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opt\_projects\polyglot-recursive-loan-calculator\excelformula-calc\"/>
    </mc:Choice>
  </mc:AlternateContent>
  <xr:revisionPtr revIDLastSave="0" documentId="13_ncr:1_{24F878DE-7A3D-42A4-9A58-1F276C560C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an Cal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 l="1"/>
  <c r="C7" i="1"/>
  <c r="C6" i="1"/>
  <c r="F2" i="1" l="1"/>
  <c r="F1" i="1"/>
  <c r="G8" i="1" l="1"/>
  <c r="H7" i="1"/>
  <c r="F4" i="1"/>
  <c r="F3" i="1" s="1"/>
  <c r="K2" i="1" l="1"/>
  <c r="K7" i="1"/>
  <c r="J7" i="1" s="1"/>
  <c r="F8" i="1"/>
  <c r="H8" i="1" s="1"/>
  <c r="E8" i="1"/>
  <c r="I7" i="1"/>
  <c r="I8" i="1" l="1"/>
  <c r="K8" i="1"/>
  <c r="J8" i="1" s="1"/>
  <c r="G9" i="1"/>
  <c r="E9" i="1" s="1"/>
  <c r="F9" i="1" l="1"/>
  <c r="G10" i="1" s="1"/>
  <c r="F10" i="1" s="1"/>
  <c r="G11" i="1" s="1"/>
  <c r="I9" i="1" l="1"/>
  <c r="I10" i="1" s="1"/>
  <c r="H9" i="1"/>
  <c r="K9" i="1" s="1"/>
  <c r="E10" i="1"/>
  <c r="E11" i="1" s="1"/>
  <c r="F11" i="1"/>
  <c r="G12" i="1" s="1"/>
  <c r="H10" i="1"/>
  <c r="J9" i="1" l="1"/>
  <c r="K10" i="1"/>
  <c r="J10" i="1" s="1"/>
  <c r="F12" i="1"/>
  <c r="G13" i="1" s="1"/>
  <c r="E12" i="1"/>
  <c r="F13" i="1" l="1"/>
  <c r="G14" i="1" s="1"/>
  <c r="H11" i="1"/>
  <c r="K11" i="1" s="1"/>
  <c r="J11" i="1" s="1"/>
  <c r="H12" i="1"/>
  <c r="I11" i="1"/>
  <c r="F14" i="1" l="1"/>
  <c r="G15" i="1" s="1"/>
  <c r="E13" i="1"/>
  <c r="I12" i="1"/>
  <c r="K12" i="1" s="1"/>
  <c r="J12" i="1" s="1"/>
  <c r="F15" i="1" l="1"/>
  <c r="G16" i="1" s="1"/>
  <c r="I13" i="1"/>
  <c r="F16" i="1" l="1"/>
  <c r="G17" i="1" s="1"/>
  <c r="H13" i="1"/>
  <c r="K13" i="1" s="1"/>
  <c r="J13" i="1" s="1"/>
  <c r="F17" i="1" l="1"/>
  <c r="G18" i="1" s="1"/>
  <c r="F18" i="1" s="1"/>
  <c r="G19" i="1" s="1"/>
  <c r="I14" i="1"/>
  <c r="E14" i="1"/>
  <c r="F19" i="1" l="1"/>
  <c r="G20" i="1" s="1"/>
  <c r="K14" i="1"/>
  <c r="J14" i="1" s="1"/>
  <c r="H14" i="1"/>
  <c r="E15" i="1"/>
  <c r="K15" i="1" l="1"/>
  <c r="J15" i="1" s="1"/>
  <c r="F20" i="1"/>
  <c r="G21" i="1" s="1"/>
  <c r="H15" i="1"/>
  <c r="I15" i="1"/>
  <c r="F21" i="1" l="1"/>
  <c r="G22" i="1" s="1"/>
  <c r="F22" i="1" s="1"/>
  <c r="G23" i="1" s="1"/>
  <c r="F23" i="1" s="1"/>
  <c r="G24" i="1" s="1"/>
  <c r="F24" i="1" s="1"/>
  <c r="G25" i="1" s="1"/>
  <c r="E16" i="1"/>
  <c r="I16" i="1"/>
  <c r="F25" i="1" l="1"/>
  <c r="G26" i="1" s="1"/>
  <c r="F26" i="1" s="1"/>
  <c r="G27" i="1" s="1"/>
  <c r="F27" i="1" s="1"/>
  <c r="H16" i="1"/>
  <c r="K16" i="1" s="1"/>
  <c r="J16" i="1" s="1"/>
  <c r="E17" i="1"/>
  <c r="H17" i="1"/>
  <c r="I17" i="1"/>
  <c r="K17" i="1" l="1"/>
  <c r="J17" i="1" s="1"/>
  <c r="G28" i="1"/>
  <c r="F28" i="1" s="1"/>
  <c r="G29" i="1" s="1"/>
  <c r="E18" i="1"/>
  <c r="E19" i="1" s="1"/>
  <c r="K18" i="1" l="1"/>
  <c r="J18" i="1" s="1"/>
  <c r="F29" i="1"/>
  <c r="G30" i="1" s="1"/>
  <c r="H18" i="1"/>
  <c r="I18" i="1"/>
  <c r="I19" i="1" s="1"/>
  <c r="H19" i="1"/>
  <c r="K19" i="1" s="1"/>
  <c r="J19" i="1" s="1"/>
  <c r="F30" i="1" l="1"/>
  <c r="G31" i="1" s="1"/>
  <c r="E20" i="1"/>
  <c r="K20" i="1" l="1"/>
  <c r="J20" i="1" s="1"/>
  <c r="F31" i="1"/>
  <c r="G32" i="1" s="1"/>
  <c r="H20" i="1"/>
  <c r="I20" i="1"/>
  <c r="E21" i="1"/>
  <c r="F32" i="1" l="1"/>
  <c r="G33" i="1" s="1"/>
  <c r="H21" i="1"/>
  <c r="F33" i="1" l="1"/>
  <c r="G34" i="1" s="1"/>
  <c r="E22" i="1"/>
  <c r="I21" i="1"/>
  <c r="K21" i="1" s="1"/>
  <c r="J21" i="1" s="1"/>
  <c r="F34" i="1" l="1"/>
  <c r="G35" i="1" s="1"/>
  <c r="H22" i="1"/>
  <c r="F35" i="1" l="1"/>
  <c r="G36" i="1" s="1"/>
  <c r="I22" i="1"/>
  <c r="K22" i="1" s="1"/>
  <c r="J22" i="1" s="1"/>
  <c r="E23" i="1"/>
  <c r="K23" i="1" l="1"/>
  <c r="J23" i="1" s="1"/>
  <c r="F36" i="1"/>
  <c r="G37" i="1" s="1"/>
  <c r="H23" i="1"/>
  <c r="I23" i="1"/>
  <c r="F37" i="1" l="1"/>
  <c r="G38" i="1" s="1"/>
  <c r="E24" i="1"/>
  <c r="F38" i="1" l="1"/>
  <c r="G39" i="1" s="1"/>
  <c r="I24" i="1"/>
  <c r="F39" i="1" l="1"/>
  <c r="G40" i="1" s="1"/>
  <c r="H24" i="1"/>
  <c r="K24" i="1" s="1"/>
  <c r="J24" i="1" s="1"/>
  <c r="E25" i="1"/>
  <c r="F40" i="1" l="1"/>
  <c r="G41" i="1" s="1"/>
  <c r="H25" i="1"/>
  <c r="F41" i="1" l="1"/>
  <c r="G42" i="1" s="1"/>
  <c r="E26" i="1"/>
  <c r="I25" i="1"/>
  <c r="K25" i="1" s="1"/>
  <c r="J25" i="1" s="1"/>
  <c r="F42" i="1" l="1"/>
  <c r="G43" i="1" s="1"/>
  <c r="I26" i="1"/>
  <c r="F43" i="1" l="1"/>
  <c r="G44" i="1" s="1"/>
  <c r="E27" i="1"/>
  <c r="H26" i="1"/>
  <c r="K26" i="1" s="1"/>
  <c r="J26" i="1" s="1"/>
  <c r="F44" i="1" l="1"/>
  <c r="G45" i="1" s="1"/>
  <c r="I27" i="1"/>
  <c r="F45" i="1" l="1"/>
  <c r="G46" i="1" s="1"/>
  <c r="E28" i="1"/>
  <c r="K28" i="1" s="1"/>
  <c r="J28" i="1" s="1"/>
  <c r="H27" i="1"/>
  <c r="K27" i="1" s="1"/>
  <c r="J27" i="1" s="1"/>
  <c r="H28" i="1"/>
  <c r="H29" i="1"/>
  <c r="I28" i="1"/>
  <c r="I29" i="1" s="1"/>
  <c r="E29" i="1" l="1"/>
  <c r="K29" i="1" s="1"/>
  <c r="J29" i="1" s="1"/>
  <c r="F46" i="1"/>
  <c r="G47" i="1" s="1"/>
  <c r="I30" i="1"/>
  <c r="E30" i="1" l="1"/>
  <c r="K30" i="1" s="1"/>
  <c r="J30" i="1" s="1"/>
  <c r="F47" i="1"/>
  <c r="G48" i="1" s="1"/>
  <c r="H30" i="1"/>
  <c r="F48" i="1" l="1"/>
  <c r="G49" i="1" s="1"/>
  <c r="I31" i="1"/>
  <c r="H31" i="1"/>
  <c r="E31" i="1"/>
  <c r="K31" i="1" s="1"/>
  <c r="J31" i="1" s="1"/>
  <c r="H32" i="1"/>
  <c r="E32" i="1" l="1"/>
  <c r="K32" i="1" s="1"/>
  <c r="J32" i="1" s="1"/>
  <c r="F49" i="1"/>
  <c r="G50" i="1" s="1"/>
  <c r="I32" i="1"/>
  <c r="E33" i="1" l="1"/>
  <c r="K33" i="1" s="1"/>
  <c r="J33" i="1" s="1"/>
  <c r="F50" i="1"/>
  <c r="G51" i="1" s="1"/>
  <c r="I33" i="1"/>
  <c r="H33" i="1"/>
  <c r="E34" i="1" l="1"/>
  <c r="K34" i="1" s="1"/>
  <c r="J34" i="1" s="1"/>
  <c r="F51" i="1"/>
  <c r="G52" i="1" s="1"/>
  <c r="I34" i="1"/>
  <c r="H34" i="1"/>
  <c r="E35" i="1" l="1"/>
  <c r="K35" i="1" s="1"/>
  <c r="J35" i="1" s="1"/>
  <c r="F52" i="1"/>
  <c r="G53" i="1" s="1"/>
  <c r="H35" i="1"/>
  <c r="I35" i="1"/>
  <c r="E36" i="1" l="1"/>
  <c r="K36" i="1" s="1"/>
  <c r="J36" i="1" s="1"/>
  <c r="F53" i="1"/>
  <c r="G54" i="1" s="1"/>
  <c r="H36" i="1"/>
  <c r="I36" i="1"/>
  <c r="E37" i="1" l="1"/>
  <c r="E38" i="1" s="1"/>
  <c r="F54" i="1"/>
  <c r="G55" i="1" s="1"/>
  <c r="K38" i="1" l="1"/>
  <c r="J38" i="1" s="1"/>
  <c r="F55" i="1"/>
  <c r="G56" i="1" s="1"/>
  <c r="H38" i="1"/>
  <c r="H37" i="1"/>
  <c r="K37" i="1" s="1"/>
  <c r="J37" i="1" s="1"/>
  <c r="I37" i="1"/>
  <c r="I38" i="1" s="1"/>
  <c r="F56" i="1" l="1"/>
  <c r="G57" i="1" s="1"/>
  <c r="E39" i="1"/>
  <c r="K39" i="1" l="1"/>
  <c r="J39" i="1" s="1"/>
  <c r="F57" i="1"/>
  <c r="G58" i="1" s="1"/>
  <c r="H39" i="1"/>
  <c r="I39" i="1"/>
  <c r="F58" i="1" l="1"/>
  <c r="G59" i="1" s="1"/>
  <c r="E40" i="1"/>
  <c r="K40" i="1" l="1"/>
  <c r="J40" i="1" s="1"/>
  <c r="F59" i="1"/>
  <c r="G60" i="1" s="1"/>
  <c r="E41" i="1"/>
  <c r="I40" i="1"/>
  <c r="H40" i="1"/>
  <c r="K41" i="1" l="1"/>
  <c r="J41" i="1" s="1"/>
  <c r="F60" i="1"/>
  <c r="G61" i="1" s="1"/>
  <c r="E42" i="1"/>
  <c r="H41" i="1"/>
  <c r="I41" i="1"/>
  <c r="K42" i="1" l="1"/>
  <c r="J42" i="1" s="1"/>
  <c r="F61" i="1"/>
  <c r="G62" i="1" s="1"/>
  <c r="H42" i="1"/>
  <c r="I42" i="1"/>
  <c r="F62" i="1" l="1"/>
  <c r="G63" i="1" s="1"/>
  <c r="E43" i="1"/>
  <c r="K43" i="1" l="1"/>
  <c r="J43" i="1" s="1"/>
  <c r="F63" i="1"/>
  <c r="G64" i="1" s="1"/>
  <c r="H43" i="1"/>
  <c r="I43" i="1"/>
  <c r="F64" i="1" l="1"/>
  <c r="G65" i="1" s="1"/>
  <c r="E44" i="1"/>
  <c r="F65" i="1" l="1"/>
  <c r="G66" i="1" s="1"/>
  <c r="I44" i="1"/>
  <c r="F66" i="1" l="1"/>
  <c r="G67" i="1" s="1"/>
  <c r="E45" i="1"/>
  <c r="K45" i="1" s="1"/>
  <c r="J45" i="1" s="1"/>
  <c r="H44" i="1"/>
  <c r="K44" i="1" s="1"/>
  <c r="J44" i="1" s="1"/>
  <c r="H45" i="1"/>
  <c r="I45" i="1"/>
  <c r="E46" i="1" l="1"/>
  <c r="F67" i="1"/>
  <c r="G68" i="1" s="1"/>
  <c r="I46" i="1"/>
  <c r="F68" i="1" l="1"/>
  <c r="G69" i="1" s="1"/>
  <c r="H46" i="1"/>
  <c r="K46" i="1" s="1"/>
  <c r="J46" i="1" s="1"/>
  <c r="E47" i="1"/>
  <c r="F69" i="1" l="1"/>
  <c r="G70" i="1" s="1"/>
  <c r="H47" i="1"/>
  <c r="F70" i="1" l="1"/>
  <c r="G71" i="1" s="1"/>
  <c r="E48" i="1"/>
  <c r="I47" i="1"/>
  <c r="K47" i="1" s="1"/>
  <c r="J47" i="1" s="1"/>
  <c r="F71" i="1" l="1"/>
  <c r="G72" i="1" s="1"/>
  <c r="I48" i="1"/>
  <c r="F72" i="1" l="1"/>
  <c r="G73" i="1" s="1"/>
  <c r="H48" i="1"/>
  <c r="K48" i="1" s="1"/>
  <c r="J48" i="1" s="1"/>
  <c r="E49" i="1"/>
  <c r="K49" i="1" l="1"/>
  <c r="J49" i="1" s="1"/>
  <c r="F73" i="1"/>
  <c r="G74" i="1" s="1"/>
  <c r="H49" i="1"/>
  <c r="I49" i="1"/>
  <c r="E50" i="1"/>
  <c r="F74" i="1" l="1"/>
  <c r="G75" i="1" s="1"/>
  <c r="I50" i="1"/>
  <c r="F75" i="1" l="1"/>
  <c r="G76" i="1" s="1"/>
  <c r="H50" i="1"/>
  <c r="K50" i="1" s="1"/>
  <c r="J50" i="1" s="1"/>
  <c r="E51" i="1"/>
  <c r="F76" i="1" l="1"/>
  <c r="G77" i="1" s="1"/>
  <c r="H51" i="1"/>
  <c r="F77" i="1" l="1"/>
  <c r="G78" i="1" s="1"/>
  <c r="I51" i="1"/>
  <c r="K51" i="1" s="1"/>
  <c r="J51" i="1" s="1"/>
  <c r="F78" i="1" l="1"/>
  <c r="G79" i="1" s="1"/>
  <c r="I52" i="1"/>
  <c r="E52" i="1"/>
  <c r="K52" i="1" s="1"/>
  <c r="J52" i="1" s="1"/>
  <c r="H52" i="1"/>
  <c r="E53" i="1" l="1"/>
  <c r="F79" i="1"/>
  <c r="G80" i="1" s="1"/>
  <c r="H53" i="1"/>
  <c r="K53" i="1" l="1"/>
  <c r="J53" i="1" s="1"/>
  <c r="F80" i="1"/>
  <c r="G81" i="1" s="1"/>
  <c r="I53" i="1"/>
  <c r="E54" i="1"/>
  <c r="F81" i="1" l="1"/>
  <c r="G82" i="1" s="1"/>
  <c r="I54" i="1"/>
  <c r="F82" i="1" l="1"/>
  <c r="G83" i="1" s="1"/>
  <c r="H54" i="1"/>
  <c r="K54" i="1" s="1"/>
  <c r="J54" i="1" s="1"/>
  <c r="E55" i="1"/>
  <c r="K55" i="1" l="1"/>
  <c r="J55" i="1" s="1"/>
  <c r="F83" i="1"/>
  <c r="G84" i="1" s="1"/>
  <c r="H55" i="1"/>
  <c r="I55" i="1"/>
  <c r="E56" i="1"/>
  <c r="F84" i="1" l="1"/>
  <c r="G85" i="1" s="1"/>
  <c r="I56" i="1"/>
  <c r="F85" i="1" l="1"/>
  <c r="G86" i="1" s="1"/>
  <c r="H56" i="1"/>
  <c r="K56" i="1" s="1"/>
  <c r="J56" i="1" s="1"/>
  <c r="E57" i="1"/>
  <c r="K57" i="1" l="1"/>
  <c r="J57" i="1" s="1"/>
  <c r="F86" i="1"/>
  <c r="G87" i="1" s="1"/>
  <c r="H57" i="1"/>
  <c r="I57" i="1"/>
  <c r="F87" i="1" l="1"/>
  <c r="G88" i="1" s="1"/>
  <c r="E58" i="1"/>
  <c r="I58" i="1"/>
  <c r="K58" i="1" l="1"/>
  <c r="J58" i="1" s="1"/>
  <c r="F88" i="1"/>
  <c r="G89" i="1" s="1"/>
  <c r="H58" i="1"/>
  <c r="E59" i="1"/>
  <c r="K59" i="1" l="1"/>
  <c r="J59" i="1" s="1"/>
  <c r="F89" i="1"/>
  <c r="G90" i="1" s="1"/>
  <c r="H59" i="1"/>
  <c r="I59" i="1"/>
  <c r="F90" i="1" l="1"/>
  <c r="G91" i="1" s="1"/>
  <c r="E60" i="1"/>
  <c r="F91" i="1" l="1"/>
  <c r="G92" i="1" s="1"/>
  <c r="I60" i="1"/>
  <c r="F92" i="1" l="1"/>
  <c r="G93" i="1" s="1"/>
  <c r="H60" i="1"/>
  <c r="K60" i="1" s="1"/>
  <c r="J60" i="1" s="1"/>
  <c r="E61" i="1"/>
  <c r="K61" i="1" l="1"/>
  <c r="J61" i="1" s="1"/>
  <c r="F93" i="1"/>
  <c r="G94" i="1" s="1"/>
  <c r="H61" i="1"/>
  <c r="I61" i="1"/>
  <c r="E62" i="1"/>
  <c r="F94" i="1" l="1"/>
  <c r="G95" i="1" s="1"/>
  <c r="I62" i="1"/>
  <c r="F95" i="1" l="1"/>
  <c r="G96" i="1" s="1"/>
  <c r="H62" i="1"/>
  <c r="K62" i="1" s="1"/>
  <c r="J62" i="1" s="1"/>
  <c r="E63" i="1"/>
  <c r="F96" i="1" l="1"/>
  <c r="G97" i="1" s="1"/>
  <c r="H63" i="1"/>
  <c r="F97" i="1" l="1"/>
  <c r="G98" i="1" s="1"/>
  <c r="E64" i="1"/>
  <c r="I63" i="1"/>
  <c r="K63" i="1" s="1"/>
  <c r="J63" i="1" s="1"/>
  <c r="F98" i="1" l="1"/>
  <c r="G99" i="1" s="1"/>
  <c r="I64" i="1"/>
  <c r="F99" i="1" l="1"/>
  <c r="G100" i="1" s="1"/>
  <c r="H64" i="1"/>
  <c r="K64" i="1" s="1"/>
  <c r="J64" i="1" s="1"/>
  <c r="E65" i="1"/>
  <c r="F100" i="1" l="1"/>
  <c r="G101" i="1" s="1"/>
  <c r="H65" i="1"/>
  <c r="F101" i="1" l="1"/>
  <c r="G102" i="1" s="1"/>
  <c r="E66" i="1"/>
  <c r="I65" i="1"/>
  <c r="K65" i="1" s="1"/>
  <c r="J65" i="1" s="1"/>
  <c r="K66" i="1" l="1"/>
  <c r="J66" i="1" s="1"/>
  <c r="F102" i="1"/>
  <c r="G103" i="1" s="1"/>
  <c r="H66" i="1"/>
  <c r="I66" i="1"/>
  <c r="E67" i="1"/>
  <c r="F103" i="1" l="1"/>
  <c r="G104" i="1" s="1"/>
  <c r="H67" i="1"/>
  <c r="F104" i="1" l="1"/>
  <c r="G105" i="1" s="1"/>
  <c r="E68" i="1"/>
  <c r="I67" i="1"/>
  <c r="K67" i="1" s="1"/>
  <c r="J67" i="1" s="1"/>
  <c r="F105" i="1" l="1"/>
  <c r="G106" i="1" s="1"/>
  <c r="I68" i="1"/>
  <c r="F106" i="1" l="1"/>
  <c r="G107" i="1" s="1"/>
  <c r="E69" i="1"/>
  <c r="H68" i="1"/>
  <c r="K68" i="1" s="1"/>
  <c r="J68" i="1" s="1"/>
  <c r="I69" i="1"/>
  <c r="F107" i="1" l="1"/>
  <c r="G108" i="1" s="1"/>
  <c r="H69" i="1"/>
  <c r="K69" i="1" s="1"/>
  <c r="J69" i="1" s="1"/>
  <c r="E70" i="1"/>
  <c r="F108" i="1" l="1"/>
  <c r="G109" i="1" s="1"/>
  <c r="I70" i="1"/>
  <c r="F109" i="1" l="1"/>
  <c r="G110" i="1" s="1"/>
  <c r="H70" i="1"/>
  <c r="K70" i="1" s="1"/>
  <c r="J70" i="1" s="1"/>
  <c r="E71" i="1"/>
  <c r="K71" i="1" l="1"/>
  <c r="J71" i="1" s="1"/>
  <c r="F110" i="1"/>
  <c r="G111" i="1" s="1"/>
  <c r="H71" i="1"/>
  <c r="I71" i="1"/>
  <c r="F111" i="1" l="1"/>
  <c r="G112" i="1" s="1"/>
  <c r="E72" i="1"/>
  <c r="F112" i="1" l="1"/>
  <c r="G113" i="1" s="1"/>
  <c r="I72" i="1"/>
  <c r="F113" i="1" l="1"/>
  <c r="G114" i="1" s="1"/>
  <c r="E73" i="1"/>
  <c r="H72" i="1"/>
  <c r="K72" i="1" s="1"/>
  <c r="J72" i="1" s="1"/>
  <c r="K73" i="1" l="1"/>
  <c r="J73" i="1" s="1"/>
  <c r="F114" i="1"/>
  <c r="G115" i="1" s="1"/>
  <c r="H73" i="1"/>
  <c r="I73" i="1"/>
  <c r="F115" i="1" l="1"/>
  <c r="G116" i="1" s="1"/>
  <c r="E74" i="1"/>
  <c r="I74" i="1"/>
  <c r="F116" i="1" l="1"/>
  <c r="G117" i="1" s="1"/>
  <c r="H74" i="1"/>
  <c r="K74" i="1" s="1"/>
  <c r="J74" i="1" s="1"/>
  <c r="F117" i="1" l="1"/>
  <c r="G118" i="1" s="1"/>
  <c r="E75" i="1"/>
  <c r="I75" i="1"/>
  <c r="K75" i="1" l="1"/>
  <c r="J75" i="1" s="1"/>
  <c r="F118" i="1"/>
  <c r="G119" i="1" s="1"/>
  <c r="H75" i="1"/>
  <c r="F119" i="1" l="1"/>
  <c r="G120" i="1" s="1"/>
  <c r="E76" i="1"/>
  <c r="K76" i="1" l="1"/>
  <c r="J76" i="1" s="1"/>
  <c r="F120" i="1"/>
  <c r="G121" i="1" s="1"/>
  <c r="I76" i="1"/>
  <c r="H76" i="1"/>
  <c r="F121" i="1" l="1"/>
  <c r="G122" i="1" s="1"/>
  <c r="E77" i="1"/>
  <c r="K77" i="1" s="1"/>
  <c r="J77" i="1" s="1"/>
  <c r="H77" i="1"/>
  <c r="I77" i="1"/>
  <c r="F122" i="1" l="1"/>
  <c r="G123" i="1" s="1"/>
  <c r="E78" i="1"/>
  <c r="I78" i="1"/>
  <c r="F123" i="1" l="1"/>
  <c r="G124" i="1" s="1"/>
  <c r="E79" i="1"/>
  <c r="K79" i="1" s="1"/>
  <c r="J79" i="1" s="1"/>
  <c r="H79" i="1"/>
  <c r="I79" i="1"/>
  <c r="I80" i="1" s="1"/>
  <c r="H78" i="1"/>
  <c r="K78" i="1" s="1"/>
  <c r="J78" i="1" s="1"/>
  <c r="E80" i="1" l="1"/>
  <c r="K80" i="1" s="1"/>
  <c r="J80" i="1" s="1"/>
  <c r="F124" i="1"/>
  <c r="G125" i="1" s="1"/>
  <c r="H80" i="1"/>
  <c r="E81" i="1"/>
  <c r="K81" i="1" l="1"/>
  <c r="J81" i="1" s="1"/>
  <c r="F125" i="1"/>
  <c r="G126" i="1" s="1"/>
  <c r="H81" i="1"/>
  <c r="I81" i="1"/>
  <c r="E82" i="1"/>
  <c r="F126" i="1" l="1"/>
  <c r="G127" i="1" s="1"/>
  <c r="I82" i="1"/>
  <c r="F127" i="1" l="1"/>
  <c r="G128" i="1" s="1"/>
  <c r="H82" i="1"/>
  <c r="K82" i="1" s="1"/>
  <c r="J82" i="1" s="1"/>
  <c r="E83" i="1"/>
  <c r="K83" i="1" l="1"/>
  <c r="J83" i="1" s="1"/>
  <c r="F128" i="1"/>
  <c r="G129" i="1" s="1"/>
  <c r="H83" i="1"/>
  <c r="I83" i="1"/>
  <c r="E84" i="1"/>
  <c r="F129" i="1" l="1"/>
  <c r="G130" i="1" s="1"/>
  <c r="I84" i="1"/>
  <c r="F130" i="1" l="1"/>
  <c r="G131" i="1" s="1"/>
  <c r="H84" i="1"/>
  <c r="K84" i="1" s="1"/>
  <c r="J84" i="1" s="1"/>
  <c r="E85" i="1"/>
  <c r="K85" i="1" l="1"/>
  <c r="J85" i="1" s="1"/>
  <c r="F131" i="1"/>
  <c r="G132" i="1" s="1"/>
  <c r="H85" i="1"/>
  <c r="I85" i="1"/>
  <c r="F132" i="1" l="1"/>
  <c r="G133" i="1" s="1"/>
  <c r="E86" i="1"/>
  <c r="F133" i="1" l="1"/>
  <c r="G134" i="1" s="1"/>
  <c r="I86" i="1"/>
  <c r="F134" i="1" l="1"/>
  <c r="G135" i="1" s="1"/>
  <c r="H86" i="1"/>
  <c r="K86" i="1" s="1"/>
  <c r="J86" i="1" s="1"/>
  <c r="E87" i="1"/>
  <c r="F135" i="1" l="1"/>
  <c r="G136" i="1" s="1"/>
  <c r="H87" i="1"/>
  <c r="K87" i="1" s="1"/>
  <c r="J87" i="1" s="1"/>
  <c r="I87" i="1"/>
  <c r="F136" i="1" l="1"/>
  <c r="G137" i="1" s="1"/>
  <c r="E88" i="1"/>
  <c r="I88" i="1"/>
  <c r="K88" i="1" l="1"/>
  <c r="J88" i="1" s="1"/>
  <c r="F137" i="1"/>
  <c r="G138" i="1" s="1"/>
  <c r="H88" i="1"/>
  <c r="E89" i="1"/>
  <c r="F138" i="1" l="1"/>
  <c r="G139" i="1" s="1"/>
  <c r="H89" i="1"/>
  <c r="F139" i="1" l="1"/>
  <c r="G140" i="1" s="1"/>
  <c r="E90" i="1"/>
  <c r="I89" i="1"/>
  <c r="K89" i="1" s="1"/>
  <c r="J89" i="1" s="1"/>
  <c r="F140" i="1" l="1"/>
  <c r="G141" i="1" s="1"/>
  <c r="H90" i="1"/>
  <c r="K90" i="1" s="1"/>
  <c r="J90" i="1" s="1"/>
  <c r="I90" i="1"/>
  <c r="E91" i="1"/>
  <c r="K91" i="1" l="1"/>
  <c r="J91" i="1" s="1"/>
  <c r="F141" i="1"/>
  <c r="G142" i="1" s="1"/>
  <c r="H91" i="1"/>
  <c r="I91" i="1"/>
  <c r="F142" i="1" l="1"/>
  <c r="G143" i="1" s="1"/>
  <c r="E92" i="1"/>
  <c r="F143" i="1" l="1"/>
  <c r="G144" i="1" s="1"/>
  <c r="I92" i="1"/>
  <c r="F144" i="1" l="1"/>
  <c r="G145" i="1" s="1"/>
  <c r="H92" i="1"/>
  <c r="K92" i="1" s="1"/>
  <c r="J92" i="1" s="1"/>
  <c r="E93" i="1"/>
  <c r="F145" i="1" l="1"/>
  <c r="G146" i="1" s="1"/>
  <c r="H93" i="1"/>
  <c r="F146" i="1" l="1"/>
  <c r="G147" i="1" s="1"/>
  <c r="E94" i="1"/>
  <c r="I93" i="1"/>
  <c r="K93" i="1" s="1"/>
  <c r="J93" i="1" s="1"/>
  <c r="F147" i="1" l="1"/>
  <c r="G148" i="1" s="1"/>
  <c r="I94" i="1"/>
  <c r="F148" i="1" l="1"/>
  <c r="G149" i="1" s="1"/>
  <c r="H94" i="1"/>
  <c r="K94" i="1" s="1"/>
  <c r="J94" i="1" s="1"/>
  <c r="E95" i="1"/>
  <c r="F149" i="1" l="1"/>
  <c r="G150" i="1" s="1"/>
  <c r="H95" i="1"/>
  <c r="F150" i="1" l="1"/>
  <c r="G151" i="1" s="1"/>
  <c r="E96" i="1"/>
  <c r="I95" i="1"/>
  <c r="K95" i="1" s="1"/>
  <c r="J95" i="1" s="1"/>
  <c r="F151" i="1" l="1"/>
  <c r="G152" i="1" s="1"/>
  <c r="I96" i="1"/>
  <c r="F152" i="1" l="1"/>
  <c r="G153" i="1" s="1"/>
  <c r="H96" i="1"/>
  <c r="K96" i="1" s="1"/>
  <c r="J96" i="1" s="1"/>
  <c r="E97" i="1"/>
  <c r="K97" i="1" l="1"/>
  <c r="J97" i="1" s="1"/>
  <c r="F153" i="1"/>
  <c r="G154" i="1" s="1"/>
  <c r="H97" i="1"/>
  <c r="I97" i="1"/>
  <c r="E98" i="1"/>
  <c r="F154" i="1" l="1"/>
  <c r="G155" i="1" s="1"/>
  <c r="I98" i="1"/>
  <c r="F155" i="1" l="1"/>
  <c r="G156" i="1" s="1"/>
  <c r="H98" i="1"/>
  <c r="K98" i="1" s="1"/>
  <c r="J98" i="1" s="1"/>
  <c r="E99" i="1"/>
  <c r="F156" i="1" l="1"/>
  <c r="G157" i="1" s="1"/>
  <c r="H99" i="1"/>
  <c r="F157" i="1" l="1"/>
  <c r="G158" i="1" s="1"/>
  <c r="I99" i="1"/>
  <c r="K99" i="1" s="1"/>
  <c r="J99" i="1" s="1"/>
  <c r="E100" i="1"/>
  <c r="F158" i="1" l="1"/>
  <c r="G159" i="1" s="1"/>
  <c r="I100" i="1"/>
  <c r="F159" i="1" l="1"/>
  <c r="G160" i="1" s="1"/>
  <c r="H100" i="1"/>
  <c r="K100" i="1" s="1"/>
  <c r="J100" i="1" s="1"/>
  <c r="E101" i="1"/>
  <c r="K101" i="1" l="1"/>
  <c r="J101" i="1" s="1"/>
  <c r="F160" i="1"/>
  <c r="G161" i="1" s="1"/>
  <c r="H101" i="1"/>
  <c r="I101" i="1"/>
  <c r="E102" i="1"/>
  <c r="F161" i="1" l="1"/>
  <c r="G162" i="1" s="1"/>
  <c r="I102" i="1"/>
  <c r="F162" i="1" l="1"/>
  <c r="G163" i="1" s="1"/>
  <c r="H102" i="1"/>
  <c r="K102" i="1" s="1"/>
  <c r="J102" i="1" s="1"/>
  <c r="E103" i="1"/>
  <c r="K103" i="1" l="1"/>
  <c r="J103" i="1" s="1"/>
  <c r="F163" i="1"/>
  <c r="G164" i="1" s="1"/>
  <c r="H103" i="1"/>
  <c r="I103" i="1"/>
  <c r="F164" i="1" l="1"/>
  <c r="G165" i="1" s="1"/>
  <c r="E104" i="1"/>
  <c r="K104" i="1" l="1"/>
  <c r="J104" i="1" s="1"/>
  <c r="F165" i="1"/>
  <c r="G166" i="1" s="1"/>
  <c r="I104" i="1"/>
  <c r="H104" i="1"/>
  <c r="E105" i="1"/>
  <c r="K105" i="1" l="1"/>
  <c r="J105" i="1" s="1"/>
  <c r="F166" i="1"/>
  <c r="G167" i="1" s="1"/>
  <c r="H105" i="1"/>
  <c r="I105" i="1"/>
  <c r="F167" i="1" l="1"/>
  <c r="G168" i="1" s="1"/>
  <c r="E106" i="1"/>
  <c r="I106" i="1"/>
  <c r="K106" i="1" l="1"/>
  <c r="J106" i="1" s="1"/>
  <c r="F168" i="1"/>
  <c r="G169" i="1" s="1"/>
  <c r="H106" i="1"/>
  <c r="E107" i="1"/>
  <c r="K107" i="1" l="1"/>
  <c r="J107" i="1" s="1"/>
  <c r="J6" i="1" s="1"/>
  <c r="J5" i="1" s="1"/>
  <c r="F169" i="1"/>
  <c r="G170" i="1" s="1"/>
  <c r="H107" i="1"/>
  <c r="I107" i="1"/>
  <c r="F170" i="1" l="1"/>
  <c r="G171" i="1" s="1"/>
  <c r="E108" i="1"/>
  <c r="F171" i="1" l="1"/>
  <c r="G172" i="1" s="1"/>
  <c r="E109" i="1"/>
  <c r="F172" i="1" l="1"/>
  <c r="G173" i="1" s="1"/>
  <c r="H108" i="1"/>
  <c r="K108" i="1" s="1"/>
  <c r="I108" i="1"/>
  <c r="H109" i="1"/>
  <c r="F173" i="1" l="1"/>
  <c r="G174" i="1" s="1"/>
  <c r="E110" i="1"/>
  <c r="I109" i="1"/>
  <c r="K109" i="1" s="1"/>
  <c r="F174" i="1" l="1"/>
  <c r="G175" i="1" s="1"/>
  <c r="E111" i="1"/>
  <c r="F175" i="1" l="1"/>
  <c r="G176" i="1" s="1"/>
  <c r="H110" i="1"/>
  <c r="K110" i="1" s="1"/>
  <c r="I110" i="1"/>
  <c r="H111" i="1"/>
  <c r="F176" i="1" l="1"/>
  <c r="G177" i="1" s="1"/>
  <c r="E112" i="1"/>
  <c r="I111" i="1"/>
  <c r="K111" i="1" s="1"/>
  <c r="F177" i="1" l="1"/>
  <c r="G178" i="1" s="1"/>
  <c r="I112" i="1"/>
  <c r="F178" i="1" l="1"/>
  <c r="G179" i="1" s="1"/>
  <c r="H112" i="1"/>
  <c r="K112" i="1" s="1"/>
  <c r="E113" i="1"/>
  <c r="F179" i="1" l="1"/>
  <c r="G180" i="1" s="1"/>
  <c r="H113" i="1"/>
  <c r="K113" i="1" s="1"/>
  <c r="I113" i="1"/>
  <c r="E114" i="1"/>
  <c r="F180" i="1" l="1"/>
  <c r="G181" i="1" s="1"/>
  <c r="I114" i="1"/>
  <c r="F181" i="1" l="1"/>
  <c r="G182" i="1" s="1"/>
  <c r="H114" i="1"/>
  <c r="K114" i="1" s="1"/>
  <c r="E115" i="1"/>
  <c r="K115" i="1" l="1"/>
  <c r="F182" i="1"/>
  <c r="G183" i="1" s="1"/>
  <c r="H115" i="1"/>
  <c r="I115" i="1"/>
  <c r="F183" i="1" l="1"/>
  <c r="G184" i="1" s="1"/>
  <c r="E116" i="1"/>
  <c r="F184" i="1" l="1"/>
  <c r="G185" i="1" s="1"/>
  <c r="I116" i="1"/>
  <c r="F185" i="1" l="1"/>
  <c r="G186" i="1" s="1"/>
  <c r="H116" i="1"/>
  <c r="K116" i="1" s="1"/>
  <c r="F186" i="1" l="1"/>
  <c r="G187" i="1" s="1"/>
  <c r="E117" i="1"/>
  <c r="K117" i="1" s="1"/>
  <c r="I117" i="1"/>
  <c r="I118" i="1" s="1"/>
  <c r="H117" i="1"/>
  <c r="E118" i="1" l="1"/>
  <c r="F187" i="1"/>
  <c r="G188" i="1" s="1"/>
  <c r="H118" i="1"/>
  <c r="K118" i="1" l="1"/>
  <c r="E119" i="1"/>
  <c r="K119" i="1" s="1"/>
  <c r="F188" i="1"/>
  <c r="G189" i="1" s="1"/>
  <c r="H119" i="1"/>
  <c r="I119" i="1"/>
  <c r="E120" i="1" l="1"/>
  <c r="F189" i="1"/>
  <c r="G190" i="1" s="1"/>
  <c r="I120" i="1"/>
  <c r="F190" i="1" l="1"/>
  <c r="G191" i="1" s="1"/>
  <c r="H120" i="1"/>
  <c r="K120" i="1" s="1"/>
  <c r="E121" i="1"/>
  <c r="K121" i="1" l="1"/>
  <c r="F191" i="1"/>
  <c r="G192" i="1" s="1"/>
  <c r="H121" i="1"/>
  <c r="I121" i="1"/>
  <c r="F192" i="1" l="1"/>
  <c r="G193" i="1" s="1"/>
  <c r="E122" i="1"/>
  <c r="K122" i="1" l="1"/>
  <c r="F193" i="1"/>
  <c r="G194" i="1" s="1"/>
  <c r="E123" i="1"/>
  <c r="K123" i="1" s="1"/>
  <c r="H122" i="1"/>
  <c r="I122" i="1"/>
  <c r="I123" i="1" s="1"/>
  <c r="H123" i="1"/>
  <c r="F194" i="1" l="1"/>
  <c r="G195" i="1" s="1"/>
  <c r="E124" i="1"/>
  <c r="F195" i="1" l="1"/>
  <c r="G196" i="1" s="1"/>
  <c r="I124" i="1"/>
  <c r="F196" i="1" l="1"/>
  <c r="G197" i="1" s="1"/>
  <c r="H124" i="1"/>
  <c r="K124" i="1" s="1"/>
  <c r="E125" i="1"/>
  <c r="F197" i="1" l="1"/>
  <c r="G198" i="1" s="1"/>
  <c r="H125" i="1"/>
  <c r="F198" i="1" l="1"/>
  <c r="G199" i="1" s="1"/>
  <c r="E126" i="1"/>
  <c r="I125" i="1"/>
  <c r="K125" i="1" s="1"/>
  <c r="F199" i="1" l="1"/>
  <c r="G200" i="1" s="1"/>
  <c r="E127" i="1"/>
  <c r="F200" i="1" l="1"/>
  <c r="G201" i="1" s="1"/>
  <c r="H126" i="1"/>
  <c r="K126" i="1" s="1"/>
  <c r="I126" i="1"/>
  <c r="H127" i="1"/>
  <c r="F201" i="1" l="1"/>
  <c r="G202" i="1" s="1"/>
  <c r="E128" i="1"/>
  <c r="I127" i="1"/>
  <c r="K127" i="1" s="1"/>
  <c r="F202" i="1" l="1"/>
  <c r="G203" i="1" s="1"/>
  <c r="I128" i="1"/>
  <c r="F203" i="1" l="1"/>
  <c r="G204" i="1" s="1"/>
  <c r="H128" i="1"/>
  <c r="K128" i="1" s="1"/>
  <c r="E129" i="1"/>
  <c r="K129" i="1" l="1"/>
  <c r="F204" i="1"/>
  <c r="G205" i="1" s="1"/>
  <c r="H129" i="1"/>
  <c r="I129" i="1"/>
  <c r="E130" i="1"/>
  <c r="F205" i="1" l="1"/>
  <c r="G206" i="1" s="1"/>
  <c r="I130" i="1"/>
  <c r="F206" i="1" l="1"/>
  <c r="G207" i="1" s="1"/>
  <c r="H130" i="1"/>
  <c r="K130" i="1" s="1"/>
  <c r="E131" i="1"/>
  <c r="K131" i="1" l="1"/>
  <c r="F207" i="1"/>
  <c r="G208" i="1" s="1"/>
  <c r="H131" i="1"/>
  <c r="I131" i="1"/>
  <c r="F208" i="1" l="1"/>
  <c r="G209" i="1" s="1"/>
  <c r="E132" i="1"/>
  <c r="F209" i="1" l="1"/>
  <c r="G210" i="1" s="1"/>
  <c r="E133" i="1"/>
  <c r="F210" i="1" l="1"/>
  <c r="G211" i="1" s="1"/>
  <c r="H132" i="1"/>
  <c r="K132" i="1" s="1"/>
  <c r="I132" i="1"/>
  <c r="H133" i="1"/>
  <c r="F211" i="1" l="1"/>
  <c r="G212" i="1" s="1"/>
  <c r="E134" i="1"/>
  <c r="I133" i="1"/>
  <c r="K133" i="1" s="1"/>
  <c r="I134" i="1" l="1"/>
  <c r="K134" i="1"/>
  <c r="F212" i="1"/>
  <c r="G213" i="1" s="1"/>
  <c r="H134" i="1"/>
  <c r="E135" i="1"/>
  <c r="K135" i="1" l="1"/>
  <c r="F213" i="1"/>
  <c r="G214" i="1" s="1"/>
  <c r="H135" i="1"/>
  <c r="I135" i="1"/>
  <c r="E136" i="1"/>
  <c r="F214" i="1" l="1"/>
  <c r="G215" i="1" s="1"/>
  <c r="E137" i="1"/>
  <c r="K137" i="1" l="1"/>
  <c r="F215" i="1"/>
  <c r="G216" i="1" s="1"/>
  <c r="H136" i="1"/>
  <c r="K136" i="1" s="1"/>
  <c r="I136" i="1"/>
  <c r="I137" i="1" s="1"/>
  <c r="H137" i="1"/>
  <c r="F216" i="1" l="1"/>
  <c r="G217" i="1" s="1"/>
  <c r="E138" i="1"/>
  <c r="E139" i="1" s="1"/>
  <c r="K138" i="1" l="1"/>
  <c r="F217" i="1"/>
  <c r="G218" i="1" s="1"/>
  <c r="H138" i="1"/>
  <c r="I138" i="1"/>
  <c r="E140" i="1"/>
  <c r="F218" i="1" l="1"/>
  <c r="G219" i="1" s="1"/>
  <c r="H139" i="1"/>
  <c r="K139" i="1" s="1"/>
  <c r="I139" i="1"/>
  <c r="E141" i="1"/>
  <c r="F219" i="1" l="1"/>
  <c r="G220" i="1" s="1"/>
  <c r="H140" i="1"/>
  <c r="K140" i="1" s="1"/>
  <c r="I140" i="1"/>
  <c r="I141" i="1" s="1"/>
  <c r="F220" i="1" l="1"/>
  <c r="G221" i="1" s="1"/>
  <c r="H141" i="1"/>
  <c r="K141" i="1" s="1"/>
  <c r="E142" i="1"/>
  <c r="F221" i="1" l="1"/>
  <c r="G222" i="1" s="1"/>
  <c r="E143" i="1"/>
  <c r="F222" i="1" l="1"/>
  <c r="G223" i="1" s="1"/>
  <c r="H142" i="1"/>
  <c r="K142" i="1" s="1"/>
  <c r="I142" i="1"/>
  <c r="I143" i="1" s="1"/>
  <c r="F223" i="1" l="1"/>
  <c r="G224" i="1" s="1"/>
  <c r="H143" i="1"/>
  <c r="K143" i="1" s="1"/>
  <c r="E144" i="1"/>
  <c r="F224" i="1" l="1"/>
  <c r="G225" i="1" s="1"/>
  <c r="E145" i="1"/>
  <c r="F225" i="1" l="1"/>
  <c r="G226" i="1" s="1"/>
  <c r="H144" i="1"/>
  <c r="K144" i="1" s="1"/>
  <c r="I144" i="1"/>
  <c r="I145" i="1" s="1"/>
  <c r="E146" i="1"/>
  <c r="F226" i="1" l="1"/>
  <c r="G227" i="1" s="1"/>
  <c r="H145" i="1"/>
  <c r="K145" i="1" s="1"/>
  <c r="I146" i="1"/>
  <c r="F227" i="1" l="1"/>
  <c r="G228" i="1" s="1"/>
  <c r="H146" i="1"/>
  <c r="K146" i="1" s="1"/>
  <c r="E147" i="1"/>
  <c r="F228" i="1" l="1"/>
  <c r="G229" i="1" s="1"/>
  <c r="E148" i="1"/>
  <c r="I147" i="1"/>
  <c r="F229" i="1" l="1"/>
  <c r="G230" i="1" s="1"/>
  <c r="H147" i="1"/>
  <c r="K147" i="1" s="1"/>
  <c r="I148" i="1"/>
  <c r="F230" i="1" l="1"/>
  <c r="G231" i="1" s="1"/>
  <c r="H148" i="1"/>
  <c r="K148" i="1" s="1"/>
  <c r="E149" i="1"/>
  <c r="F231" i="1" l="1"/>
  <c r="G232" i="1" s="1"/>
  <c r="H149" i="1"/>
  <c r="E150" i="1"/>
  <c r="F232" i="1" l="1"/>
  <c r="G233" i="1" s="1"/>
  <c r="I149" i="1"/>
  <c r="K149" i="1" s="1"/>
  <c r="E151" i="1"/>
  <c r="F233" i="1" l="1"/>
  <c r="G234" i="1" s="1"/>
  <c r="H150" i="1"/>
  <c r="K150" i="1" s="1"/>
  <c r="H151" i="1"/>
  <c r="I150" i="1"/>
  <c r="F234" i="1" l="1"/>
  <c r="G235" i="1" s="1"/>
  <c r="E152" i="1"/>
  <c r="I151" i="1"/>
  <c r="K151" i="1" s="1"/>
  <c r="F235" i="1" l="1"/>
  <c r="G236" i="1" s="1"/>
  <c r="E153" i="1"/>
  <c r="H152" i="1"/>
  <c r="I152" i="1"/>
  <c r="I153" i="1" s="1"/>
  <c r="K152" i="1" l="1"/>
  <c r="K153" i="1"/>
  <c r="F236" i="1"/>
  <c r="G237" i="1" s="1"/>
  <c r="H153" i="1"/>
  <c r="E154" i="1"/>
  <c r="F237" i="1" l="1"/>
  <c r="G238" i="1" s="1"/>
  <c r="I154" i="1"/>
  <c r="F238" i="1" l="1"/>
  <c r="G239" i="1" s="1"/>
  <c r="H154" i="1"/>
  <c r="K154" i="1" s="1"/>
  <c r="E155" i="1"/>
  <c r="F239" i="1" l="1"/>
  <c r="G240" i="1" s="1"/>
  <c r="H155" i="1"/>
  <c r="F240" i="1" l="1"/>
  <c r="G241" i="1" s="1"/>
  <c r="I155" i="1"/>
  <c r="K155" i="1" s="1"/>
  <c r="E156" i="1"/>
  <c r="F241" i="1" l="1"/>
  <c r="G242" i="1" s="1"/>
  <c r="I156" i="1"/>
  <c r="F242" i="1" l="1"/>
  <c r="G243" i="1" s="1"/>
  <c r="H156" i="1"/>
  <c r="K156" i="1" s="1"/>
  <c r="E157" i="1"/>
  <c r="F243" i="1" l="1"/>
  <c r="G244" i="1" s="1"/>
  <c r="H157" i="1"/>
  <c r="F244" i="1" l="1"/>
  <c r="G245" i="1" s="1"/>
  <c r="I157" i="1"/>
  <c r="K157" i="1" s="1"/>
  <c r="E158" i="1"/>
  <c r="F245" i="1" l="1"/>
  <c r="G246" i="1" s="1"/>
  <c r="I158" i="1"/>
  <c r="F246" i="1" l="1"/>
  <c r="G247" i="1" s="1"/>
  <c r="H158" i="1"/>
  <c r="K158" i="1" s="1"/>
  <c r="E159" i="1"/>
  <c r="F247" i="1" l="1"/>
  <c r="G248" i="1" s="1"/>
  <c r="H159" i="1"/>
  <c r="F248" i="1" l="1"/>
  <c r="G249" i="1" s="1"/>
  <c r="E160" i="1"/>
  <c r="I159" i="1"/>
  <c r="K159" i="1" s="1"/>
  <c r="F249" i="1" l="1"/>
  <c r="G250" i="1" s="1"/>
  <c r="I160" i="1"/>
  <c r="F250" i="1" l="1"/>
  <c r="G251" i="1" s="1"/>
  <c r="H160" i="1"/>
  <c r="K160" i="1" s="1"/>
  <c r="E161" i="1"/>
  <c r="K161" i="1" l="1"/>
  <c r="F251" i="1"/>
  <c r="G252" i="1" s="1"/>
  <c r="H161" i="1"/>
  <c r="I161" i="1"/>
  <c r="E162" i="1"/>
  <c r="F252" i="1" l="1"/>
  <c r="G253" i="1" s="1"/>
  <c r="I162" i="1"/>
  <c r="F253" i="1" l="1"/>
  <c r="G254" i="1" s="1"/>
  <c r="H162" i="1"/>
  <c r="K162" i="1" s="1"/>
  <c r="E163" i="1"/>
  <c r="F254" i="1" l="1"/>
  <c r="G255" i="1" s="1"/>
  <c r="H163" i="1"/>
  <c r="F255" i="1" l="1"/>
  <c r="G256" i="1" s="1"/>
  <c r="I163" i="1"/>
  <c r="K163" i="1" s="1"/>
  <c r="E164" i="1"/>
  <c r="F256" i="1" l="1"/>
  <c r="G257" i="1" s="1"/>
  <c r="I164" i="1"/>
  <c r="F257" i="1" l="1"/>
  <c r="G258" i="1" s="1"/>
  <c r="H164" i="1"/>
  <c r="K164" i="1" s="1"/>
  <c r="E165" i="1"/>
  <c r="K165" i="1" l="1"/>
  <c r="F258" i="1"/>
  <c r="G259" i="1" s="1"/>
  <c r="H165" i="1"/>
  <c r="I165" i="1"/>
  <c r="E166" i="1"/>
  <c r="F259" i="1" l="1"/>
  <c r="G260" i="1" s="1"/>
  <c r="I166" i="1"/>
  <c r="F260" i="1" l="1"/>
  <c r="G261" i="1" s="1"/>
  <c r="H166" i="1"/>
  <c r="K166" i="1" s="1"/>
  <c r="E167" i="1"/>
  <c r="K167" i="1" l="1"/>
  <c r="F261" i="1"/>
  <c r="G262" i="1" s="1"/>
  <c r="H167" i="1"/>
  <c r="I167" i="1"/>
  <c r="E168" i="1"/>
  <c r="F262" i="1" l="1"/>
  <c r="G263" i="1" s="1"/>
  <c r="I168" i="1"/>
  <c r="F263" i="1" l="1"/>
  <c r="G264" i="1" s="1"/>
  <c r="H168" i="1"/>
  <c r="K168" i="1" s="1"/>
  <c r="E169" i="1"/>
  <c r="K169" i="1" l="1"/>
  <c r="F264" i="1"/>
  <c r="G265" i="1" s="1"/>
  <c r="H169" i="1"/>
  <c r="I169" i="1"/>
  <c r="F265" i="1" l="1"/>
  <c r="G266" i="1" s="1"/>
  <c r="I170" i="1"/>
  <c r="E170" i="1"/>
  <c r="K170" i="1" s="1"/>
  <c r="H170" i="1"/>
  <c r="E171" i="1" l="1"/>
  <c r="K171" i="1" s="1"/>
  <c r="F266" i="1"/>
  <c r="G267" i="1" s="1"/>
  <c r="H171" i="1"/>
  <c r="I171" i="1"/>
  <c r="F267" i="1" l="1"/>
  <c r="G268" i="1" s="1"/>
  <c r="E172" i="1"/>
  <c r="F268" i="1" l="1"/>
  <c r="G269" i="1" s="1"/>
  <c r="I172" i="1"/>
  <c r="F269" i="1" l="1"/>
  <c r="G270" i="1" s="1"/>
  <c r="H172" i="1"/>
  <c r="K172" i="1" s="1"/>
  <c r="E173" i="1"/>
  <c r="F270" i="1" l="1"/>
  <c r="G271" i="1" s="1"/>
  <c r="H173" i="1"/>
  <c r="F271" i="1" l="1"/>
  <c r="G272" i="1" s="1"/>
  <c r="I173" i="1"/>
  <c r="K173" i="1" s="1"/>
  <c r="E174" i="1"/>
  <c r="F272" i="1" l="1"/>
  <c r="G273" i="1" s="1"/>
  <c r="I174" i="1"/>
  <c r="F273" i="1" l="1"/>
  <c r="G274" i="1" s="1"/>
  <c r="H174" i="1"/>
  <c r="K174" i="1" s="1"/>
  <c r="E175" i="1"/>
  <c r="F274" i="1" l="1"/>
  <c r="G275" i="1" s="1"/>
  <c r="H175" i="1"/>
  <c r="F275" i="1" l="1"/>
  <c r="G276" i="1" s="1"/>
  <c r="I175" i="1"/>
  <c r="K175" i="1" s="1"/>
  <c r="E176" i="1"/>
  <c r="F276" i="1" l="1"/>
  <c r="G277" i="1" s="1"/>
  <c r="I176" i="1"/>
  <c r="F277" i="1" l="1"/>
  <c r="G278" i="1" s="1"/>
  <c r="H176" i="1"/>
  <c r="K176" i="1" s="1"/>
  <c r="E177" i="1"/>
  <c r="K177" i="1" l="1"/>
  <c r="F278" i="1"/>
  <c r="G279" i="1" s="1"/>
  <c r="H177" i="1"/>
  <c r="I177" i="1"/>
  <c r="E178" i="1"/>
  <c r="F279" i="1" l="1"/>
  <c r="G280" i="1" s="1"/>
  <c r="H178" i="1"/>
  <c r="F280" i="1" l="1"/>
  <c r="G281" i="1" s="1"/>
  <c r="I178" i="1"/>
  <c r="K178" i="1" s="1"/>
  <c r="E179" i="1"/>
  <c r="F281" i="1" l="1"/>
  <c r="G282" i="1" s="1"/>
  <c r="H179" i="1"/>
  <c r="F282" i="1" l="1"/>
  <c r="G283" i="1" s="1"/>
  <c r="E180" i="1"/>
  <c r="I179" i="1"/>
  <c r="K179" i="1" s="1"/>
  <c r="K180" i="1" l="1"/>
  <c r="F283" i="1"/>
  <c r="G284" i="1" s="1"/>
  <c r="H180" i="1"/>
  <c r="I180" i="1"/>
  <c r="F284" i="1" l="1"/>
  <c r="G285" i="1" s="1"/>
  <c r="E181" i="1"/>
  <c r="F285" i="1" l="1"/>
  <c r="G286" i="1" s="1"/>
  <c r="H181" i="1"/>
  <c r="F286" i="1" l="1"/>
  <c r="G287" i="1" s="1"/>
  <c r="E182" i="1"/>
  <c r="I181" i="1"/>
  <c r="K181" i="1" s="1"/>
  <c r="K182" i="1" l="1"/>
  <c r="F287" i="1"/>
  <c r="G288" i="1" s="1"/>
  <c r="H182" i="1"/>
  <c r="I182" i="1"/>
  <c r="F288" i="1" l="1"/>
  <c r="G289" i="1" s="1"/>
  <c r="E183" i="1"/>
  <c r="H183" i="1"/>
  <c r="K183" i="1" l="1"/>
  <c r="F289" i="1"/>
  <c r="G290" i="1" s="1"/>
  <c r="E184" i="1"/>
  <c r="I183" i="1"/>
  <c r="K184" i="1" l="1"/>
  <c r="F290" i="1"/>
  <c r="G291" i="1" s="1"/>
  <c r="H184" i="1"/>
  <c r="I184" i="1"/>
  <c r="F291" i="1" l="1"/>
  <c r="G292" i="1" s="1"/>
  <c r="E185" i="1"/>
  <c r="K185" i="1" l="1"/>
  <c r="F292" i="1"/>
  <c r="G293" i="1" s="1"/>
  <c r="H185" i="1"/>
  <c r="E186" i="1"/>
  <c r="I185" i="1"/>
  <c r="K186" i="1" l="1"/>
  <c r="F293" i="1"/>
  <c r="G294" i="1" s="1"/>
  <c r="H186" i="1"/>
  <c r="I186" i="1"/>
  <c r="E187" i="1"/>
  <c r="F294" i="1" l="1"/>
  <c r="G295" i="1" s="1"/>
  <c r="H187" i="1"/>
  <c r="F295" i="1" l="1"/>
  <c r="G296" i="1" s="1"/>
  <c r="I187" i="1"/>
  <c r="K187" i="1" s="1"/>
  <c r="E188" i="1"/>
  <c r="K188" i="1" l="1"/>
  <c r="F296" i="1"/>
  <c r="G297" i="1" s="1"/>
  <c r="H188" i="1"/>
  <c r="I188" i="1"/>
  <c r="F297" i="1" l="1"/>
  <c r="G298" i="1" s="1"/>
  <c r="E189" i="1"/>
  <c r="F298" i="1" l="1"/>
  <c r="G299" i="1" s="1"/>
  <c r="H189" i="1"/>
  <c r="F299" i="1" l="1"/>
  <c r="G300" i="1" s="1"/>
  <c r="E190" i="1"/>
  <c r="I189" i="1"/>
  <c r="K189" i="1" s="1"/>
  <c r="F300" i="1" l="1"/>
  <c r="G301" i="1" s="1"/>
  <c r="H190" i="1"/>
  <c r="F301" i="1" l="1"/>
  <c r="G302" i="1" s="1"/>
  <c r="I190" i="1"/>
  <c r="K190" i="1" s="1"/>
  <c r="E191" i="1"/>
  <c r="F302" i="1" l="1"/>
  <c r="G303" i="1" s="1"/>
  <c r="H191" i="1"/>
  <c r="F303" i="1" l="1"/>
  <c r="G304" i="1" s="1"/>
  <c r="E192" i="1"/>
  <c r="I191" i="1"/>
  <c r="K191" i="1" s="1"/>
  <c r="K192" i="1" l="1"/>
  <c r="F304" i="1"/>
  <c r="G305" i="1" s="1"/>
  <c r="H192" i="1"/>
  <c r="I192" i="1"/>
  <c r="E193" i="1"/>
  <c r="F305" i="1" l="1"/>
  <c r="G306" i="1" s="1"/>
  <c r="H193" i="1"/>
  <c r="F306" i="1" l="1"/>
  <c r="G307" i="1" s="1"/>
  <c r="E194" i="1"/>
  <c r="I193" i="1"/>
  <c r="K193" i="1" s="1"/>
  <c r="K194" i="1" l="1"/>
  <c r="F307" i="1"/>
  <c r="G308" i="1" s="1"/>
  <c r="H194" i="1"/>
  <c r="I194" i="1"/>
  <c r="F308" i="1" l="1"/>
  <c r="G309" i="1" s="1"/>
  <c r="E195" i="1"/>
  <c r="H195" i="1"/>
  <c r="K195" i="1" l="1"/>
  <c r="F309" i="1"/>
  <c r="G310" i="1" s="1"/>
  <c r="E196" i="1"/>
  <c r="I195" i="1"/>
  <c r="F310" i="1" l="1"/>
  <c r="G311" i="1" s="1"/>
  <c r="E197" i="1"/>
  <c r="I196" i="1"/>
  <c r="F311" i="1" l="1"/>
  <c r="G312" i="1" s="1"/>
  <c r="H196" i="1"/>
  <c r="K196" i="1" s="1"/>
  <c r="H197" i="1"/>
  <c r="F312" i="1" l="1"/>
  <c r="G313" i="1" s="1"/>
  <c r="E198" i="1"/>
  <c r="I197" i="1"/>
  <c r="I198" i="1" l="1"/>
  <c r="K197" i="1"/>
  <c r="K198" i="1"/>
  <c r="F313" i="1"/>
  <c r="G314" i="1" s="1"/>
  <c r="H198" i="1"/>
  <c r="E199" i="1"/>
  <c r="F314" i="1" l="1"/>
  <c r="G315" i="1" s="1"/>
  <c r="I199" i="1"/>
  <c r="F315" i="1" l="1"/>
  <c r="G316" i="1" s="1"/>
  <c r="H199" i="1"/>
  <c r="K199" i="1" s="1"/>
  <c r="E200" i="1"/>
  <c r="K200" i="1" l="1"/>
  <c r="F316" i="1"/>
  <c r="G317" i="1" s="1"/>
  <c r="H200" i="1"/>
  <c r="I200" i="1"/>
  <c r="F317" i="1" l="1"/>
  <c r="G318" i="1" s="1"/>
  <c r="E201" i="1"/>
  <c r="K201" i="1" l="1"/>
  <c r="F318" i="1"/>
  <c r="G319" i="1" s="1"/>
  <c r="I201" i="1"/>
  <c r="H201" i="1"/>
  <c r="F319" i="1" l="1"/>
  <c r="G320" i="1" s="1"/>
  <c r="E202" i="1"/>
  <c r="K202" i="1" s="1"/>
  <c r="I202" i="1"/>
  <c r="I203" i="1" s="1"/>
  <c r="H202" i="1"/>
  <c r="E203" i="1" l="1"/>
  <c r="K203" i="1" s="1"/>
  <c r="F320" i="1"/>
  <c r="G321" i="1" s="1"/>
  <c r="H203" i="1"/>
  <c r="E204" i="1" l="1"/>
  <c r="E205" i="1" s="1"/>
  <c r="F321" i="1"/>
  <c r="G322" i="1" s="1"/>
  <c r="I204" i="1"/>
  <c r="F322" i="1" l="1"/>
  <c r="G323" i="1" s="1"/>
  <c r="H204" i="1"/>
  <c r="K204" i="1" s="1"/>
  <c r="I205" i="1"/>
  <c r="F323" i="1" l="1"/>
  <c r="G324" i="1" s="1"/>
  <c r="H205" i="1"/>
  <c r="K205" i="1" s="1"/>
  <c r="E206" i="1"/>
  <c r="F324" i="1" l="1"/>
  <c r="G325" i="1" s="1"/>
  <c r="E207" i="1"/>
  <c r="I206" i="1"/>
  <c r="F325" i="1" l="1"/>
  <c r="G326" i="1" s="1"/>
  <c r="H206" i="1"/>
  <c r="K206" i="1" s="1"/>
  <c r="I207" i="1"/>
  <c r="F326" i="1" l="1"/>
  <c r="G327" i="1" s="1"/>
  <c r="H207" i="1"/>
  <c r="K207" i="1" s="1"/>
  <c r="E208" i="1"/>
  <c r="F327" i="1" l="1"/>
  <c r="G328" i="1" s="1"/>
  <c r="E209" i="1"/>
  <c r="F328" i="1" l="1"/>
  <c r="G329" i="1" s="1"/>
  <c r="H208" i="1"/>
  <c r="K208" i="1" s="1"/>
  <c r="E210" i="1"/>
  <c r="I208" i="1"/>
  <c r="F329" i="1" l="1"/>
  <c r="G330" i="1" s="1"/>
  <c r="H209" i="1"/>
  <c r="K209" i="1" s="1"/>
  <c r="I209" i="1"/>
  <c r="E211" i="1"/>
  <c r="F330" i="1" l="1"/>
  <c r="G331" i="1" s="1"/>
  <c r="H210" i="1"/>
  <c r="K210" i="1" s="1"/>
  <c r="I210" i="1"/>
  <c r="I211" i="1" s="1"/>
  <c r="F331" i="1" l="1"/>
  <c r="G332" i="1" s="1"/>
  <c r="H211" i="1"/>
  <c r="K211" i="1" s="1"/>
  <c r="E212" i="1"/>
  <c r="F332" i="1" l="1"/>
  <c r="G333" i="1" s="1"/>
  <c r="E213" i="1"/>
  <c r="I212" i="1"/>
  <c r="F333" i="1" l="1"/>
  <c r="G334" i="1" s="1"/>
  <c r="H212" i="1"/>
  <c r="K212" i="1" s="1"/>
  <c r="I213" i="1"/>
  <c r="F334" i="1" l="1"/>
  <c r="G335" i="1" s="1"/>
  <c r="E214" i="1"/>
  <c r="K214" i="1" s="1"/>
  <c r="H213" i="1"/>
  <c r="K213" i="1" s="1"/>
  <c r="H214" i="1"/>
  <c r="I214" i="1"/>
  <c r="I215" i="1" s="1"/>
  <c r="E215" i="1" l="1"/>
  <c r="F335" i="1"/>
  <c r="G336" i="1" s="1"/>
  <c r="H215" i="1"/>
  <c r="K215" i="1" l="1"/>
  <c r="E216" i="1"/>
  <c r="F336" i="1"/>
  <c r="G337" i="1" s="1"/>
  <c r="H216" i="1"/>
  <c r="H217" i="1"/>
  <c r="I216" i="1"/>
  <c r="I217" i="1" s="1"/>
  <c r="K216" i="1" l="1"/>
  <c r="E217" i="1"/>
  <c r="K217" i="1" s="1"/>
  <c r="F337" i="1"/>
  <c r="G338" i="1" s="1"/>
  <c r="E218" i="1" l="1"/>
  <c r="E219" i="1" s="1"/>
  <c r="F338" i="1"/>
  <c r="G339" i="1" s="1"/>
  <c r="H218" i="1"/>
  <c r="I218" i="1"/>
  <c r="I219" i="1" s="1"/>
  <c r="K218" i="1" l="1"/>
  <c r="F339" i="1"/>
  <c r="G340" i="1" s="1"/>
  <c r="H219" i="1"/>
  <c r="K219" i="1" s="1"/>
  <c r="E220" i="1"/>
  <c r="F340" i="1" l="1"/>
  <c r="G341" i="1" s="1"/>
  <c r="E221" i="1"/>
  <c r="F341" i="1" l="1"/>
  <c r="G342" i="1" s="1"/>
  <c r="H220" i="1"/>
  <c r="K220" i="1" s="1"/>
  <c r="I220" i="1"/>
  <c r="I221" i="1" s="1"/>
  <c r="F342" i="1" l="1"/>
  <c r="G343" i="1" s="1"/>
  <c r="H221" i="1"/>
  <c r="K221" i="1" s="1"/>
  <c r="E222" i="1"/>
  <c r="F343" i="1" l="1"/>
  <c r="G344" i="1" s="1"/>
  <c r="I222" i="1"/>
  <c r="F344" i="1" l="1"/>
  <c r="G345" i="1" s="1"/>
  <c r="H223" i="1"/>
  <c r="E223" i="1"/>
  <c r="K223" i="1" s="1"/>
  <c r="H222" i="1"/>
  <c r="K222" i="1" s="1"/>
  <c r="I223" i="1"/>
  <c r="E224" i="1" l="1"/>
  <c r="K224" i="1" s="1"/>
  <c r="F345" i="1"/>
  <c r="G346" i="1" s="1"/>
  <c r="H224" i="1"/>
  <c r="I224" i="1"/>
  <c r="E225" i="1" l="1"/>
  <c r="K225" i="1" s="1"/>
  <c r="F346" i="1"/>
  <c r="G347" i="1" s="1"/>
  <c r="H225" i="1"/>
  <c r="I225" i="1"/>
  <c r="F347" i="1" l="1"/>
  <c r="G348" i="1" s="1"/>
  <c r="E226" i="1"/>
  <c r="K226" i="1" s="1"/>
  <c r="H226" i="1"/>
  <c r="I226" i="1"/>
  <c r="I227" i="1" s="1"/>
  <c r="E227" i="1" l="1"/>
  <c r="K227" i="1" s="1"/>
  <c r="F348" i="1"/>
  <c r="G349" i="1" s="1"/>
  <c r="H227" i="1"/>
  <c r="I228" i="1"/>
  <c r="E228" i="1" l="1"/>
  <c r="E229" i="1" s="1"/>
  <c r="E230" i="1" s="1"/>
  <c r="F349" i="1"/>
  <c r="G350" i="1" s="1"/>
  <c r="H228" i="1"/>
  <c r="I229" i="1"/>
  <c r="K228" i="1" l="1"/>
  <c r="K229" i="1"/>
  <c r="F350" i="1"/>
  <c r="G351" i="1" s="1"/>
  <c r="H229" i="1"/>
  <c r="E231" i="1"/>
  <c r="F351" i="1" l="1"/>
  <c r="G352" i="1" s="1"/>
  <c r="H230" i="1"/>
  <c r="K230" i="1" s="1"/>
  <c r="E232" i="1"/>
  <c r="I230" i="1"/>
  <c r="I231" i="1" s="1"/>
  <c r="F352" i="1" l="1"/>
  <c r="G353" i="1" s="1"/>
  <c r="H231" i="1"/>
  <c r="K231" i="1" s="1"/>
  <c r="E233" i="1"/>
  <c r="F353" i="1" l="1"/>
  <c r="G354" i="1" s="1"/>
  <c r="H232" i="1"/>
  <c r="K232" i="1" s="1"/>
  <c r="I232" i="1"/>
  <c r="H233" i="1"/>
  <c r="F354" i="1" l="1"/>
  <c r="G355" i="1" s="1"/>
  <c r="I233" i="1"/>
  <c r="K233" i="1" s="1"/>
  <c r="E234" i="1"/>
  <c r="F355" i="1" l="1"/>
  <c r="G356" i="1" s="1"/>
  <c r="E235" i="1"/>
  <c r="K235" i="1" l="1"/>
  <c r="F356" i="1"/>
  <c r="G357" i="1" s="1"/>
  <c r="H234" i="1"/>
  <c r="K234" i="1" s="1"/>
  <c r="H235" i="1"/>
  <c r="I234" i="1"/>
  <c r="I235" i="1" s="1"/>
  <c r="F357" i="1" l="1"/>
  <c r="G358" i="1" s="1"/>
  <c r="E236" i="1"/>
  <c r="K236" i="1" l="1"/>
  <c r="E237" i="1"/>
  <c r="E238" i="1" s="1"/>
  <c r="F358" i="1"/>
  <c r="G359" i="1" s="1"/>
  <c r="H236" i="1"/>
  <c r="I236" i="1"/>
  <c r="K237" i="1" l="1"/>
  <c r="F359" i="1"/>
  <c r="G360" i="1" s="1"/>
  <c r="H237" i="1"/>
  <c r="I237" i="1"/>
  <c r="E239" i="1"/>
  <c r="F360" i="1" l="1"/>
  <c r="G361" i="1" s="1"/>
  <c r="H238" i="1"/>
  <c r="K238" i="1" s="1"/>
  <c r="I238" i="1"/>
  <c r="H239" i="1"/>
  <c r="F361" i="1" l="1"/>
  <c r="G362" i="1" s="1"/>
  <c r="I239" i="1"/>
  <c r="K239" i="1" s="1"/>
  <c r="E240" i="1"/>
  <c r="K240" i="1" l="1"/>
  <c r="F362" i="1"/>
  <c r="G363" i="1" s="1"/>
  <c r="H240" i="1"/>
  <c r="I240" i="1"/>
  <c r="F363" i="1" l="1"/>
  <c r="G364" i="1" s="1"/>
  <c r="E241" i="1"/>
  <c r="K241" i="1" s="1"/>
  <c r="H241" i="1"/>
  <c r="I241" i="1"/>
  <c r="E242" i="1" l="1"/>
  <c r="K242" i="1" s="1"/>
  <c r="F364" i="1"/>
  <c r="G365" i="1" s="1"/>
  <c r="H242" i="1"/>
  <c r="I242" i="1"/>
  <c r="F365" i="1" l="1"/>
  <c r="G366" i="1" s="1"/>
  <c r="E243" i="1"/>
  <c r="K243" i="1" l="1"/>
  <c r="F366" i="1"/>
  <c r="G367" i="1" s="1"/>
  <c r="H243" i="1"/>
  <c r="I243" i="1"/>
  <c r="F367" i="1" l="1"/>
  <c r="G368" i="1" s="1"/>
  <c r="E244" i="1"/>
  <c r="I244" i="1"/>
  <c r="K244" i="1" l="1"/>
  <c r="F368" i="1"/>
  <c r="G369" i="1" s="1"/>
  <c r="E245" i="1"/>
  <c r="K245" i="1" s="1"/>
  <c r="H245" i="1"/>
  <c r="H244" i="1"/>
  <c r="I245" i="1"/>
  <c r="E246" i="1" l="1"/>
  <c r="K246" i="1" s="1"/>
  <c r="F369" i="1"/>
  <c r="G370" i="1" s="1"/>
  <c r="H246" i="1"/>
  <c r="I246" i="1"/>
  <c r="F370" i="1" l="1"/>
  <c r="G371" i="1" s="1"/>
  <c r="E247" i="1"/>
  <c r="K247" i="1" s="1"/>
  <c r="H247" i="1"/>
  <c r="I247" i="1"/>
  <c r="H248" i="1"/>
  <c r="E248" i="1" l="1"/>
  <c r="K248" i="1" s="1"/>
  <c r="F371" i="1"/>
  <c r="G372" i="1" s="1"/>
  <c r="I248" i="1"/>
  <c r="E249" i="1" l="1"/>
  <c r="F372" i="1"/>
  <c r="G373" i="1" s="1"/>
  <c r="H249" i="1"/>
  <c r="F373" i="1" l="1"/>
  <c r="G374" i="1" s="1"/>
  <c r="E250" i="1"/>
  <c r="I249" i="1"/>
  <c r="K249" i="1" s="1"/>
  <c r="K250" i="1" l="1"/>
  <c r="F374" i="1"/>
  <c r="G375" i="1" s="1"/>
  <c r="H250" i="1"/>
  <c r="I250" i="1"/>
  <c r="E251" i="1"/>
  <c r="F375" i="1" l="1"/>
  <c r="G376" i="1" s="1"/>
  <c r="H251" i="1"/>
  <c r="F376" i="1" l="1"/>
  <c r="G377" i="1" s="1"/>
  <c r="I251" i="1"/>
  <c r="K251" i="1" s="1"/>
  <c r="E252" i="1"/>
  <c r="F377" i="1" l="1"/>
  <c r="G378" i="1" s="1"/>
  <c r="H252" i="1"/>
  <c r="F378" i="1" l="1"/>
  <c r="G379" i="1" s="1"/>
  <c r="I252" i="1"/>
  <c r="K252" i="1" s="1"/>
  <c r="E253" i="1"/>
  <c r="F379" i="1" l="1"/>
  <c r="G380" i="1" s="1"/>
  <c r="H253" i="1"/>
  <c r="F380" i="1" l="1"/>
  <c r="G381" i="1" s="1"/>
  <c r="E254" i="1"/>
  <c r="I253" i="1"/>
  <c r="K253" i="1" s="1"/>
  <c r="F381" i="1" l="1"/>
  <c r="G382" i="1" s="1"/>
  <c r="H254" i="1"/>
  <c r="F382" i="1" l="1"/>
  <c r="G383" i="1" s="1"/>
  <c r="E255" i="1"/>
  <c r="I254" i="1"/>
  <c r="K254" i="1" s="1"/>
  <c r="F383" i="1" l="1"/>
  <c r="G384" i="1" s="1"/>
  <c r="H255" i="1"/>
  <c r="F384" i="1" l="1"/>
  <c r="G385" i="1" s="1"/>
  <c r="E256" i="1"/>
  <c r="I255" i="1"/>
  <c r="K255" i="1" s="1"/>
  <c r="K256" i="1" l="1"/>
  <c r="F385" i="1"/>
  <c r="G386" i="1" s="1"/>
  <c r="H256" i="1"/>
  <c r="I256" i="1"/>
  <c r="F386" i="1" l="1"/>
  <c r="G387" i="1" s="1"/>
  <c r="E257" i="1"/>
  <c r="K257" i="1" s="1"/>
  <c r="H257" i="1"/>
  <c r="I257" i="1"/>
  <c r="E258" i="1" l="1"/>
  <c r="K258" i="1" s="1"/>
  <c r="F387" i="1"/>
  <c r="G388" i="1" s="1"/>
  <c r="H258" i="1"/>
  <c r="I258" i="1"/>
  <c r="F388" i="1" l="1"/>
  <c r="G389" i="1" s="1"/>
  <c r="E259" i="1"/>
  <c r="K259" i="1" l="1"/>
  <c r="F389" i="1"/>
  <c r="G390" i="1" s="1"/>
  <c r="H259" i="1"/>
  <c r="I259" i="1"/>
  <c r="F390" i="1" l="1"/>
  <c r="G391" i="1" s="1"/>
  <c r="E260" i="1"/>
  <c r="F391" i="1" l="1"/>
  <c r="G392" i="1" s="1"/>
  <c r="I260" i="1"/>
  <c r="F392" i="1" l="1"/>
  <c r="G393" i="1" s="1"/>
  <c r="H260" i="1"/>
  <c r="K260" i="1" s="1"/>
  <c r="E261" i="1"/>
  <c r="K261" i="1" l="1"/>
  <c r="F393" i="1"/>
  <c r="G394" i="1" s="1"/>
  <c r="H261" i="1"/>
  <c r="I261" i="1"/>
  <c r="E262" i="1"/>
  <c r="K262" i="1" l="1"/>
  <c r="F394" i="1"/>
  <c r="G395" i="1" s="1"/>
  <c r="H262" i="1"/>
  <c r="I262" i="1"/>
  <c r="F395" i="1" l="1"/>
  <c r="G396" i="1" s="1"/>
  <c r="I263" i="1"/>
  <c r="E263" i="1"/>
  <c r="K263" i="1" l="1"/>
  <c r="F396" i="1"/>
  <c r="G397" i="1" s="1"/>
  <c r="I264" i="1"/>
  <c r="E264" i="1"/>
  <c r="K264" i="1" s="1"/>
  <c r="H263" i="1"/>
  <c r="H264" i="1"/>
  <c r="E265" i="1" l="1"/>
  <c r="F397" i="1"/>
  <c r="G398" i="1" s="1"/>
  <c r="I265" i="1"/>
  <c r="F398" i="1" l="1"/>
  <c r="G399" i="1" s="1"/>
  <c r="H265" i="1"/>
  <c r="K265" i="1" s="1"/>
  <c r="E266" i="1"/>
  <c r="F399" i="1" l="1"/>
  <c r="G400" i="1" s="1"/>
  <c r="E267" i="1"/>
  <c r="I266" i="1"/>
  <c r="F400" i="1" l="1"/>
  <c r="G401" i="1" s="1"/>
  <c r="H266" i="1"/>
  <c r="K266" i="1" s="1"/>
  <c r="I267" i="1"/>
  <c r="F401" i="1" l="1"/>
  <c r="G402" i="1" s="1"/>
  <c r="H267" i="1"/>
  <c r="K267" i="1" s="1"/>
  <c r="E268" i="1"/>
  <c r="K268" i="1" l="1"/>
  <c r="F402" i="1"/>
  <c r="G403" i="1" s="1"/>
  <c r="H268" i="1"/>
  <c r="I268" i="1"/>
  <c r="E269" i="1"/>
  <c r="F403" i="1" l="1"/>
  <c r="G404" i="1" s="1"/>
  <c r="H269" i="1"/>
  <c r="F404" i="1" l="1"/>
  <c r="G405" i="1" s="1"/>
  <c r="E270" i="1"/>
  <c r="I269" i="1"/>
  <c r="K269" i="1" s="1"/>
  <c r="K270" i="1" l="1"/>
  <c r="F405" i="1"/>
  <c r="G406" i="1" s="1"/>
  <c r="H270" i="1"/>
  <c r="E271" i="1"/>
  <c r="I270" i="1"/>
  <c r="F406" i="1" l="1"/>
  <c r="G407" i="1" s="1"/>
  <c r="H271" i="1"/>
  <c r="F407" i="1" l="1"/>
  <c r="G408" i="1" s="1"/>
  <c r="I271" i="1"/>
  <c r="K271" i="1" s="1"/>
  <c r="E272" i="1"/>
  <c r="K272" i="1" l="1"/>
  <c r="F408" i="1"/>
  <c r="G409" i="1" s="1"/>
  <c r="H272" i="1"/>
  <c r="I272" i="1"/>
  <c r="F409" i="1" l="1"/>
  <c r="G410" i="1" s="1"/>
  <c r="E273" i="1"/>
  <c r="H273" i="1"/>
  <c r="K273" i="1" l="1"/>
  <c r="F410" i="1"/>
  <c r="G411" i="1" s="1"/>
  <c r="I273" i="1"/>
  <c r="E274" i="1"/>
  <c r="K274" i="1" l="1"/>
  <c r="F411" i="1"/>
  <c r="G412" i="1" s="1"/>
  <c r="H274" i="1"/>
  <c r="I274" i="1"/>
  <c r="F412" i="1" l="1"/>
  <c r="G413" i="1" s="1"/>
  <c r="E275" i="1"/>
  <c r="K275" i="1" l="1"/>
  <c r="F413" i="1"/>
  <c r="G414" i="1" s="1"/>
  <c r="H275" i="1"/>
  <c r="E276" i="1"/>
  <c r="I275" i="1"/>
  <c r="I276" i="1" s="1"/>
  <c r="K276" i="1" l="1"/>
  <c r="F414" i="1"/>
  <c r="G415" i="1" s="1"/>
  <c r="H276" i="1"/>
  <c r="E277" i="1"/>
  <c r="F415" i="1" l="1"/>
  <c r="G416" i="1" s="1"/>
  <c r="H277" i="1"/>
  <c r="F416" i="1" l="1"/>
  <c r="G417" i="1" s="1"/>
  <c r="E278" i="1"/>
  <c r="I277" i="1"/>
  <c r="K277" i="1" s="1"/>
  <c r="K278" i="1" l="1"/>
  <c r="F417" i="1"/>
  <c r="G418" i="1" s="1"/>
  <c r="H278" i="1"/>
  <c r="I278" i="1"/>
  <c r="F418" i="1" l="1"/>
  <c r="G419" i="1" s="1"/>
  <c r="H279" i="1"/>
  <c r="E279" i="1"/>
  <c r="K279" i="1" s="1"/>
  <c r="I279" i="1"/>
  <c r="E280" i="1" l="1"/>
  <c r="F419" i="1"/>
  <c r="G420" i="1" s="1"/>
  <c r="H280" i="1"/>
  <c r="F420" i="1" l="1"/>
  <c r="G421" i="1" s="1"/>
  <c r="E281" i="1"/>
  <c r="I280" i="1"/>
  <c r="K280" i="1" s="1"/>
  <c r="F421" i="1" l="1"/>
  <c r="G422" i="1" s="1"/>
  <c r="H281" i="1"/>
  <c r="F422" i="1" l="1"/>
  <c r="G423" i="1" s="1"/>
  <c r="I281" i="1"/>
  <c r="K281" i="1" s="1"/>
  <c r="F423" i="1" l="1"/>
  <c r="G424" i="1" s="1"/>
  <c r="E282" i="1"/>
  <c r="K282" i="1" s="1"/>
  <c r="H282" i="1"/>
  <c r="I282" i="1"/>
  <c r="E283" i="1" l="1"/>
  <c r="F424" i="1"/>
  <c r="G425" i="1" s="1"/>
  <c r="H283" i="1"/>
  <c r="K283" i="1" l="1"/>
  <c r="F425" i="1"/>
  <c r="G426" i="1" s="1"/>
  <c r="I283" i="1"/>
  <c r="F426" i="1" l="1"/>
  <c r="G427" i="1" s="1"/>
  <c r="E284" i="1"/>
  <c r="K284" i="1" s="1"/>
  <c r="I284" i="1"/>
  <c r="H284" i="1"/>
  <c r="E285" i="1" l="1"/>
  <c r="K285" i="1" s="1"/>
  <c r="F427" i="1"/>
  <c r="G428" i="1" s="1"/>
  <c r="H285" i="1"/>
  <c r="I285" i="1"/>
  <c r="F428" i="1" l="1"/>
  <c r="G429" i="1" s="1"/>
  <c r="E286" i="1"/>
  <c r="F429" i="1" l="1"/>
  <c r="G430" i="1" s="1"/>
  <c r="I286" i="1"/>
  <c r="F430" i="1" l="1"/>
  <c r="G431" i="1" s="1"/>
  <c r="H287" i="1"/>
  <c r="E287" i="1"/>
  <c r="K287" i="1" s="1"/>
  <c r="H286" i="1"/>
  <c r="K286" i="1" s="1"/>
  <c r="I287" i="1"/>
  <c r="E288" i="1" l="1"/>
  <c r="K288" i="1" s="1"/>
  <c r="F431" i="1"/>
  <c r="G432" i="1" s="1"/>
  <c r="H288" i="1"/>
  <c r="I288" i="1"/>
  <c r="F432" i="1" l="1"/>
  <c r="G433" i="1" s="1"/>
  <c r="H289" i="1"/>
  <c r="E289" i="1"/>
  <c r="K289" i="1" s="1"/>
  <c r="I289" i="1"/>
  <c r="E290" i="1" l="1"/>
  <c r="K290" i="1" s="1"/>
  <c r="F433" i="1"/>
  <c r="G434" i="1" s="1"/>
  <c r="H290" i="1"/>
  <c r="I290" i="1"/>
  <c r="F434" i="1" l="1"/>
  <c r="G435" i="1" s="1"/>
  <c r="H291" i="1"/>
  <c r="E291" i="1"/>
  <c r="K291" i="1" s="1"/>
  <c r="I291" i="1"/>
  <c r="I292" i="1" s="1"/>
  <c r="F435" i="1" l="1"/>
  <c r="G436" i="1" s="1"/>
  <c r="H292" i="1"/>
  <c r="E292" i="1"/>
  <c r="K292" i="1" s="1"/>
  <c r="E293" i="1" l="1"/>
  <c r="F436" i="1"/>
  <c r="G437" i="1" s="1"/>
  <c r="H293" i="1"/>
  <c r="K293" i="1" l="1"/>
  <c r="F437" i="1"/>
  <c r="G438" i="1" s="1"/>
  <c r="E294" i="1"/>
  <c r="I293" i="1"/>
  <c r="K294" i="1" l="1"/>
  <c r="F438" i="1"/>
  <c r="G439" i="1" s="1"/>
  <c r="H294" i="1"/>
  <c r="I294" i="1"/>
  <c r="F439" i="1" l="1"/>
  <c r="G440" i="1" s="1"/>
  <c r="E295" i="1"/>
  <c r="H295" i="1"/>
  <c r="K295" i="1" l="1"/>
  <c r="F440" i="1"/>
  <c r="G441" i="1" s="1"/>
  <c r="E296" i="1"/>
  <c r="I295" i="1"/>
  <c r="F441" i="1" l="1"/>
  <c r="G442" i="1" s="1"/>
  <c r="H296" i="1"/>
  <c r="F442" i="1" l="1"/>
  <c r="G443" i="1" s="1"/>
  <c r="E297" i="1"/>
  <c r="I296" i="1"/>
  <c r="K296" i="1" s="1"/>
  <c r="F443" i="1" l="1"/>
  <c r="G444" i="1" s="1"/>
  <c r="H297" i="1"/>
  <c r="F444" i="1" l="1"/>
  <c r="G445" i="1" s="1"/>
  <c r="E298" i="1"/>
  <c r="I297" i="1"/>
  <c r="K297" i="1" s="1"/>
  <c r="F445" i="1" l="1"/>
  <c r="G446" i="1" s="1"/>
  <c r="H298" i="1"/>
  <c r="F446" i="1" l="1"/>
  <c r="G447" i="1" s="1"/>
  <c r="I298" i="1"/>
  <c r="K298" i="1" s="1"/>
  <c r="E299" i="1"/>
  <c r="F447" i="1" l="1"/>
  <c r="G448" i="1" s="1"/>
  <c r="H299" i="1"/>
  <c r="F448" i="1" l="1"/>
  <c r="G449" i="1" s="1"/>
  <c r="E300" i="1"/>
  <c r="I299" i="1"/>
  <c r="K299" i="1" s="1"/>
  <c r="K300" i="1" l="1"/>
  <c r="F449" i="1"/>
  <c r="G450" i="1" s="1"/>
  <c r="H300" i="1"/>
  <c r="I300" i="1"/>
  <c r="E301" i="1"/>
  <c r="F450" i="1" l="1"/>
  <c r="G451" i="1" s="1"/>
  <c r="H301" i="1"/>
  <c r="F451" i="1" l="1"/>
  <c r="G452" i="1" s="1"/>
  <c r="E302" i="1"/>
  <c r="I301" i="1"/>
  <c r="K301" i="1" s="1"/>
  <c r="F452" i="1" l="1"/>
  <c r="G453" i="1" s="1"/>
  <c r="H302" i="1"/>
  <c r="F453" i="1" l="1"/>
  <c r="G454" i="1" s="1"/>
  <c r="E303" i="1"/>
  <c r="I302" i="1"/>
  <c r="K302" i="1" s="1"/>
  <c r="F454" i="1" l="1"/>
  <c r="G455" i="1" s="1"/>
  <c r="H303" i="1"/>
  <c r="F455" i="1" l="1"/>
  <c r="G456" i="1" s="1"/>
  <c r="E304" i="1"/>
  <c r="I303" i="1"/>
  <c r="K303" i="1" s="1"/>
  <c r="K304" i="1" l="1"/>
  <c r="F456" i="1"/>
  <c r="G457" i="1" s="1"/>
  <c r="H304" i="1"/>
  <c r="I304" i="1"/>
  <c r="F457" i="1" l="1"/>
  <c r="G458" i="1" s="1"/>
  <c r="H305" i="1"/>
  <c r="E305" i="1"/>
  <c r="I305" i="1"/>
  <c r="K305" i="1" l="1"/>
  <c r="E306" i="1"/>
  <c r="K306" i="1" s="1"/>
  <c r="F458" i="1"/>
  <c r="G459" i="1" s="1"/>
  <c r="H306" i="1"/>
  <c r="I306" i="1"/>
  <c r="F459" i="1" l="1"/>
  <c r="G460" i="1" s="1"/>
  <c r="E307" i="1"/>
  <c r="K307" i="1" l="1"/>
  <c r="F460" i="1"/>
  <c r="G461" i="1" s="1"/>
  <c r="H307" i="1"/>
  <c r="E308" i="1"/>
  <c r="I307" i="1"/>
  <c r="K308" i="1" l="1"/>
  <c r="F461" i="1"/>
  <c r="G462" i="1" s="1"/>
  <c r="H308" i="1"/>
  <c r="I308" i="1"/>
  <c r="F462" i="1" l="1"/>
  <c r="G463" i="1" s="1"/>
  <c r="E309" i="1"/>
  <c r="F463" i="1" l="1"/>
  <c r="G464" i="1" s="1"/>
  <c r="H309" i="1"/>
  <c r="F464" i="1" l="1"/>
  <c r="G465" i="1" s="1"/>
  <c r="I309" i="1"/>
  <c r="K309" i="1" s="1"/>
  <c r="F465" i="1" l="1"/>
  <c r="G466" i="1" s="1"/>
  <c r="E310" i="1"/>
  <c r="K310" i="1" s="1"/>
  <c r="H310" i="1"/>
  <c r="I310" i="1"/>
  <c r="I311" i="1" s="1"/>
  <c r="E311" i="1" l="1"/>
  <c r="K311" i="1" s="1"/>
  <c r="F466" i="1"/>
  <c r="G467" i="1" s="1"/>
  <c r="H311" i="1"/>
  <c r="E312" i="1"/>
  <c r="F467" i="1" l="1"/>
  <c r="G468" i="1" s="1"/>
  <c r="H312" i="1"/>
  <c r="F468" i="1" l="1"/>
  <c r="G469" i="1" s="1"/>
  <c r="E313" i="1"/>
  <c r="I312" i="1"/>
  <c r="K312" i="1" s="1"/>
  <c r="F469" i="1" l="1"/>
  <c r="G470" i="1" s="1"/>
  <c r="H313" i="1"/>
  <c r="F470" i="1" l="1"/>
  <c r="G471" i="1" s="1"/>
  <c r="E314" i="1"/>
  <c r="I313" i="1"/>
  <c r="K313" i="1" s="1"/>
  <c r="F471" i="1" l="1"/>
  <c r="G472" i="1" s="1"/>
  <c r="H314" i="1"/>
  <c r="K314" i="1" s="1"/>
  <c r="I314" i="1"/>
  <c r="F472" i="1" l="1"/>
  <c r="G473" i="1" s="1"/>
  <c r="E315" i="1"/>
  <c r="F473" i="1" l="1"/>
  <c r="G474" i="1" s="1"/>
  <c r="H315" i="1"/>
  <c r="F474" i="1" l="1"/>
  <c r="G475" i="1" s="1"/>
  <c r="E316" i="1"/>
  <c r="I315" i="1"/>
  <c r="K315" i="1" s="1"/>
  <c r="K316" i="1" l="1"/>
  <c r="F475" i="1"/>
  <c r="G476" i="1" s="1"/>
  <c r="H316" i="1"/>
  <c r="I316" i="1"/>
  <c r="E317" i="1"/>
  <c r="F476" i="1" l="1"/>
  <c r="G477" i="1" s="1"/>
  <c r="H317" i="1"/>
  <c r="F477" i="1" l="1"/>
  <c r="G478" i="1" s="1"/>
  <c r="E318" i="1"/>
  <c r="I317" i="1"/>
  <c r="K317" i="1" s="1"/>
  <c r="F478" i="1" l="1"/>
  <c r="G479" i="1" s="1"/>
  <c r="H318" i="1"/>
  <c r="F479" i="1" l="1"/>
  <c r="G480" i="1" s="1"/>
  <c r="E319" i="1"/>
  <c r="I318" i="1"/>
  <c r="K318" i="1" s="1"/>
  <c r="F480" i="1" l="1"/>
  <c r="G481" i="1" s="1"/>
  <c r="H319" i="1"/>
  <c r="F481" i="1" l="1"/>
  <c r="G482" i="1" s="1"/>
  <c r="E320" i="1"/>
  <c r="I319" i="1"/>
  <c r="K319" i="1" s="1"/>
  <c r="K320" i="1" l="1"/>
  <c r="F482" i="1"/>
  <c r="G483" i="1" s="1"/>
  <c r="H320" i="1"/>
  <c r="I320" i="1"/>
  <c r="F483" i="1" l="1"/>
  <c r="G484" i="1" s="1"/>
  <c r="E321" i="1"/>
  <c r="H321" i="1"/>
  <c r="K321" i="1" l="1"/>
  <c r="F484" i="1"/>
  <c r="G485" i="1" s="1"/>
  <c r="E322" i="1"/>
  <c r="I321" i="1"/>
  <c r="K322" i="1" l="1"/>
  <c r="F485" i="1"/>
  <c r="G486" i="1" s="1"/>
  <c r="H322" i="1"/>
  <c r="I322" i="1"/>
  <c r="F486" i="1" l="1"/>
  <c r="G487" i="1" s="1"/>
  <c r="E323" i="1"/>
  <c r="H323" i="1"/>
  <c r="K323" i="1" l="1"/>
  <c r="F487" i="1"/>
  <c r="G488" i="1" s="1"/>
  <c r="E324" i="1"/>
  <c r="I323" i="1"/>
  <c r="K324" i="1" l="1"/>
  <c r="F488" i="1"/>
  <c r="G489" i="1" s="1"/>
  <c r="H324" i="1"/>
  <c r="I324" i="1"/>
  <c r="F489" i="1" l="1"/>
  <c r="G490" i="1" s="1"/>
  <c r="E325" i="1"/>
  <c r="F490" i="1" l="1"/>
  <c r="G491" i="1" s="1"/>
  <c r="H325" i="1"/>
  <c r="F491" i="1" l="1"/>
  <c r="G492" i="1" s="1"/>
  <c r="E326" i="1"/>
  <c r="I325" i="1"/>
  <c r="K325" i="1" s="1"/>
  <c r="K326" i="1" l="1"/>
  <c r="F492" i="1"/>
  <c r="G493" i="1" s="1"/>
  <c r="H326" i="1"/>
  <c r="I326" i="1"/>
  <c r="E327" i="1"/>
  <c r="F493" i="1" l="1"/>
  <c r="G494" i="1" s="1"/>
  <c r="H327" i="1"/>
  <c r="F494" i="1" l="1"/>
  <c r="G495" i="1" s="1"/>
  <c r="E328" i="1"/>
  <c r="I327" i="1"/>
  <c r="K327" i="1" s="1"/>
  <c r="F495" i="1" l="1"/>
  <c r="G496" i="1" s="1"/>
  <c r="H328" i="1"/>
  <c r="F496" i="1" l="1"/>
  <c r="G497" i="1" s="1"/>
  <c r="E329" i="1"/>
  <c r="I328" i="1"/>
  <c r="K328" i="1" s="1"/>
  <c r="F497" i="1" l="1"/>
  <c r="G498" i="1" s="1"/>
  <c r="H329" i="1"/>
  <c r="F498" i="1" l="1"/>
  <c r="G499" i="1" s="1"/>
  <c r="E330" i="1"/>
  <c r="I329" i="1"/>
  <c r="K329" i="1" s="1"/>
  <c r="F499" i="1" l="1"/>
  <c r="G500" i="1" s="1"/>
  <c r="I330" i="1"/>
  <c r="F500" i="1" l="1"/>
  <c r="G501" i="1" s="1"/>
  <c r="H330" i="1"/>
  <c r="K330" i="1" s="1"/>
  <c r="E331" i="1"/>
  <c r="F501" i="1" l="1"/>
  <c r="G502" i="1" s="1"/>
  <c r="H331" i="1"/>
  <c r="F502" i="1" l="1"/>
  <c r="G503" i="1" s="1"/>
  <c r="E332" i="1"/>
  <c r="I331" i="1"/>
  <c r="K331" i="1" s="1"/>
  <c r="F503" i="1" l="1"/>
  <c r="G504" i="1" s="1"/>
  <c r="E333" i="1"/>
  <c r="I332" i="1"/>
  <c r="F504" i="1" l="1"/>
  <c r="G505" i="1" s="1"/>
  <c r="H332" i="1"/>
  <c r="K332" i="1" s="1"/>
  <c r="H333" i="1"/>
  <c r="F505" i="1" l="1"/>
  <c r="G506" i="1" s="1"/>
  <c r="E334" i="1"/>
  <c r="I333" i="1"/>
  <c r="K333" i="1" s="1"/>
  <c r="K334" i="1" l="1"/>
  <c r="F506" i="1"/>
  <c r="G507" i="1" s="1"/>
  <c r="H334" i="1"/>
  <c r="I334" i="1"/>
  <c r="E335" i="1"/>
  <c r="F507" i="1" l="1"/>
  <c r="G508" i="1" s="1"/>
  <c r="H335" i="1"/>
  <c r="F508" i="1" l="1"/>
  <c r="G509" i="1" s="1"/>
  <c r="E336" i="1"/>
  <c r="I335" i="1"/>
  <c r="K335" i="1" s="1"/>
  <c r="F509" i="1" l="1"/>
  <c r="G510" i="1" s="1"/>
  <c r="H336" i="1"/>
  <c r="F510" i="1" l="1"/>
  <c r="G511" i="1" s="1"/>
  <c r="E337" i="1"/>
  <c r="I336" i="1"/>
  <c r="K336" i="1" s="1"/>
  <c r="F511" i="1" l="1"/>
  <c r="G512" i="1" s="1"/>
  <c r="H337" i="1"/>
  <c r="F512" i="1" l="1"/>
  <c r="G513" i="1" s="1"/>
  <c r="E338" i="1"/>
  <c r="I337" i="1"/>
  <c r="K337" i="1" s="1"/>
  <c r="F513" i="1" l="1"/>
  <c r="G514" i="1" s="1"/>
  <c r="I338" i="1"/>
  <c r="F514" i="1" l="1"/>
  <c r="G515" i="1" s="1"/>
  <c r="H338" i="1"/>
  <c r="K338" i="1" s="1"/>
  <c r="E339" i="1"/>
  <c r="F515" i="1" l="1"/>
  <c r="G516" i="1" s="1"/>
  <c r="H339" i="1"/>
  <c r="F516" i="1" l="1"/>
  <c r="G517" i="1" s="1"/>
  <c r="E340" i="1"/>
  <c r="I339" i="1"/>
  <c r="K339" i="1" s="1"/>
  <c r="F517" i="1" l="1"/>
  <c r="G518" i="1" s="1"/>
  <c r="E341" i="1"/>
  <c r="I340" i="1"/>
  <c r="F518" i="1" l="1"/>
  <c r="G519" i="1" s="1"/>
  <c r="H340" i="1"/>
  <c r="K340" i="1" s="1"/>
  <c r="I341" i="1"/>
  <c r="F519" i="1" l="1"/>
  <c r="G520" i="1" s="1"/>
  <c r="H341" i="1"/>
  <c r="K341" i="1" s="1"/>
  <c r="E342" i="1"/>
  <c r="K342" i="1" l="1"/>
  <c r="F520" i="1"/>
  <c r="G521" i="1" s="1"/>
  <c r="H342" i="1"/>
  <c r="I342" i="1"/>
  <c r="E343" i="1"/>
  <c r="F521" i="1" l="1"/>
  <c r="G522" i="1" s="1"/>
  <c r="I343" i="1"/>
  <c r="F522" i="1" l="1"/>
  <c r="G523" i="1" s="1"/>
  <c r="H343" i="1"/>
  <c r="K343" i="1" s="1"/>
  <c r="E344" i="1"/>
  <c r="K344" i="1" l="1"/>
  <c r="F523" i="1"/>
  <c r="G524" i="1" s="1"/>
  <c r="H344" i="1"/>
  <c r="I344" i="1"/>
  <c r="E345" i="1"/>
  <c r="F524" i="1" l="1"/>
  <c r="G525" i="1" s="1"/>
  <c r="I345" i="1"/>
  <c r="F525" i="1" l="1"/>
  <c r="G526" i="1" s="1"/>
  <c r="H345" i="1"/>
  <c r="K345" i="1" s="1"/>
  <c r="E346" i="1"/>
  <c r="K346" i="1" l="1"/>
  <c r="F526" i="1"/>
  <c r="G527" i="1" s="1"/>
  <c r="H346" i="1"/>
  <c r="I346" i="1"/>
  <c r="F527" i="1" l="1"/>
  <c r="G528" i="1" s="1"/>
  <c r="E347" i="1"/>
  <c r="F528" i="1" l="1"/>
  <c r="G529" i="1" s="1"/>
  <c r="I347" i="1"/>
  <c r="F529" i="1" l="1"/>
  <c r="G530" i="1" s="1"/>
  <c r="E348" i="1"/>
  <c r="H347" i="1"/>
  <c r="K347" i="1" s="1"/>
  <c r="K348" i="1" l="1"/>
  <c r="F530" i="1"/>
  <c r="G531" i="1" s="1"/>
  <c r="I348" i="1"/>
  <c r="H348" i="1"/>
  <c r="F531" i="1" l="1"/>
  <c r="G532" i="1" s="1"/>
  <c r="E349" i="1"/>
  <c r="K349" i="1" l="1"/>
  <c r="F532" i="1"/>
  <c r="G533" i="1" s="1"/>
  <c r="I349" i="1"/>
  <c r="H349" i="1"/>
  <c r="F533" i="1" l="1"/>
  <c r="G534" i="1" s="1"/>
  <c r="E350" i="1"/>
  <c r="K350" i="1" s="1"/>
  <c r="H350" i="1"/>
  <c r="I350" i="1"/>
  <c r="F534" i="1" l="1"/>
  <c r="G535" i="1" s="1"/>
  <c r="E351" i="1"/>
  <c r="I351" i="1"/>
  <c r="K351" i="1" l="1"/>
  <c r="F535" i="1"/>
  <c r="G536" i="1" s="1"/>
  <c r="H351" i="1"/>
  <c r="F536" i="1" l="1"/>
  <c r="G537" i="1" s="1"/>
  <c r="E352" i="1"/>
  <c r="K352" i="1" s="1"/>
  <c r="H352" i="1"/>
  <c r="I352" i="1"/>
  <c r="F537" i="1" l="1"/>
  <c r="G538" i="1" s="1"/>
  <c r="E353" i="1"/>
  <c r="I353" i="1"/>
  <c r="F538" i="1" l="1"/>
  <c r="G539" i="1" s="1"/>
  <c r="E354" i="1"/>
  <c r="K354" i="1" s="1"/>
  <c r="H354" i="1"/>
  <c r="I354" i="1"/>
  <c r="H353" i="1"/>
  <c r="K353" i="1" s="1"/>
  <c r="F539" i="1" l="1"/>
  <c r="G540" i="1" s="1"/>
  <c r="E355" i="1"/>
  <c r="K355" i="1" l="1"/>
  <c r="F540" i="1"/>
  <c r="G541" i="1" s="1"/>
  <c r="I355" i="1"/>
  <c r="H355" i="1"/>
  <c r="F541" i="1" l="1"/>
  <c r="G542" i="1" s="1"/>
  <c r="E356" i="1"/>
  <c r="K356" i="1" s="1"/>
  <c r="H356" i="1"/>
  <c r="I356" i="1"/>
  <c r="F542" i="1" l="1"/>
  <c r="G543" i="1" s="1"/>
  <c r="E357" i="1"/>
  <c r="K357" i="1" l="1"/>
  <c r="F543" i="1"/>
  <c r="G544" i="1" s="1"/>
  <c r="I357" i="1"/>
  <c r="H357" i="1"/>
  <c r="F544" i="1" l="1"/>
  <c r="G545" i="1" s="1"/>
  <c r="E358" i="1"/>
  <c r="K358" i="1" s="1"/>
  <c r="H358" i="1"/>
  <c r="I358" i="1"/>
  <c r="F545" i="1" l="1"/>
  <c r="G546" i="1" s="1"/>
  <c r="E359" i="1"/>
  <c r="I359" i="1"/>
  <c r="K359" i="1" l="1"/>
  <c r="F546" i="1"/>
  <c r="G547" i="1" s="1"/>
  <c r="H359" i="1"/>
  <c r="F547" i="1" l="1"/>
  <c r="G548" i="1" s="1"/>
  <c r="E360" i="1"/>
  <c r="K360" i="1" s="1"/>
  <c r="H360" i="1"/>
  <c r="I360" i="1"/>
  <c r="F548" i="1" l="1"/>
  <c r="G549" i="1" s="1"/>
  <c r="E361" i="1"/>
  <c r="I361" i="1"/>
  <c r="I362" i="1" s="1"/>
  <c r="H362" i="1"/>
  <c r="K361" i="1" l="1"/>
  <c r="E362" i="1"/>
  <c r="F549" i="1"/>
  <c r="G550" i="1" s="1"/>
  <c r="H361" i="1"/>
  <c r="I363" i="1"/>
  <c r="K362" i="1" l="1"/>
  <c r="E363" i="1"/>
  <c r="K363" i="1" s="1"/>
  <c r="F550" i="1"/>
  <c r="G551" i="1" s="1"/>
  <c r="H363" i="1"/>
  <c r="E364" i="1" l="1"/>
  <c r="K364" i="1" s="1"/>
  <c r="F551" i="1"/>
  <c r="G552" i="1" s="1"/>
  <c r="H364" i="1"/>
  <c r="I364" i="1"/>
  <c r="E365" i="1" l="1"/>
  <c r="F552" i="1"/>
  <c r="G553" i="1" s="1"/>
  <c r="I365" i="1"/>
  <c r="F553" i="1" l="1"/>
  <c r="G554" i="1" s="1"/>
  <c r="H365" i="1"/>
  <c r="K365" i="1" s="1"/>
  <c r="E366" i="1"/>
  <c r="F554" i="1" l="1"/>
  <c r="G555" i="1" s="1"/>
  <c r="H366" i="1"/>
  <c r="K366" i="1" s="1"/>
  <c r="I366" i="1"/>
  <c r="F555" i="1" l="1"/>
  <c r="G556" i="1" s="1"/>
  <c r="E367" i="1"/>
  <c r="K367" i="1" l="1"/>
  <c r="F556" i="1"/>
  <c r="G557" i="1" s="1"/>
  <c r="I367" i="1"/>
  <c r="H367" i="1"/>
  <c r="E368" i="1"/>
  <c r="K368" i="1" l="1"/>
  <c r="F557" i="1"/>
  <c r="G558" i="1" s="1"/>
  <c r="H368" i="1"/>
  <c r="I368" i="1"/>
  <c r="F558" i="1" l="1"/>
  <c r="G559" i="1" s="1"/>
  <c r="I369" i="1"/>
  <c r="E369" i="1"/>
  <c r="K369" i="1" l="1"/>
  <c r="F559" i="1"/>
  <c r="G560" i="1" s="1"/>
  <c r="E370" i="1"/>
  <c r="H369" i="1"/>
  <c r="F560" i="1" l="1"/>
  <c r="G561" i="1" s="1"/>
  <c r="I370" i="1"/>
  <c r="E371" i="1"/>
  <c r="F561" i="1" l="1"/>
  <c r="G562" i="1" s="1"/>
  <c r="I371" i="1"/>
  <c r="E372" i="1"/>
  <c r="H370" i="1"/>
  <c r="K370" i="1" s="1"/>
  <c r="H371" i="1"/>
  <c r="K371" i="1" s="1"/>
  <c r="K372" i="1" l="1"/>
  <c r="F562" i="1"/>
  <c r="G563" i="1" s="1"/>
  <c r="I372" i="1"/>
  <c r="I373" i="1" s="1"/>
  <c r="E373" i="1"/>
  <c r="H372" i="1"/>
  <c r="K373" i="1" l="1"/>
  <c r="F563" i="1"/>
  <c r="G564" i="1" s="1"/>
  <c r="H373" i="1"/>
  <c r="E374" i="1"/>
  <c r="F564" i="1" l="1"/>
  <c r="G565" i="1" s="1"/>
  <c r="H374" i="1"/>
  <c r="F565" i="1" l="1"/>
  <c r="G566" i="1" s="1"/>
  <c r="E375" i="1"/>
  <c r="I374" i="1"/>
  <c r="K374" i="1" s="1"/>
  <c r="K375" i="1" l="1"/>
  <c r="F566" i="1"/>
  <c r="G567" i="1" s="1"/>
  <c r="H375" i="1"/>
  <c r="I375" i="1"/>
  <c r="F567" i="1" l="1"/>
  <c r="G568" i="1" s="1"/>
  <c r="E376" i="1"/>
  <c r="K376" i="1" l="1"/>
  <c r="F568" i="1"/>
  <c r="G569" i="1" s="1"/>
  <c r="I376" i="1"/>
  <c r="H376" i="1"/>
  <c r="F569" i="1" l="1"/>
  <c r="G570" i="1" s="1"/>
  <c r="E377" i="1"/>
  <c r="K377" i="1" s="1"/>
  <c r="I377" i="1"/>
  <c r="H377" i="1"/>
  <c r="H378" i="1"/>
  <c r="I378" i="1"/>
  <c r="E378" i="1" l="1"/>
  <c r="K378" i="1" s="1"/>
  <c r="F570" i="1"/>
  <c r="G571" i="1" s="1"/>
  <c r="E379" i="1"/>
  <c r="F571" i="1" l="1"/>
  <c r="G572" i="1" s="1"/>
  <c r="E380" i="1"/>
  <c r="I379" i="1"/>
  <c r="K380" i="1" l="1"/>
  <c r="F572" i="1"/>
  <c r="G573" i="1" s="1"/>
  <c r="H379" i="1"/>
  <c r="K379" i="1" s="1"/>
  <c r="H380" i="1"/>
  <c r="I380" i="1"/>
  <c r="F573" i="1" l="1"/>
  <c r="G574" i="1" s="1"/>
  <c r="E381" i="1"/>
  <c r="K381" i="1" l="1"/>
  <c r="F574" i="1"/>
  <c r="G575" i="1" s="1"/>
  <c r="I381" i="1"/>
  <c r="E382" i="1"/>
  <c r="K382" i="1" s="1"/>
  <c r="H381" i="1"/>
  <c r="H382" i="1"/>
  <c r="I382" i="1"/>
  <c r="F575" i="1" l="1"/>
  <c r="G576" i="1" s="1"/>
  <c r="E383" i="1"/>
  <c r="I383" i="1"/>
  <c r="K383" i="1" l="1"/>
  <c r="E384" i="1"/>
  <c r="K384" i="1" s="1"/>
  <c r="F576" i="1"/>
  <c r="G577" i="1" s="1"/>
  <c r="H383" i="1"/>
  <c r="H384" i="1"/>
  <c r="I384" i="1"/>
  <c r="F577" i="1" l="1"/>
  <c r="G578" i="1" s="1"/>
  <c r="E385" i="1"/>
  <c r="K385" i="1" l="1"/>
  <c r="F578" i="1"/>
  <c r="G579" i="1" s="1"/>
  <c r="I385" i="1"/>
  <c r="H385" i="1"/>
  <c r="E386" i="1"/>
  <c r="K386" i="1" l="1"/>
  <c r="F579" i="1"/>
  <c r="G580" i="1" s="1"/>
  <c r="H386" i="1"/>
  <c r="I386" i="1"/>
  <c r="F580" i="1" l="1"/>
  <c r="G581" i="1" s="1"/>
  <c r="H387" i="1"/>
  <c r="E387" i="1"/>
  <c r="K387" i="1" s="1"/>
  <c r="I387" i="1"/>
  <c r="F581" i="1" l="1"/>
  <c r="G582" i="1" s="1"/>
  <c r="E388" i="1"/>
  <c r="F582" i="1" l="1"/>
  <c r="G583" i="1" s="1"/>
  <c r="I388" i="1"/>
  <c r="F583" i="1" l="1"/>
  <c r="G584" i="1" s="1"/>
  <c r="H388" i="1"/>
  <c r="K388" i="1" s="1"/>
  <c r="F584" i="1" l="1"/>
  <c r="G585" i="1" s="1"/>
  <c r="E389" i="1"/>
  <c r="I389" i="1"/>
  <c r="K389" i="1" l="1"/>
  <c r="F585" i="1"/>
  <c r="G586" i="1" s="1"/>
  <c r="H389" i="1"/>
  <c r="F586" i="1" l="1"/>
  <c r="G587" i="1" s="1"/>
  <c r="E390" i="1"/>
  <c r="K390" i="1" s="1"/>
  <c r="H390" i="1"/>
  <c r="I390" i="1"/>
  <c r="F587" i="1" l="1"/>
  <c r="G588" i="1" s="1"/>
  <c r="I391" i="1"/>
  <c r="E391" i="1"/>
  <c r="K391" i="1" l="1"/>
  <c r="F588" i="1"/>
  <c r="G589" i="1" s="1"/>
  <c r="H391" i="1"/>
  <c r="F589" i="1" l="1"/>
  <c r="G590" i="1" s="1"/>
  <c r="E392" i="1"/>
  <c r="K392" i="1" s="1"/>
  <c r="H392" i="1"/>
  <c r="I392" i="1"/>
  <c r="I393" i="1" s="1"/>
  <c r="F590" i="1" l="1"/>
  <c r="G591" i="1" s="1"/>
  <c r="E393" i="1"/>
  <c r="K393" i="1" l="1"/>
  <c r="F591" i="1"/>
  <c r="G592" i="1" s="1"/>
  <c r="E394" i="1"/>
  <c r="K394" i="1" s="1"/>
  <c r="H394" i="1"/>
  <c r="I394" i="1"/>
  <c r="H393" i="1"/>
  <c r="I395" i="1"/>
  <c r="F592" i="1" l="1"/>
  <c r="G593" i="1" s="1"/>
  <c r="E395" i="1"/>
  <c r="K395" i="1" l="1"/>
  <c r="F593" i="1"/>
  <c r="G594" i="1" s="1"/>
  <c r="H395" i="1"/>
  <c r="F594" i="1" l="1"/>
  <c r="G595" i="1" s="1"/>
  <c r="E396" i="1"/>
  <c r="K396" i="1" s="1"/>
  <c r="I396" i="1"/>
  <c r="H396" i="1"/>
  <c r="F595" i="1" l="1"/>
  <c r="G596" i="1" s="1"/>
  <c r="E397" i="1"/>
  <c r="K397" i="1" s="1"/>
  <c r="I397" i="1"/>
  <c r="H397" i="1"/>
  <c r="F596" i="1" l="1"/>
  <c r="G597" i="1" s="1"/>
  <c r="E398" i="1"/>
  <c r="K398" i="1" s="1"/>
  <c r="H398" i="1"/>
  <c r="I398" i="1"/>
  <c r="F597" i="1" l="1"/>
  <c r="G598" i="1" s="1"/>
  <c r="E399" i="1"/>
  <c r="K399" i="1" s="1"/>
  <c r="I399" i="1"/>
  <c r="H399" i="1"/>
  <c r="F598" i="1" l="1"/>
  <c r="G599" i="1" s="1"/>
  <c r="E400" i="1"/>
  <c r="K400" i="1" s="1"/>
  <c r="I400" i="1"/>
  <c r="H400" i="1"/>
  <c r="F599" i="1" l="1"/>
  <c r="G600" i="1" s="1"/>
  <c r="E401" i="1"/>
  <c r="K401" i="1" s="1"/>
  <c r="I401" i="1"/>
  <c r="H401" i="1"/>
  <c r="F600" i="1" l="1"/>
  <c r="G601" i="1" s="1"/>
  <c r="E402" i="1"/>
  <c r="K402" i="1" s="1"/>
  <c r="I402" i="1"/>
  <c r="H402" i="1"/>
  <c r="F601" i="1" l="1"/>
  <c r="G602" i="1" s="1"/>
  <c r="E403" i="1"/>
  <c r="K403" i="1" s="1"/>
  <c r="H403" i="1"/>
  <c r="I403" i="1"/>
  <c r="F602" i="1" l="1"/>
  <c r="G603" i="1" s="1"/>
  <c r="H404" i="1"/>
  <c r="E404" i="1"/>
  <c r="K404" i="1" s="1"/>
  <c r="I404" i="1"/>
  <c r="F603" i="1" l="1"/>
  <c r="G604" i="1" s="1"/>
  <c r="E405" i="1"/>
  <c r="K405" i="1" s="1"/>
  <c r="I405" i="1"/>
  <c r="H405" i="1"/>
  <c r="F604" i="1" l="1"/>
  <c r="G605" i="1" s="1"/>
  <c r="E406" i="1"/>
  <c r="I406" i="1"/>
  <c r="K406" i="1" l="1"/>
  <c r="F605" i="1"/>
  <c r="G606" i="1" s="1"/>
  <c r="H406" i="1"/>
  <c r="E407" i="1"/>
  <c r="K407" i="1" s="1"/>
  <c r="I407" i="1"/>
  <c r="H407" i="1"/>
  <c r="F606" i="1" l="1"/>
  <c r="G607" i="1" s="1"/>
  <c r="E408" i="1"/>
  <c r="K408" i="1" s="1"/>
  <c r="I408" i="1"/>
  <c r="H408" i="1"/>
  <c r="F607" i="1" l="1"/>
  <c r="G608" i="1" s="1"/>
  <c r="E409" i="1"/>
  <c r="K409" i="1" s="1"/>
  <c r="H409" i="1"/>
  <c r="I409" i="1"/>
  <c r="F608" i="1" l="1"/>
  <c r="G609" i="1" s="1"/>
  <c r="E410" i="1"/>
  <c r="K410" i="1" s="1"/>
  <c r="H410" i="1"/>
  <c r="I410" i="1"/>
  <c r="F609" i="1" l="1"/>
  <c r="G610" i="1" s="1"/>
  <c r="E411" i="1"/>
  <c r="K411" i="1" s="1"/>
  <c r="I411" i="1"/>
  <c r="H411" i="1"/>
  <c r="F610" i="1" l="1"/>
  <c r="G611" i="1" s="1"/>
  <c r="E412" i="1"/>
  <c r="K412" i="1" s="1"/>
  <c r="H412" i="1"/>
  <c r="I412" i="1"/>
  <c r="F611" i="1" l="1"/>
  <c r="G612" i="1" s="1"/>
  <c r="E413" i="1"/>
  <c r="I413" i="1"/>
  <c r="K413" i="1" l="1"/>
  <c r="F612" i="1"/>
  <c r="G613" i="1" s="1"/>
  <c r="H413" i="1"/>
  <c r="E414" i="1"/>
  <c r="K414" i="1" s="1"/>
  <c r="H414" i="1"/>
  <c r="I414" i="1"/>
  <c r="F613" i="1" l="1"/>
  <c r="G614" i="1" s="1"/>
  <c r="E415" i="1"/>
  <c r="K415" i="1" s="1"/>
  <c r="I415" i="1"/>
  <c r="H415" i="1"/>
  <c r="F614" i="1" l="1"/>
  <c r="G615" i="1" s="1"/>
  <c r="E416" i="1"/>
  <c r="K416" i="1" s="1"/>
  <c r="H416" i="1"/>
  <c r="I416" i="1"/>
  <c r="F615" i="1" l="1"/>
  <c r="G616" i="1" s="1"/>
  <c r="E417" i="1"/>
  <c r="K417" i="1" s="1"/>
  <c r="I417" i="1"/>
  <c r="H417" i="1"/>
  <c r="F616" i="1" l="1"/>
  <c r="G617" i="1" s="1"/>
  <c r="E418" i="1"/>
  <c r="K418" i="1" s="1"/>
  <c r="H418" i="1"/>
  <c r="I418" i="1"/>
  <c r="F617" i="1" l="1"/>
  <c r="G618" i="1" s="1"/>
  <c r="E419" i="1"/>
  <c r="K419" i="1" s="1"/>
  <c r="I419" i="1"/>
  <c r="H419" i="1"/>
  <c r="F618" i="1" l="1"/>
  <c r="G619" i="1" s="1"/>
  <c r="E420" i="1"/>
  <c r="K420" i="1" s="1"/>
  <c r="I420" i="1"/>
  <c r="H420" i="1"/>
  <c r="F619" i="1" l="1"/>
  <c r="G620" i="1" s="1"/>
  <c r="E421" i="1"/>
  <c r="K421" i="1" s="1"/>
  <c r="I421" i="1"/>
  <c r="H421" i="1"/>
  <c r="F620" i="1" l="1"/>
  <c r="G621" i="1" s="1"/>
  <c r="E422" i="1"/>
  <c r="K422" i="1" s="1"/>
  <c r="I422" i="1"/>
  <c r="H422" i="1"/>
  <c r="F621" i="1" l="1"/>
  <c r="G622" i="1" s="1"/>
  <c r="E423" i="1"/>
  <c r="K423" i="1" s="1"/>
  <c r="I423" i="1"/>
  <c r="H423" i="1"/>
  <c r="F622" i="1" l="1"/>
  <c r="G623" i="1" s="1"/>
  <c r="E424" i="1"/>
  <c r="K424" i="1" s="1"/>
  <c r="I424" i="1"/>
  <c r="H424" i="1"/>
  <c r="F623" i="1" l="1"/>
  <c r="G624" i="1" s="1"/>
  <c r="H425" i="1"/>
  <c r="I425" i="1"/>
  <c r="I426" i="1" s="1"/>
  <c r="E425" i="1"/>
  <c r="K425" i="1" s="1"/>
  <c r="H426" i="1"/>
  <c r="E426" i="1" l="1"/>
  <c r="K426" i="1" s="1"/>
  <c r="F624" i="1"/>
  <c r="G625" i="1" s="1"/>
  <c r="E427" i="1"/>
  <c r="F625" i="1" l="1"/>
  <c r="G626" i="1" s="1"/>
  <c r="I427" i="1"/>
  <c r="F626" i="1" l="1"/>
  <c r="G627" i="1" s="1"/>
  <c r="I428" i="1"/>
  <c r="H428" i="1"/>
  <c r="E428" i="1"/>
  <c r="K428" i="1" s="1"/>
  <c r="H427" i="1"/>
  <c r="K427" i="1" s="1"/>
  <c r="F627" i="1" l="1"/>
  <c r="G628" i="1" s="1"/>
  <c r="E429" i="1"/>
  <c r="I429" i="1"/>
  <c r="K429" i="1" l="1"/>
  <c r="F628" i="1"/>
  <c r="G629" i="1" s="1"/>
  <c r="E430" i="1"/>
  <c r="K430" i="1" s="1"/>
  <c r="I430" i="1"/>
  <c r="H430" i="1"/>
  <c r="H429" i="1"/>
  <c r="F629" i="1" l="1"/>
  <c r="G630" i="1" s="1"/>
  <c r="E431" i="1"/>
  <c r="K431" i="1" s="1"/>
  <c r="I431" i="1"/>
  <c r="H431" i="1"/>
  <c r="F630" i="1" l="1"/>
  <c r="G631" i="1" s="1"/>
  <c r="E432" i="1"/>
  <c r="K432" i="1" s="1"/>
  <c r="I432" i="1"/>
  <c r="H432" i="1"/>
  <c r="F631" i="1" l="1"/>
  <c r="G632" i="1" s="1"/>
  <c r="H433" i="1"/>
  <c r="I433" i="1"/>
  <c r="E433" i="1"/>
  <c r="K433" i="1" s="1"/>
  <c r="F632" i="1" l="1"/>
  <c r="G633" i="1" s="1"/>
  <c r="I434" i="1"/>
  <c r="E434" i="1"/>
  <c r="K434" i="1" s="1"/>
  <c r="H434" i="1"/>
  <c r="F633" i="1" l="1"/>
  <c r="G634" i="1" s="1"/>
  <c r="E435" i="1"/>
  <c r="K435" i="1" s="1"/>
  <c r="I435" i="1"/>
  <c r="H435" i="1"/>
  <c r="F634" i="1" l="1"/>
  <c r="G635" i="1" s="1"/>
  <c r="E436" i="1"/>
  <c r="K436" i="1" s="1"/>
  <c r="H436" i="1"/>
  <c r="I436" i="1"/>
  <c r="F635" i="1" l="1"/>
  <c r="G636" i="1" s="1"/>
  <c r="I437" i="1"/>
  <c r="E437" i="1"/>
  <c r="K437" i="1" l="1"/>
  <c r="F636" i="1"/>
  <c r="G637" i="1" s="1"/>
  <c r="H437" i="1"/>
  <c r="E438" i="1"/>
  <c r="K438" i="1" s="1"/>
  <c r="I438" i="1"/>
  <c r="H438" i="1"/>
  <c r="F637" i="1" l="1"/>
  <c r="G638" i="1" s="1"/>
  <c r="E439" i="1"/>
  <c r="I439" i="1"/>
  <c r="K439" i="1" l="1"/>
  <c r="F638" i="1"/>
  <c r="G639" i="1" s="1"/>
  <c r="E440" i="1"/>
  <c r="K440" i="1" s="1"/>
  <c r="I440" i="1"/>
  <c r="H440" i="1"/>
  <c r="H439" i="1"/>
  <c r="F639" i="1" l="1"/>
  <c r="G640" i="1" s="1"/>
  <c r="E441" i="1"/>
  <c r="I441" i="1"/>
  <c r="K441" i="1" l="1"/>
  <c r="F640" i="1"/>
  <c r="G641" i="1" s="1"/>
  <c r="H442" i="1"/>
  <c r="I442" i="1"/>
  <c r="E442" i="1"/>
  <c r="K442" i="1" s="1"/>
  <c r="H441" i="1"/>
  <c r="F641" i="1" l="1"/>
  <c r="G642" i="1" s="1"/>
  <c r="H443" i="1"/>
  <c r="E443" i="1"/>
  <c r="K443" i="1" s="1"/>
  <c r="I443" i="1"/>
  <c r="F642" i="1" l="1"/>
  <c r="G643" i="1" s="1"/>
  <c r="E444" i="1"/>
  <c r="K444" i="1" s="1"/>
  <c r="I444" i="1"/>
  <c r="H444" i="1"/>
  <c r="F643" i="1" l="1"/>
  <c r="G644" i="1" s="1"/>
  <c r="I445" i="1"/>
  <c r="E445" i="1"/>
  <c r="K445" i="1" s="1"/>
  <c r="H445" i="1"/>
  <c r="F644" i="1" l="1"/>
  <c r="G645" i="1" s="1"/>
  <c r="E446" i="1"/>
  <c r="K446" i="1" s="1"/>
  <c r="H446" i="1"/>
  <c r="I446" i="1"/>
  <c r="F645" i="1" l="1"/>
  <c r="G646" i="1" s="1"/>
  <c r="I447" i="1"/>
  <c r="E447" i="1"/>
  <c r="K447" i="1" l="1"/>
  <c r="F646" i="1"/>
  <c r="G647" i="1" s="1"/>
  <c r="H448" i="1"/>
  <c r="E448" i="1"/>
  <c r="K448" i="1" s="1"/>
  <c r="I448" i="1"/>
  <c r="H447" i="1"/>
  <c r="F647" i="1" l="1"/>
  <c r="G648" i="1" s="1"/>
  <c r="E449" i="1"/>
  <c r="K449" i="1" s="1"/>
  <c r="I449" i="1"/>
  <c r="H449" i="1"/>
  <c r="F648" i="1" l="1"/>
  <c r="G649" i="1" s="1"/>
  <c r="I450" i="1"/>
  <c r="E450" i="1"/>
  <c r="K450" i="1" s="1"/>
  <c r="H450" i="1"/>
  <c r="F649" i="1" l="1"/>
  <c r="G650" i="1" s="1"/>
  <c r="I451" i="1"/>
  <c r="E451" i="1"/>
  <c r="K451" i="1" l="1"/>
  <c r="F650" i="1"/>
  <c r="G651" i="1" s="1"/>
  <c r="I452" i="1"/>
  <c r="E452" i="1"/>
  <c r="K452" i="1" s="1"/>
  <c r="H452" i="1"/>
  <c r="H451" i="1"/>
  <c r="F651" i="1" l="1"/>
  <c r="G652" i="1" s="1"/>
  <c r="I453" i="1"/>
  <c r="E453" i="1"/>
  <c r="K453" i="1" l="1"/>
  <c r="F652" i="1"/>
  <c r="G653" i="1" s="1"/>
  <c r="E454" i="1"/>
  <c r="K454" i="1" s="1"/>
  <c r="I454" i="1"/>
  <c r="H454" i="1"/>
  <c r="H453" i="1"/>
  <c r="F653" i="1" l="1"/>
  <c r="G654" i="1" s="1"/>
  <c r="E455" i="1"/>
  <c r="I455" i="1"/>
  <c r="K455" i="1" l="1"/>
  <c r="F654" i="1"/>
  <c r="G655" i="1" s="1"/>
  <c r="H455" i="1"/>
  <c r="H456" i="1"/>
  <c r="I456" i="1"/>
  <c r="E456" i="1"/>
  <c r="K456" i="1" s="1"/>
  <c r="F655" i="1" l="1"/>
  <c r="G656" i="1" s="1"/>
  <c r="I457" i="1"/>
  <c r="H457" i="1"/>
  <c r="E457" i="1"/>
  <c r="K457" i="1" s="1"/>
  <c r="F656" i="1" l="1"/>
  <c r="G657" i="1" s="1"/>
  <c r="E458" i="1"/>
  <c r="K458" i="1" s="1"/>
  <c r="H458" i="1"/>
  <c r="I458" i="1"/>
  <c r="F657" i="1" l="1"/>
  <c r="G658" i="1" s="1"/>
  <c r="E459" i="1"/>
  <c r="K459" i="1" s="1"/>
  <c r="I459" i="1"/>
  <c r="H459" i="1"/>
  <c r="F658" i="1" l="1"/>
  <c r="G659" i="1" s="1"/>
  <c r="E460" i="1"/>
  <c r="K460" i="1" s="1"/>
  <c r="H460" i="1"/>
  <c r="I460" i="1"/>
  <c r="F659" i="1" l="1"/>
  <c r="G660" i="1" s="1"/>
  <c r="E461" i="1"/>
  <c r="K461" i="1" s="1"/>
  <c r="I461" i="1"/>
  <c r="H461" i="1"/>
  <c r="F660" i="1" l="1"/>
  <c r="G661" i="1" s="1"/>
  <c r="E462" i="1"/>
  <c r="K462" i="1" s="1"/>
  <c r="I462" i="1"/>
  <c r="H462" i="1"/>
  <c r="F661" i="1" l="1"/>
  <c r="G662" i="1" s="1"/>
  <c r="E463" i="1"/>
  <c r="K463" i="1" s="1"/>
  <c r="I463" i="1"/>
  <c r="H463" i="1"/>
  <c r="F662" i="1" l="1"/>
  <c r="G663" i="1" s="1"/>
  <c r="E464" i="1"/>
  <c r="K464" i="1" s="1"/>
  <c r="I464" i="1"/>
  <c r="H464" i="1"/>
  <c r="F663" i="1" l="1"/>
  <c r="G664" i="1" s="1"/>
  <c r="E465" i="1"/>
  <c r="K465" i="1" s="1"/>
  <c r="I465" i="1"/>
  <c r="H465" i="1"/>
  <c r="F664" i="1" l="1"/>
  <c r="G665" i="1" s="1"/>
  <c r="E466" i="1"/>
  <c r="K466" i="1" s="1"/>
  <c r="H466" i="1"/>
  <c r="I466" i="1"/>
  <c r="F665" i="1" l="1"/>
  <c r="G666" i="1" s="1"/>
  <c r="E467" i="1"/>
  <c r="K467" i="1" s="1"/>
  <c r="I467" i="1"/>
  <c r="H467" i="1"/>
  <c r="F666" i="1" l="1"/>
  <c r="G667" i="1" s="1"/>
  <c r="E468" i="1"/>
  <c r="K468" i="1" s="1"/>
  <c r="H468" i="1"/>
  <c r="I468" i="1"/>
  <c r="F667" i="1" l="1"/>
  <c r="G668" i="1" s="1"/>
  <c r="E469" i="1"/>
  <c r="K469" i="1" s="1"/>
  <c r="I469" i="1"/>
  <c r="H469" i="1"/>
  <c r="F668" i="1" l="1"/>
  <c r="G669" i="1" s="1"/>
  <c r="H470" i="1"/>
  <c r="I470" i="1"/>
  <c r="E470" i="1"/>
  <c r="K470" i="1" s="1"/>
  <c r="F669" i="1" l="1"/>
  <c r="G670" i="1" s="1"/>
  <c r="E471" i="1"/>
  <c r="K471" i="1" s="1"/>
  <c r="H471" i="1"/>
  <c r="I471" i="1"/>
  <c r="F670" i="1" l="1"/>
  <c r="G671" i="1" s="1"/>
  <c r="I472" i="1"/>
  <c r="E472" i="1"/>
  <c r="K472" i="1" s="1"/>
  <c r="H472" i="1"/>
  <c r="F671" i="1" l="1"/>
  <c r="G672" i="1" s="1"/>
  <c r="I473" i="1"/>
  <c r="E473" i="1"/>
  <c r="K473" i="1" s="1"/>
  <c r="H473" i="1"/>
  <c r="F672" i="1" l="1"/>
  <c r="G673" i="1" s="1"/>
  <c r="E474" i="1"/>
  <c r="K474" i="1" s="1"/>
  <c r="I474" i="1"/>
  <c r="H474" i="1"/>
  <c r="F673" i="1" l="1"/>
  <c r="G674" i="1" s="1"/>
  <c r="E475" i="1"/>
  <c r="K475" i="1" s="1"/>
  <c r="I475" i="1"/>
  <c r="H475" i="1"/>
  <c r="F674" i="1" l="1"/>
  <c r="G675" i="1" s="1"/>
  <c r="H476" i="1"/>
  <c r="I476" i="1"/>
  <c r="E476" i="1"/>
  <c r="K476" i="1" s="1"/>
  <c r="F675" i="1" l="1"/>
  <c r="G676" i="1" s="1"/>
  <c r="H477" i="1"/>
  <c r="E477" i="1"/>
  <c r="K477" i="1" s="1"/>
  <c r="I477" i="1"/>
  <c r="F676" i="1" l="1"/>
  <c r="G677" i="1" s="1"/>
  <c r="H478" i="1"/>
  <c r="E478" i="1"/>
  <c r="K478" i="1" s="1"/>
  <c r="I478" i="1"/>
  <c r="F677" i="1" l="1"/>
  <c r="G678" i="1" s="1"/>
  <c r="E479" i="1"/>
  <c r="I479" i="1"/>
  <c r="K479" i="1" l="1"/>
  <c r="F678" i="1"/>
  <c r="G679" i="1" s="1"/>
  <c r="H479" i="1"/>
  <c r="E480" i="1"/>
  <c r="K480" i="1" s="1"/>
  <c r="H480" i="1"/>
  <c r="I480" i="1"/>
  <c r="F679" i="1" l="1"/>
  <c r="G680" i="1" s="1"/>
  <c r="I481" i="1"/>
  <c r="E481" i="1"/>
  <c r="F680" i="1" l="1"/>
  <c r="G681" i="1" s="1"/>
  <c r="E482" i="1"/>
  <c r="K482" i="1" s="1"/>
  <c r="I482" i="1"/>
  <c r="H482" i="1"/>
  <c r="H481" i="1"/>
  <c r="K481" i="1" s="1"/>
  <c r="F681" i="1" l="1"/>
  <c r="G682" i="1" s="1"/>
  <c r="E483" i="1"/>
  <c r="I483" i="1"/>
  <c r="K483" i="1" l="1"/>
  <c r="F682" i="1"/>
  <c r="G683" i="1" s="1"/>
  <c r="H484" i="1"/>
  <c r="E484" i="1"/>
  <c r="K484" i="1" s="1"/>
  <c r="I484" i="1"/>
  <c r="H483" i="1"/>
  <c r="F683" i="1" l="1"/>
  <c r="G684" i="1" s="1"/>
  <c r="E485" i="1"/>
  <c r="I485" i="1"/>
  <c r="K485" i="1" l="1"/>
  <c r="F684" i="1"/>
  <c r="G685" i="1" s="1"/>
  <c r="E486" i="1"/>
  <c r="K486" i="1" s="1"/>
  <c r="H486" i="1"/>
  <c r="I486" i="1"/>
  <c r="H485" i="1"/>
  <c r="F685" i="1" l="1"/>
  <c r="G686" i="1" s="1"/>
  <c r="E487" i="1"/>
  <c r="I487" i="1"/>
  <c r="K487" i="1" l="1"/>
  <c r="F686" i="1"/>
  <c r="G687" i="1" s="1"/>
  <c r="H487" i="1"/>
  <c r="E488" i="1"/>
  <c r="K488" i="1" s="1"/>
  <c r="I488" i="1"/>
  <c r="H488" i="1"/>
  <c r="F687" i="1" l="1"/>
  <c r="G688" i="1" s="1"/>
  <c r="E489" i="1"/>
  <c r="I489" i="1"/>
  <c r="K489" i="1" l="1"/>
  <c r="F688" i="1"/>
  <c r="G689" i="1" s="1"/>
  <c r="I490" i="1"/>
  <c r="E490" i="1"/>
  <c r="K490" i="1" s="1"/>
  <c r="H490" i="1"/>
  <c r="H489" i="1"/>
  <c r="F689" i="1" l="1"/>
  <c r="G690" i="1" s="1"/>
  <c r="I491" i="1"/>
  <c r="E491" i="1"/>
  <c r="K491" i="1" l="1"/>
  <c r="F690" i="1"/>
  <c r="G691" i="1" s="1"/>
  <c r="E492" i="1"/>
  <c r="K492" i="1" s="1"/>
  <c r="H492" i="1"/>
  <c r="I492" i="1"/>
  <c r="H491" i="1"/>
  <c r="F691" i="1" l="1"/>
  <c r="G692" i="1" s="1"/>
  <c r="E493" i="1"/>
  <c r="I493" i="1"/>
  <c r="K493" i="1" l="1"/>
  <c r="F692" i="1"/>
  <c r="G693" i="1" s="1"/>
  <c r="E494" i="1"/>
  <c r="K494" i="1" s="1"/>
  <c r="I494" i="1"/>
  <c r="H494" i="1"/>
  <c r="H493" i="1"/>
  <c r="F693" i="1" l="1"/>
  <c r="G694" i="1" s="1"/>
  <c r="E495" i="1"/>
  <c r="I495" i="1"/>
  <c r="K495" i="1" l="1"/>
  <c r="F694" i="1"/>
  <c r="G695" i="1" s="1"/>
  <c r="H496" i="1"/>
  <c r="I496" i="1"/>
  <c r="E496" i="1"/>
  <c r="K496" i="1" s="1"/>
  <c r="H495" i="1"/>
  <c r="F695" i="1" l="1"/>
  <c r="G696" i="1" s="1"/>
  <c r="I497" i="1"/>
  <c r="E497" i="1"/>
  <c r="K497" i="1" l="1"/>
  <c r="F696" i="1"/>
  <c r="G697" i="1" s="1"/>
  <c r="H498" i="1"/>
  <c r="E498" i="1"/>
  <c r="K498" i="1" s="1"/>
  <c r="I498" i="1"/>
  <c r="H497" i="1"/>
  <c r="F697" i="1" l="1"/>
  <c r="G698" i="1" s="1"/>
  <c r="E499" i="1"/>
  <c r="I499" i="1"/>
  <c r="K499" i="1" l="1"/>
  <c r="F698" i="1"/>
  <c r="G699" i="1" s="1"/>
  <c r="E500" i="1"/>
  <c r="K500" i="1" s="1"/>
  <c r="H500" i="1"/>
  <c r="I500" i="1"/>
  <c r="H499" i="1"/>
  <c r="F699" i="1" l="1"/>
  <c r="G700" i="1" s="1"/>
  <c r="E501" i="1"/>
  <c r="K501" i="1" s="1"/>
  <c r="I501" i="1"/>
  <c r="H501" i="1"/>
  <c r="F700" i="1" l="1"/>
  <c r="G701" i="1" s="1"/>
  <c r="E502" i="1"/>
  <c r="K502" i="1" s="1"/>
  <c r="I502" i="1"/>
  <c r="H502" i="1"/>
  <c r="F701" i="1" l="1"/>
  <c r="G702" i="1" s="1"/>
  <c r="I503" i="1"/>
  <c r="E503" i="1"/>
  <c r="K503" i="1" l="1"/>
  <c r="F702" i="1"/>
  <c r="G703" i="1" s="1"/>
  <c r="I504" i="1"/>
  <c r="H504" i="1"/>
  <c r="E504" i="1"/>
  <c r="K504" i="1" s="1"/>
  <c r="H503" i="1"/>
  <c r="F703" i="1" l="1"/>
  <c r="G704" i="1" s="1"/>
  <c r="I505" i="1"/>
  <c r="H505" i="1"/>
  <c r="E505" i="1"/>
  <c r="K505" i="1" s="1"/>
  <c r="F704" i="1" l="1"/>
  <c r="G705" i="1" s="1"/>
  <c r="I506" i="1"/>
  <c r="E506" i="1"/>
  <c r="K506" i="1" l="1"/>
  <c r="F705" i="1"/>
  <c r="G706" i="1" s="1"/>
  <c r="H506" i="1"/>
  <c r="F706" i="1" l="1"/>
  <c r="G707" i="1" s="1"/>
  <c r="E507" i="1"/>
  <c r="K507" i="1" s="1"/>
  <c r="I507" i="1"/>
  <c r="H507" i="1"/>
  <c r="F707" i="1" l="1"/>
  <c r="G708" i="1" s="1"/>
  <c r="H508" i="1"/>
  <c r="E508" i="1"/>
  <c r="K508" i="1" s="1"/>
  <c r="I508" i="1"/>
  <c r="F708" i="1" l="1"/>
  <c r="G709" i="1" s="1"/>
  <c r="I509" i="1"/>
  <c r="E509" i="1"/>
  <c r="K509" i="1" s="1"/>
  <c r="H509" i="1"/>
  <c r="F709" i="1" l="1"/>
  <c r="G710" i="1" s="1"/>
  <c r="E510" i="1"/>
  <c r="K510" i="1" s="1"/>
  <c r="I510" i="1"/>
  <c r="H510" i="1"/>
  <c r="F710" i="1" l="1"/>
  <c r="G711" i="1" s="1"/>
  <c r="E511" i="1"/>
  <c r="K511" i="1" s="1"/>
  <c r="I511" i="1"/>
  <c r="H511" i="1"/>
  <c r="F711" i="1" l="1"/>
  <c r="G712" i="1" s="1"/>
  <c r="E512" i="1"/>
  <c r="K512" i="1" s="1"/>
  <c r="H512" i="1"/>
  <c r="I512" i="1"/>
  <c r="F712" i="1" l="1"/>
  <c r="G713" i="1" s="1"/>
  <c r="E513" i="1"/>
  <c r="K513" i="1" s="1"/>
  <c r="I513" i="1"/>
  <c r="H513" i="1"/>
  <c r="F713" i="1" l="1"/>
  <c r="G714" i="1" s="1"/>
  <c r="E514" i="1"/>
  <c r="K514" i="1" s="1"/>
  <c r="I514" i="1"/>
  <c r="H514" i="1"/>
  <c r="F714" i="1" l="1"/>
  <c r="G715" i="1" s="1"/>
  <c r="I515" i="1"/>
  <c r="E515" i="1"/>
  <c r="K515" i="1" s="1"/>
  <c r="H515" i="1"/>
  <c r="F715" i="1" l="1"/>
  <c r="G716" i="1" s="1"/>
  <c r="E516" i="1"/>
  <c r="K516" i="1" s="1"/>
  <c r="I516" i="1"/>
  <c r="H516" i="1"/>
  <c r="F716" i="1" l="1"/>
  <c r="G717" i="1" s="1"/>
  <c r="E517" i="1"/>
  <c r="I517" i="1"/>
  <c r="K517" i="1" l="1"/>
  <c r="F717" i="1"/>
  <c r="G718" i="1" s="1"/>
  <c r="E518" i="1"/>
  <c r="K518" i="1" s="1"/>
  <c r="H518" i="1"/>
  <c r="I518" i="1"/>
  <c r="H517" i="1"/>
  <c r="F718" i="1" l="1"/>
  <c r="G719" i="1" s="1"/>
  <c r="E519" i="1"/>
  <c r="I519" i="1"/>
  <c r="K519" i="1" l="1"/>
  <c r="F719" i="1"/>
  <c r="G720" i="1" s="1"/>
  <c r="E520" i="1"/>
  <c r="K520" i="1" s="1"/>
  <c r="H520" i="1"/>
  <c r="I520" i="1"/>
  <c r="H519" i="1"/>
  <c r="F720" i="1" l="1"/>
  <c r="G721" i="1" s="1"/>
  <c r="I521" i="1"/>
  <c r="E521" i="1"/>
  <c r="E522" i="1" s="1"/>
  <c r="K522" i="1" s="1"/>
  <c r="I522" i="1"/>
  <c r="H522" i="1"/>
  <c r="K521" i="1" l="1"/>
  <c r="F721" i="1"/>
  <c r="G722" i="1" s="1"/>
  <c r="H521" i="1"/>
  <c r="E523" i="1"/>
  <c r="K523" i="1" s="1"/>
  <c r="I523" i="1"/>
  <c r="H523" i="1"/>
  <c r="F722" i="1" l="1"/>
  <c r="G723" i="1" s="1"/>
  <c r="E524" i="1"/>
  <c r="K524" i="1" s="1"/>
  <c r="I524" i="1"/>
  <c r="H524" i="1"/>
  <c r="F723" i="1" l="1"/>
  <c r="G724" i="1" s="1"/>
  <c r="E525" i="1"/>
  <c r="K525" i="1" s="1"/>
  <c r="I525" i="1"/>
  <c r="H525" i="1"/>
  <c r="F724" i="1" l="1"/>
  <c r="G725" i="1" s="1"/>
  <c r="E526" i="1"/>
  <c r="K526" i="1" s="1"/>
  <c r="I526" i="1"/>
  <c r="H526" i="1"/>
  <c r="F725" i="1" l="1"/>
  <c r="G726" i="1" s="1"/>
  <c r="E527" i="1"/>
  <c r="K527" i="1" s="1"/>
  <c r="I527" i="1"/>
  <c r="H527" i="1"/>
  <c r="F726" i="1" l="1"/>
  <c r="G727" i="1" s="1"/>
  <c r="E528" i="1"/>
  <c r="K528" i="1" s="1"/>
  <c r="H528" i="1"/>
  <c r="I528" i="1"/>
  <c r="F727" i="1" l="1"/>
  <c r="G728" i="1" s="1"/>
  <c r="E529" i="1"/>
  <c r="I529" i="1"/>
  <c r="K529" i="1" l="1"/>
  <c r="F728" i="1"/>
  <c r="G729" i="1" s="1"/>
  <c r="H529" i="1"/>
  <c r="E530" i="1"/>
  <c r="K530" i="1" s="1"/>
  <c r="H530" i="1"/>
  <c r="I530" i="1"/>
  <c r="F729" i="1" l="1"/>
  <c r="G730" i="1" s="1"/>
  <c r="E531" i="1"/>
  <c r="K531" i="1" s="1"/>
  <c r="I531" i="1"/>
  <c r="H531" i="1"/>
  <c r="F730" i="1" l="1"/>
  <c r="G731" i="1" s="1"/>
  <c r="E532" i="1"/>
  <c r="K532" i="1" s="1"/>
  <c r="H532" i="1"/>
  <c r="I532" i="1"/>
  <c r="F731" i="1" l="1"/>
  <c r="G732" i="1" s="1"/>
  <c r="E533" i="1"/>
  <c r="K533" i="1" s="1"/>
  <c r="I533" i="1"/>
  <c r="H533" i="1"/>
  <c r="F732" i="1" l="1"/>
  <c r="G733" i="1" s="1"/>
  <c r="E534" i="1"/>
  <c r="K534" i="1" s="1"/>
  <c r="H534" i="1"/>
  <c r="I534" i="1"/>
  <c r="F733" i="1" l="1"/>
  <c r="G734" i="1" s="1"/>
  <c r="E535" i="1"/>
  <c r="K535" i="1" s="1"/>
  <c r="I535" i="1"/>
  <c r="H535" i="1"/>
  <c r="F734" i="1" l="1"/>
  <c r="G735" i="1" s="1"/>
  <c r="E536" i="1"/>
  <c r="K536" i="1" s="1"/>
  <c r="I536" i="1"/>
  <c r="H536" i="1"/>
  <c r="F735" i="1" l="1"/>
  <c r="G736" i="1" s="1"/>
  <c r="E537" i="1"/>
  <c r="K537" i="1" s="1"/>
  <c r="I537" i="1"/>
  <c r="H537" i="1"/>
  <c r="F736" i="1" l="1"/>
  <c r="G737" i="1" s="1"/>
  <c r="E538" i="1"/>
  <c r="K538" i="1" s="1"/>
  <c r="H538" i="1"/>
  <c r="I538" i="1"/>
  <c r="F737" i="1" l="1"/>
  <c r="G738" i="1" s="1"/>
  <c r="E539" i="1"/>
  <c r="K539" i="1" s="1"/>
  <c r="H539" i="1"/>
  <c r="I539" i="1"/>
  <c r="F738" i="1" l="1"/>
  <c r="G739" i="1" s="1"/>
  <c r="E540" i="1"/>
  <c r="K540" i="1" s="1"/>
  <c r="H540" i="1"/>
  <c r="I540" i="1"/>
  <c r="F739" i="1" l="1"/>
  <c r="G740" i="1" s="1"/>
  <c r="E541" i="1"/>
  <c r="K541" i="1" s="1"/>
  <c r="H541" i="1"/>
  <c r="I541" i="1"/>
  <c r="F740" i="1" l="1"/>
  <c r="G741" i="1" s="1"/>
  <c r="E542" i="1"/>
  <c r="I542" i="1"/>
  <c r="I543" i="1" s="1"/>
  <c r="K542" i="1" l="1"/>
  <c r="F741" i="1"/>
  <c r="G742" i="1" s="1"/>
  <c r="E543" i="1"/>
  <c r="K543" i="1" s="1"/>
  <c r="H543" i="1"/>
  <c r="H542" i="1"/>
  <c r="F742" i="1" l="1"/>
  <c r="G743" i="1" s="1"/>
  <c r="E544" i="1"/>
  <c r="I544" i="1"/>
  <c r="K544" i="1" l="1"/>
  <c r="F743" i="1"/>
  <c r="G744" i="1" s="1"/>
  <c r="H544" i="1"/>
  <c r="F744" i="1" l="1"/>
  <c r="G745" i="1" s="1"/>
  <c r="E545" i="1"/>
  <c r="K545" i="1" s="1"/>
  <c r="H545" i="1"/>
  <c r="I545" i="1"/>
  <c r="F745" i="1" l="1"/>
  <c r="G746" i="1" s="1"/>
  <c r="E546" i="1"/>
  <c r="I546" i="1"/>
  <c r="K546" i="1" l="1"/>
  <c r="F746" i="1"/>
  <c r="G747" i="1" s="1"/>
  <c r="E547" i="1"/>
  <c r="K547" i="1" s="1"/>
  <c r="H547" i="1"/>
  <c r="I547" i="1"/>
  <c r="H546" i="1"/>
  <c r="F747" i="1" l="1"/>
  <c r="G748" i="1" s="1"/>
  <c r="E548" i="1"/>
  <c r="K548" i="1" s="1"/>
  <c r="H548" i="1"/>
  <c r="I548" i="1"/>
  <c r="F748" i="1" l="1"/>
  <c r="G749" i="1" s="1"/>
  <c r="E549" i="1"/>
  <c r="K549" i="1" s="1"/>
  <c r="H549" i="1"/>
  <c r="I549" i="1"/>
  <c r="F749" i="1" l="1"/>
  <c r="G750" i="1" s="1"/>
  <c r="E550" i="1"/>
  <c r="I550" i="1"/>
  <c r="K550" i="1" l="1"/>
  <c r="F750" i="1"/>
  <c r="G751" i="1" s="1"/>
  <c r="E551" i="1"/>
  <c r="K551" i="1" s="1"/>
  <c r="H551" i="1"/>
  <c r="I551" i="1"/>
  <c r="H550" i="1"/>
  <c r="F751" i="1" l="1"/>
  <c r="G752" i="1" s="1"/>
  <c r="E552" i="1"/>
  <c r="K552" i="1" s="1"/>
  <c r="I552" i="1"/>
  <c r="H552" i="1"/>
  <c r="F752" i="1" l="1"/>
  <c r="G753" i="1" s="1"/>
  <c r="E553" i="1"/>
  <c r="K553" i="1" s="1"/>
  <c r="H553" i="1"/>
  <c r="I553" i="1"/>
  <c r="F753" i="1" l="1"/>
  <c r="G754" i="1" s="1"/>
  <c r="E554" i="1"/>
  <c r="I554" i="1"/>
  <c r="K554" i="1" l="1"/>
  <c r="F754" i="1"/>
  <c r="G755" i="1" s="1"/>
  <c r="E555" i="1"/>
  <c r="K555" i="1" s="1"/>
  <c r="H555" i="1"/>
  <c r="I555" i="1"/>
  <c r="H554" i="1"/>
  <c r="F755" i="1" l="1"/>
  <c r="G756" i="1" s="1"/>
  <c r="E556" i="1"/>
  <c r="I556" i="1"/>
  <c r="K556" i="1" l="1"/>
  <c r="F756" i="1"/>
  <c r="G757" i="1" s="1"/>
  <c r="H556" i="1"/>
  <c r="F757" i="1" l="1"/>
  <c r="G758" i="1" s="1"/>
  <c r="E557" i="1"/>
  <c r="K557" i="1" s="1"/>
  <c r="H557" i="1"/>
  <c r="I557" i="1"/>
  <c r="F758" i="1" l="1"/>
  <c r="G759" i="1" s="1"/>
  <c r="E558" i="1"/>
  <c r="K558" i="1" s="1"/>
  <c r="I558" i="1"/>
  <c r="H558" i="1"/>
  <c r="F759" i="1" l="1"/>
  <c r="G760" i="1" s="1"/>
  <c r="E559" i="1"/>
  <c r="K559" i="1" s="1"/>
  <c r="H559" i="1"/>
  <c r="I559" i="1"/>
  <c r="F760" i="1" l="1"/>
  <c r="G761" i="1" s="1"/>
  <c r="E560" i="1"/>
  <c r="I560" i="1"/>
  <c r="I561" i="1" s="1"/>
  <c r="K560" i="1" l="1"/>
  <c r="F761" i="1"/>
  <c r="G762" i="1" s="1"/>
  <c r="E561" i="1"/>
  <c r="K561" i="1" s="1"/>
  <c r="H561" i="1"/>
  <c r="H560" i="1"/>
  <c r="F762" i="1" l="1"/>
  <c r="G763" i="1" s="1"/>
  <c r="E562" i="1"/>
  <c r="K562" i="1" s="1"/>
  <c r="I562" i="1"/>
  <c r="H562" i="1"/>
  <c r="F763" i="1" l="1"/>
  <c r="G764" i="1" s="1"/>
  <c r="E563" i="1"/>
  <c r="K563" i="1" s="1"/>
  <c r="H563" i="1"/>
  <c r="I563" i="1"/>
  <c r="F764" i="1" l="1"/>
  <c r="G765" i="1" s="1"/>
  <c r="E564" i="1"/>
  <c r="K564" i="1" s="1"/>
  <c r="H564" i="1"/>
  <c r="I564" i="1"/>
  <c r="F765" i="1" l="1"/>
  <c r="G766" i="1" s="1"/>
  <c r="E565" i="1"/>
  <c r="K565" i="1" s="1"/>
  <c r="I565" i="1"/>
  <c r="H565" i="1"/>
  <c r="F766" i="1" l="1"/>
  <c r="G767" i="1" s="1"/>
  <c r="E566" i="1"/>
  <c r="I566" i="1"/>
  <c r="K566" i="1" l="1"/>
  <c r="F767" i="1"/>
  <c r="G768" i="1" s="1"/>
  <c r="H566" i="1"/>
  <c r="F768" i="1" l="1"/>
  <c r="G769" i="1" s="1"/>
  <c r="E567" i="1"/>
  <c r="K567" i="1" s="1"/>
  <c r="H567" i="1"/>
  <c r="I567" i="1"/>
  <c r="F769" i="1" l="1"/>
  <c r="G770" i="1" s="1"/>
  <c r="E568" i="1"/>
  <c r="K568" i="1" s="1"/>
  <c r="I568" i="1"/>
  <c r="H568" i="1"/>
  <c r="F770" i="1" l="1"/>
  <c r="G771" i="1" s="1"/>
  <c r="E569" i="1"/>
  <c r="I569" i="1"/>
  <c r="K569" i="1" l="1"/>
  <c r="F771" i="1"/>
  <c r="G772" i="1" s="1"/>
  <c r="E570" i="1"/>
  <c r="I570" i="1"/>
  <c r="H569" i="1"/>
  <c r="K570" i="1" l="1"/>
  <c r="F772" i="1"/>
  <c r="G773" i="1" s="1"/>
  <c r="E571" i="1"/>
  <c r="K571" i="1" s="1"/>
  <c r="H571" i="1"/>
  <c r="I571" i="1"/>
  <c r="H570" i="1"/>
  <c r="F773" i="1" l="1"/>
  <c r="G774" i="1" s="1"/>
  <c r="E572" i="1"/>
  <c r="I572" i="1"/>
  <c r="I573" i="1" s="1"/>
  <c r="K572" i="1" l="1"/>
  <c r="F774" i="1"/>
  <c r="G775" i="1" s="1"/>
  <c r="E573" i="1"/>
  <c r="K573" i="1" s="1"/>
  <c r="H573" i="1"/>
  <c r="H572" i="1"/>
  <c r="F775" i="1" l="1"/>
  <c r="G776" i="1" s="1"/>
  <c r="I574" i="1"/>
  <c r="E574" i="1"/>
  <c r="K574" i="1" s="1"/>
  <c r="H574" i="1"/>
  <c r="F776" i="1" l="1"/>
  <c r="G777" i="1" s="1"/>
  <c r="E575" i="1"/>
  <c r="K575" i="1" s="1"/>
  <c r="H575" i="1"/>
  <c r="I575" i="1"/>
  <c r="F777" i="1" l="1"/>
  <c r="G778" i="1" s="1"/>
  <c r="E576" i="1"/>
  <c r="I576" i="1"/>
  <c r="K576" i="1" l="1"/>
  <c r="F778" i="1"/>
  <c r="G779" i="1" s="1"/>
  <c r="E577" i="1"/>
  <c r="K577" i="1" s="1"/>
  <c r="H577" i="1"/>
  <c r="I577" i="1"/>
  <c r="H576" i="1"/>
  <c r="F779" i="1" l="1"/>
  <c r="G780" i="1" s="1"/>
  <c r="E578" i="1"/>
  <c r="I578" i="1"/>
  <c r="K578" i="1" l="1"/>
  <c r="F780" i="1"/>
  <c r="G781" i="1" s="1"/>
  <c r="E579" i="1"/>
  <c r="K579" i="1" s="1"/>
  <c r="H579" i="1"/>
  <c r="I579" i="1"/>
  <c r="H578" i="1"/>
  <c r="F781" i="1" l="1"/>
  <c r="G782" i="1" s="1"/>
  <c r="E580" i="1"/>
  <c r="I580" i="1"/>
  <c r="K580" i="1" l="1"/>
  <c r="F782" i="1"/>
  <c r="G783" i="1" s="1"/>
  <c r="E581" i="1"/>
  <c r="K581" i="1" s="1"/>
  <c r="H581" i="1"/>
  <c r="I581" i="1"/>
  <c r="H580" i="1"/>
  <c r="F783" i="1" l="1"/>
  <c r="G784" i="1" s="1"/>
  <c r="E582" i="1"/>
  <c r="I582" i="1"/>
  <c r="K582" i="1" l="1"/>
  <c r="F784" i="1"/>
  <c r="G785" i="1" s="1"/>
  <c r="I583" i="1"/>
  <c r="E583" i="1"/>
  <c r="K583" i="1" s="1"/>
  <c r="H583" i="1"/>
  <c r="H582" i="1"/>
  <c r="F785" i="1" l="1"/>
  <c r="G786" i="1" s="1"/>
  <c r="E584" i="1"/>
  <c r="K584" i="1" s="1"/>
  <c r="I584" i="1"/>
  <c r="I585" i="1" s="1"/>
  <c r="H584" i="1"/>
  <c r="F786" i="1" l="1"/>
  <c r="G787" i="1" s="1"/>
  <c r="E585" i="1"/>
  <c r="K585" i="1" s="1"/>
  <c r="H585" i="1"/>
  <c r="F787" i="1" l="1"/>
  <c r="G788" i="1" s="1"/>
  <c r="E586" i="1"/>
  <c r="K586" i="1" s="1"/>
  <c r="I586" i="1"/>
  <c r="H586" i="1"/>
  <c r="F788" i="1" l="1"/>
  <c r="G789" i="1" s="1"/>
  <c r="E587" i="1"/>
  <c r="K587" i="1" s="1"/>
  <c r="H587" i="1"/>
  <c r="I587" i="1"/>
  <c r="F789" i="1" l="1"/>
  <c r="G790" i="1" s="1"/>
  <c r="E588" i="1"/>
  <c r="I588" i="1"/>
  <c r="I589" i="1" s="1"/>
  <c r="K588" i="1" l="1"/>
  <c r="F790" i="1"/>
  <c r="G791" i="1" s="1"/>
  <c r="E589" i="1"/>
  <c r="K589" i="1" s="1"/>
  <c r="H589" i="1"/>
  <c r="H588" i="1"/>
  <c r="F791" i="1" l="1"/>
  <c r="G792" i="1" s="1"/>
  <c r="E590" i="1"/>
  <c r="K590" i="1" s="1"/>
  <c r="I590" i="1"/>
  <c r="H590" i="1"/>
  <c r="F792" i="1" l="1"/>
  <c r="G793" i="1" s="1"/>
  <c r="E591" i="1"/>
  <c r="K591" i="1" s="1"/>
  <c r="H591" i="1"/>
  <c r="I591" i="1"/>
  <c r="F793" i="1" l="1"/>
  <c r="G794" i="1" s="1"/>
  <c r="E592" i="1"/>
  <c r="K592" i="1" s="1"/>
  <c r="I592" i="1"/>
  <c r="H592" i="1"/>
  <c r="F794" i="1" l="1"/>
  <c r="G795" i="1" s="1"/>
  <c r="E593" i="1"/>
  <c r="K593" i="1" s="1"/>
  <c r="I593" i="1"/>
  <c r="H593" i="1"/>
  <c r="F795" i="1" l="1"/>
  <c r="G796" i="1" s="1"/>
  <c r="E594" i="1"/>
  <c r="K594" i="1" s="1"/>
  <c r="I594" i="1"/>
  <c r="H594" i="1"/>
  <c r="F796" i="1" l="1"/>
  <c r="G797" i="1" s="1"/>
  <c r="E595" i="1"/>
  <c r="K595" i="1" s="1"/>
  <c r="H595" i="1"/>
  <c r="I595" i="1"/>
  <c r="F797" i="1" l="1"/>
  <c r="G798" i="1" s="1"/>
  <c r="E596" i="1"/>
  <c r="K596" i="1" s="1"/>
  <c r="I596" i="1"/>
  <c r="H596" i="1"/>
  <c r="F798" i="1" l="1"/>
  <c r="G799" i="1" s="1"/>
  <c r="E597" i="1"/>
  <c r="K597" i="1" s="1"/>
  <c r="H597" i="1"/>
  <c r="I597" i="1"/>
  <c r="F799" i="1" l="1"/>
  <c r="G800" i="1" s="1"/>
  <c r="E598" i="1"/>
  <c r="K598" i="1" s="1"/>
  <c r="I598" i="1"/>
  <c r="H598" i="1"/>
  <c r="F800" i="1" l="1"/>
  <c r="G801" i="1" s="1"/>
  <c r="E599" i="1"/>
  <c r="K599" i="1" s="1"/>
  <c r="I599" i="1"/>
  <c r="H599" i="1"/>
  <c r="F801" i="1" l="1"/>
  <c r="G802" i="1" s="1"/>
  <c r="E600" i="1"/>
  <c r="K600" i="1" s="1"/>
  <c r="I600" i="1"/>
  <c r="H600" i="1"/>
  <c r="F802" i="1" l="1"/>
  <c r="G803" i="1" s="1"/>
  <c r="E601" i="1"/>
  <c r="K601" i="1" s="1"/>
  <c r="I601" i="1"/>
  <c r="H601" i="1"/>
  <c r="F803" i="1" l="1"/>
  <c r="G804" i="1" s="1"/>
  <c r="E602" i="1"/>
  <c r="I602" i="1"/>
  <c r="K602" i="1" l="1"/>
  <c r="F804" i="1"/>
  <c r="G805" i="1" s="1"/>
  <c r="H602" i="1"/>
  <c r="E603" i="1"/>
  <c r="K603" i="1" s="1"/>
  <c r="H603" i="1"/>
  <c r="I603" i="1"/>
  <c r="F805" i="1" l="1"/>
  <c r="G806" i="1" s="1"/>
  <c r="E604" i="1"/>
  <c r="K604" i="1" s="1"/>
  <c r="I604" i="1"/>
  <c r="H604" i="1"/>
  <c r="F806" i="1" l="1"/>
  <c r="G807" i="1" s="1"/>
  <c r="E605" i="1"/>
  <c r="K605" i="1" s="1"/>
  <c r="H605" i="1"/>
  <c r="I605" i="1"/>
  <c r="F807" i="1" l="1"/>
  <c r="G808" i="1" s="1"/>
  <c r="E606" i="1"/>
  <c r="I606" i="1"/>
  <c r="K606" i="1" l="1"/>
  <c r="F808" i="1"/>
  <c r="G809" i="1" s="1"/>
  <c r="E607" i="1"/>
  <c r="K607" i="1" s="1"/>
  <c r="H607" i="1"/>
  <c r="I607" i="1"/>
  <c r="H606" i="1"/>
  <c r="F809" i="1" l="1"/>
  <c r="G810" i="1" s="1"/>
  <c r="E608" i="1"/>
  <c r="K608" i="1" s="1"/>
  <c r="I608" i="1"/>
  <c r="H608" i="1"/>
  <c r="F810" i="1" l="1"/>
  <c r="G811" i="1" s="1"/>
  <c r="E609" i="1"/>
  <c r="K609" i="1" s="1"/>
  <c r="H609" i="1"/>
  <c r="I609" i="1"/>
  <c r="F811" i="1" l="1"/>
  <c r="G812" i="1" s="1"/>
  <c r="E610" i="1"/>
  <c r="K610" i="1" s="1"/>
  <c r="I610" i="1"/>
  <c r="H610" i="1"/>
  <c r="F812" i="1" l="1"/>
  <c r="G813" i="1" s="1"/>
  <c r="E611" i="1"/>
  <c r="K611" i="1" s="1"/>
  <c r="I611" i="1"/>
  <c r="H611" i="1"/>
  <c r="F813" i="1" l="1"/>
  <c r="G814" i="1" s="1"/>
  <c r="E612" i="1"/>
  <c r="I612" i="1"/>
  <c r="K612" i="1" l="1"/>
  <c r="F814" i="1"/>
  <c r="G815" i="1" s="1"/>
  <c r="E613" i="1"/>
  <c r="K613" i="1" s="1"/>
  <c r="H613" i="1"/>
  <c r="I613" i="1"/>
  <c r="H612" i="1"/>
  <c r="F815" i="1" l="1"/>
  <c r="G816" i="1" s="1"/>
  <c r="E614" i="1"/>
  <c r="I614" i="1"/>
  <c r="K614" i="1" l="1"/>
  <c r="F816" i="1"/>
  <c r="G817" i="1" s="1"/>
  <c r="H614" i="1"/>
  <c r="E615" i="1"/>
  <c r="K615" i="1" s="1"/>
  <c r="H615" i="1"/>
  <c r="I615" i="1"/>
  <c r="F817" i="1" l="1"/>
  <c r="G818" i="1" s="1"/>
  <c r="E616" i="1"/>
  <c r="I616" i="1"/>
  <c r="K616" i="1" l="1"/>
  <c r="F818" i="1"/>
  <c r="G819" i="1" s="1"/>
  <c r="H616" i="1"/>
  <c r="E617" i="1"/>
  <c r="K617" i="1" s="1"/>
  <c r="H617" i="1"/>
  <c r="I617" i="1"/>
  <c r="F819" i="1" l="1"/>
  <c r="G820" i="1" s="1"/>
  <c r="E618" i="1"/>
  <c r="K618" i="1" s="1"/>
  <c r="I618" i="1"/>
  <c r="H618" i="1"/>
  <c r="F820" i="1" l="1"/>
  <c r="G821" i="1" s="1"/>
  <c r="E619" i="1"/>
  <c r="K619" i="1" s="1"/>
  <c r="H619" i="1"/>
  <c r="I619" i="1"/>
  <c r="F821" i="1" l="1"/>
  <c r="G822" i="1" s="1"/>
  <c r="E620" i="1"/>
  <c r="K620" i="1" s="1"/>
  <c r="I620" i="1"/>
  <c r="H620" i="1"/>
  <c r="F822" i="1" l="1"/>
  <c r="G823" i="1" s="1"/>
  <c r="E621" i="1"/>
  <c r="K621" i="1" s="1"/>
  <c r="I621" i="1"/>
  <c r="H621" i="1"/>
  <c r="F823" i="1" l="1"/>
  <c r="G824" i="1" s="1"/>
  <c r="E622" i="1"/>
  <c r="K622" i="1" s="1"/>
  <c r="I622" i="1"/>
  <c r="H622" i="1"/>
  <c r="F824" i="1" l="1"/>
  <c r="G825" i="1" s="1"/>
  <c r="I623" i="1"/>
  <c r="E623" i="1"/>
  <c r="K623" i="1" s="1"/>
  <c r="H623" i="1"/>
  <c r="F825" i="1" l="1"/>
  <c r="G826" i="1" s="1"/>
  <c r="E624" i="1"/>
  <c r="K624" i="1" s="1"/>
  <c r="I624" i="1"/>
  <c r="H624" i="1"/>
  <c r="F826" i="1" l="1"/>
  <c r="G827" i="1" s="1"/>
  <c r="E625" i="1"/>
  <c r="K625" i="1" s="1"/>
  <c r="I625" i="1"/>
  <c r="H625" i="1"/>
  <c r="F827" i="1" l="1"/>
  <c r="G828" i="1" s="1"/>
  <c r="E626" i="1"/>
  <c r="K626" i="1" s="1"/>
  <c r="I626" i="1"/>
  <c r="H626" i="1"/>
  <c r="F828" i="1" l="1"/>
  <c r="G829" i="1" s="1"/>
  <c r="E627" i="1"/>
  <c r="K627" i="1" s="1"/>
  <c r="I627" i="1"/>
  <c r="H627" i="1"/>
  <c r="F829" i="1" l="1"/>
  <c r="G830" i="1" s="1"/>
  <c r="E628" i="1"/>
  <c r="I628" i="1"/>
  <c r="K628" i="1" l="1"/>
  <c r="F830" i="1"/>
  <c r="G831" i="1" s="1"/>
  <c r="I629" i="1"/>
  <c r="E629" i="1"/>
  <c r="K629" i="1" s="1"/>
  <c r="H629" i="1"/>
  <c r="H628" i="1"/>
  <c r="F831" i="1" l="1"/>
  <c r="G832" i="1" s="1"/>
  <c r="E630" i="1"/>
  <c r="K630" i="1" s="1"/>
  <c r="I630" i="1"/>
  <c r="H630" i="1"/>
  <c r="F832" i="1" l="1"/>
  <c r="G833" i="1" s="1"/>
  <c r="E631" i="1"/>
  <c r="K631" i="1" s="1"/>
  <c r="H631" i="1"/>
  <c r="I631" i="1"/>
  <c r="F833" i="1" l="1"/>
  <c r="G834" i="1" s="1"/>
  <c r="E632" i="1"/>
  <c r="I632" i="1"/>
  <c r="K632" i="1" l="1"/>
  <c r="F834" i="1"/>
  <c r="G835" i="1" s="1"/>
  <c r="I633" i="1"/>
  <c r="E633" i="1"/>
  <c r="K633" i="1" s="1"/>
  <c r="H633" i="1"/>
  <c r="H632" i="1"/>
  <c r="F835" i="1" l="1"/>
  <c r="G836" i="1" s="1"/>
  <c r="E634" i="1"/>
  <c r="I634" i="1"/>
  <c r="K634" i="1" l="1"/>
  <c r="F836" i="1"/>
  <c r="G837" i="1" s="1"/>
  <c r="H634" i="1"/>
  <c r="E635" i="1"/>
  <c r="K635" i="1" s="1"/>
  <c r="I635" i="1"/>
  <c r="H635" i="1"/>
  <c r="F837" i="1" l="1"/>
  <c r="G838" i="1" s="1"/>
  <c r="E636" i="1"/>
  <c r="K636" i="1" s="1"/>
  <c r="H636" i="1"/>
  <c r="I636" i="1"/>
  <c r="F838" i="1" l="1"/>
  <c r="G839" i="1" s="1"/>
  <c r="E637" i="1"/>
  <c r="K637" i="1" s="1"/>
  <c r="I637" i="1"/>
  <c r="H637" i="1"/>
  <c r="F839" i="1" l="1"/>
  <c r="G840" i="1" s="1"/>
  <c r="E638" i="1"/>
  <c r="K638" i="1" s="1"/>
  <c r="I638" i="1"/>
  <c r="H638" i="1"/>
  <c r="F840" i="1" l="1"/>
  <c r="G841" i="1" s="1"/>
  <c r="E639" i="1"/>
  <c r="K639" i="1" s="1"/>
  <c r="I639" i="1"/>
  <c r="H639" i="1"/>
  <c r="F841" i="1" l="1"/>
  <c r="G842" i="1" s="1"/>
  <c r="E640" i="1"/>
  <c r="K640" i="1" s="1"/>
  <c r="I640" i="1"/>
  <c r="H640" i="1"/>
  <c r="F842" i="1" l="1"/>
  <c r="G843" i="1" s="1"/>
  <c r="E641" i="1"/>
  <c r="K641" i="1" s="1"/>
  <c r="H641" i="1"/>
  <c r="I641" i="1"/>
  <c r="F843" i="1" l="1"/>
  <c r="G844" i="1" s="1"/>
  <c r="E642" i="1"/>
  <c r="K642" i="1" s="1"/>
  <c r="I642" i="1"/>
  <c r="H642" i="1"/>
  <c r="F844" i="1" l="1"/>
  <c r="G845" i="1" s="1"/>
  <c r="E643" i="1"/>
  <c r="I643" i="1"/>
  <c r="K643" i="1" l="1"/>
  <c r="F845" i="1"/>
  <c r="G846" i="1" s="1"/>
  <c r="E644" i="1"/>
  <c r="K644" i="1" s="1"/>
  <c r="H644" i="1"/>
  <c r="I644" i="1"/>
  <c r="H643" i="1"/>
  <c r="F846" i="1" l="1"/>
  <c r="G847" i="1" s="1"/>
  <c r="E645" i="1"/>
  <c r="K645" i="1" s="1"/>
  <c r="H645" i="1"/>
  <c r="I645" i="1"/>
  <c r="F847" i="1" l="1"/>
  <c r="G848" i="1" s="1"/>
  <c r="E646" i="1"/>
  <c r="K646" i="1" s="1"/>
  <c r="I646" i="1"/>
  <c r="H646" i="1"/>
  <c r="F848" i="1" l="1"/>
  <c r="G849" i="1" s="1"/>
  <c r="E647" i="1"/>
  <c r="K647" i="1" s="1"/>
  <c r="H647" i="1"/>
  <c r="I647" i="1"/>
  <c r="F849" i="1" l="1"/>
  <c r="G850" i="1" s="1"/>
  <c r="E648" i="1"/>
  <c r="I648" i="1"/>
  <c r="I649" i="1" s="1"/>
  <c r="K648" i="1" l="1"/>
  <c r="F850" i="1"/>
  <c r="G851" i="1" s="1"/>
  <c r="E649" i="1"/>
  <c r="K649" i="1" s="1"/>
  <c r="H649" i="1"/>
  <c r="H648" i="1"/>
  <c r="F851" i="1" l="1"/>
  <c r="G852" i="1" s="1"/>
  <c r="E650" i="1"/>
  <c r="K650" i="1" s="1"/>
  <c r="H650" i="1"/>
  <c r="I650" i="1"/>
  <c r="F852" i="1" l="1"/>
  <c r="G853" i="1" s="1"/>
  <c r="E651" i="1"/>
  <c r="K651" i="1" s="1"/>
  <c r="H651" i="1"/>
  <c r="I651" i="1"/>
  <c r="F853" i="1" l="1"/>
  <c r="G854" i="1" s="1"/>
  <c r="E652" i="1"/>
  <c r="K652" i="1" s="1"/>
  <c r="H652" i="1"/>
  <c r="I652" i="1"/>
  <c r="F854" i="1" l="1"/>
  <c r="G855" i="1" s="1"/>
  <c r="E653" i="1"/>
  <c r="K653" i="1" s="1"/>
  <c r="H653" i="1"/>
  <c r="I653" i="1"/>
  <c r="F855" i="1" l="1"/>
  <c r="G856" i="1" s="1"/>
  <c r="E654" i="1"/>
  <c r="K654" i="1" s="1"/>
  <c r="H654" i="1"/>
  <c r="I654" i="1"/>
  <c r="F856" i="1" l="1"/>
  <c r="G857" i="1" s="1"/>
  <c r="E655" i="1"/>
  <c r="K655" i="1" s="1"/>
  <c r="H655" i="1"/>
  <c r="I655" i="1"/>
  <c r="F857" i="1" l="1"/>
  <c r="G858" i="1" s="1"/>
  <c r="E656" i="1"/>
  <c r="K656" i="1" s="1"/>
  <c r="H656" i="1"/>
  <c r="I656" i="1"/>
  <c r="F858" i="1" l="1"/>
  <c r="G859" i="1" s="1"/>
  <c r="E657" i="1"/>
  <c r="K657" i="1" s="1"/>
  <c r="H657" i="1"/>
  <c r="I657" i="1"/>
  <c r="F859" i="1" l="1"/>
  <c r="G860" i="1" s="1"/>
  <c r="E658" i="1"/>
  <c r="I658" i="1"/>
  <c r="K658" i="1" l="1"/>
  <c r="F860" i="1"/>
  <c r="G861" i="1" s="1"/>
  <c r="E659" i="1"/>
  <c r="K659" i="1" s="1"/>
  <c r="H659" i="1"/>
  <c r="I659" i="1"/>
  <c r="H658" i="1"/>
  <c r="F861" i="1" l="1"/>
  <c r="G862" i="1" s="1"/>
  <c r="E660" i="1"/>
  <c r="K660" i="1" s="1"/>
  <c r="H660" i="1"/>
  <c r="I660" i="1"/>
  <c r="F862" i="1" l="1"/>
  <c r="G863" i="1" s="1"/>
  <c r="E661" i="1"/>
  <c r="K661" i="1" s="1"/>
  <c r="H661" i="1"/>
  <c r="I661" i="1"/>
  <c r="F863" i="1" l="1"/>
  <c r="G864" i="1" s="1"/>
  <c r="E662" i="1"/>
  <c r="K662" i="1" s="1"/>
  <c r="H662" i="1"/>
  <c r="I662" i="1"/>
  <c r="F864" i="1" l="1"/>
  <c r="G865" i="1" s="1"/>
  <c r="E663" i="1"/>
  <c r="K663" i="1" s="1"/>
  <c r="H663" i="1"/>
  <c r="I663" i="1"/>
  <c r="F865" i="1" l="1"/>
  <c r="G866" i="1" s="1"/>
  <c r="E664" i="1"/>
  <c r="K664" i="1" s="1"/>
  <c r="I664" i="1"/>
  <c r="H664" i="1"/>
  <c r="F866" i="1" l="1"/>
  <c r="G867" i="1" s="1"/>
  <c r="E665" i="1"/>
  <c r="K665" i="1" s="1"/>
  <c r="I665" i="1"/>
  <c r="H665" i="1"/>
  <c r="F867" i="1" l="1"/>
  <c r="G868" i="1" s="1"/>
  <c r="E666" i="1"/>
  <c r="K666" i="1" s="1"/>
  <c r="H666" i="1"/>
  <c r="I666" i="1"/>
  <c r="F868" i="1" l="1"/>
  <c r="G869" i="1" s="1"/>
  <c r="E667" i="1"/>
  <c r="K667" i="1" s="1"/>
  <c r="H667" i="1"/>
  <c r="I667" i="1"/>
  <c r="F869" i="1" l="1"/>
  <c r="G870" i="1" s="1"/>
  <c r="E668" i="1"/>
  <c r="K668" i="1" s="1"/>
  <c r="H668" i="1"/>
  <c r="I668" i="1"/>
  <c r="F870" i="1" l="1"/>
  <c r="G871" i="1" s="1"/>
  <c r="E669" i="1"/>
  <c r="K669" i="1" s="1"/>
  <c r="I669" i="1"/>
  <c r="H669" i="1"/>
  <c r="F871" i="1" l="1"/>
  <c r="G872" i="1" s="1"/>
  <c r="E670" i="1"/>
  <c r="K670" i="1" s="1"/>
  <c r="H670" i="1"/>
  <c r="I670" i="1"/>
  <c r="F872" i="1" l="1"/>
  <c r="G873" i="1" s="1"/>
  <c r="E671" i="1"/>
  <c r="K671" i="1" s="1"/>
  <c r="H671" i="1"/>
  <c r="I671" i="1"/>
  <c r="F873" i="1" l="1"/>
  <c r="G874" i="1" s="1"/>
  <c r="E672" i="1"/>
  <c r="K672" i="1" s="1"/>
  <c r="I672" i="1"/>
  <c r="H672" i="1"/>
  <c r="F874" i="1" l="1"/>
  <c r="G875" i="1" s="1"/>
  <c r="E673" i="1"/>
  <c r="K673" i="1" s="1"/>
  <c r="H673" i="1"/>
  <c r="I673" i="1"/>
  <c r="F875" i="1" l="1"/>
  <c r="G876" i="1" s="1"/>
  <c r="E674" i="1"/>
  <c r="I674" i="1"/>
  <c r="K674" i="1" l="1"/>
  <c r="F876" i="1"/>
  <c r="G877" i="1" s="1"/>
  <c r="I675" i="1"/>
  <c r="E675" i="1"/>
  <c r="K675" i="1" s="1"/>
  <c r="H675" i="1"/>
  <c r="H674" i="1"/>
  <c r="F877" i="1" l="1"/>
  <c r="G878" i="1" s="1"/>
  <c r="E676" i="1"/>
  <c r="K676" i="1" s="1"/>
  <c r="I676" i="1"/>
  <c r="H676" i="1"/>
  <c r="F878" i="1" l="1"/>
  <c r="G879" i="1" s="1"/>
  <c r="E677" i="1"/>
  <c r="K677" i="1" s="1"/>
  <c r="I677" i="1"/>
  <c r="H677" i="1"/>
  <c r="F879" i="1" l="1"/>
  <c r="G880" i="1" s="1"/>
  <c r="E678" i="1"/>
  <c r="I678" i="1"/>
  <c r="K678" i="1" l="1"/>
  <c r="F880" i="1"/>
  <c r="G881" i="1" s="1"/>
  <c r="I679" i="1"/>
  <c r="E679" i="1"/>
  <c r="K679" i="1" s="1"/>
  <c r="H679" i="1"/>
  <c r="H678" i="1"/>
  <c r="F881" i="1" l="1"/>
  <c r="G882" i="1" s="1"/>
  <c r="E680" i="1"/>
  <c r="K680" i="1" s="1"/>
  <c r="H680" i="1"/>
  <c r="I680" i="1"/>
  <c r="I681" i="1" s="1"/>
  <c r="F882" i="1" l="1"/>
  <c r="G883" i="1" s="1"/>
  <c r="E681" i="1"/>
  <c r="K681" i="1" s="1"/>
  <c r="H681" i="1"/>
  <c r="F883" i="1" l="1"/>
  <c r="G884" i="1" s="1"/>
  <c r="E682" i="1"/>
  <c r="K682" i="1" s="1"/>
  <c r="I682" i="1"/>
  <c r="H682" i="1"/>
  <c r="F884" i="1" l="1"/>
  <c r="G885" i="1" s="1"/>
  <c r="E683" i="1"/>
  <c r="I683" i="1"/>
  <c r="K683" i="1" l="1"/>
  <c r="F885" i="1"/>
  <c r="G886" i="1" s="1"/>
  <c r="E684" i="1"/>
  <c r="K684" i="1" s="1"/>
  <c r="I684" i="1"/>
  <c r="H684" i="1"/>
  <c r="H683" i="1"/>
  <c r="F886" i="1" l="1"/>
  <c r="G887" i="1" s="1"/>
  <c r="E685" i="1"/>
  <c r="K685" i="1" s="1"/>
  <c r="I685" i="1"/>
  <c r="H685" i="1"/>
  <c r="F887" i="1" l="1"/>
  <c r="G888" i="1" s="1"/>
  <c r="E686" i="1"/>
  <c r="K686" i="1" s="1"/>
  <c r="I686" i="1"/>
  <c r="H686" i="1"/>
  <c r="F888" i="1" l="1"/>
  <c r="G889" i="1" s="1"/>
  <c r="E687" i="1"/>
  <c r="K687" i="1" s="1"/>
  <c r="H687" i="1"/>
  <c r="I687" i="1"/>
  <c r="F889" i="1" l="1"/>
  <c r="G890" i="1" s="1"/>
  <c r="E688" i="1"/>
  <c r="I688" i="1"/>
  <c r="K688" i="1" l="1"/>
  <c r="F890" i="1"/>
  <c r="G891" i="1" s="1"/>
  <c r="H688" i="1"/>
  <c r="E689" i="1"/>
  <c r="K689" i="1" s="1"/>
  <c r="I689" i="1"/>
  <c r="H689" i="1"/>
  <c r="F891" i="1" l="1"/>
  <c r="G892" i="1" s="1"/>
  <c r="E690" i="1"/>
  <c r="K690" i="1" s="1"/>
  <c r="I690" i="1"/>
  <c r="H690" i="1"/>
  <c r="F892" i="1" l="1"/>
  <c r="G893" i="1" s="1"/>
  <c r="E691" i="1"/>
  <c r="I691" i="1"/>
  <c r="K691" i="1" l="1"/>
  <c r="F893" i="1"/>
  <c r="G894" i="1" s="1"/>
  <c r="H691" i="1"/>
  <c r="E692" i="1"/>
  <c r="I692" i="1"/>
  <c r="K692" i="1" l="1"/>
  <c r="F894" i="1"/>
  <c r="G895" i="1" s="1"/>
  <c r="H692" i="1"/>
  <c r="E693" i="1"/>
  <c r="K693" i="1" s="1"/>
  <c r="I693" i="1"/>
  <c r="H693" i="1"/>
  <c r="F895" i="1" l="1"/>
  <c r="G896" i="1" s="1"/>
  <c r="E694" i="1"/>
  <c r="K694" i="1" s="1"/>
  <c r="I694" i="1"/>
  <c r="H694" i="1"/>
  <c r="F896" i="1" l="1"/>
  <c r="G897" i="1" s="1"/>
  <c r="E695" i="1"/>
  <c r="I695" i="1"/>
  <c r="K695" i="1" l="1"/>
  <c r="F897" i="1"/>
  <c r="G898" i="1" s="1"/>
  <c r="H695" i="1"/>
  <c r="F898" i="1" l="1"/>
  <c r="G899" i="1" s="1"/>
  <c r="E696" i="1"/>
  <c r="I696" i="1"/>
  <c r="I697" i="1" s="1"/>
  <c r="K696" i="1" l="1"/>
  <c r="F899" i="1"/>
  <c r="G900" i="1" s="1"/>
  <c r="H696" i="1"/>
  <c r="E697" i="1"/>
  <c r="K697" i="1" s="1"/>
  <c r="H697" i="1"/>
  <c r="F900" i="1" l="1"/>
  <c r="G901" i="1" s="1"/>
  <c r="E698" i="1"/>
  <c r="K698" i="1" s="1"/>
  <c r="I698" i="1"/>
  <c r="H698" i="1"/>
  <c r="F901" i="1" l="1"/>
  <c r="G902" i="1" s="1"/>
  <c r="E699" i="1"/>
  <c r="I699" i="1"/>
  <c r="I700" i="1" s="1"/>
  <c r="K699" i="1" l="1"/>
  <c r="F902" i="1"/>
  <c r="G903" i="1" s="1"/>
  <c r="E700" i="1"/>
  <c r="K700" i="1" s="1"/>
  <c r="H700" i="1"/>
  <c r="H699" i="1"/>
  <c r="F903" i="1" l="1"/>
  <c r="G904" i="1" s="1"/>
  <c r="E701" i="1"/>
  <c r="I701" i="1"/>
  <c r="K701" i="1" l="1"/>
  <c r="F904" i="1"/>
  <c r="G905" i="1" s="1"/>
  <c r="E702" i="1"/>
  <c r="K702" i="1" s="1"/>
  <c r="I702" i="1"/>
  <c r="H702" i="1"/>
  <c r="H701" i="1"/>
  <c r="F905" i="1" l="1"/>
  <c r="G906" i="1" s="1"/>
  <c r="E703" i="1"/>
  <c r="K703" i="1" s="1"/>
  <c r="H703" i="1"/>
  <c r="I703" i="1"/>
  <c r="F906" i="1" l="1"/>
  <c r="G907" i="1" s="1"/>
  <c r="E704" i="1"/>
  <c r="I704" i="1"/>
  <c r="K704" i="1" l="1"/>
  <c r="F907" i="1"/>
  <c r="G908" i="1" s="1"/>
  <c r="H704" i="1"/>
  <c r="E705" i="1"/>
  <c r="K705" i="1" s="1"/>
  <c r="H705" i="1"/>
  <c r="I705" i="1"/>
  <c r="F908" i="1" l="1"/>
  <c r="G909" i="1" s="1"/>
  <c r="E706" i="1"/>
  <c r="K706" i="1" s="1"/>
  <c r="I706" i="1"/>
  <c r="H706" i="1"/>
  <c r="F909" i="1" l="1"/>
  <c r="G910" i="1" s="1"/>
  <c r="E707" i="1"/>
  <c r="K707" i="1" s="1"/>
  <c r="I707" i="1"/>
  <c r="H707" i="1"/>
  <c r="F910" i="1" l="1"/>
  <c r="G911" i="1" s="1"/>
  <c r="E708" i="1"/>
  <c r="K708" i="1" s="1"/>
  <c r="I708" i="1"/>
  <c r="H708" i="1"/>
  <c r="F911" i="1" l="1"/>
  <c r="G912" i="1" s="1"/>
  <c r="E709" i="1"/>
  <c r="I709" i="1"/>
  <c r="I710" i="1" s="1"/>
  <c r="K709" i="1" l="1"/>
  <c r="F912" i="1"/>
  <c r="G913" i="1" s="1"/>
  <c r="E710" i="1"/>
  <c r="H709" i="1"/>
  <c r="F913" i="1" l="1"/>
  <c r="G914" i="1" s="1"/>
  <c r="E711" i="1"/>
  <c r="I711" i="1"/>
  <c r="I712" i="1" s="1"/>
  <c r="H710" i="1"/>
  <c r="K710" i="1" s="1"/>
  <c r="K711" i="1" l="1"/>
  <c r="F914" i="1"/>
  <c r="G915" i="1" s="1"/>
  <c r="H711" i="1"/>
  <c r="E712" i="1"/>
  <c r="K712" i="1" l="1"/>
  <c r="F915" i="1"/>
  <c r="G916" i="1" s="1"/>
  <c r="E713" i="1"/>
  <c r="I713" i="1"/>
  <c r="H712" i="1"/>
  <c r="K713" i="1" l="1"/>
  <c r="F916" i="1"/>
  <c r="G917" i="1" s="1"/>
  <c r="E714" i="1"/>
  <c r="K714" i="1" s="1"/>
  <c r="I714" i="1"/>
  <c r="H714" i="1"/>
  <c r="H713" i="1"/>
  <c r="F917" i="1" l="1"/>
  <c r="G918" i="1" s="1"/>
  <c r="E715" i="1"/>
  <c r="K715" i="1" s="1"/>
  <c r="H715" i="1"/>
  <c r="I715" i="1"/>
  <c r="F918" i="1" l="1"/>
  <c r="G919" i="1" s="1"/>
  <c r="E716" i="1"/>
  <c r="K716" i="1" s="1"/>
  <c r="I716" i="1"/>
  <c r="H716" i="1"/>
  <c r="F919" i="1" l="1"/>
  <c r="G920" i="1" s="1"/>
  <c r="E717" i="1"/>
  <c r="K717" i="1" s="1"/>
  <c r="H717" i="1"/>
  <c r="I717" i="1"/>
  <c r="F920" i="1" l="1"/>
  <c r="G921" i="1" s="1"/>
  <c r="E718" i="1"/>
  <c r="I718" i="1"/>
  <c r="K718" i="1" l="1"/>
  <c r="F921" i="1"/>
  <c r="G922" i="1" s="1"/>
  <c r="H718" i="1"/>
  <c r="E719" i="1"/>
  <c r="I719" i="1"/>
  <c r="K719" i="1" l="1"/>
  <c r="F922" i="1"/>
  <c r="G923" i="1" s="1"/>
  <c r="I720" i="1"/>
  <c r="E720" i="1"/>
  <c r="H719" i="1"/>
  <c r="K720" i="1" l="1"/>
  <c r="F923" i="1"/>
  <c r="G924" i="1" s="1"/>
  <c r="E721" i="1"/>
  <c r="K721" i="1" s="1"/>
  <c r="I721" i="1"/>
  <c r="I722" i="1" s="1"/>
  <c r="H721" i="1"/>
  <c r="H720" i="1"/>
  <c r="F924" i="1" l="1"/>
  <c r="G925" i="1" s="1"/>
  <c r="E722" i="1"/>
  <c r="K722" i="1" l="1"/>
  <c r="F925" i="1"/>
  <c r="G926" i="1" s="1"/>
  <c r="E723" i="1"/>
  <c r="K723" i="1" s="1"/>
  <c r="H723" i="1"/>
  <c r="I723" i="1"/>
  <c r="H722" i="1"/>
  <c r="F926" i="1" l="1"/>
  <c r="G927" i="1" s="1"/>
  <c r="E724" i="1"/>
  <c r="K724" i="1" s="1"/>
  <c r="I724" i="1"/>
  <c r="H724" i="1"/>
  <c r="F927" i="1" l="1"/>
  <c r="G928" i="1" s="1"/>
  <c r="E725" i="1"/>
  <c r="K725" i="1" s="1"/>
  <c r="H725" i="1"/>
  <c r="I725" i="1"/>
  <c r="F928" i="1" l="1"/>
  <c r="G929" i="1" s="1"/>
  <c r="E726" i="1"/>
  <c r="I726" i="1"/>
  <c r="K726" i="1" l="1"/>
  <c r="F929" i="1"/>
  <c r="G930" i="1" s="1"/>
  <c r="E727" i="1"/>
  <c r="K727" i="1" s="1"/>
  <c r="H727" i="1"/>
  <c r="I727" i="1"/>
  <c r="H726" i="1"/>
  <c r="F930" i="1" l="1"/>
  <c r="G931" i="1" s="1"/>
  <c r="E728" i="1"/>
  <c r="I728" i="1"/>
  <c r="K728" i="1" l="1"/>
  <c r="F931" i="1"/>
  <c r="G932" i="1" s="1"/>
  <c r="E729" i="1"/>
  <c r="I729" i="1"/>
  <c r="I730" i="1" s="1"/>
  <c r="H728" i="1"/>
  <c r="K729" i="1" l="1"/>
  <c r="F932" i="1"/>
  <c r="G933" i="1" s="1"/>
  <c r="E730" i="1"/>
  <c r="H729" i="1"/>
  <c r="K730" i="1" l="1"/>
  <c r="F933" i="1"/>
  <c r="G934" i="1" s="1"/>
  <c r="E731" i="1"/>
  <c r="K731" i="1" s="1"/>
  <c r="H731" i="1"/>
  <c r="I731" i="1"/>
  <c r="H730" i="1"/>
  <c r="F934" i="1" l="1"/>
  <c r="G935" i="1" s="1"/>
  <c r="E732" i="1"/>
  <c r="I732" i="1"/>
  <c r="K732" i="1" l="1"/>
  <c r="F935" i="1"/>
  <c r="G936" i="1" s="1"/>
  <c r="H732" i="1"/>
  <c r="E733" i="1"/>
  <c r="I733" i="1"/>
  <c r="K733" i="1" l="1"/>
  <c r="F936" i="1"/>
  <c r="G937" i="1" s="1"/>
  <c r="I734" i="1"/>
  <c r="E734" i="1"/>
  <c r="H733" i="1"/>
  <c r="K734" i="1" l="1"/>
  <c r="F937" i="1"/>
  <c r="G938" i="1" s="1"/>
  <c r="E735" i="1"/>
  <c r="I735" i="1"/>
  <c r="H734" i="1"/>
  <c r="K735" i="1" l="1"/>
  <c r="F938" i="1"/>
  <c r="G939" i="1" s="1"/>
  <c r="I736" i="1"/>
  <c r="E736" i="1"/>
  <c r="H735" i="1"/>
  <c r="K736" i="1" l="1"/>
  <c r="F939" i="1"/>
  <c r="G940" i="1" s="1"/>
  <c r="H736" i="1"/>
  <c r="E737" i="1"/>
  <c r="K737" i="1" s="1"/>
  <c r="I737" i="1"/>
  <c r="I738" i="1" s="1"/>
  <c r="H737" i="1"/>
  <c r="F940" i="1" l="1"/>
  <c r="G941" i="1" s="1"/>
  <c r="E738" i="1"/>
  <c r="K738" i="1" l="1"/>
  <c r="F941" i="1"/>
  <c r="G942" i="1" s="1"/>
  <c r="E739" i="1"/>
  <c r="I739" i="1"/>
  <c r="I740" i="1" s="1"/>
  <c r="H738" i="1"/>
  <c r="K739" i="1" l="1"/>
  <c r="F942" i="1"/>
  <c r="G943" i="1" s="1"/>
  <c r="E740" i="1"/>
  <c r="H739" i="1"/>
  <c r="K740" i="1" l="1"/>
  <c r="F943" i="1"/>
  <c r="G944" i="1" s="1"/>
  <c r="E741" i="1"/>
  <c r="K741" i="1" s="1"/>
  <c r="I741" i="1"/>
  <c r="H741" i="1"/>
  <c r="H740" i="1"/>
  <c r="F944" i="1" l="1"/>
  <c r="G945" i="1" s="1"/>
  <c r="E742" i="1"/>
  <c r="K742" i="1" s="1"/>
  <c r="H742" i="1"/>
  <c r="I742" i="1"/>
  <c r="I743" i="1" s="1"/>
  <c r="F945" i="1" l="1"/>
  <c r="G946" i="1" s="1"/>
  <c r="E743" i="1"/>
  <c r="K743" i="1" s="1"/>
  <c r="H743" i="1"/>
  <c r="F946" i="1" l="1"/>
  <c r="G947" i="1" s="1"/>
  <c r="E744" i="1"/>
  <c r="K744" i="1" s="1"/>
  <c r="I744" i="1"/>
  <c r="H744" i="1"/>
  <c r="F947" i="1" l="1"/>
  <c r="G948" i="1" s="1"/>
  <c r="E745" i="1"/>
  <c r="K745" i="1" s="1"/>
  <c r="I745" i="1"/>
  <c r="H745" i="1"/>
  <c r="F948" i="1" l="1"/>
  <c r="G949" i="1" s="1"/>
  <c r="E746" i="1"/>
  <c r="K746" i="1" s="1"/>
  <c r="I746" i="1"/>
  <c r="H746" i="1"/>
  <c r="F949" i="1" l="1"/>
  <c r="G950" i="1" s="1"/>
  <c r="E747" i="1"/>
  <c r="K747" i="1" s="1"/>
  <c r="H747" i="1"/>
  <c r="I747" i="1"/>
  <c r="F950" i="1" l="1"/>
  <c r="G951" i="1" s="1"/>
  <c r="E748" i="1"/>
  <c r="K748" i="1" s="1"/>
  <c r="H748" i="1"/>
  <c r="I748" i="1"/>
  <c r="F951" i="1" l="1"/>
  <c r="G952" i="1" s="1"/>
  <c r="E749" i="1"/>
  <c r="I749" i="1"/>
  <c r="K749" i="1" l="1"/>
  <c r="F952" i="1"/>
  <c r="G953" i="1" s="1"/>
  <c r="E750" i="1"/>
  <c r="K750" i="1" s="1"/>
  <c r="I750" i="1"/>
  <c r="H750" i="1"/>
  <c r="H749" i="1"/>
  <c r="F953" i="1" l="1"/>
  <c r="G954" i="1" s="1"/>
  <c r="E751" i="1"/>
  <c r="K751" i="1" s="1"/>
  <c r="H751" i="1"/>
  <c r="I751" i="1"/>
  <c r="F954" i="1" l="1"/>
  <c r="G955" i="1" s="1"/>
  <c r="E752" i="1"/>
  <c r="I752" i="1"/>
  <c r="K752" i="1" l="1"/>
  <c r="F955" i="1"/>
  <c r="G956" i="1" s="1"/>
  <c r="H752" i="1"/>
  <c r="E753" i="1"/>
  <c r="K753" i="1" s="1"/>
  <c r="H753" i="1"/>
  <c r="I753" i="1"/>
  <c r="F956" i="1" l="1"/>
  <c r="G957" i="1" s="1"/>
  <c r="E754" i="1"/>
  <c r="I754" i="1"/>
  <c r="K754" i="1" l="1"/>
  <c r="F957" i="1"/>
  <c r="G958" i="1" s="1"/>
  <c r="E755" i="1"/>
  <c r="K755" i="1" s="1"/>
  <c r="H755" i="1"/>
  <c r="I755" i="1"/>
  <c r="H754" i="1"/>
  <c r="F958" i="1" l="1"/>
  <c r="G959" i="1" s="1"/>
  <c r="E756" i="1"/>
  <c r="I756" i="1"/>
  <c r="K756" i="1" l="1"/>
  <c r="F959" i="1"/>
  <c r="G960" i="1" s="1"/>
  <c r="H756" i="1"/>
  <c r="E757" i="1"/>
  <c r="K757" i="1" s="1"/>
  <c r="I757" i="1"/>
  <c r="H757" i="1"/>
  <c r="F960" i="1" l="1"/>
  <c r="G961" i="1" s="1"/>
  <c r="E758" i="1"/>
  <c r="I758" i="1"/>
  <c r="K758" i="1" l="1"/>
  <c r="F961" i="1"/>
  <c r="G962" i="1" s="1"/>
  <c r="E759" i="1"/>
  <c r="K759" i="1" s="1"/>
  <c r="I759" i="1"/>
  <c r="H759" i="1"/>
  <c r="H758" i="1"/>
  <c r="F962" i="1" l="1"/>
  <c r="G963" i="1" s="1"/>
  <c r="E760" i="1"/>
  <c r="K760" i="1" s="1"/>
  <c r="I760" i="1"/>
  <c r="H760" i="1"/>
  <c r="F963" i="1" l="1"/>
  <c r="G964" i="1" s="1"/>
  <c r="E761" i="1"/>
  <c r="K761" i="1" s="1"/>
  <c r="H761" i="1"/>
  <c r="I761" i="1"/>
  <c r="F964" i="1" l="1"/>
  <c r="G965" i="1" s="1"/>
  <c r="E762" i="1"/>
  <c r="I762" i="1"/>
  <c r="I763" i="1" s="1"/>
  <c r="K762" i="1" l="1"/>
  <c r="F965" i="1"/>
  <c r="G966" i="1" s="1"/>
  <c r="E763" i="1"/>
  <c r="K763" i="1" s="1"/>
  <c r="H763" i="1"/>
  <c r="H762" i="1"/>
  <c r="F966" i="1" l="1"/>
  <c r="G967" i="1" s="1"/>
  <c r="E764" i="1"/>
  <c r="I764" i="1"/>
  <c r="I765" i="1" s="1"/>
  <c r="K764" i="1" l="1"/>
  <c r="F967" i="1"/>
  <c r="G968" i="1" s="1"/>
  <c r="E765" i="1"/>
  <c r="K765" i="1" s="1"/>
  <c r="H765" i="1"/>
  <c r="H764" i="1"/>
  <c r="F968" i="1" l="1"/>
  <c r="G969" i="1" s="1"/>
  <c r="E766" i="1"/>
  <c r="I766" i="1"/>
  <c r="K766" i="1" l="1"/>
  <c r="F969" i="1"/>
  <c r="G970" i="1" s="1"/>
  <c r="E767" i="1"/>
  <c r="K767" i="1" s="1"/>
  <c r="H767" i="1"/>
  <c r="I767" i="1"/>
  <c r="H766" i="1"/>
  <c r="F970" i="1" l="1"/>
  <c r="G971" i="1" s="1"/>
  <c r="E768" i="1"/>
  <c r="K768" i="1" s="1"/>
  <c r="I768" i="1"/>
  <c r="H768" i="1"/>
  <c r="F971" i="1" l="1"/>
  <c r="G972" i="1" s="1"/>
  <c r="E769" i="1"/>
  <c r="K769" i="1" s="1"/>
  <c r="H769" i="1"/>
  <c r="I769" i="1"/>
  <c r="F972" i="1" l="1"/>
  <c r="G973" i="1" s="1"/>
  <c r="E770" i="1"/>
  <c r="K770" i="1" s="1"/>
  <c r="I770" i="1"/>
  <c r="H770" i="1"/>
  <c r="F973" i="1" l="1"/>
  <c r="G974" i="1" s="1"/>
  <c r="E771" i="1"/>
  <c r="K771" i="1" s="1"/>
  <c r="I771" i="1"/>
  <c r="H771" i="1"/>
  <c r="F974" i="1" l="1"/>
  <c r="G975" i="1" s="1"/>
  <c r="E772" i="1"/>
  <c r="K772" i="1" s="1"/>
  <c r="I772" i="1"/>
  <c r="H772" i="1"/>
  <c r="F975" i="1" l="1"/>
  <c r="G976" i="1" s="1"/>
  <c r="E773" i="1"/>
  <c r="I773" i="1"/>
  <c r="I774" i="1" s="1"/>
  <c r="K773" i="1" l="1"/>
  <c r="F976" i="1"/>
  <c r="G977" i="1" s="1"/>
  <c r="E774" i="1"/>
  <c r="H773" i="1"/>
  <c r="K774" i="1" l="1"/>
  <c r="F977" i="1"/>
  <c r="G978" i="1" s="1"/>
  <c r="E775" i="1"/>
  <c r="K775" i="1" s="1"/>
  <c r="H775" i="1"/>
  <c r="I775" i="1"/>
  <c r="H774" i="1"/>
  <c r="F978" i="1" l="1"/>
  <c r="G979" i="1" s="1"/>
  <c r="E776" i="1"/>
  <c r="K776" i="1" s="1"/>
  <c r="H776" i="1"/>
  <c r="I776" i="1"/>
  <c r="F979" i="1" l="1"/>
  <c r="G980" i="1" s="1"/>
  <c r="E777" i="1"/>
  <c r="K777" i="1" s="1"/>
  <c r="I777" i="1"/>
  <c r="H777" i="1"/>
  <c r="F980" i="1" l="1"/>
  <c r="G981" i="1" s="1"/>
  <c r="I778" i="1"/>
  <c r="E778" i="1"/>
  <c r="K778" i="1" s="1"/>
  <c r="H778" i="1"/>
  <c r="E779" i="1"/>
  <c r="K779" i="1" s="1"/>
  <c r="I779" i="1"/>
  <c r="H779" i="1"/>
  <c r="F981" i="1" l="1"/>
  <c r="G982" i="1" s="1"/>
  <c r="I780" i="1"/>
  <c r="E780" i="1"/>
  <c r="K780" i="1" l="1"/>
  <c r="F982" i="1"/>
  <c r="G983" i="1" s="1"/>
  <c r="H780" i="1"/>
  <c r="E781" i="1"/>
  <c r="K781" i="1" s="1"/>
  <c r="I781" i="1"/>
  <c r="H781" i="1"/>
  <c r="F983" i="1" l="1"/>
  <c r="G984" i="1" s="1"/>
  <c r="E782" i="1"/>
  <c r="K782" i="1" s="1"/>
  <c r="I782" i="1"/>
  <c r="H782" i="1"/>
  <c r="F984" i="1" l="1"/>
  <c r="G985" i="1" s="1"/>
  <c r="E783" i="1"/>
  <c r="K783" i="1" s="1"/>
  <c r="H783" i="1"/>
  <c r="I783" i="1"/>
  <c r="F985" i="1" l="1"/>
  <c r="G986" i="1" s="1"/>
  <c r="E784" i="1"/>
  <c r="K784" i="1" s="1"/>
  <c r="I784" i="1"/>
  <c r="H784" i="1"/>
  <c r="F986" i="1" l="1"/>
  <c r="G987" i="1" s="1"/>
  <c r="E785" i="1"/>
  <c r="K785" i="1" s="1"/>
  <c r="H785" i="1"/>
  <c r="I785" i="1"/>
  <c r="F987" i="1" l="1"/>
  <c r="G988" i="1" s="1"/>
  <c r="H786" i="1"/>
  <c r="E786" i="1"/>
  <c r="K786" i="1" s="1"/>
  <c r="I786" i="1"/>
  <c r="F988" i="1" l="1"/>
  <c r="G989" i="1" s="1"/>
  <c r="I787" i="1"/>
  <c r="E787" i="1"/>
  <c r="K787" i="1" s="1"/>
  <c r="H787" i="1"/>
  <c r="F989" i="1" l="1"/>
  <c r="G990" i="1" s="1"/>
  <c r="E788" i="1"/>
  <c r="K788" i="1" s="1"/>
  <c r="I788" i="1"/>
  <c r="H788" i="1"/>
  <c r="F990" i="1" l="1"/>
  <c r="G991" i="1" s="1"/>
  <c r="E789" i="1"/>
  <c r="K789" i="1" s="1"/>
  <c r="H789" i="1"/>
  <c r="I789" i="1"/>
  <c r="F991" i="1" l="1"/>
  <c r="G992" i="1" s="1"/>
  <c r="E790" i="1"/>
  <c r="K790" i="1" s="1"/>
  <c r="I790" i="1"/>
  <c r="H790" i="1"/>
  <c r="F992" i="1" l="1"/>
  <c r="G993" i="1" s="1"/>
  <c r="E791" i="1"/>
  <c r="H791" i="1"/>
  <c r="K791" i="1" l="1"/>
  <c r="F993" i="1"/>
  <c r="G994" i="1" s="1"/>
  <c r="I791" i="1"/>
  <c r="F994" i="1" l="1"/>
  <c r="G995" i="1" s="1"/>
  <c r="E792" i="1"/>
  <c r="K792" i="1" s="1"/>
  <c r="I792" i="1"/>
  <c r="H792" i="1"/>
  <c r="F995" i="1" l="1"/>
  <c r="G996" i="1" s="1"/>
  <c r="E793" i="1"/>
  <c r="K793" i="1" s="1"/>
  <c r="I793" i="1"/>
  <c r="H793" i="1"/>
  <c r="F996" i="1" l="1"/>
  <c r="G997" i="1" s="1"/>
  <c r="E794" i="1"/>
  <c r="K794" i="1" s="1"/>
  <c r="I794" i="1"/>
  <c r="H794" i="1"/>
  <c r="F997" i="1" l="1"/>
  <c r="G998" i="1" s="1"/>
  <c r="E795" i="1"/>
  <c r="K795" i="1" s="1"/>
  <c r="I795" i="1"/>
  <c r="H795" i="1"/>
  <c r="F998" i="1" l="1"/>
  <c r="G999" i="1" s="1"/>
  <c r="E796" i="1"/>
  <c r="K796" i="1" s="1"/>
  <c r="H796" i="1"/>
  <c r="I796" i="1"/>
  <c r="F999" i="1" l="1"/>
  <c r="G1000" i="1" s="1"/>
  <c r="E797" i="1"/>
  <c r="K797" i="1" s="1"/>
  <c r="I797" i="1"/>
  <c r="H797" i="1"/>
  <c r="F1000" i="1" l="1"/>
  <c r="G1001" i="1" s="1"/>
  <c r="E798" i="1"/>
  <c r="K798" i="1" s="1"/>
  <c r="H798" i="1"/>
  <c r="I798" i="1"/>
  <c r="F1001" i="1" l="1"/>
  <c r="G1002" i="1" s="1"/>
  <c r="E799" i="1"/>
  <c r="K799" i="1" s="1"/>
  <c r="I799" i="1"/>
  <c r="H799" i="1"/>
  <c r="F1002" i="1" l="1"/>
  <c r="G1003" i="1" s="1"/>
  <c r="E800" i="1"/>
  <c r="K800" i="1" s="1"/>
  <c r="H800" i="1"/>
  <c r="I800" i="1"/>
  <c r="F1003" i="1" l="1"/>
  <c r="G1004" i="1" s="1"/>
  <c r="E801" i="1"/>
  <c r="K801" i="1" s="1"/>
  <c r="H801" i="1"/>
  <c r="I801" i="1"/>
  <c r="F1004" i="1" l="1"/>
  <c r="G1005" i="1" s="1"/>
  <c r="E802" i="1"/>
  <c r="K802" i="1" s="1"/>
  <c r="H802" i="1"/>
  <c r="I802" i="1"/>
  <c r="F1005" i="1" l="1"/>
  <c r="G1006" i="1" s="1"/>
  <c r="E803" i="1"/>
  <c r="K803" i="1" s="1"/>
  <c r="H803" i="1"/>
  <c r="I803" i="1"/>
  <c r="F1006" i="1" l="1"/>
  <c r="G1007" i="1" s="1"/>
  <c r="E804" i="1"/>
  <c r="K804" i="1" s="1"/>
  <c r="H804" i="1"/>
  <c r="I804" i="1"/>
  <c r="F1007" i="1" l="1"/>
  <c r="G1008" i="1" s="1"/>
  <c r="E805" i="1"/>
  <c r="K805" i="1" s="1"/>
  <c r="I805" i="1"/>
  <c r="H805" i="1"/>
  <c r="F1008" i="1" l="1"/>
  <c r="G1009" i="1" s="1"/>
  <c r="E806" i="1"/>
  <c r="K806" i="1" s="1"/>
  <c r="I806" i="1"/>
  <c r="H806" i="1"/>
  <c r="F1009" i="1" l="1"/>
  <c r="G1010" i="1" s="1"/>
  <c r="E807" i="1"/>
  <c r="K807" i="1" s="1"/>
  <c r="I807" i="1"/>
  <c r="H807" i="1"/>
  <c r="F1010" i="1" l="1"/>
  <c r="G1011" i="1" s="1"/>
  <c r="E808" i="1"/>
  <c r="K808" i="1" s="1"/>
  <c r="H808" i="1"/>
  <c r="I808" i="1"/>
  <c r="F1011" i="1" l="1"/>
  <c r="G1012" i="1" s="1"/>
  <c r="E809" i="1"/>
  <c r="K809" i="1" s="1"/>
  <c r="I809" i="1"/>
  <c r="H809" i="1"/>
  <c r="F1012" i="1" l="1"/>
  <c r="G1013" i="1" s="1"/>
  <c r="E810" i="1"/>
  <c r="K810" i="1" s="1"/>
  <c r="H810" i="1"/>
  <c r="I810" i="1"/>
  <c r="F1013" i="1" l="1"/>
  <c r="G1014" i="1" s="1"/>
  <c r="E811" i="1"/>
  <c r="K811" i="1" s="1"/>
  <c r="H811" i="1"/>
  <c r="I811" i="1"/>
  <c r="F1014" i="1" l="1"/>
  <c r="G1015" i="1" s="1"/>
  <c r="E812" i="1"/>
  <c r="K812" i="1" s="1"/>
  <c r="I812" i="1"/>
  <c r="H812" i="1"/>
  <c r="F1015" i="1" l="1"/>
  <c r="G1016" i="1" s="1"/>
  <c r="E813" i="1"/>
  <c r="K813" i="1" s="1"/>
  <c r="H813" i="1"/>
  <c r="I813" i="1"/>
  <c r="F1016" i="1" l="1"/>
  <c r="G1017" i="1" s="1"/>
  <c r="E814" i="1"/>
  <c r="K814" i="1" s="1"/>
  <c r="H814" i="1"/>
  <c r="I814" i="1"/>
  <c r="F1017" i="1" l="1"/>
  <c r="G1018" i="1" s="1"/>
  <c r="E815" i="1"/>
  <c r="K815" i="1" s="1"/>
  <c r="H815" i="1"/>
  <c r="I815" i="1"/>
  <c r="F1018" i="1" l="1"/>
  <c r="G1019" i="1" s="1"/>
  <c r="E816" i="1"/>
  <c r="K816" i="1" s="1"/>
  <c r="H816" i="1"/>
  <c r="I816" i="1"/>
  <c r="F1019" i="1" l="1"/>
  <c r="G1020" i="1" s="1"/>
  <c r="I817" i="1"/>
  <c r="E817" i="1"/>
  <c r="K817" i="1" s="1"/>
  <c r="H817" i="1"/>
  <c r="F1020" i="1" l="1"/>
  <c r="G1021" i="1" s="1"/>
  <c r="E818" i="1"/>
  <c r="K818" i="1" s="1"/>
  <c r="H818" i="1"/>
  <c r="I818" i="1"/>
  <c r="F1021" i="1" l="1"/>
  <c r="G1022" i="1" s="1"/>
  <c r="I819" i="1"/>
  <c r="E819" i="1"/>
  <c r="K819" i="1" s="1"/>
  <c r="H819" i="1"/>
  <c r="F1022" i="1" l="1"/>
  <c r="G1023" i="1" s="1"/>
  <c r="E820" i="1"/>
  <c r="K820" i="1" s="1"/>
  <c r="H820" i="1"/>
  <c r="I820" i="1"/>
  <c r="F1023" i="1" l="1"/>
  <c r="G1024" i="1" s="1"/>
  <c r="E821" i="1"/>
  <c r="K821" i="1" s="1"/>
  <c r="I821" i="1"/>
  <c r="H821" i="1"/>
  <c r="F1024" i="1" l="1"/>
  <c r="G1025" i="1" s="1"/>
  <c r="E822" i="1"/>
  <c r="K822" i="1" s="1"/>
  <c r="H822" i="1"/>
  <c r="I822" i="1"/>
  <c r="F1025" i="1" l="1"/>
  <c r="G1026" i="1" s="1"/>
  <c r="E823" i="1"/>
  <c r="K823" i="1" s="1"/>
  <c r="I823" i="1"/>
  <c r="H823" i="1"/>
  <c r="F1026" i="1" l="1"/>
  <c r="G1027" i="1" s="1"/>
  <c r="E824" i="1"/>
  <c r="K824" i="1" s="1"/>
  <c r="I824" i="1"/>
  <c r="H824" i="1"/>
  <c r="F1027" i="1" l="1"/>
  <c r="G1028" i="1" s="1"/>
  <c r="E825" i="1"/>
  <c r="K825" i="1" s="1"/>
  <c r="H825" i="1"/>
  <c r="I825" i="1"/>
  <c r="F1028" i="1" l="1"/>
  <c r="G1029" i="1" s="1"/>
  <c r="E826" i="1"/>
  <c r="K826" i="1" s="1"/>
  <c r="H826" i="1"/>
  <c r="I826" i="1"/>
  <c r="F1029" i="1" l="1"/>
  <c r="G1030" i="1" s="1"/>
  <c r="E827" i="1"/>
  <c r="K827" i="1" s="1"/>
  <c r="H827" i="1"/>
  <c r="I827" i="1"/>
  <c r="F1030" i="1" l="1"/>
  <c r="G1031" i="1" s="1"/>
  <c r="E828" i="1"/>
  <c r="K828" i="1" s="1"/>
  <c r="H828" i="1"/>
  <c r="I828" i="1"/>
  <c r="F1031" i="1" l="1"/>
  <c r="G1032" i="1" s="1"/>
  <c r="E829" i="1"/>
  <c r="K829" i="1" s="1"/>
  <c r="I829" i="1"/>
  <c r="H829" i="1"/>
  <c r="F1032" i="1" l="1"/>
  <c r="G1033" i="1" s="1"/>
  <c r="E830" i="1"/>
  <c r="K830" i="1" s="1"/>
  <c r="H830" i="1"/>
  <c r="I830" i="1"/>
  <c r="F1033" i="1" l="1"/>
  <c r="G1034" i="1" s="1"/>
  <c r="E831" i="1"/>
  <c r="K831" i="1" s="1"/>
  <c r="I831" i="1"/>
  <c r="H831" i="1"/>
  <c r="F1034" i="1" l="1"/>
  <c r="G1035" i="1" s="1"/>
  <c r="E832" i="1"/>
  <c r="K832" i="1" s="1"/>
  <c r="H832" i="1"/>
  <c r="I832" i="1"/>
  <c r="F1035" i="1" l="1"/>
  <c r="G1036" i="1" s="1"/>
  <c r="E833" i="1"/>
  <c r="K833" i="1" s="1"/>
  <c r="H833" i="1"/>
  <c r="I833" i="1"/>
  <c r="F1036" i="1" l="1"/>
  <c r="G1037" i="1" s="1"/>
  <c r="E834" i="1"/>
  <c r="K834" i="1" s="1"/>
  <c r="H834" i="1"/>
  <c r="I834" i="1"/>
  <c r="F1037" i="1" l="1"/>
  <c r="G1038" i="1" s="1"/>
  <c r="E835" i="1"/>
  <c r="K835" i="1" s="1"/>
  <c r="H835" i="1"/>
  <c r="I835" i="1"/>
  <c r="F1038" i="1" l="1"/>
  <c r="G1039" i="1" s="1"/>
  <c r="E836" i="1"/>
  <c r="K836" i="1" s="1"/>
  <c r="I836" i="1"/>
  <c r="H836" i="1"/>
  <c r="F1039" i="1" l="1"/>
  <c r="G1040" i="1" s="1"/>
  <c r="E837" i="1"/>
  <c r="K837" i="1" s="1"/>
  <c r="I837" i="1"/>
  <c r="H837" i="1"/>
  <c r="F1040" i="1" l="1"/>
  <c r="G1041" i="1" s="1"/>
  <c r="E838" i="1"/>
  <c r="K838" i="1" s="1"/>
  <c r="H838" i="1"/>
  <c r="I838" i="1"/>
  <c r="F1041" i="1" l="1"/>
  <c r="G1042" i="1" s="1"/>
  <c r="E839" i="1"/>
  <c r="K839" i="1" s="1"/>
  <c r="H839" i="1"/>
  <c r="I839" i="1"/>
  <c r="F1042" i="1" l="1"/>
  <c r="G1043" i="1" s="1"/>
  <c r="E840" i="1"/>
  <c r="K840" i="1" s="1"/>
  <c r="H840" i="1"/>
  <c r="I840" i="1"/>
  <c r="F1043" i="1" l="1"/>
  <c r="G1044" i="1" s="1"/>
  <c r="E841" i="1"/>
  <c r="K841" i="1" s="1"/>
  <c r="I841" i="1"/>
  <c r="H841" i="1"/>
  <c r="F1044" i="1" l="1"/>
  <c r="G1045" i="1" s="1"/>
  <c r="E842" i="1"/>
  <c r="K842" i="1" s="1"/>
  <c r="H842" i="1"/>
  <c r="I842" i="1"/>
  <c r="F1045" i="1" l="1"/>
  <c r="G1046" i="1" s="1"/>
  <c r="E843" i="1"/>
  <c r="I843" i="1"/>
  <c r="K843" i="1" l="1"/>
  <c r="F1046" i="1"/>
  <c r="G1047" i="1" s="1"/>
  <c r="E844" i="1"/>
  <c r="K844" i="1" s="1"/>
  <c r="I844" i="1"/>
  <c r="H844" i="1"/>
  <c r="H843" i="1"/>
  <c r="F1047" i="1" l="1"/>
  <c r="G1048" i="1" s="1"/>
  <c r="E845" i="1"/>
  <c r="I845" i="1"/>
  <c r="K845" i="1" l="1"/>
  <c r="F1048" i="1"/>
  <c r="G1049" i="1" s="1"/>
  <c r="E846" i="1"/>
  <c r="K846" i="1" s="1"/>
  <c r="I846" i="1"/>
  <c r="H846" i="1"/>
  <c r="H845" i="1"/>
  <c r="F1049" i="1" l="1"/>
  <c r="G1050" i="1" s="1"/>
  <c r="E847" i="1"/>
  <c r="K847" i="1" s="1"/>
  <c r="H847" i="1"/>
  <c r="I847" i="1"/>
  <c r="F1050" i="1" l="1"/>
  <c r="G1051" i="1" s="1"/>
  <c r="E848" i="1"/>
  <c r="K848" i="1" s="1"/>
  <c r="H848" i="1"/>
  <c r="I848" i="1"/>
  <c r="F1051" i="1" l="1"/>
  <c r="G1052" i="1" s="1"/>
  <c r="E849" i="1"/>
  <c r="K849" i="1" s="1"/>
  <c r="H849" i="1"/>
  <c r="I849" i="1"/>
  <c r="F1052" i="1" l="1"/>
  <c r="G1053" i="1" s="1"/>
  <c r="E850" i="1"/>
  <c r="K850" i="1" s="1"/>
  <c r="H850" i="1"/>
  <c r="I850" i="1"/>
  <c r="F1053" i="1" l="1"/>
  <c r="G1054" i="1" s="1"/>
  <c r="E851" i="1"/>
  <c r="K851" i="1" s="1"/>
  <c r="I851" i="1"/>
  <c r="H851" i="1"/>
  <c r="F1054" i="1" l="1"/>
  <c r="G1055" i="1" s="1"/>
  <c r="E852" i="1"/>
  <c r="K852" i="1" s="1"/>
  <c r="I852" i="1"/>
  <c r="H852" i="1"/>
  <c r="F1055" i="1" l="1"/>
  <c r="G1056" i="1" s="1"/>
  <c r="E853" i="1"/>
  <c r="K853" i="1" s="1"/>
  <c r="H853" i="1"/>
  <c r="I853" i="1"/>
  <c r="F1056" i="1" l="1"/>
  <c r="G1057" i="1" s="1"/>
  <c r="E854" i="1"/>
  <c r="K854" i="1" s="1"/>
  <c r="H854" i="1"/>
  <c r="I854" i="1"/>
  <c r="F1057" i="1" l="1"/>
  <c r="G1058" i="1" s="1"/>
  <c r="E855" i="1"/>
  <c r="K855" i="1" s="1"/>
  <c r="H855" i="1"/>
  <c r="I855" i="1"/>
  <c r="F1058" i="1" l="1"/>
  <c r="G1059" i="1" s="1"/>
  <c r="E856" i="1"/>
  <c r="K856" i="1" s="1"/>
  <c r="H856" i="1"/>
  <c r="I856" i="1"/>
  <c r="F1059" i="1" l="1"/>
  <c r="G1060" i="1" s="1"/>
  <c r="E857" i="1"/>
  <c r="I857" i="1"/>
  <c r="I858" i="1" s="1"/>
  <c r="K857" i="1" l="1"/>
  <c r="F1060" i="1"/>
  <c r="G1061" i="1" s="1"/>
  <c r="E858" i="1"/>
  <c r="K858" i="1" s="1"/>
  <c r="H858" i="1"/>
  <c r="H857" i="1"/>
  <c r="F1061" i="1" l="1"/>
  <c r="G1062" i="1" s="1"/>
  <c r="E859" i="1"/>
  <c r="I859" i="1"/>
  <c r="K859" i="1" l="1"/>
  <c r="F1062" i="1"/>
  <c r="G1063" i="1" s="1"/>
  <c r="H859" i="1"/>
  <c r="E860" i="1"/>
  <c r="K860" i="1" s="1"/>
  <c r="H860" i="1"/>
  <c r="I860" i="1"/>
  <c r="F1063" i="1" l="1"/>
  <c r="G1064" i="1" s="1"/>
  <c r="E861" i="1"/>
  <c r="K861" i="1" s="1"/>
  <c r="H861" i="1"/>
  <c r="I861" i="1"/>
  <c r="F1064" i="1" l="1"/>
  <c r="G1065" i="1" s="1"/>
  <c r="E862" i="1"/>
  <c r="K862" i="1" s="1"/>
  <c r="I862" i="1"/>
  <c r="H862" i="1"/>
  <c r="F1065" i="1" l="1"/>
  <c r="G1066" i="1" s="1"/>
  <c r="E863" i="1"/>
  <c r="K863" i="1" s="1"/>
  <c r="H863" i="1"/>
  <c r="I863" i="1"/>
  <c r="F1066" i="1" l="1"/>
  <c r="G1067" i="1" s="1"/>
  <c r="E864" i="1"/>
  <c r="K864" i="1" s="1"/>
  <c r="I864" i="1"/>
  <c r="H864" i="1"/>
  <c r="F1067" i="1" l="1"/>
  <c r="G1068" i="1" s="1"/>
  <c r="E865" i="1"/>
  <c r="K865" i="1" s="1"/>
  <c r="I865" i="1"/>
  <c r="H865" i="1"/>
  <c r="F1068" i="1" l="1"/>
  <c r="G1069" i="1" s="1"/>
  <c r="E866" i="1"/>
  <c r="K866" i="1" s="1"/>
  <c r="H866" i="1"/>
  <c r="I866" i="1"/>
  <c r="F1069" i="1" l="1"/>
  <c r="G1070" i="1" s="1"/>
  <c r="E867" i="1"/>
  <c r="K867" i="1" s="1"/>
  <c r="I867" i="1"/>
  <c r="H867" i="1"/>
  <c r="F1070" i="1" l="1"/>
  <c r="G1071" i="1" s="1"/>
  <c r="E868" i="1"/>
  <c r="K868" i="1" s="1"/>
  <c r="I868" i="1"/>
  <c r="H868" i="1"/>
  <c r="F1071" i="1" l="1"/>
  <c r="G1072" i="1" s="1"/>
  <c r="E869" i="1"/>
  <c r="I869" i="1"/>
  <c r="K869" i="1" l="1"/>
  <c r="F1072" i="1"/>
  <c r="G1073" i="1" s="1"/>
  <c r="I870" i="1"/>
  <c r="E870" i="1"/>
  <c r="K870" i="1" s="1"/>
  <c r="H870" i="1"/>
  <c r="H869" i="1"/>
  <c r="F1073" i="1" l="1"/>
  <c r="G1074" i="1" s="1"/>
  <c r="E871" i="1"/>
  <c r="I871" i="1"/>
  <c r="K871" i="1" l="1"/>
  <c r="F1074" i="1"/>
  <c r="G1075" i="1" s="1"/>
  <c r="E872" i="1"/>
  <c r="K872" i="1" s="1"/>
  <c r="I872" i="1"/>
  <c r="H872" i="1"/>
  <c r="H871" i="1"/>
  <c r="F1075" i="1" l="1"/>
  <c r="G1076" i="1" s="1"/>
  <c r="E873" i="1"/>
  <c r="K873" i="1" s="1"/>
  <c r="H873" i="1"/>
  <c r="I873" i="1"/>
  <c r="F1076" i="1" l="1"/>
  <c r="G1077" i="1" s="1"/>
  <c r="E874" i="1"/>
  <c r="K874" i="1" s="1"/>
  <c r="H874" i="1"/>
  <c r="I874" i="1"/>
  <c r="F1077" i="1" l="1"/>
  <c r="G1078" i="1" s="1"/>
  <c r="E875" i="1"/>
  <c r="I875" i="1"/>
  <c r="K875" i="1" l="1"/>
  <c r="F1078" i="1"/>
  <c r="G1079" i="1" s="1"/>
  <c r="E876" i="1"/>
  <c r="K876" i="1" s="1"/>
  <c r="I876" i="1"/>
  <c r="H876" i="1"/>
  <c r="H875" i="1"/>
  <c r="F1079" i="1" l="1"/>
  <c r="G1080" i="1" s="1"/>
  <c r="E877" i="1"/>
  <c r="I877" i="1"/>
  <c r="K877" i="1" l="1"/>
  <c r="F1080" i="1"/>
  <c r="G1081" i="1" s="1"/>
  <c r="I878" i="1"/>
  <c r="E878" i="1"/>
  <c r="K878" i="1" s="1"/>
  <c r="H878" i="1"/>
  <c r="H877" i="1"/>
  <c r="F1081" i="1" l="1"/>
  <c r="G1082" i="1" s="1"/>
  <c r="E879" i="1"/>
  <c r="K879" i="1" s="1"/>
  <c r="H879" i="1"/>
  <c r="I879" i="1"/>
  <c r="F1082" i="1" l="1"/>
  <c r="G1083" i="1" s="1"/>
  <c r="E880" i="1"/>
  <c r="K880" i="1" s="1"/>
  <c r="H880" i="1"/>
  <c r="I880" i="1"/>
  <c r="F1083" i="1" l="1"/>
  <c r="G1084" i="1" s="1"/>
  <c r="E881" i="1"/>
  <c r="K881" i="1" s="1"/>
  <c r="I881" i="1"/>
  <c r="H881" i="1"/>
  <c r="F1084" i="1" l="1"/>
  <c r="G1085" i="1" s="1"/>
  <c r="E882" i="1"/>
  <c r="K882" i="1" s="1"/>
  <c r="I882" i="1"/>
  <c r="H882" i="1"/>
  <c r="F1085" i="1" l="1"/>
  <c r="G1086" i="1" s="1"/>
  <c r="E883" i="1"/>
  <c r="I883" i="1"/>
  <c r="K883" i="1" l="1"/>
  <c r="F1086" i="1"/>
  <c r="G1087" i="1" s="1"/>
  <c r="E884" i="1"/>
  <c r="K884" i="1" s="1"/>
  <c r="H884" i="1"/>
  <c r="I884" i="1"/>
  <c r="H883" i="1"/>
  <c r="F1087" i="1" l="1"/>
  <c r="G1088" i="1" s="1"/>
  <c r="E885" i="1"/>
  <c r="K885" i="1" s="1"/>
  <c r="I885" i="1"/>
  <c r="I886" i="1" s="1"/>
  <c r="H885" i="1"/>
  <c r="F1088" i="1" l="1"/>
  <c r="G1089" i="1" s="1"/>
  <c r="E886" i="1"/>
  <c r="K886" i="1" s="1"/>
  <c r="H886" i="1"/>
  <c r="F1089" i="1" l="1"/>
  <c r="G1090" i="1" s="1"/>
  <c r="E887" i="1"/>
  <c r="I887" i="1"/>
  <c r="K887" i="1" l="1"/>
  <c r="F1090" i="1"/>
  <c r="G1091" i="1" s="1"/>
  <c r="H887" i="1"/>
  <c r="E888" i="1"/>
  <c r="K888" i="1" s="1"/>
  <c r="I888" i="1"/>
  <c r="H888" i="1"/>
  <c r="F1091" i="1" l="1"/>
  <c r="G1092" i="1" s="1"/>
  <c r="E889" i="1"/>
  <c r="K889" i="1" s="1"/>
  <c r="H889" i="1"/>
  <c r="I889" i="1"/>
  <c r="I890" i="1" s="1"/>
  <c r="F1092" i="1" l="1"/>
  <c r="G1093" i="1" s="1"/>
  <c r="E890" i="1"/>
  <c r="K890" i="1" l="1"/>
  <c r="F1093" i="1"/>
  <c r="G1094" i="1" s="1"/>
  <c r="E891" i="1"/>
  <c r="I891" i="1"/>
  <c r="H890" i="1"/>
  <c r="K891" i="1" l="1"/>
  <c r="F1094" i="1"/>
  <c r="G1095" i="1" s="1"/>
  <c r="E892" i="1"/>
  <c r="K892" i="1" s="1"/>
  <c r="H892" i="1"/>
  <c r="I892" i="1"/>
  <c r="H891" i="1"/>
  <c r="F1095" i="1" l="1"/>
  <c r="G1096" i="1" s="1"/>
  <c r="E893" i="1"/>
  <c r="K893" i="1" s="1"/>
  <c r="H893" i="1"/>
  <c r="I893" i="1"/>
  <c r="F1096" i="1" l="1"/>
  <c r="G1097" i="1" s="1"/>
  <c r="E894" i="1"/>
  <c r="K894" i="1" s="1"/>
  <c r="I894" i="1"/>
  <c r="H894" i="1"/>
  <c r="F1097" i="1" l="1"/>
  <c r="G1098" i="1" s="1"/>
  <c r="E895" i="1"/>
  <c r="K895" i="1" s="1"/>
  <c r="H895" i="1"/>
  <c r="I895" i="1"/>
  <c r="F1098" i="1" l="1"/>
  <c r="G1099" i="1" s="1"/>
  <c r="E896" i="1"/>
  <c r="I896" i="1"/>
  <c r="K896" i="1" l="1"/>
  <c r="F1099" i="1"/>
  <c r="G1100" i="1" s="1"/>
  <c r="E897" i="1"/>
  <c r="K897" i="1" s="1"/>
  <c r="I897" i="1"/>
  <c r="H897" i="1"/>
  <c r="H896" i="1"/>
  <c r="F1100" i="1" l="1"/>
  <c r="G1101" i="1" s="1"/>
  <c r="E898" i="1"/>
  <c r="K898" i="1" s="1"/>
  <c r="H898" i="1"/>
  <c r="I898" i="1"/>
  <c r="F1101" i="1" l="1"/>
  <c r="G1102" i="1" s="1"/>
  <c r="E899" i="1"/>
  <c r="K899" i="1" s="1"/>
  <c r="H899" i="1"/>
  <c r="I899" i="1"/>
  <c r="F1102" i="1" l="1"/>
  <c r="G1103" i="1" s="1"/>
  <c r="E900" i="1"/>
  <c r="K900" i="1" s="1"/>
  <c r="I900" i="1"/>
  <c r="H900" i="1"/>
  <c r="F1103" i="1" l="1"/>
  <c r="G1104" i="1" s="1"/>
  <c r="E901" i="1"/>
  <c r="K901" i="1" s="1"/>
  <c r="I901" i="1"/>
  <c r="H901" i="1"/>
  <c r="F1104" i="1" l="1"/>
  <c r="G1105" i="1" s="1"/>
  <c r="E902" i="1"/>
  <c r="I902" i="1"/>
  <c r="K902" i="1" l="1"/>
  <c r="F1105" i="1"/>
  <c r="G1106" i="1" s="1"/>
  <c r="H902" i="1"/>
  <c r="F1106" i="1" l="1"/>
  <c r="G1107" i="1" s="1"/>
  <c r="E903" i="1"/>
  <c r="I903" i="1"/>
  <c r="K903" i="1" l="1"/>
  <c r="F1107" i="1"/>
  <c r="G1108" i="1" s="1"/>
  <c r="E904" i="1"/>
  <c r="H903" i="1"/>
  <c r="I904" i="1"/>
  <c r="K904" i="1" l="1"/>
  <c r="F1108" i="1"/>
  <c r="G1109" i="1" s="1"/>
  <c r="E905" i="1"/>
  <c r="K905" i="1" s="1"/>
  <c r="I905" i="1"/>
  <c r="H905" i="1"/>
  <c r="H904" i="1"/>
  <c r="F1109" i="1" l="1"/>
  <c r="G1110" i="1" s="1"/>
  <c r="E906" i="1"/>
  <c r="K906" i="1" s="1"/>
  <c r="H906" i="1"/>
  <c r="I906" i="1"/>
  <c r="F1110" i="1" l="1"/>
  <c r="G1111" i="1" s="1"/>
  <c r="E907" i="1"/>
  <c r="I907" i="1"/>
  <c r="K907" i="1" l="1"/>
  <c r="F1111" i="1"/>
  <c r="G1112" i="1" s="1"/>
  <c r="H907" i="1"/>
  <c r="F1112" i="1" l="1"/>
  <c r="G1113" i="1" s="1"/>
  <c r="E908" i="1"/>
  <c r="I908" i="1"/>
  <c r="K908" i="1" l="1"/>
  <c r="F1113" i="1"/>
  <c r="G1114" i="1" s="1"/>
  <c r="E909" i="1"/>
  <c r="K909" i="1" s="1"/>
  <c r="H909" i="1"/>
  <c r="I909" i="1"/>
  <c r="H908" i="1"/>
  <c r="F1114" i="1" l="1"/>
  <c r="G1115" i="1" s="1"/>
  <c r="E910" i="1"/>
  <c r="K910" i="1" s="1"/>
  <c r="I910" i="1"/>
  <c r="H910" i="1"/>
  <c r="F1115" i="1" l="1"/>
  <c r="G1116" i="1" s="1"/>
  <c r="E911" i="1"/>
  <c r="I911" i="1"/>
  <c r="K911" i="1" l="1"/>
  <c r="F1116" i="1"/>
  <c r="G1117" i="1" s="1"/>
  <c r="E912" i="1"/>
  <c r="K912" i="1" s="1"/>
  <c r="H912" i="1"/>
  <c r="I912" i="1"/>
  <c r="H911" i="1"/>
  <c r="F1117" i="1" l="1"/>
  <c r="G1118" i="1" s="1"/>
  <c r="E913" i="1"/>
  <c r="K913" i="1" s="1"/>
  <c r="I913" i="1"/>
  <c r="H913" i="1"/>
  <c r="F1118" i="1" l="1"/>
  <c r="G1119" i="1" s="1"/>
  <c r="E914" i="1"/>
  <c r="K914" i="1" s="1"/>
  <c r="I914" i="1"/>
  <c r="H914" i="1"/>
  <c r="F1119" i="1" l="1"/>
  <c r="G1120" i="1" s="1"/>
  <c r="E915" i="1"/>
  <c r="K915" i="1" s="1"/>
  <c r="H915" i="1"/>
  <c r="I915" i="1"/>
  <c r="F1120" i="1" l="1"/>
  <c r="G1121" i="1" s="1"/>
  <c r="E916" i="1"/>
  <c r="I916" i="1"/>
  <c r="K916" i="1" l="1"/>
  <c r="F1121" i="1"/>
  <c r="G1122" i="1" s="1"/>
  <c r="H916" i="1"/>
  <c r="E917" i="1"/>
  <c r="K917" i="1" s="1"/>
  <c r="H917" i="1"/>
  <c r="I917" i="1"/>
  <c r="F1122" i="1" l="1"/>
  <c r="G1123" i="1" s="1"/>
  <c r="E918" i="1"/>
  <c r="K918" i="1" s="1"/>
  <c r="I918" i="1"/>
  <c r="H918" i="1"/>
  <c r="F1123" i="1" l="1"/>
  <c r="G1124" i="1" s="1"/>
  <c r="E919" i="1"/>
  <c r="I919" i="1"/>
  <c r="I920" i="1" s="1"/>
  <c r="K919" i="1" l="1"/>
  <c r="F1124" i="1"/>
  <c r="G1125" i="1" s="1"/>
  <c r="E920" i="1"/>
  <c r="H919" i="1"/>
  <c r="K920" i="1" l="1"/>
  <c r="F1125" i="1"/>
  <c r="G1126" i="1" s="1"/>
  <c r="E921" i="1"/>
  <c r="I921" i="1"/>
  <c r="H920" i="1"/>
  <c r="K921" i="1" l="1"/>
  <c r="F1126" i="1"/>
  <c r="G1127" i="1" s="1"/>
  <c r="E922" i="1"/>
  <c r="I922" i="1"/>
  <c r="H921" i="1"/>
  <c r="K922" i="1" l="1"/>
  <c r="F1127" i="1"/>
  <c r="G1128" i="1" s="1"/>
  <c r="H922" i="1"/>
  <c r="F1128" i="1" l="1"/>
  <c r="G1129" i="1" s="1"/>
  <c r="E923" i="1"/>
  <c r="K923" i="1" s="1"/>
  <c r="I923" i="1"/>
  <c r="I924" i="1" s="1"/>
  <c r="H923" i="1"/>
  <c r="F1129" i="1" l="1"/>
  <c r="G1130" i="1" s="1"/>
  <c r="E924" i="1"/>
  <c r="K924" i="1" l="1"/>
  <c r="F1130" i="1"/>
  <c r="G1131" i="1" s="1"/>
  <c r="H924" i="1"/>
  <c r="E925" i="1"/>
  <c r="K925" i="1" s="1"/>
  <c r="I925" i="1"/>
  <c r="H925" i="1"/>
  <c r="F1131" i="1" l="1"/>
  <c r="G1132" i="1" s="1"/>
  <c r="E926" i="1"/>
  <c r="K926" i="1" s="1"/>
  <c r="I926" i="1"/>
  <c r="H926" i="1"/>
  <c r="F1132" i="1" l="1"/>
  <c r="G1133" i="1" s="1"/>
  <c r="E927" i="1"/>
  <c r="K927" i="1" s="1"/>
  <c r="I927" i="1"/>
  <c r="H927" i="1"/>
  <c r="F1133" i="1" l="1"/>
  <c r="G1134" i="1" s="1"/>
  <c r="E928" i="1"/>
  <c r="K928" i="1" s="1"/>
  <c r="I928" i="1"/>
  <c r="H928" i="1"/>
  <c r="F1134" i="1" l="1"/>
  <c r="G1135" i="1" s="1"/>
  <c r="E929" i="1"/>
  <c r="I929" i="1"/>
  <c r="K929" i="1" l="1"/>
  <c r="F1135" i="1"/>
  <c r="G1136" i="1" s="1"/>
  <c r="H929" i="1"/>
  <c r="E930" i="1"/>
  <c r="I930" i="1"/>
  <c r="K930" i="1" l="1"/>
  <c r="F1136" i="1"/>
  <c r="G1137" i="1" s="1"/>
  <c r="I931" i="1"/>
  <c r="E931" i="1"/>
  <c r="H930" i="1"/>
  <c r="K931" i="1" l="1"/>
  <c r="F1137" i="1"/>
  <c r="G1138" i="1" s="1"/>
  <c r="H931" i="1"/>
  <c r="E932" i="1"/>
  <c r="I932" i="1"/>
  <c r="K932" i="1" l="1"/>
  <c r="F1138" i="1"/>
  <c r="G1139" i="1" s="1"/>
  <c r="E933" i="1"/>
  <c r="I933" i="1"/>
  <c r="H932" i="1"/>
  <c r="K933" i="1" l="1"/>
  <c r="F1139" i="1"/>
  <c r="G1140" i="1" s="1"/>
  <c r="H933" i="1"/>
  <c r="E934" i="1"/>
  <c r="K934" i="1" s="1"/>
  <c r="H934" i="1"/>
  <c r="I934" i="1"/>
  <c r="I935" i="1" s="1"/>
  <c r="F1140" i="1" l="1"/>
  <c r="G1141" i="1" s="1"/>
  <c r="E935" i="1"/>
  <c r="K935" i="1" l="1"/>
  <c r="F1141" i="1"/>
  <c r="G1142" i="1" s="1"/>
  <c r="E936" i="1"/>
  <c r="K936" i="1" s="1"/>
  <c r="I936" i="1"/>
  <c r="I937" i="1" s="1"/>
  <c r="H936" i="1"/>
  <c r="H935" i="1"/>
  <c r="F1142" i="1" l="1"/>
  <c r="G1143" i="1" s="1"/>
  <c r="E937" i="1"/>
  <c r="K937" i="1" l="1"/>
  <c r="F1143" i="1"/>
  <c r="G1144" i="1" s="1"/>
  <c r="H937" i="1"/>
  <c r="E938" i="1"/>
  <c r="I938" i="1"/>
  <c r="I939" i="1" s="1"/>
  <c r="K938" i="1" l="1"/>
  <c r="F1144" i="1"/>
  <c r="G1145" i="1" s="1"/>
  <c r="E939" i="1"/>
  <c r="H938" i="1"/>
  <c r="K939" i="1" l="1"/>
  <c r="F1145" i="1"/>
  <c r="G1146" i="1" s="1"/>
  <c r="E940" i="1"/>
  <c r="I940" i="1"/>
  <c r="I941" i="1" s="1"/>
  <c r="H939" i="1"/>
  <c r="K940" i="1" l="1"/>
  <c r="F1146" i="1"/>
  <c r="G1147" i="1" s="1"/>
  <c r="E941" i="1"/>
  <c r="H940" i="1"/>
  <c r="K941" i="1" l="1"/>
  <c r="F1147" i="1"/>
  <c r="G1148" i="1" s="1"/>
  <c r="H941" i="1"/>
  <c r="E942" i="1"/>
  <c r="K942" i="1" s="1"/>
  <c r="H942" i="1"/>
  <c r="I942" i="1"/>
  <c r="F1148" i="1" l="1"/>
  <c r="G1149" i="1" s="1"/>
  <c r="E943" i="1"/>
  <c r="I943" i="1"/>
  <c r="K943" i="1" l="1"/>
  <c r="F1149" i="1"/>
  <c r="G1150" i="1" s="1"/>
  <c r="E944" i="1"/>
  <c r="K944" i="1" s="1"/>
  <c r="H944" i="1"/>
  <c r="I944" i="1"/>
  <c r="H943" i="1"/>
  <c r="F1150" i="1" l="1"/>
  <c r="G1151" i="1" s="1"/>
  <c r="E945" i="1"/>
  <c r="K945" i="1" s="1"/>
  <c r="I945" i="1"/>
  <c r="I946" i="1" s="1"/>
  <c r="H945" i="1"/>
  <c r="F1151" i="1" l="1"/>
  <c r="G1152" i="1" s="1"/>
  <c r="E946" i="1"/>
  <c r="K946" i="1" l="1"/>
  <c r="F1152" i="1"/>
  <c r="G1153" i="1" s="1"/>
  <c r="H946" i="1"/>
  <c r="E947" i="1"/>
  <c r="I947" i="1"/>
  <c r="K947" i="1" l="1"/>
  <c r="F1153" i="1"/>
  <c r="G1154" i="1" s="1"/>
  <c r="E948" i="1"/>
  <c r="H947" i="1"/>
  <c r="I948" i="1"/>
  <c r="K948" i="1" l="1"/>
  <c r="F1154" i="1"/>
  <c r="G1155" i="1" s="1"/>
  <c r="H948" i="1"/>
  <c r="E949" i="1"/>
  <c r="I949" i="1"/>
  <c r="K949" i="1" l="1"/>
  <c r="F1155" i="1"/>
  <c r="G1156" i="1" s="1"/>
  <c r="E950" i="1"/>
  <c r="H949" i="1"/>
  <c r="I950" i="1"/>
  <c r="K950" i="1" l="1"/>
  <c r="F1156" i="1"/>
  <c r="G1157" i="1" s="1"/>
  <c r="E951" i="1"/>
  <c r="I951" i="1"/>
  <c r="I952" i="1" s="1"/>
  <c r="H950" i="1"/>
  <c r="K951" i="1" l="1"/>
  <c r="F1157" i="1"/>
  <c r="G1158" i="1" s="1"/>
  <c r="E952" i="1"/>
  <c r="H951" i="1"/>
  <c r="K952" i="1" l="1"/>
  <c r="F1158" i="1"/>
  <c r="G1159" i="1" s="1"/>
  <c r="E953" i="1"/>
  <c r="I953" i="1"/>
  <c r="H952" i="1"/>
  <c r="K953" i="1" l="1"/>
  <c r="F1159" i="1"/>
  <c r="G1160" i="1" s="1"/>
  <c r="E954" i="1"/>
  <c r="I954" i="1"/>
  <c r="I955" i="1" s="1"/>
  <c r="H953" i="1"/>
  <c r="K954" i="1" l="1"/>
  <c r="F1160" i="1"/>
  <c r="G1161" i="1" s="1"/>
  <c r="E955" i="1"/>
  <c r="K955" i="1" s="1"/>
  <c r="H955" i="1"/>
  <c r="H954" i="1"/>
  <c r="F1161" i="1" l="1"/>
  <c r="G1162" i="1" s="1"/>
  <c r="E956" i="1"/>
  <c r="I956" i="1"/>
  <c r="I957" i="1" s="1"/>
  <c r="K956" i="1" l="1"/>
  <c r="F1162" i="1"/>
  <c r="G1163" i="1" s="1"/>
  <c r="E957" i="1"/>
  <c r="H956" i="1"/>
  <c r="K957" i="1" l="1"/>
  <c r="F1163" i="1"/>
  <c r="G1164" i="1" s="1"/>
  <c r="E958" i="1"/>
  <c r="I958" i="1"/>
  <c r="H957" i="1"/>
  <c r="K958" i="1" l="1"/>
  <c r="F1164" i="1"/>
  <c r="G1165" i="1" s="1"/>
  <c r="H958" i="1"/>
  <c r="E959" i="1"/>
  <c r="I959" i="1"/>
  <c r="K959" i="1" l="1"/>
  <c r="F1165" i="1"/>
  <c r="G1166" i="1" s="1"/>
  <c r="E960" i="1"/>
  <c r="K960" i="1" s="1"/>
  <c r="H960" i="1"/>
  <c r="I960" i="1"/>
  <c r="H959" i="1"/>
  <c r="F1166" i="1" l="1"/>
  <c r="G1167" i="1" s="1"/>
  <c r="E961" i="1"/>
  <c r="I961" i="1"/>
  <c r="K961" i="1" l="1"/>
  <c r="F1167" i="1"/>
  <c r="G1168" i="1" s="1"/>
  <c r="H961" i="1"/>
  <c r="F1168" i="1" l="1"/>
  <c r="G1169" i="1" s="1"/>
  <c r="E962" i="1"/>
  <c r="I962" i="1"/>
  <c r="I963" i="1" s="1"/>
  <c r="K962" i="1" l="1"/>
  <c r="F1169" i="1"/>
  <c r="G1170" i="1" s="1"/>
  <c r="H962" i="1"/>
  <c r="E963" i="1"/>
  <c r="K963" i="1" s="1"/>
  <c r="H963" i="1"/>
  <c r="F1170" i="1" l="1"/>
  <c r="G1171" i="1" s="1"/>
  <c r="E964" i="1"/>
  <c r="K964" i="1" s="1"/>
  <c r="I964" i="1"/>
  <c r="H964" i="1"/>
  <c r="F1171" i="1" l="1"/>
  <c r="G1172" i="1" s="1"/>
  <c r="E965" i="1"/>
  <c r="I965" i="1"/>
  <c r="K965" i="1" l="1"/>
  <c r="F1172" i="1"/>
  <c r="G1173" i="1" s="1"/>
  <c r="E966" i="1"/>
  <c r="K966" i="1" s="1"/>
  <c r="H966" i="1"/>
  <c r="I966" i="1"/>
  <c r="H965" i="1"/>
  <c r="F1173" i="1" l="1"/>
  <c r="G1174" i="1" s="1"/>
  <c r="E967" i="1"/>
  <c r="I967" i="1"/>
  <c r="K967" i="1" l="1"/>
  <c r="F1174" i="1"/>
  <c r="G1175" i="1" s="1"/>
  <c r="H967" i="1"/>
  <c r="E968" i="1"/>
  <c r="I968" i="1"/>
  <c r="K968" i="1" l="1"/>
  <c r="F1175" i="1"/>
  <c r="G1176" i="1" s="1"/>
  <c r="E969" i="1"/>
  <c r="K969" i="1" s="1"/>
  <c r="H969" i="1"/>
  <c r="I969" i="1"/>
  <c r="H968" i="1"/>
  <c r="F1176" i="1" l="1"/>
  <c r="G1177" i="1" s="1"/>
  <c r="E970" i="1"/>
  <c r="I970" i="1"/>
  <c r="K970" i="1" l="1"/>
  <c r="F1177" i="1"/>
  <c r="G1178" i="1" s="1"/>
  <c r="E971" i="1"/>
  <c r="K971" i="1" s="1"/>
  <c r="I971" i="1"/>
  <c r="H971" i="1"/>
  <c r="H970" i="1"/>
  <c r="F1178" i="1" l="1"/>
  <c r="G1179" i="1" s="1"/>
  <c r="E972" i="1"/>
  <c r="I972" i="1"/>
  <c r="K972" i="1" l="1"/>
  <c r="F1179" i="1"/>
  <c r="G1180" i="1" s="1"/>
  <c r="H972" i="1"/>
  <c r="E973" i="1"/>
  <c r="I973" i="1"/>
  <c r="K973" i="1" l="1"/>
  <c r="F1180" i="1"/>
  <c r="G1181" i="1" s="1"/>
  <c r="E974" i="1"/>
  <c r="H973" i="1"/>
  <c r="I974" i="1"/>
  <c r="K974" i="1" l="1"/>
  <c r="F1181" i="1"/>
  <c r="G1182" i="1" s="1"/>
  <c r="E975" i="1"/>
  <c r="K975" i="1" s="1"/>
  <c r="H975" i="1"/>
  <c r="I975" i="1"/>
  <c r="H974" i="1"/>
  <c r="F1182" i="1" l="1"/>
  <c r="G1183" i="1" s="1"/>
  <c r="E976" i="1"/>
  <c r="I976" i="1"/>
  <c r="I977" i="1" s="1"/>
  <c r="K976" i="1" l="1"/>
  <c r="F1183" i="1"/>
  <c r="G1184" i="1" s="1"/>
  <c r="E977" i="1"/>
  <c r="K977" i="1" s="1"/>
  <c r="H977" i="1"/>
  <c r="H976" i="1"/>
  <c r="F1184" i="1" l="1"/>
  <c r="G1185" i="1" s="1"/>
  <c r="E978" i="1"/>
  <c r="I978" i="1"/>
  <c r="K978" i="1" l="1"/>
  <c r="F1185" i="1"/>
  <c r="G1186" i="1" s="1"/>
  <c r="E979" i="1"/>
  <c r="K979" i="1" s="1"/>
  <c r="I979" i="1"/>
  <c r="H979" i="1"/>
  <c r="H978" i="1"/>
  <c r="F1186" i="1" l="1"/>
  <c r="G1187" i="1" s="1"/>
  <c r="E980" i="1"/>
  <c r="I980" i="1"/>
  <c r="K980" i="1" l="1"/>
  <c r="F1187" i="1"/>
  <c r="G1188" i="1" s="1"/>
  <c r="E981" i="1"/>
  <c r="K981" i="1" s="1"/>
  <c r="H981" i="1"/>
  <c r="I981" i="1"/>
  <c r="H980" i="1"/>
  <c r="F1188" i="1" l="1"/>
  <c r="G1189" i="1" s="1"/>
  <c r="E982" i="1"/>
  <c r="K982" i="1" s="1"/>
  <c r="I982" i="1"/>
  <c r="H982" i="1"/>
  <c r="F1189" i="1" l="1"/>
  <c r="G1190" i="1" s="1"/>
  <c r="E983" i="1"/>
  <c r="I983" i="1"/>
  <c r="I984" i="1" s="1"/>
  <c r="K983" i="1" l="1"/>
  <c r="F1190" i="1"/>
  <c r="G1191" i="1" s="1"/>
  <c r="E984" i="1"/>
  <c r="H983" i="1"/>
  <c r="K984" i="1" l="1"/>
  <c r="F1191" i="1"/>
  <c r="G1192" i="1" s="1"/>
  <c r="E985" i="1"/>
  <c r="I985" i="1"/>
  <c r="H984" i="1"/>
  <c r="K985" i="1" l="1"/>
  <c r="F1192" i="1"/>
  <c r="G1193" i="1" s="1"/>
  <c r="E986" i="1"/>
  <c r="I986" i="1"/>
  <c r="H985" i="1"/>
  <c r="K986" i="1" l="1"/>
  <c r="F1193" i="1"/>
  <c r="G1194" i="1" s="1"/>
  <c r="E987" i="1"/>
  <c r="K987" i="1" s="1"/>
  <c r="H987" i="1"/>
  <c r="I987" i="1"/>
  <c r="H986" i="1"/>
  <c r="F1194" i="1" l="1"/>
  <c r="G1195" i="1" s="1"/>
  <c r="E988" i="1"/>
  <c r="K988" i="1" s="1"/>
  <c r="I988" i="1"/>
  <c r="H988" i="1"/>
  <c r="F1195" i="1" l="1"/>
  <c r="G1196" i="1" s="1"/>
  <c r="E989" i="1"/>
  <c r="K989" i="1" s="1"/>
  <c r="I989" i="1"/>
  <c r="H989" i="1"/>
  <c r="F1196" i="1" l="1"/>
  <c r="G1197" i="1" s="1"/>
  <c r="E990" i="1"/>
  <c r="I990" i="1"/>
  <c r="K990" i="1" l="1"/>
  <c r="F1197" i="1"/>
  <c r="G1198" i="1" s="1"/>
  <c r="E991" i="1"/>
  <c r="K991" i="1" s="1"/>
  <c r="H991" i="1"/>
  <c r="I991" i="1"/>
  <c r="H990" i="1"/>
  <c r="F1198" i="1" l="1"/>
  <c r="G1199" i="1" s="1"/>
  <c r="E992" i="1"/>
  <c r="I992" i="1"/>
  <c r="K992" i="1" l="1"/>
  <c r="F1199" i="1"/>
  <c r="G1200" i="1" s="1"/>
  <c r="E993" i="1"/>
  <c r="I993" i="1"/>
  <c r="H992" i="1"/>
  <c r="K993" i="1" l="1"/>
  <c r="F1200" i="1"/>
  <c r="G1201" i="1" s="1"/>
  <c r="H993" i="1"/>
  <c r="F1201" i="1" l="1"/>
  <c r="G1202" i="1" s="1"/>
  <c r="E994" i="1"/>
  <c r="K994" i="1" s="1"/>
  <c r="I994" i="1"/>
  <c r="H994" i="1"/>
  <c r="F1202" i="1" l="1"/>
  <c r="G1203" i="1" s="1"/>
  <c r="E995" i="1"/>
  <c r="I995" i="1"/>
  <c r="K995" i="1" l="1"/>
  <c r="F1203" i="1"/>
  <c r="G1204" i="1" s="1"/>
  <c r="H995" i="1"/>
  <c r="F1204" i="1" l="1"/>
  <c r="G1205" i="1" s="1"/>
  <c r="E996" i="1"/>
  <c r="K996" i="1" s="1"/>
  <c r="I996" i="1"/>
  <c r="H996" i="1"/>
  <c r="F1205" i="1" l="1"/>
  <c r="G1206" i="1" s="1"/>
  <c r="I997" i="1"/>
  <c r="E997" i="1"/>
  <c r="K997" i="1" l="1"/>
  <c r="F1206" i="1"/>
  <c r="G1207" i="1" s="1"/>
  <c r="E998" i="1"/>
  <c r="K998" i="1" s="1"/>
  <c r="I998" i="1"/>
  <c r="H998" i="1"/>
  <c r="H997" i="1"/>
  <c r="F1207" i="1" l="1"/>
  <c r="G1208" i="1" s="1"/>
  <c r="I999" i="1"/>
  <c r="E999" i="1"/>
  <c r="K999" i="1" s="1"/>
  <c r="H999" i="1"/>
  <c r="F1208" i="1" l="1"/>
  <c r="G1209" i="1" s="1"/>
  <c r="E1000" i="1"/>
  <c r="K1000" i="1" s="1"/>
  <c r="I1000" i="1"/>
  <c r="H1000" i="1"/>
  <c r="F1209" i="1" l="1"/>
  <c r="G1210" i="1" s="1"/>
  <c r="E1001" i="1"/>
  <c r="I1001" i="1"/>
  <c r="K1001" i="1" l="1"/>
  <c r="F1210" i="1"/>
  <c r="G1211" i="1" s="1"/>
  <c r="H1001" i="1"/>
  <c r="F1211" i="1" l="1"/>
  <c r="G1212" i="1" s="1"/>
  <c r="E1002" i="1"/>
  <c r="I1002" i="1"/>
  <c r="K1002" i="1" l="1"/>
  <c r="F1212" i="1"/>
  <c r="G1213" i="1" s="1"/>
  <c r="H1002" i="1"/>
  <c r="I1003" i="1"/>
  <c r="E1003" i="1"/>
  <c r="K1003" i="1" s="1"/>
  <c r="H1003" i="1"/>
  <c r="F1213" i="1" l="1"/>
  <c r="G1214" i="1" s="1"/>
  <c r="E1004" i="1"/>
  <c r="I1004" i="1"/>
  <c r="I1005" i="1" s="1"/>
  <c r="K1004" i="1" l="1"/>
  <c r="F1214" i="1"/>
  <c r="G1215" i="1" s="1"/>
  <c r="E1005" i="1"/>
  <c r="H1004" i="1"/>
  <c r="K1005" i="1" l="1"/>
  <c r="F1215" i="1"/>
  <c r="G1216" i="1" s="1"/>
  <c r="H1005" i="1"/>
  <c r="E1006" i="1"/>
  <c r="I1006" i="1"/>
  <c r="K1006" i="1" l="1"/>
  <c r="F1216" i="1"/>
  <c r="G1217" i="1" s="1"/>
  <c r="E1007" i="1"/>
  <c r="I1007" i="1"/>
  <c r="H1006" i="1"/>
  <c r="K1007" i="1" l="1"/>
  <c r="F1217" i="1"/>
  <c r="G1218" i="1" s="1"/>
  <c r="H1007" i="1"/>
  <c r="F1218" i="1" l="1"/>
  <c r="G1219" i="1" s="1"/>
  <c r="E1008" i="1"/>
  <c r="I1008" i="1"/>
  <c r="K1008" i="1" l="1"/>
  <c r="F1219" i="1"/>
  <c r="G1220" i="1" s="1"/>
  <c r="I1009" i="1"/>
  <c r="E1009" i="1"/>
  <c r="H1008" i="1"/>
  <c r="K1009" i="1" l="1"/>
  <c r="F1220" i="1"/>
  <c r="G1221" i="1" s="1"/>
  <c r="E1010" i="1"/>
  <c r="I1010" i="1"/>
  <c r="H1009" i="1"/>
  <c r="K1010" i="1" l="1"/>
  <c r="F1221" i="1"/>
  <c r="G1222" i="1" s="1"/>
  <c r="H1010" i="1"/>
  <c r="E1011" i="1"/>
  <c r="I1011" i="1"/>
  <c r="K1011" i="1" l="1"/>
  <c r="F1222" i="1"/>
  <c r="G1223" i="1" s="1"/>
  <c r="E1012" i="1"/>
  <c r="K1012" i="1" s="1"/>
  <c r="I1012" i="1"/>
  <c r="H1012" i="1"/>
  <c r="H1011" i="1"/>
  <c r="F1223" i="1" l="1"/>
  <c r="G1224" i="1" s="1"/>
  <c r="E1013" i="1"/>
  <c r="I1013" i="1"/>
  <c r="K1013" i="1" l="1"/>
  <c r="F1224" i="1"/>
  <c r="G1225" i="1" s="1"/>
  <c r="E1014" i="1"/>
  <c r="K1014" i="1" s="1"/>
  <c r="H1014" i="1"/>
  <c r="I1014" i="1"/>
  <c r="H1013" i="1"/>
  <c r="F1225" i="1" l="1"/>
  <c r="G1226" i="1" s="1"/>
  <c r="E1015" i="1"/>
  <c r="I1015" i="1"/>
  <c r="K1015" i="1" l="1"/>
  <c r="F1226" i="1"/>
  <c r="G1227" i="1" s="1"/>
  <c r="E1016" i="1"/>
  <c r="I1016" i="1"/>
  <c r="H1015" i="1"/>
  <c r="K1016" i="1" l="1"/>
  <c r="F1227" i="1"/>
  <c r="G1228" i="1" s="1"/>
  <c r="E1017" i="1"/>
  <c r="I1017" i="1"/>
  <c r="H1016" i="1"/>
  <c r="K1017" i="1" l="1"/>
  <c r="F1228" i="1"/>
  <c r="G1229" i="1" s="1"/>
  <c r="H1017" i="1"/>
  <c r="F1229" i="1" l="1"/>
  <c r="G1230" i="1" s="1"/>
  <c r="E1018" i="1"/>
  <c r="K1018" i="1" s="1"/>
  <c r="I1018" i="1"/>
  <c r="H1018" i="1"/>
  <c r="F1230" i="1" l="1"/>
  <c r="G1231" i="1" s="1"/>
  <c r="E1019" i="1"/>
  <c r="K1019" i="1" s="1"/>
  <c r="H1019" i="1"/>
  <c r="I1019" i="1"/>
  <c r="F1231" i="1" l="1"/>
  <c r="G1232" i="1" s="1"/>
  <c r="E1020" i="1"/>
  <c r="K1020" i="1" s="1"/>
  <c r="I1020" i="1"/>
  <c r="H1020" i="1"/>
  <c r="F1232" i="1" l="1"/>
  <c r="G1233" i="1" s="1"/>
  <c r="E1021" i="1"/>
  <c r="K1021" i="1" s="1"/>
  <c r="I1021" i="1"/>
  <c r="H1021" i="1"/>
  <c r="F1233" i="1" l="1"/>
  <c r="G1234" i="1" s="1"/>
  <c r="E1022" i="1"/>
  <c r="K1022" i="1" s="1"/>
  <c r="I1022" i="1"/>
  <c r="H1022" i="1"/>
  <c r="F1234" i="1" l="1"/>
  <c r="G1235" i="1" s="1"/>
  <c r="E1023" i="1"/>
  <c r="I1023" i="1"/>
  <c r="K1023" i="1" l="1"/>
  <c r="F1235" i="1"/>
  <c r="G1236" i="1" s="1"/>
  <c r="H1023" i="1"/>
  <c r="F1236" i="1" l="1"/>
  <c r="G1237" i="1" s="1"/>
  <c r="E1024" i="1"/>
  <c r="K1024" i="1" s="1"/>
  <c r="I1024" i="1"/>
  <c r="H1024" i="1"/>
  <c r="F1237" i="1" l="1"/>
  <c r="G1238" i="1" s="1"/>
  <c r="E1025" i="1"/>
  <c r="K1025" i="1" s="1"/>
  <c r="I1025" i="1"/>
  <c r="H1025" i="1"/>
  <c r="F1238" i="1" l="1"/>
  <c r="G1239" i="1" s="1"/>
  <c r="E1026" i="1"/>
  <c r="I1026" i="1"/>
  <c r="K1026" i="1" l="1"/>
  <c r="F1239" i="1"/>
  <c r="G1240" i="1" s="1"/>
  <c r="E1027" i="1"/>
  <c r="I1027" i="1"/>
  <c r="H1026" i="1"/>
  <c r="K1027" i="1" l="1"/>
  <c r="F1240" i="1"/>
  <c r="G1241" i="1" s="1"/>
  <c r="E1028" i="1"/>
  <c r="K1028" i="1" s="1"/>
  <c r="I1028" i="1"/>
  <c r="H1028" i="1"/>
  <c r="H1027" i="1"/>
  <c r="F1241" i="1" l="1"/>
  <c r="G1242" i="1" s="1"/>
  <c r="E1029" i="1"/>
  <c r="I1029" i="1"/>
  <c r="K1029" i="1" l="1"/>
  <c r="F1242" i="1"/>
  <c r="G1243" i="1" s="1"/>
  <c r="E1030" i="1"/>
  <c r="I1030" i="1"/>
  <c r="H1029" i="1"/>
  <c r="K1030" i="1" l="1"/>
  <c r="F1243" i="1"/>
  <c r="G1244" i="1" s="1"/>
  <c r="E1031" i="1"/>
  <c r="I1031" i="1"/>
  <c r="H1030" i="1"/>
  <c r="K1031" i="1" l="1"/>
  <c r="F1244" i="1"/>
  <c r="G1245" i="1" s="1"/>
  <c r="E1032" i="1"/>
  <c r="I1032" i="1"/>
  <c r="H1031" i="1"/>
  <c r="K1032" i="1" l="1"/>
  <c r="F1245" i="1"/>
  <c r="G1246" i="1" s="1"/>
  <c r="E1033" i="1"/>
  <c r="H1032" i="1"/>
  <c r="I1033" i="1"/>
  <c r="K1033" i="1" l="1"/>
  <c r="F1246" i="1"/>
  <c r="G1247" i="1" s="1"/>
  <c r="E1034" i="1"/>
  <c r="I1034" i="1"/>
  <c r="H1033" i="1"/>
  <c r="K1034" i="1" l="1"/>
  <c r="F1247" i="1"/>
  <c r="G1248" i="1" s="1"/>
  <c r="E1035" i="1"/>
  <c r="I1035" i="1"/>
  <c r="H1034" i="1"/>
  <c r="K1035" i="1" l="1"/>
  <c r="F1248" i="1"/>
  <c r="G1249" i="1" s="1"/>
  <c r="E1036" i="1"/>
  <c r="K1036" i="1" s="1"/>
  <c r="I1036" i="1"/>
  <c r="H1036" i="1"/>
  <c r="H1035" i="1"/>
  <c r="F1249" i="1" l="1"/>
  <c r="G1250" i="1" s="1"/>
  <c r="E1037" i="1"/>
  <c r="K1037" i="1" s="1"/>
  <c r="H1037" i="1"/>
  <c r="I1037" i="1"/>
  <c r="F1250" i="1" l="1"/>
  <c r="G1251" i="1" s="1"/>
  <c r="E1038" i="1"/>
  <c r="I1038" i="1"/>
  <c r="K1038" i="1" l="1"/>
  <c r="F1251" i="1"/>
  <c r="G1252" i="1" s="1"/>
  <c r="I1039" i="1"/>
  <c r="E1039" i="1"/>
  <c r="K1039" i="1" s="1"/>
  <c r="H1039" i="1"/>
  <c r="H1038" i="1"/>
  <c r="F1252" i="1" l="1"/>
  <c r="G1253" i="1" s="1"/>
  <c r="E1040" i="1"/>
  <c r="I1040" i="1"/>
  <c r="K1040" i="1" l="1"/>
  <c r="F1253" i="1"/>
  <c r="G1254" i="1" s="1"/>
  <c r="H1040" i="1"/>
  <c r="E1041" i="1"/>
  <c r="K1041" i="1" s="1"/>
  <c r="I1041" i="1"/>
  <c r="H1041" i="1"/>
  <c r="F1254" i="1" l="1"/>
  <c r="G1255" i="1" s="1"/>
  <c r="E1042" i="1"/>
  <c r="I1042" i="1"/>
  <c r="K1042" i="1" l="1"/>
  <c r="F1255" i="1"/>
  <c r="G1256" i="1" s="1"/>
  <c r="E1043" i="1"/>
  <c r="K1043" i="1" s="1"/>
  <c r="H1043" i="1"/>
  <c r="H1042" i="1"/>
  <c r="I1043" i="1"/>
  <c r="F1256" i="1" l="1"/>
  <c r="G1257" i="1" s="1"/>
  <c r="E1044" i="1"/>
  <c r="I1044" i="1"/>
  <c r="K1044" i="1" l="1"/>
  <c r="F1257" i="1"/>
  <c r="G1258" i="1" s="1"/>
  <c r="H1044" i="1"/>
  <c r="E1045" i="1"/>
  <c r="K1045" i="1" s="1"/>
  <c r="H1045" i="1"/>
  <c r="I1045" i="1"/>
  <c r="F1258" i="1" l="1"/>
  <c r="G1259" i="1" s="1"/>
  <c r="E1046" i="1"/>
  <c r="K1046" i="1" s="1"/>
  <c r="I1046" i="1"/>
  <c r="H1046" i="1"/>
  <c r="F1259" i="1" l="1"/>
  <c r="G1260" i="1" s="1"/>
  <c r="E1047" i="1"/>
  <c r="K1047" i="1" s="1"/>
  <c r="I1047" i="1"/>
  <c r="H1047" i="1"/>
  <c r="F1260" i="1" l="1"/>
  <c r="G1261" i="1" s="1"/>
  <c r="I1048" i="1"/>
  <c r="F1261" i="1" l="1"/>
  <c r="G1262" i="1" s="1"/>
  <c r="E1048" i="1"/>
  <c r="K1048" i="1" l="1"/>
  <c r="F1262" i="1"/>
  <c r="G1263" i="1" s="1"/>
  <c r="E1049" i="1"/>
  <c r="I1049" i="1"/>
  <c r="I1050" i="1" s="1"/>
  <c r="H1048" i="1"/>
  <c r="K1049" i="1" l="1"/>
  <c r="F1263" i="1"/>
  <c r="G1264" i="1" s="1"/>
  <c r="E1050" i="1"/>
  <c r="H1049" i="1"/>
  <c r="K1050" i="1" l="1"/>
  <c r="F1264" i="1"/>
  <c r="G1265" i="1" s="1"/>
  <c r="E1051" i="1"/>
  <c r="K1051" i="1" s="1"/>
  <c r="I1051" i="1"/>
  <c r="H1051" i="1"/>
  <c r="H1050" i="1"/>
  <c r="F1265" i="1" l="1"/>
  <c r="G1266" i="1" s="1"/>
  <c r="E1052" i="1"/>
  <c r="K1052" i="1" s="1"/>
  <c r="I1052" i="1"/>
  <c r="H1052" i="1"/>
  <c r="F1266" i="1" l="1"/>
  <c r="G1267" i="1" s="1"/>
  <c r="I1053" i="1"/>
  <c r="E1053" i="1"/>
  <c r="K1053" i="1" l="1"/>
  <c r="F1267" i="1"/>
  <c r="G1268" i="1" s="1"/>
  <c r="E1054" i="1"/>
  <c r="I1054" i="1"/>
  <c r="H1053" i="1"/>
  <c r="K1054" i="1" l="1"/>
  <c r="F1268" i="1"/>
  <c r="G1269" i="1" s="1"/>
  <c r="H1054" i="1"/>
  <c r="E1055" i="1"/>
  <c r="K1055" i="1" s="1"/>
  <c r="H1055" i="1"/>
  <c r="I1055" i="1"/>
  <c r="F1269" i="1" l="1"/>
  <c r="G1270" i="1" s="1"/>
  <c r="E1056" i="1"/>
  <c r="I1056" i="1"/>
  <c r="K1056" i="1" l="1"/>
  <c r="F1270" i="1"/>
  <c r="G1271" i="1" s="1"/>
  <c r="H1056" i="1"/>
  <c r="E1057" i="1"/>
  <c r="I1057" i="1"/>
  <c r="K1057" i="1" l="1"/>
  <c r="F1271" i="1"/>
  <c r="G1272" i="1" s="1"/>
  <c r="E1058" i="1"/>
  <c r="H1057" i="1"/>
  <c r="I1058" i="1"/>
  <c r="K1058" i="1" l="1"/>
  <c r="F1272" i="1"/>
  <c r="G1273" i="1" s="1"/>
  <c r="E1059" i="1"/>
  <c r="I1059" i="1"/>
  <c r="H1058" i="1"/>
  <c r="K1059" i="1" l="1"/>
  <c r="F1273" i="1"/>
  <c r="G1274" i="1" s="1"/>
  <c r="E1060" i="1"/>
  <c r="K1060" i="1" s="1"/>
  <c r="I1060" i="1"/>
  <c r="H1060" i="1"/>
  <c r="H1059" i="1"/>
  <c r="F1274" i="1" l="1"/>
  <c r="G1275" i="1" s="1"/>
  <c r="E1061" i="1"/>
  <c r="K1061" i="1" s="1"/>
  <c r="I1061" i="1"/>
  <c r="H1061" i="1"/>
  <c r="F1275" i="1" l="1"/>
  <c r="G1276" i="1" s="1"/>
  <c r="E1062" i="1"/>
  <c r="K1062" i="1" s="1"/>
  <c r="I1062" i="1"/>
  <c r="H1062" i="1"/>
  <c r="F1276" i="1" l="1"/>
  <c r="G1277" i="1" s="1"/>
  <c r="E1063" i="1"/>
  <c r="K1063" i="1" s="1"/>
  <c r="H1063" i="1"/>
  <c r="I1063" i="1"/>
  <c r="F1277" i="1" l="1"/>
  <c r="G1278" i="1" s="1"/>
  <c r="E1064" i="1"/>
  <c r="I1064" i="1"/>
  <c r="K1064" i="1" l="1"/>
  <c r="F1278" i="1"/>
  <c r="G1279" i="1" s="1"/>
  <c r="E1065" i="1"/>
  <c r="I1065" i="1"/>
  <c r="I1066" i="1" s="1"/>
  <c r="H1064" i="1"/>
  <c r="K1065" i="1" l="1"/>
  <c r="F1279" i="1"/>
  <c r="G1280" i="1" s="1"/>
  <c r="H1065" i="1"/>
  <c r="E1066" i="1"/>
  <c r="K1066" i="1" s="1"/>
  <c r="H1066" i="1"/>
  <c r="F1280" i="1" l="1"/>
  <c r="G1281" i="1" s="1"/>
  <c r="E1067" i="1"/>
  <c r="K1067" i="1" s="1"/>
  <c r="H1067" i="1"/>
  <c r="I1067" i="1"/>
  <c r="F1281" i="1" l="1"/>
  <c r="G1282" i="1" s="1"/>
  <c r="E1068" i="1"/>
  <c r="I1068" i="1"/>
  <c r="K1068" i="1" l="1"/>
  <c r="F1282" i="1"/>
  <c r="G1283" i="1" s="1"/>
  <c r="H1068" i="1"/>
  <c r="E1069" i="1"/>
  <c r="K1069" i="1" s="1"/>
  <c r="I1069" i="1"/>
  <c r="H1069" i="1"/>
  <c r="F1283" i="1" l="1"/>
  <c r="G1284" i="1" s="1"/>
  <c r="E1070" i="1"/>
  <c r="I1070" i="1"/>
  <c r="K1070" i="1" l="1"/>
  <c r="F1284" i="1"/>
  <c r="G1285" i="1" s="1"/>
  <c r="H1070" i="1"/>
  <c r="E1071" i="1"/>
  <c r="I1071" i="1"/>
  <c r="K1071" i="1" l="1"/>
  <c r="F1285" i="1"/>
  <c r="G1286" i="1" s="1"/>
  <c r="E1072" i="1"/>
  <c r="I1072" i="1"/>
  <c r="H1071" i="1"/>
  <c r="K1072" i="1" l="1"/>
  <c r="F1286" i="1"/>
  <c r="G1287" i="1" s="1"/>
  <c r="H1072" i="1"/>
  <c r="E1073" i="1"/>
  <c r="K1073" i="1" s="1"/>
  <c r="I1073" i="1"/>
  <c r="H1073" i="1"/>
  <c r="F1287" i="1" l="1"/>
  <c r="G1288" i="1" s="1"/>
  <c r="E1074" i="1"/>
  <c r="K1074" i="1" s="1"/>
  <c r="I1074" i="1"/>
  <c r="H1074" i="1"/>
  <c r="F1288" i="1" l="1"/>
  <c r="G1289" i="1" s="1"/>
  <c r="I1075" i="1"/>
  <c r="E1075" i="1"/>
  <c r="K1075" i="1" l="1"/>
  <c r="F1289" i="1"/>
  <c r="G1290" i="1" s="1"/>
  <c r="E1076" i="1"/>
  <c r="I1076" i="1"/>
  <c r="H1075" i="1"/>
  <c r="K1076" i="1" l="1"/>
  <c r="F1290" i="1"/>
  <c r="G1291" i="1" s="1"/>
  <c r="H1076" i="1"/>
  <c r="E1077" i="1"/>
  <c r="K1077" i="1" s="1"/>
  <c r="I1077" i="1"/>
  <c r="H1077" i="1"/>
  <c r="F1291" i="1" l="1"/>
  <c r="G1292" i="1" s="1"/>
  <c r="E1078" i="1"/>
  <c r="I1078" i="1"/>
  <c r="K1078" i="1" l="1"/>
  <c r="F1292" i="1"/>
  <c r="G1293" i="1" s="1"/>
  <c r="E1079" i="1"/>
  <c r="K1079" i="1" s="1"/>
  <c r="I1079" i="1"/>
  <c r="H1079" i="1"/>
  <c r="H1078" i="1"/>
  <c r="F1293" i="1" l="1"/>
  <c r="G1294" i="1" s="1"/>
  <c r="E1080" i="1"/>
  <c r="K1080" i="1" s="1"/>
  <c r="I1080" i="1"/>
  <c r="H1080" i="1"/>
  <c r="F1294" i="1" l="1"/>
  <c r="G1295" i="1" s="1"/>
  <c r="E1081" i="1"/>
  <c r="K1081" i="1" s="1"/>
  <c r="H1081" i="1"/>
  <c r="I1081" i="1"/>
  <c r="F1295" i="1" l="1"/>
  <c r="G1296" i="1" s="1"/>
  <c r="E1082" i="1"/>
  <c r="I1082" i="1"/>
  <c r="K1082" i="1" l="1"/>
  <c r="F1296" i="1"/>
  <c r="G1297" i="1" s="1"/>
  <c r="H1082" i="1"/>
  <c r="E1083" i="1"/>
  <c r="K1083" i="1" s="1"/>
  <c r="I1083" i="1"/>
  <c r="H1083" i="1"/>
  <c r="F1297" i="1" l="1"/>
  <c r="G1298" i="1" s="1"/>
  <c r="E1084" i="1"/>
  <c r="K1084" i="1" s="1"/>
  <c r="I1084" i="1"/>
  <c r="H1084" i="1"/>
  <c r="F1298" i="1" l="1"/>
  <c r="G1299" i="1" s="1"/>
  <c r="E1085" i="1"/>
  <c r="K1085" i="1" s="1"/>
  <c r="I1085" i="1"/>
  <c r="H1085" i="1"/>
  <c r="F1299" i="1" l="1"/>
  <c r="G1300" i="1"/>
  <c r="E1086" i="1"/>
  <c r="I1086" i="1"/>
  <c r="K1086" i="1" l="1"/>
  <c r="F1300" i="1"/>
  <c r="G1301" i="1" s="1"/>
  <c r="E1087" i="1"/>
  <c r="K1087" i="1" s="1"/>
  <c r="I1087" i="1"/>
  <c r="H1087" i="1"/>
  <c r="H1086" i="1"/>
  <c r="F1301" i="1" l="1"/>
  <c r="G1302" i="1" s="1"/>
  <c r="E1088" i="1"/>
  <c r="I1088" i="1"/>
  <c r="K1088" i="1" l="1"/>
  <c r="F1302" i="1"/>
  <c r="G1303" i="1" s="1"/>
  <c r="E1089" i="1"/>
  <c r="I1089" i="1"/>
  <c r="H1088" i="1"/>
  <c r="K1089" i="1" l="1"/>
  <c r="F1303" i="1"/>
  <c r="G1304" i="1" s="1"/>
  <c r="E1090" i="1"/>
  <c r="K1090" i="1" s="1"/>
  <c r="I1090" i="1"/>
  <c r="H1090" i="1"/>
  <c r="H1089" i="1"/>
  <c r="F1304" i="1" l="1"/>
  <c r="G1305" i="1" s="1"/>
  <c r="E1091" i="1"/>
  <c r="I1091" i="1"/>
  <c r="K1091" i="1" l="1"/>
  <c r="F1305" i="1"/>
  <c r="G1306" i="1" s="1"/>
  <c r="E1092" i="1"/>
  <c r="I1092" i="1"/>
  <c r="I1093" i="1" s="1"/>
  <c r="H1091" i="1"/>
  <c r="K1092" i="1" l="1"/>
  <c r="F1306" i="1"/>
  <c r="G1307" i="1" s="1"/>
  <c r="H1092" i="1"/>
  <c r="E1093" i="1"/>
  <c r="K1093" i="1" s="1"/>
  <c r="H1093" i="1"/>
  <c r="F1307" i="1" l="1"/>
  <c r="G1308" i="1" s="1"/>
  <c r="E1094" i="1"/>
  <c r="K1094" i="1" s="1"/>
  <c r="I1094" i="1"/>
  <c r="H1094" i="1"/>
  <c r="F1308" i="1" l="1"/>
  <c r="G1309" i="1" s="1"/>
  <c r="E1095" i="1"/>
  <c r="I1095" i="1"/>
  <c r="I1096" i="1" s="1"/>
  <c r="K1095" i="1" l="1"/>
  <c r="F1309" i="1"/>
  <c r="G1310" i="1" s="1"/>
  <c r="H1095" i="1"/>
  <c r="E1096" i="1"/>
  <c r="K1096" i="1" l="1"/>
  <c r="F1310" i="1"/>
  <c r="G1311" i="1" s="1"/>
  <c r="E1097" i="1"/>
  <c r="K1097" i="1" s="1"/>
  <c r="I1097" i="1"/>
  <c r="H1097" i="1"/>
  <c r="H1096" i="1"/>
  <c r="F1311" i="1" l="1"/>
  <c r="G1312" i="1" s="1"/>
  <c r="E1098" i="1"/>
  <c r="I1098" i="1"/>
  <c r="K1098" i="1" l="1"/>
  <c r="F1312" i="1"/>
  <c r="G1313" i="1" s="1"/>
  <c r="E1099" i="1"/>
  <c r="K1099" i="1" s="1"/>
  <c r="I1099" i="1"/>
  <c r="H1099" i="1"/>
  <c r="H1098" i="1"/>
  <c r="F1313" i="1" l="1"/>
  <c r="G1314" i="1" s="1"/>
  <c r="E1100" i="1"/>
  <c r="K1100" i="1" s="1"/>
  <c r="I1100" i="1"/>
  <c r="H1100" i="1"/>
  <c r="F1314" i="1" l="1"/>
  <c r="G1315" i="1" s="1"/>
  <c r="E1101" i="1"/>
  <c r="K1101" i="1" s="1"/>
  <c r="I1101" i="1"/>
  <c r="I1102" i="1" s="1"/>
  <c r="H1101" i="1"/>
  <c r="F1315" i="1" l="1"/>
  <c r="G1316" i="1" s="1"/>
  <c r="E1102" i="1"/>
  <c r="K1102" i="1" l="1"/>
  <c r="F1316" i="1"/>
  <c r="G1317" i="1" s="1"/>
  <c r="H1102" i="1"/>
  <c r="E1103" i="1"/>
  <c r="K1103" i="1" s="1"/>
  <c r="I1103" i="1"/>
  <c r="H1103" i="1"/>
  <c r="F1317" i="1" l="1"/>
  <c r="G1318" i="1" s="1"/>
  <c r="E1104" i="1"/>
  <c r="K1104" i="1" s="1"/>
  <c r="H1104" i="1"/>
  <c r="I1104" i="1"/>
  <c r="F1318" i="1" l="1"/>
  <c r="G1319" i="1" s="1"/>
  <c r="E1105" i="1"/>
  <c r="I1105" i="1"/>
  <c r="I1106" i="1" s="1"/>
  <c r="K1105" i="1" l="1"/>
  <c r="F1319" i="1"/>
  <c r="G1320" i="1" s="1"/>
  <c r="E1106" i="1"/>
  <c r="K1106" i="1" s="1"/>
  <c r="H1106" i="1"/>
  <c r="H1105" i="1"/>
  <c r="F1320" i="1" l="1"/>
  <c r="G1321" i="1" s="1"/>
  <c r="E1107" i="1"/>
  <c r="K1107" i="1" s="1"/>
  <c r="I1107" i="1"/>
  <c r="H1107" i="1"/>
  <c r="F1321" i="1" l="1"/>
  <c r="G1322" i="1" s="1"/>
  <c r="E1108" i="1"/>
  <c r="K1108" i="1" s="1"/>
  <c r="I1108" i="1"/>
  <c r="H1108" i="1"/>
  <c r="F1322" i="1" l="1"/>
  <c r="G1323" i="1" s="1"/>
  <c r="E1109" i="1"/>
  <c r="I1109" i="1"/>
  <c r="K1109" i="1" l="1"/>
  <c r="F1323" i="1"/>
  <c r="G1324" i="1" s="1"/>
  <c r="H1109" i="1"/>
  <c r="F1324" i="1" l="1"/>
  <c r="G1325" i="1" s="1"/>
  <c r="E1110" i="1"/>
  <c r="I1110" i="1"/>
  <c r="I1111" i="1" s="1"/>
  <c r="K1110" i="1" l="1"/>
  <c r="F1325" i="1"/>
  <c r="G1326" i="1" s="1"/>
  <c r="E1111" i="1"/>
  <c r="K1111" i="1" s="1"/>
  <c r="H1111" i="1"/>
  <c r="H1110" i="1"/>
  <c r="F1326" i="1" l="1"/>
  <c r="G1327" i="1" s="1"/>
  <c r="E1112" i="1"/>
  <c r="K1112" i="1" s="1"/>
  <c r="I1112" i="1"/>
  <c r="H1112" i="1"/>
  <c r="F1327" i="1" l="1"/>
  <c r="G1328" i="1" s="1"/>
  <c r="E1113" i="1"/>
  <c r="K1113" i="1" s="1"/>
  <c r="I1113" i="1"/>
  <c r="H1113" i="1"/>
  <c r="F1328" i="1" l="1"/>
  <c r="G1329" i="1" s="1"/>
  <c r="E1114" i="1"/>
  <c r="I1114" i="1"/>
  <c r="K1114" i="1" l="1"/>
  <c r="F1329" i="1"/>
  <c r="G1330" i="1" s="1"/>
  <c r="H1114" i="1"/>
  <c r="F1330" i="1" l="1"/>
  <c r="G1331" i="1" s="1"/>
  <c r="E1115" i="1"/>
  <c r="I1115" i="1"/>
  <c r="K1115" i="1" l="1"/>
  <c r="F1331" i="1"/>
  <c r="G1332" i="1" s="1"/>
  <c r="H1115" i="1"/>
  <c r="F1332" i="1" l="1"/>
  <c r="G1333" i="1" s="1"/>
  <c r="E1116" i="1"/>
  <c r="K1116" i="1" s="1"/>
  <c r="I1116" i="1"/>
  <c r="H1116" i="1"/>
  <c r="F1333" i="1" l="1"/>
  <c r="G1334" i="1" s="1"/>
  <c r="E1117" i="1"/>
  <c r="K1117" i="1" s="1"/>
  <c r="I1117" i="1"/>
  <c r="H1117" i="1"/>
  <c r="F1334" i="1" l="1"/>
  <c r="G1335" i="1" s="1"/>
  <c r="E1118" i="1"/>
  <c r="K1118" i="1" s="1"/>
  <c r="H1118" i="1"/>
  <c r="I1118" i="1"/>
  <c r="F1335" i="1" l="1"/>
  <c r="G1336" i="1" s="1"/>
  <c r="E1119" i="1"/>
  <c r="K1119" i="1" s="1"/>
  <c r="H1119" i="1"/>
  <c r="I1119" i="1"/>
  <c r="F1336" i="1" l="1"/>
  <c r="G1337" i="1" s="1"/>
  <c r="E1120" i="1"/>
  <c r="K1120" i="1" s="1"/>
  <c r="I1120" i="1"/>
  <c r="H1120" i="1"/>
  <c r="F1337" i="1" l="1"/>
  <c r="G1338" i="1" s="1"/>
  <c r="E1121" i="1"/>
  <c r="I1121" i="1"/>
  <c r="K1121" i="1" l="1"/>
  <c r="F1338" i="1"/>
  <c r="G1339" i="1" s="1"/>
  <c r="E1122" i="1"/>
  <c r="K1122" i="1" s="1"/>
  <c r="H1122" i="1"/>
  <c r="H1121" i="1"/>
  <c r="I1122" i="1"/>
  <c r="F1339" i="1" l="1"/>
  <c r="G1340" i="1" s="1"/>
  <c r="E1123" i="1"/>
  <c r="I1123" i="1"/>
  <c r="K1123" i="1" l="1"/>
  <c r="F1340" i="1"/>
  <c r="G1341" i="1" s="1"/>
  <c r="H1123" i="1"/>
  <c r="E1124" i="1"/>
  <c r="K1124" i="1" s="1"/>
  <c r="I1124" i="1"/>
  <c r="H1124" i="1"/>
  <c r="F1341" i="1" l="1"/>
  <c r="G1342" i="1" s="1"/>
  <c r="E1125" i="1"/>
  <c r="I1125" i="1"/>
  <c r="K1125" i="1" l="1"/>
  <c r="F1342" i="1"/>
  <c r="G1343" i="1" s="1"/>
  <c r="H1125" i="1"/>
  <c r="E1126" i="1"/>
  <c r="K1126" i="1" s="1"/>
  <c r="I1126" i="1"/>
  <c r="H1126" i="1"/>
  <c r="F1343" i="1" l="1"/>
  <c r="G1344" i="1" s="1"/>
  <c r="E1127" i="1"/>
  <c r="K1127" i="1" s="1"/>
  <c r="I1127" i="1"/>
  <c r="H1127" i="1"/>
  <c r="F1344" i="1" l="1"/>
  <c r="G1345" i="1" s="1"/>
  <c r="E1128" i="1"/>
  <c r="K1128" i="1" s="1"/>
  <c r="H1128" i="1"/>
  <c r="I1128" i="1"/>
  <c r="F1345" i="1" l="1"/>
  <c r="G1346" i="1" s="1"/>
  <c r="E1129" i="1"/>
  <c r="I1129" i="1"/>
  <c r="K1129" i="1" l="1"/>
  <c r="F1346" i="1"/>
  <c r="G1347" i="1" s="1"/>
  <c r="H1129" i="1"/>
  <c r="I1130" i="1"/>
  <c r="E1130" i="1"/>
  <c r="K1130" i="1" s="1"/>
  <c r="H1130" i="1"/>
  <c r="F1347" i="1" l="1"/>
  <c r="G1348" i="1" s="1"/>
  <c r="E1131" i="1"/>
  <c r="K1131" i="1" s="1"/>
  <c r="I1131" i="1"/>
  <c r="H1131" i="1"/>
  <c r="F1348" i="1" l="1"/>
  <c r="G1349" i="1"/>
  <c r="E1132" i="1"/>
  <c r="I1132" i="1"/>
  <c r="K1132" i="1" l="1"/>
  <c r="F1349" i="1"/>
  <c r="G1350" i="1" s="1"/>
  <c r="H1132" i="1"/>
  <c r="E1133" i="1"/>
  <c r="K1133" i="1" s="1"/>
  <c r="I1133" i="1"/>
  <c r="H1133" i="1"/>
  <c r="F1350" i="1" l="1"/>
  <c r="G1351" i="1" s="1"/>
  <c r="E1134" i="1"/>
  <c r="I1134" i="1"/>
  <c r="K1134" i="1" l="1"/>
  <c r="F1351" i="1"/>
  <c r="G1352" i="1" s="1"/>
  <c r="H1134" i="1"/>
  <c r="E1135" i="1"/>
  <c r="K1135" i="1" s="1"/>
  <c r="I1135" i="1"/>
  <c r="H1135" i="1"/>
  <c r="F1352" i="1" l="1"/>
  <c r="G1353" i="1" s="1"/>
  <c r="E1136" i="1"/>
  <c r="I1136" i="1"/>
  <c r="K1136" i="1" l="1"/>
  <c r="F1353" i="1"/>
  <c r="G1354" i="1" s="1"/>
  <c r="E1137" i="1"/>
  <c r="I1137" i="1"/>
  <c r="H1136" i="1"/>
  <c r="K1137" i="1" l="1"/>
  <c r="F1354" i="1"/>
  <c r="G1355" i="1" s="1"/>
  <c r="H1137" i="1"/>
  <c r="E1138" i="1"/>
  <c r="I1138" i="1"/>
  <c r="K1138" i="1" l="1"/>
  <c r="F1355" i="1"/>
  <c r="G1356" i="1" s="1"/>
  <c r="E1139" i="1"/>
  <c r="K1139" i="1" s="1"/>
  <c r="I1139" i="1"/>
  <c r="H1139" i="1"/>
  <c r="H1138" i="1"/>
  <c r="F1356" i="1" l="1"/>
  <c r="G1357" i="1" s="1"/>
  <c r="E1140" i="1"/>
  <c r="K1140" i="1" s="1"/>
  <c r="I1140" i="1"/>
  <c r="H1140" i="1"/>
  <c r="F1357" i="1" l="1"/>
  <c r="G1358" i="1" s="1"/>
  <c r="E1141" i="1"/>
  <c r="I1141" i="1"/>
  <c r="K1141" i="1" l="1"/>
  <c r="F1358" i="1"/>
  <c r="G1359" i="1" s="1"/>
  <c r="E1142" i="1"/>
  <c r="K1142" i="1" s="1"/>
  <c r="H1142" i="1"/>
  <c r="I1142" i="1"/>
  <c r="H1141" i="1"/>
  <c r="F1359" i="1" l="1"/>
  <c r="G1360" i="1" s="1"/>
  <c r="E1143" i="1"/>
  <c r="I1143" i="1"/>
  <c r="I1144" i="1" s="1"/>
  <c r="K1143" i="1" l="1"/>
  <c r="F1360" i="1"/>
  <c r="G1361" i="1" s="1"/>
  <c r="H1143" i="1"/>
  <c r="E1144" i="1"/>
  <c r="K1144" i="1" s="1"/>
  <c r="H1144" i="1"/>
  <c r="F1361" i="1" l="1"/>
  <c r="G1362" i="1" s="1"/>
  <c r="E1145" i="1"/>
  <c r="I1145" i="1"/>
  <c r="K1145" i="1" l="1"/>
  <c r="F1362" i="1"/>
  <c r="G1363" i="1" s="1"/>
  <c r="E1146" i="1"/>
  <c r="K1146" i="1" s="1"/>
  <c r="I1146" i="1"/>
  <c r="H1146" i="1"/>
  <c r="H1145" i="1"/>
  <c r="F1363" i="1" l="1"/>
  <c r="G1364" i="1" s="1"/>
  <c r="E1147" i="1"/>
  <c r="K1147" i="1" s="1"/>
  <c r="I1147" i="1"/>
  <c r="H1147" i="1"/>
  <c r="F1364" i="1" l="1"/>
  <c r="G1365" i="1" s="1"/>
  <c r="I1148" i="1"/>
  <c r="E1148" i="1"/>
  <c r="K1148" i="1" s="1"/>
  <c r="H1148" i="1"/>
  <c r="F1365" i="1" l="1"/>
  <c r="G1366" i="1" s="1"/>
  <c r="E1149" i="1"/>
  <c r="I1149" i="1"/>
  <c r="K1149" i="1" l="1"/>
  <c r="F1366" i="1"/>
  <c r="G1367" i="1" s="1"/>
  <c r="H1149" i="1"/>
  <c r="E1150" i="1"/>
  <c r="K1150" i="1" s="1"/>
  <c r="H1150" i="1"/>
  <c r="I1150" i="1"/>
  <c r="F1367" i="1" l="1"/>
  <c r="G1368" i="1" s="1"/>
  <c r="E1151" i="1"/>
  <c r="K1151" i="1" s="1"/>
  <c r="I1151" i="1"/>
  <c r="H1151" i="1"/>
  <c r="F1368" i="1" l="1"/>
  <c r="G1369" i="1"/>
  <c r="E1152" i="1"/>
  <c r="K1152" i="1" s="1"/>
  <c r="H1152" i="1"/>
  <c r="I1152" i="1"/>
  <c r="F1369" i="1" l="1"/>
  <c r="G1370" i="1" s="1"/>
  <c r="E1153" i="1"/>
  <c r="I1153" i="1"/>
  <c r="K1153" i="1" l="1"/>
  <c r="F1370" i="1"/>
  <c r="G1371" i="1" s="1"/>
  <c r="I1154" i="1"/>
  <c r="E1154" i="1"/>
  <c r="H1153" i="1"/>
  <c r="K1154" i="1" l="1"/>
  <c r="F1371" i="1"/>
  <c r="G1372" i="1" s="1"/>
  <c r="H1154" i="1"/>
  <c r="E1155" i="1"/>
  <c r="K1155" i="1" s="1"/>
  <c r="I1155" i="1"/>
  <c r="H1155" i="1"/>
  <c r="F1372" i="1" l="1"/>
  <c r="G1373" i="1" s="1"/>
  <c r="E1156" i="1"/>
  <c r="K1156" i="1" s="1"/>
  <c r="I1156" i="1"/>
  <c r="H1156" i="1"/>
  <c r="F1373" i="1" l="1"/>
  <c r="G1374" i="1" s="1"/>
  <c r="E1157" i="1"/>
  <c r="I1157" i="1"/>
  <c r="K1157" i="1" l="1"/>
  <c r="F1374" i="1"/>
  <c r="G1375" i="1" s="1"/>
  <c r="H1157" i="1"/>
  <c r="E1158" i="1"/>
  <c r="K1158" i="1" s="1"/>
  <c r="I1158" i="1"/>
  <c r="H1158" i="1"/>
  <c r="F1375" i="1" l="1"/>
  <c r="G1376" i="1" s="1"/>
  <c r="I1159" i="1"/>
  <c r="E1159" i="1"/>
  <c r="K1159" i="1" s="1"/>
  <c r="H1159" i="1"/>
  <c r="F1376" i="1" l="1"/>
  <c r="G1377" i="1" s="1"/>
  <c r="E1160" i="1"/>
  <c r="K1160" i="1" s="1"/>
  <c r="I1160" i="1"/>
  <c r="H1160" i="1"/>
  <c r="F1377" i="1" l="1"/>
  <c r="G1378" i="1" s="1"/>
  <c r="E1161" i="1"/>
  <c r="K1161" i="1" s="1"/>
  <c r="I1161" i="1"/>
  <c r="H1161" i="1"/>
  <c r="F1378" i="1" l="1"/>
  <c r="G1379" i="1" s="1"/>
  <c r="E1162" i="1"/>
  <c r="K1162" i="1" s="1"/>
  <c r="H1162" i="1"/>
  <c r="I1162" i="1"/>
  <c r="F1379" i="1" l="1"/>
  <c r="G1380" i="1" s="1"/>
  <c r="E1163" i="1"/>
  <c r="K1163" i="1" s="1"/>
  <c r="I1163" i="1"/>
  <c r="H1163" i="1"/>
  <c r="F1380" i="1" l="1"/>
  <c r="G1381" i="1" s="1"/>
  <c r="E1164" i="1"/>
  <c r="K1164" i="1" s="1"/>
  <c r="H1164" i="1"/>
  <c r="I1164" i="1"/>
  <c r="F1381" i="1" l="1"/>
  <c r="G1382" i="1" s="1"/>
  <c r="E1165" i="1"/>
  <c r="I1165" i="1"/>
  <c r="I1166" i="1" s="1"/>
  <c r="K1165" i="1" l="1"/>
  <c r="F1382" i="1"/>
  <c r="G1383" i="1" s="1"/>
  <c r="E1166" i="1"/>
  <c r="K1166" i="1" s="1"/>
  <c r="H1166" i="1"/>
  <c r="H1165" i="1"/>
  <c r="F1383" i="1" l="1"/>
  <c r="G1384" i="1" s="1"/>
  <c r="E1167" i="1"/>
  <c r="I1167" i="1"/>
  <c r="K1167" i="1" l="1"/>
  <c r="F1384" i="1"/>
  <c r="G1385" i="1" s="1"/>
  <c r="H1167" i="1"/>
  <c r="E1168" i="1"/>
  <c r="K1168" i="1" s="1"/>
  <c r="H1168" i="1"/>
  <c r="I1168" i="1"/>
  <c r="F1385" i="1" l="1"/>
  <c r="G1386" i="1" s="1"/>
  <c r="E1169" i="1"/>
  <c r="I1169" i="1"/>
  <c r="K1169" i="1" l="1"/>
  <c r="F1386" i="1"/>
  <c r="G1387" i="1" s="1"/>
  <c r="I1170" i="1"/>
  <c r="E1170" i="1"/>
  <c r="K1170" i="1" s="1"/>
  <c r="H1170" i="1"/>
  <c r="H1169" i="1"/>
  <c r="F1387" i="1" l="1"/>
  <c r="G1388" i="1" s="1"/>
  <c r="E1171" i="1"/>
  <c r="I1171" i="1"/>
  <c r="K1171" i="1" l="1"/>
  <c r="F1388" i="1"/>
  <c r="G1389" i="1" s="1"/>
  <c r="E1172" i="1"/>
  <c r="I1172" i="1"/>
  <c r="H1171" i="1"/>
  <c r="K1172" i="1" l="1"/>
  <c r="F1389" i="1"/>
  <c r="G1390" i="1" s="1"/>
  <c r="H1172" i="1"/>
  <c r="E1173" i="1"/>
  <c r="K1173" i="1" s="1"/>
  <c r="I1173" i="1"/>
  <c r="H1173" i="1"/>
  <c r="F1390" i="1" l="1"/>
  <c r="G1391" i="1" s="1"/>
  <c r="E1174" i="1"/>
  <c r="I1174" i="1"/>
  <c r="K1174" i="1" l="1"/>
  <c r="F1391" i="1"/>
  <c r="G1392" i="1" s="1"/>
  <c r="E1175" i="1"/>
  <c r="K1175" i="1" s="1"/>
  <c r="I1175" i="1"/>
  <c r="H1175" i="1"/>
  <c r="H1174" i="1"/>
  <c r="F1392" i="1" l="1"/>
  <c r="G1393" i="1" s="1"/>
  <c r="E1176" i="1"/>
  <c r="I1176" i="1"/>
  <c r="K1176" i="1" l="1"/>
  <c r="F1393" i="1"/>
  <c r="G1394" i="1" s="1"/>
  <c r="H1176" i="1"/>
  <c r="F1394" i="1" l="1"/>
  <c r="G1395" i="1" s="1"/>
  <c r="E1177" i="1"/>
  <c r="K1177" i="1" s="1"/>
  <c r="I1177" i="1"/>
  <c r="H1177" i="1"/>
  <c r="F1395" i="1" l="1"/>
  <c r="G1396" i="1" s="1"/>
  <c r="E1178" i="1"/>
  <c r="K1178" i="1" s="1"/>
  <c r="H1178" i="1"/>
  <c r="I1178" i="1"/>
  <c r="F1396" i="1" l="1"/>
  <c r="G1397" i="1" s="1"/>
  <c r="I1179" i="1"/>
  <c r="E1179" i="1"/>
  <c r="K1179" i="1" l="1"/>
  <c r="F1397" i="1"/>
  <c r="G1398" i="1" s="1"/>
  <c r="H1179" i="1"/>
  <c r="E1180" i="1"/>
  <c r="K1180" i="1" s="1"/>
  <c r="I1180" i="1"/>
  <c r="H1180" i="1"/>
  <c r="F1398" i="1" l="1"/>
  <c r="G1399" i="1" s="1"/>
  <c r="I1181" i="1"/>
  <c r="E1181" i="1"/>
  <c r="K1181" i="1" l="1"/>
  <c r="F1399" i="1"/>
  <c r="G1400" i="1" s="1"/>
  <c r="H1181" i="1"/>
  <c r="E1182" i="1"/>
  <c r="K1182" i="1" s="1"/>
  <c r="H1182" i="1"/>
  <c r="I1182" i="1"/>
  <c r="F1400" i="1" l="1"/>
  <c r="G1401" i="1" s="1"/>
  <c r="E1183" i="1"/>
  <c r="K1183" i="1" s="1"/>
  <c r="I1183" i="1"/>
  <c r="H1183" i="1"/>
  <c r="F1401" i="1" l="1"/>
  <c r="G1402" i="1" s="1"/>
  <c r="E1184" i="1"/>
  <c r="K1184" i="1" s="1"/>
  <c r="H1184" i="1"/>
  <c r="I1184" i="1"/>
  <c r="F1402" i="1" l="1"/>
  <c r="G1403" i="1" s="1"/>
  <c r="E1185" i="1"/>
  <c r="K1185" i="1" s="1"/>
  <c r="I1185" i="1"/>
  <c r="H1185" i="1"/>
  <c r="F1403" i="1" l="1"/>
  <c r="G1404" i="1" s="1"/>
  <c r="E1186" i="1"/>
  <c r="K1186" i="1" s="1"/>
  <c r="I1186" i="1"/>
  <c r="H1186" i="1"/>
  <c r="F1404" i="1" l="1"/>
  <c r="G1405" i="1" s="1"/>
  <c r="E1187" i="1"/>
  <c r="I1187" i="1"/>
  <c r="K1187" i="1" l="1"/>
  <c r="F1405" i="1"/>
  <c r="G1406" i="1" s="1"/>
  <c r="I1188" i="1"/>
  <c r="E1188" i="1"/>
  <c r="H1187" i="1"/>
  <c r="K1188" i="1" l="1"/>
  <c r="F1406" i="1"/>
  <c r="G1407" i="1" s="1"/>
  <c r="H1188" i="1"/>
  <c r="E1189" i="1"/>
  <c r="K1189" i="1" s="1"/>
  <c r="I1189" i="1"/>
  <c r="H1189" i="1"/>
  <c r="F1407" i="1" l="1"/>
  <c r="G1408" i="1" s="1"/>
  <c r="I1190" i="1"/>
  <c r="E1190" i="1"/>
  <c r="K1190" i="1" s="1"/>
  <c r="H1190" i="1"/>
  <c r="F1408" i="1" l="1"/>
  <c r="G1409" i="1" s="1"/>
  <c r="E1191" i="1"/>
  <c r="I1191" i="1"/>
  <c r="K1191" i="1" l="1"/>
  <c r="F1409" i="1"/>
  <c r="G1410" i="1" s="1"/>
  <c r="E1192" i="1"/>
  <c r="I1192" i="1"/>
  <c r="H1191" i="1"/>
  <c r="K1192" i="1" l="1"/>
  <c r="F1410" i="1"/>
  <c r="G1411" i="1" s="1"/>
  <c r="E1193" i="1"/>
  <c r="K1193" i="1" s="1"/>
  <c r="I1193" i="1"/>
  <c r="H1193" i="1"/>
  <c r="H1192" i="1"/>
  <c r="F1411" i="1" l="1"/>
  <c r="G1412" i="1" s="1"/>
  <c r="E1194" i="1"/>
  <c r="K1194" i="1" s="1"/>
  <c r="I1194" i="1"/>
  <c r="H1194" i="1"/>
  <c r="F1412" i="1" l="1"/>
  <c r="G1413" i="1" s="1"/>
  <c r="E1195" i="1"/>
  <c r="I1195" i="1"/>
  <c r="K1195" i="1" l="1"/>
  <c r="F1413" i="1"/>
  <c r="G1414" i="1" s="1"/>
  <c r="E1196" i="1"/>
  <c r="H1195" i="1"/>
  <c r="I1196" i="1"/>
  <c r="K1196" i="1" l="1"/>
  <c r="F1414" i="1"/>
  <c r="G1415" i="1" s="1"/>
  <c r="E1197" i="1"/>
  <c r="I1197" i="1"/>
  <c r="H1196" i="1"/>
  <c r="K1197" i="1" l="1"/>
  <c r="F1415" i="1"/>
  <c r="G1416" i="1" s="1"/>
  <c r="E1198" i="1"/>
  <c r="K1198" i="1" s="1"/>
  <c r="H1198" i="1"/>
  <c r="I1198" i="1"/>
  <c r="H1197" i="1"/>
  <c r="F1416" i="1" l="1"/>
  <c r="G1417" i="1" s="1"/>
  <c r="E1199" i="1"/>
  <c r="K1199" i="1" s="1"/>
  <c r="I1199" i="1"/>
  <c r="H1199" i="1"/>
  <c r="F1417" i="1" l="1"/>
  <c r="G1418" i="1" s="1"/>
  <c r="E1200" i="1"/>
  <c r="K1200" i="1" s="1"/>
  <c r="I1200" i="1"/>
  <c r="H1200" i="1"/>
  <c r="F1418" i="1" l="1"/>
  <c r="G1419" i="1" s="1"/>
  <c r="E1201" i="1"/>
  <c r="I1201" i="1"/>
  <c r="K1201" i="1" l="1"/>
  <c r="F1419" i="1"/>
  <c r="G1420" i="1" s="1"/>
  <c r="H1201" i="1"/>
  <c r="E1202" i="1"/>
  <c r="K1202" i="1" s="1"/>
  <c r="I1202" i="1"/>
  <c r="H1202" i="1"/>
  <c r="F1420" i="1" l="1"/>
  <c r="G1421" i="1" s="1"/>
  <c r="E1203" i="1"/>
  <c r="K1203" i="1" s="1"/>
  <c r="I1203" i="1"/>
  <c r="H1203" i="1"/>
  <c r="F1421" i="1" l="1"/>
  <c r="G1422" i="1" s="1"/>
  <c r="E1204" i="1"/>
  <c r="K1204" i="1" s="1"/>
  <c r="H1204" i="1"/>
  <c r="I1204" i="1"/>
  <c r="F1422" i="1" l="1"/>
  <c r="G1423" i="1" s="1"/>
  <c r="E1205" i="1"/>
  <c r="K1205" i="1" s="1"/>
  <c r="I1205" i="1"/>
  <c r="H1205" i="1"/>
  <c r="F1423" i="1" l="1"/>
  <c r="G1424" i="1" s="1"/>
  <c r="E1206" i="1"/>
  <c r="I1206" i="1"/>
  <c r="K1206" i="1" l="1"/>
  <c r="F1424" i="1"/>
  <c r="G1425" i="1" s="1"/>
  <c r="H1206" i="1"/>
  <c r="E1207" i="1"/>
  <c r="I1207" i="1"/>
  <c r="K1207" i="1" l="1"/>
  <c r="F1425" i="1"/>
  <c r="G1426" i="1" s="1"/>
  <c r="E1208" i="1"/>
  <c r="K1208" i="1" s="1"/>
  <c r="H1208" i="1"/>
  <c r="H1207" i="1"/>
  <c r="I1208" i="1"/>
  <c r="F1426" i="1" l="1"/>
  <c r="G1427" i="1" s="1"/>
  <c r="E1209" i="1"/>
  <c r="K1209" i="1" s="1"/>
  <c r="I1209" i="1"/>
  <c r="H1209" i="1"/>
  <c r="F1427" i="1" l="1"/>
  <c r="G1428" i="1" s="1"/>
  <c r="E1210" i="1"/>
  <c r="K1210" i="1" s="1"/>
  <c r="H1210" i="1"/>
  <c r="I1210" i="1"/>
  <c r="F1428" i="1" l="1"/>
  <c r="G1429" i="1" s="1"/>
  <c r="E1211" i="1"/>
  <c r="I1211" i="1"/>
  <c r="K1211" i="1" l="1"/>
  <c r="F1429" i="1"/>
  <c r="G1430" i="1" s="1"/>
  <c r="I1212" i="1"/>
  <c r="H1211" i="1"/>
  <c r="E1212" i="1"/>
  <c r="K1212" i="1" s="1"/>
  <c r="H1212" i="1"/>
  <c r="F1430" i="1" l="1"/>
  <c r="G1431" i="1" s="1"/>
  <c r="E1213" i="1"/>
  <c r="I1213" i="1"/>
  <c r="K1213" i="1" l="1"/>
  <c r="F1431" i="1"/>
  <c r="G1432" i="1" s="1"/>
  <c r="E1214" i="1"/>
  <c r="I1214" i="1"/>
  <c r="H1213" i="1"/>
  <c r="K1214" i="1" l="1"/>
  <c r="F1432" i="1"/>
  <c r="G1433" i="1" s="1"/>
  <c r="E1215" i="1"/>
  <c r="K1215" i="1" s="1"/>
  <c r="I1215" i="1"/>
  <c r="H1215" i="1"/>
  <c r="H1214" i="1"/>
  <c r="F1433" i="1" l="1"/>
  <c r="G1434" i="1" s="1"/>
  <c r="E1216" i="1"/>
  <c r="K1216" i="1" s="1"/>
  <c r="H1216" i="1"/>
  <c r="I1216" i="1"/>
  <c r="F1434" i="1" l="1"/>
  <c r="G1435" i="1" s="1"/>
  <c r="E1217" i="1"/>
  <c r="I1217" i="1"/>
  <c r="K1217" i="1" l="1"/>
  <c r="F1435" i="1"/>
  <c r="G1436" i="1" s="1"/>
  <c r="I1218" i="1"/>
  <c r="E1218" i="1"/>
  <c r="H1217" i="1"/>
  <c r="K1218" i="1" l="1"/>
  <c r="F1436" i="1"/>
  <c r="G1437" i="1" s="1"/>
  <c r="E1219" i="1"/>
  <c r="I1219" i="1"/>
  <c r="I1220" i="1" s="1"/>
  <c r="H1218" i="1"/>
  <c r="K1219" i="1" l="1"/>
  <c r="F1437" i="1"/>
  <c r="G1438" i="1" s="1"/>
  <c r="E1220" i="1"/>
  <c r="K1220" i="1" s="1"/>
  <c r="H1220" i="1"/>
  <c r="H1219" i="1"/>
  <c r="F1438" i="1" l="1"/>
  <c r="G1439" i="1" s="1"/>
  <c r="E1221" i="1"/>
  <c r="I1221" i="1"/>
  <c r="K1221" i="1" l="1"/>
  <c r="F1439" i="1"/>
  <c r="G1440" i="1" s="1"/>
  <c r="E1222" i="1"/>
  <c r="K1222" i="1" s="1"/>
  <c r="H1222" i="1"/>
  <c r="I1222" i="1"/>
  <c r="H1221" i="1"/>
  <c r="F1440" i="1" l="1"/>
  <c r="G1441" i="1" s="1"/>
  <c r="E1223" i="1"/>
  <c r="K1223" i="1" s="1"/>
  <c r="I1223" i="1"/>
  <c r="H1223" i="1"/>
  <c r="F1441" i="1" l="1"/>
  <c r="G1442" i="1" s="1"/>
  <c r="E1224" i="1"/>
  <c r="K1224" i="1" s="1"/>
  <c r="H1224" i="1"/>
  <c r="I1224" i="1"/>
  <c r="F1442" i="1" l="1"/>
  <c r="G1443" i="1" s="1"/>
  <c r="E1225" i="1"/>
  <c r="I1225" i="1"/>
  <c r="K1225" i="1" l="1"/>
  <c r="F1443" i="1"/>
  <c r="G1444" i="1" s="1"/>
  <c r="E1226" i="1"/>
  <c r="K1226" i="1" s="1"/>
  <c r="H1226" i="1"/>
  <c r="I1226" i="1"/>
  <c r="H1225" i="1"/>
  <c r="F1444" i="1" l="1"/>
  <c r="G1445" i="1" s="1"/>
  <c r="E1227" i="1"/>
  <c r="K1227" i="1" s="1"/>
  <c r="H1227" i="1"/>
  <c r="I1227" i="1"/>
  <c r="F1445" i="1" l="1"/>
  <c r="G1446" i="1" s="1"/>
  <c r="E1228" i="1"/>
  <c r="K1228" i="1" s="1"/>
  <c r="H1228" i="1"/>
  <c r="I1228" i="1"/>
  <c r="F1446" i="1" l="1"/>
  <c r="G1447" i="1" s="1"/>
  <c r="E1229" i="1"/>
  <c r="K1229" i="1" s="1"/>
  <c r="I1229" i="1"/>
  <c r="H1229" i="1"/>
  <c r="F1447" i="1" l="1"/>
  <c r="G1448" i="1" s="1"/>
  <c r="E1230" i="1"/>
  <c r="K1230" i="1" s="1"/>
  <c r="H1230" i="1"/>
  <c r="I1230" i="1"/>
  <c r="F1448" i="1" l="1"/>
  <c r="G1449" i="1" s="1"/>
  <c r="E1231" i="1"/>
  <c r="K1231" i="1" s="1"/>
  <c r="I1231" i="1"/>
  <c r="H1231" i="1"/>
  <c r="F1449" i="1" l="1"/>
  <c r="G1450" i="1" s="1"/>
  <c r="E1232" i="1"/>
  <c r="K1232" i="1" s="1"/>
  <c r="I1232" i="1"/>
  <c r="H1232" i="1"/>
  <c r="F1450" i="1" l="1"/>
  <c r="G1451" i="1" s="1"/>
  <c r="E1233" i="1"/>
  <c r="K1233" i="1" s="1"/>
  <c r="I1233" i="1"/>
  <c r="H1233" i="1"/>
  <c r="F1451" i="1" l="1"/>
  <c r="G1452" i="1" s="1"/>
  <c r="E1234" i="1"/>
  <c r="K1234" i="1" s="1"/>
  <c r="H1234" i="1"/>
  <c r="I1234" i="1"/>
  <c r="F1452" i="1" l="1"/>
  <c r="G1453" i="1" s="1"/>
  <c r="E1235" i="1"/>
  <c r="I1235" i="1"/>
  <c r="K1235" i="1" l="1"/>
  <c r="F1453" i="1"/>
  <c r="G1454" i="1" s="1"/>
  <c r="H1235" i="1"/>
  <c r="E1236" i="1"/>
  <c r="K1236" i="1" s="1"/>
  <c r="H1236" i="1"/>
  <c r="I1236" i="1"/>
  <c r="I1237" i="1" s="1"/>
  <c r="F1454" i="1" l="1"/>
  <c r="G1455" i="1" s="1"/>
  <c r="E1237" i="1"/>
  <c r="K1237" i="1" s="1"/>
  <c r="H1237" i="1"/>
  <c r="F1455" i="1" l="1"/>
  <c r="G1456" i="1" s="1"/>
  <c r="I1238" i="1"/>
  <c r="E1238" i="1"/>
  <c r="K1238" i="1" s="1"/>
  <c r="H1238" i="1"/>
  <c r="F1456" i="1" l="1"/>
  <c r="G1457" i="1" s="1"/>
  <c r="E1239" i="1"/>
  <c r="K1239" i="1" s="1"/>
  <c r="I1239" i="1"/>
  <c r="H1239" i="1"/>
  <c r="F1457" i="1" l="1"/>
  <c r="G1458" i="1" s="1"/>
  <c r="I1240" i="1"/>
  <c r="E1240" i="1"/>
  <c r="K1240" i="1" s="1"/>
  <c r="H1240" i="1"/>
  <c r="F1458" i="1" l="1"/>
  <c r="G1459" i="1" s="1"/>
  <c r="E1241" i="1"/>
  <c r="K1241" i="1" s="1"/>
  <c r="H1241" i="1"/>
  <c r="I1241" i="1"/>
  <c r="F1459" i="1" l="1"/>
  <c r="G1460" i="1" s="1"/>
  <c r="E1242" i="1"/>
  <c r="K1242" i="1" s="1"/>
  <c r="I1242" i="1"/>
  <c r="H1242" i="1"/>
  <c r="F1460" i="1" l="1"/>
  <c r="G1461" i="1" s="1"/>
  <c r="E1243" i="1"/>
  <c r="K1243" i="1" s="1"/>
  <c r="H1243" i="1"/>
  <c r="I1243" i="1"/>
  <c r="F1461" i="1" l="1"/>
  <c r="G1462" i="1" s="1"/>
  <c r="E1244" i="1"/>
  <c r="K1244" i="1" s="1"/>
  <c r="I1244" i="1"/>
  <c r="H1244" i="1"/>
  <c r="F1462" i="1" l="1"/>
  <c r="G1463" i="1" s="1"/>
  <c r="E1245" i="1"/>
  <c r="K1245" i="1" s="1"/>
  <c r="H1245" i="1"/>
  <c r="I1245" i="1"/>
  <c r="F1463" i="1" l="1"/>
  <c r="G1464" i="1" s="1"/>
  <c r="E1246" i="1"/>
  <c r="K1246" i="1" s="1"/>
  <c r="I1246" i="1"/>
  <c r="H1246" i="1"/>
  <c r="F1464" i="1" l="1"/>
  <c r="G1465" i="1" s="1"/>
  <c r="E1247" i="1"/>
  <c r="K1247" i="1" s="1"/>
  <c r="H1247" i="1"/>
  <c r="I1247" i="1"/>
  <c r="F1465" i="1" l="1"/>
  <c r="G1466" i="1" s="1"/>
  <c r="E1248" i="1"/>
  <c r="K1248" i="1" s="1"/>
  <c r="H1248" i="1"/>
  <c r="I1248" i="1"/>
  <c r="F1466" i="1" l="1"/>
  <c r="G1467" i="1" s="1"/>
  <c r="E1249" i="1"/>
  <c r="K1249" i="1" s="1"/>
  <c r="H1249" i="1"/>
  <c r="I1249" i="1"/>
  <c r="F1467" i="1" l="1"/>
  <c r="G1468" i="1" s="1"/>
  <c r="E1250" i="1"/>
  <c r="K1250" i="1" s="1"/>
  <c r="H1250" i="1"/>
  <c r="I1250" i="1"/>
  <c r="F1468" i="1" l="1"/>
  <c r="G1469" i="1" s="1"/>
  <c r="E1251" i="1"/>
  <c r="I1251" i="1"/>
  <c r="K1251" i="1" l="1"/>
  <c r="F1469" i="1"/>
  <c r="G1470" i="1" s="1"/>
  <c r="E1252" i="1"/>
  <c r="K1252" i="1" s="1"/>
  <c r="I1252" i="1"/>
  <c r="H1252" i="1"/>
  <c r="H1251" i="1"/>
  <c r="F1470" i="1" l="1"/>
  <c r="G1471" i="1" s="1"/>
  <c r="E1253" i="1"/>
  <c r="K1253" i="1" s="1"/>
  <c r="I1253" i="1"/>
  <c r="H1253" i="1"/>
  <c r="F1471" i="1" l="1"/>
  <c r="G1472" i="1" s="1"/>
  <c r="E1254" i="1"/>
  <c r="K1254" i="1" s="1"/>
  <c r="I1254" i="1"/>
  <c r="H1254" i="1"/>
  <c r="F1472" i="1" l="1"/>
  <c r="G1473" i="1" s="1"/>
  <c r="E1255" i="1"/>
  <c r="K1255" i="1" s="1"/>
  <c r="H1255" i="1"/>
  <c r="I1255" i="1"/>
  <c r="F1473" i="1" l="1"/>
  <c r="G1474" i="1" s="1"/>
  <c r="E1256" i="1"/>
  <c r="K1256" i="1" s="1"/>
  <c r="I1256" i="1"/>
  <c r="H1256" i="1"/>
  <c r="F1474" i="1" l="1"/>
  <c r="G1475" i="1" s="1"/>
  <c r="E1257" i="1"/>
  <c r="I1257" i="1"/>
  <c r="K1257" i="1" l="1"/>
  <c r="F1475" i="1"/>
  <c r="G1476" i="1" s="1"/>
  <c r="E1258" i="1"/>
  <c r="K1258" i="1" s="1"/>
  <c r="H1258" i="1"/>
  <c r="I1258" i="1"/>
  <c r="H1257" i="1"/>
  <c r="F1476" i="1" l="1"/>
  <c r="G1477" i="1" s="1"/>
  <c r="E1259" i="1"/>
  <c r="K1259" i="1" s="1"/>
  <c r="H1259" i="1"/>
  <c r="I1259" i="1"/>
  <c r="F1477" i="1" l="1"/>
  <c r="G1478" i="1" s="1"/>
  <c r="E1260" i="1"/>
  <c r="K1260" i="1" s="1"/>
  <c r="H1260" i="1"/>
  <c r="I1260" i="1"/>
  <c r="F1478" i="1" l="1"/>
  <c r="G1479" i="1" s="1"/>
  <c r="E1261" i="1"/>
  <c r="K1261" i="1" s="1"/>
  <c r="I1261" i="1"/>
  <c r="H1261" i="1"/>
  <c r="F1479" i="1" l="1"/>
  <c r="G1480" i="1" s="1"/>
  <c r="E1262" i="1"/>
  <c r="K1262" i="1" s="1"/>
  <c r="H1262" i="1"/>
  <c r="I1262" i="1"/>
  <c r="F1480" i="1" l="1"/>
  <c r="G1481" i="1" s="1"/>
  <c r="I1263" i="1"/>
  <c r="E1263" i="1"/>
  <c r="K1263" i="1" s="1"/>
  <c r="H1263" i="1"/>
  <c r="F1481" i="1" l="1"/>
  <c r="G1482" i="1" s="1"/>
  <c r="E1264" i="1"/>
  <c r="K1264" i="1" s="1"/>
  <c r="H1264" i="1"/>
  <c r="I1264" i="1"/>
  <c r="F1482" i="1" l="1"/>
  <c r="G1483" i="1" s="1"/>
  <c r="E1265" i="1"/>
  <c r="K1265" i="1" s="1"/>
  <c r="H1265" i="1"/>
  <c r="I1265" i="1"/>
  <c r="F1483" i="1" l="1"/>
  <c r="G1484" i="1" s="1"/>
  <c r="E1266" i="1"/>
  <c r="K1266" i="1" s="1"/>
  <c r="H1266" i="1"/>
  <c r="I1266" i="1"/>
  <c r="F1484" i="1" l="1"/>
  <c r="G1485" i="1" s="1"/>
  <c r="E1267" i="1"/>
  <c r="K1267" i="1" s="1"/>
  <c r="I1267" i="1"/>
  <c r="H1267" i="1"/>
  <c r="F1485" i="1" l="1"/>
  <c r="G1486" i="1" s="1"/>
  <c r="E1268" i="1"/>
  <c r="K1268" i="1" s="1"/>
  <c r="I1268" i="1"/>
  <c r="H1268" i="1"/>
  <c r="F1486" i="1" l="1"/>
  <c r="G1487" i="1" s="1"/>
  <c r="E1269" i="1"/>
  <c r="K1269" i="1" s="1"/>
  <c r="H1269" i="1"/>
  <c r="I1269" i="1"/>
  <c r="F1487" i="1" l="1"/>
  <c r="G1488" i="1" s="1"/>
  <c r="E1270" i="1"/>
  <c r="K1270" i="1" s="1"/>
  <c r="H1270" i="1"/>
  <c r="I1270" i="1"/>
  <c r="F1488" i="1" l="1"/>
  <c r="G1489" i="1" s="1"/>
  <c r="E1271" i="1"/>
  <c r="I1271" i="1"/>
  <c r="K1271" i="1" l="1"/>
  <c r="F1489" i="1"/>
  <c r="G1490" i="1" s="1"/>
  <c r="E1272" i="1"/>
  <c r="K1272" i="1" s="1"/>
  <c r="I1272" i="1"/>
  <c r="H1272" i="1"/>
  <c r="H1271" i="1"/>
  <c r="F1490" i="1" l="1"/>
  <c r="G1491" i="1" s="1"/>
  <c r="E1273" i="1"/>
  <c r="I1273" i="1"/>
  <c r="K1273" i="1" l="1"/>
  <c r="F1491" i="1"/>
  <c r="G1492" i="1" s="1"/>
  <c r="E1274" i="1"/>
  <c r="K1274" i="1" s="1"/>
  <c r="I1274" i="1"/>
  <c r="H1274" i="1"/>
  <c r="H1273" i="1"/>
  <c r="F1492" i="1" l="1"/>
  <c r="G1493" i="1" s="1"/>
  <c r="E1275" i="1"/>
  <c r="K1275" i="1" s="1"/>
  <c r="I1275" i="1"/>
  <c r="H1275" i="1"/>
  <c r="F1493" i="1" l="1"/>
  <c r="G1494" i="1" s="1"/>
  <c r="E1276" i="1"/>
  <c r="K1276" i="1" s="1"/>
  <c r="I1276" i="1"/>
  <c r="H1276" i="1"/>
  <c r="F1494" i="1" l="1"/>
  <c r="G1495" i="1" s="1"/>
  <c r="E1277" i="1"/>
  <c r="I1277" i="1"/>
  <c r="K1277" i="1" l="1"/>
  <c r="F1495" i="1"/>
  <c r="G1496" i="1" s="1"/>
  <c r="H1277" i="1"/>
  <c r="E1278" i="1"/>
  <c r="K1278" i="1" s="1"/>
  <c r="H1278" i="1"/>
  <c r="I1278" i="1"/>
  <c r="F1496" i="1" l="1"/>
  <c r="G1497" i="1" s="1"/>
  <c r="E1279" i="1"/>
  <c r="K1279" i="1" s="1"/>
  <c r="H1279" i="1"/>
  <c r="I1279" i="1"/>
  <c r="F1497" i="1" l="1"/>
  <c r="G1498" i="1" s="1"/>
  <c r="I1280" i="1"/>
  <c r="E1280" i="1"/>
  <c r="K1280" i="1" s="1"/>
  <c r="H1280" i="1"/>
  <c r="F1498" i="1" l="1"/>
  <c r="G1499" i="1" s="1"/>
  <c r="E1281" i="1"/>
  <c r="I1281" i="1"/>
  <c r="K1281" i="1" l="1"/>
  <c r="F1499" i="1"/>
  <c r="G1500" i="1" s="1"/>
  <c r="E1282" i="1"/>
  <c r="K1282" i="1" s="1"/>
  <c r="H1282" i="1"/>
  <c r="I1282" i="1"/>
  <c r="H1281" i="1"/>
  <c r="F1500" i="1" l="1"/>
  <c r="G1501" i="1" s="1"/>
  <c r="E1283" i="1"/>
  <c r="K1283" i="1" s="1"/>
  <c r="H1283" i="1"/>
  <c r="I1283" i="1"/>
  <c r="F1501" i="1" l="1"/>
  <c r="G1502" i="1" s="1"/>
  <c r="E1284" i="1"/>
  <c r="K1284" i="1" s="1"/>
  <c r="I1284" i="1"/>
  <c r="H1284" i="1"/>
  <c r="F1502" i="1" l="1"/>
  <c r="G1503" i="1" s="1"/>
  <c r="E1285" i="1"/>
  <c r="K1285" i="1" s="1"/>
  <c r="H1285" i="1"/>
  <c r="I1285" i="1"/>
  <c r="F1503" i="1" l="1"/>
  <c r="G1504" i="1" s="1"/>
  <c r="E1286" i="1"/>
  <c r="K1286" i="1" s="1"/>
  <c r="H1286" i="1"/>
  <c r="I1286" i="1"/>
  <c r="F1504" i="1" l="1"/>
  <c r="G1505" i="1" s="1"/>
  <c r="E1287" i="1"/>
  <c r="K1287" i="1" s="1"/>
  <c r="I1287" i="1"/>
  <c r="H1287" i="1"/>
  <c r="F1505" i="1" l="1"/>
  <c r="G1506" i="1" s="1"/>
  <c r="E1288" i="1"/>
  <c r="K1288" i="1" s="1"/>
  <c r="I1288" i="1"/>
  <c r="H1288" i="1"/>
  <c r="F1506" i="1" l="1"/>
  <c r="G1507" i="1" s="1"/>
  <c r="E1289" i="1"/>
  <c r="K1289" i="1" s="1"/>
  <c r="H1289" i="1"/>
  <c r="I1289" i="1"/>
  <c r="F1507" i="1" l="1"/>
  <c r="G1508" i="1" s="1"/>
  <c r="E1290" i="1"/>
  <c r="K1290" i="1" s="1"/>
  <c r="I1290" i="1"/>
  <c r="H1290" i="1"/>
  <c r="F1508" i="1" l="1"/>
  <c r="G1509" i="1" s="1"/>
  <c r="E1291" i="1"/>
  <c r="I1291" i="1"/>
  <c r="K1291" i="1" l="1"/>
  <c r="F1509" i="1"/>
  <c r="G1510" i="1" s="1"/>
  <c r="E1292" i="1"/>
  <c r="K1292" i="1" s="1"/>
  <c r="I1292" i="1"/>
  <c r="H1292" i="1"/>
  <c r="H1291" i="1"/>
  <c r="F1510" i="1" l="1"/>
  <c r="G1511" i="1" s="1"/>
  <c r="E1293" i="1"/>
  <c r="K1293" i="1" s="1"/>
  <c r="H1293" i="1"/>
  <c r="I1293" i="1"/>
  <c r="F1511" i="1" l="1"/>
  <c r="G1512" i="1" s="1"/>
  <c r="E1294" i="1"/>
  <c r="K1294" i="1" s="1"/>
  <c r="H1294" i="1"/>
  <c r="I1294" i="1"/>
  <c r="F1512" i="1" l="1"/>
  <c r="G1513" i="1" s="1"/>
  <c r="E1295" i="1"/>
  <c r="K1295" i="1" s="1"/>
  <c r="I1295" i="1"/>
  <c r="H1295" i="1"/>
  <c r="F1513" i="1" l="1"/>
  <c r="G1514" i="1" s="1"/>
  <c r="E1296" i="1"/>
  <c r="K1296" i="1" s="1"/>
  <c r="H1296" i="1"/>
  <c r="I1296" i="1"/>
  <c r="F1514" i="1" l="1"/>
  <c r="G1515" i="1" s="1"/>
  <c r="E1297" i="1"/>
  <c r="K1297" i="1" s="1"/>
  <c r="H1297" i="1"/>
  <c r="I1297" i="1"/>
  <c r="F1515" i="1" l="1"/>
  <c r="G1516" i="1" s="1"/>
  <c r="E1298" i="1"/>
  <c r="K1298" i="1" s="1"/>
  <c r="H1298" i="1"/>
  <c r="I1298" i="1"/>
  <c r="F1516" i="1" l="1"/>
  <c r="G1517" i="1" s="1"/>
  <c r="E1299" i="1"/>
  <c r="K1299" i="1" s="1"/>
  <c r="I1299" i="1"/>
  <c r="H1299" i="1"/>
  <c r="F1517" i="1" l="1"/>
  <c r="G1518" i="1"/>
  <c r="E1300" i="1"/>
  <c r="K1300" i="1" s="1"/>
  <c r="H1300" i="1"/>
  <c r="I1300" i="1"/>
  <c r="F1518" i="1" l="1"/>
  <c r="G1519" i="1" s="1"/>
  <c r="I1301" i="1"/>
  <c r="E1301" i="1"/>
  <c r="K1301" i="1" l="1"/>
  <c r="F1519" i="1"/>
  <c r="G1520" i="1" s="1"/>
  <c r="H1301" i="1"/>
  <c r="E1302" i="1"/>
  <c r="K1302" i="1" s="1"/>
  <c r="H1302" i="1"/>
  <c r="I1302" i="1"/>
  <c r="F1520" i="1" l="1"/>
  <c r="G1521" i="1" s="1"/>
  <c r="E1303" i="1"/>
  <c r="K1303" i="1" s="1"/>
  <c r="H1303" i="1"/>
  <c r="I1303" i="1"/>
  <c r="F1521" i="1" l="1"/>
  <c r="G1522" i="1" s="1"/>
  <c r="E1304" i="1"/>
  <c r="K1304" i="1" s="1"/>
  <c r="H1304" i="1"/>
  <c r="I1304" i="1"/>
  <c r="F1522" i="1" l="1"/>
  <c r="G1523" i="1" s="1"/>
  <c r="E1305" i="1"/>
  <c r="K1305" i="1" s="1"/>
  <c r="H1305" i="1"/>
  <c r="I1305" i="1"/>
  <c r="F1523" i="1" l="1"/>
  <c r="G1524" i="1" s="1"/>
  <c r="E1306" i="1"/>
  <c r="K1306" i="1" s="1"/>
  <c r="H1306" i="1"/>
  <c r="I1306" i="1"/>
  <c r="F1524" i="1" l="1"/>
  <c r="G1525" i="1" s="1"/>
  <c r="E1307" i="1"/>
  <c r="K1307" i="1" s="1"/>
  <c r="H1307" i="1"/>
  <c r="I1307" i="1"/>
  <c r="F1525" i="1" l="1"/>
  <c r="G1526" i="1" s="1"/>
  <c r="E1308" i="1"/>
  <c r="K1308" i="1" s="1"/>
  <c r="H1308" i="1"/>
  <c r="I1308" i="1"/>
  <c r="F1526" i="1" l="1"/>
  <c r="G1527" i="1" s="1"/>
  <c r="E1309" i="1"/>
  <c r="I1309" i="1"/>
  <c r="K1309" i="1" l="1"/>
  <c r="F1527" i="1"/>
  <c r="G1528" i="1" s="1"/>
  <c r="H1309" i="1"/>
  <c r="F1528" i="1" l="1"/>
  <c r="G1529" i="1" s="1"/>
  <c r="E1310" i="1"/>
  <c r="K1310" i="1" s="1"/>
  <c r="H1310" i="1"/>
  <c r="I1310" i="1"/>
  <c r="F1529" i="1" l="1"/>
  <c r="G1530" i="1" s="1"/>
  <c r="I1311" i="1"/>
  <c r="E1311" i="1"/>
  <c r="K1311" i="1" s="1"/>
  <c r="H1311" i="1"/>
  <c r="F1530" i="1" l="1"/>
  <c r="G1531" i="1" s="1"/>
  <c r="E1312" i="1"/>
  <c r="K1312" i="1" s="1"/>
  <c r="H1312" i="1"/>
  <c r="I1312" i="1"/>
  <c r="F1531" i="1" l="1"/>
  <c r="G1532" i="1" s="1"/>
  <c r="E1313" i="1"/>
  <c r="K1313" i="1" s="1"/>
  <c r="I1313" i="1"/>
  <c r="H1313" i="1"/>
  <c r="F1532" i="1" l="1"/>
  <c r="G1533" i="1" s="1"/>
  <c r="E1314" i="1"/>
  <c r="K1314" i="1" s="1"/>
  <c r="H1314" i="1"/>
  <c r="I1314" i="1"/>
  <c r="F1533" i="1" l="1"/>
  <c r="G1534" i="1" s="1"/>
  <c r="E1315" i="1"/>
  <c r="K1315" i="1" s="1"/>
  <c r="H1315" i="1"/>
  <c r="I1315" i="1"/>
  <c r="F1534" i="1" l="1"/>
  <c r="G1535" i="1" s="1"/>
  <c r="I1316" i="1"/>
  <c r="E1316" i="1"/>
  <c r="K1316" i="1" s="1"/>
  <c r="H1316" i="1"/>
  <c r="F1535" i="1" l="1"/>
  <c r="G1536" i="1" s="1"/>
  <c r="E1317" i="1"/>
  <c r="K1317" i="1" s="1"/>
  <c r="H1317" i="1"/>
  <c r="I1317" i="1"/>
  <c r="F1536" i="1" l="1"/>
  <c r="G1537" i="1" s="1"/>
  <c r="E1318" i="1"/>
  <c r="K1318" i="1" s="1"/>
  <c r="I1318" i="1"/>
  <c r="H1318" i="1"/>
  <c r="F1537" i="1" l="1"/>
  <c r="G1538" i="1" s="1"/>
  <c r="E1319" i="1"/>
  <c r="K1319" i="1" s="1"/>
  <c r="H1319" i="1"/>
  <c r="I1319" i="1"/>
  <c r="F1538" i="1" l="1"/>
  <c r="G1539" i="1" s="1"/>
  <c r="E1320" i="1"/>
  <c r="K1320" i="1" s="1"/>
  <c r="I1320" i="1"/>
  <c r="H1320" i="1"/>
  <c r="F1539" i="1" l="1"/>
  <c r="G1540" i="1" s="1"/>
  <c r="E1321" i="1"/>
  <c r="K1321" i="1" s="1"/>
  <c r="I1321" i="1"/>
  <c r="H1321" i="1"/>
  <c r="F1540" i="1" l="1"/>
  <c r="G1541" i="1" s="1"/>
  <c r="E1322" i="1"/>
  <c r="K1322" i="1" s="1"/>
  <c r="H1322" i="1"/>
  <c r="I1322" i="1"/>
  <c r="F1541" i="1" l="1"/>
  <c r="G1542" i="1" s="1"/>
  <c r="E1323" i="1"/>
  <c r="I1323" i="1"/>
  <c r="I1324" i="1" s="1"/>
  <c r="K1323" i="1" l="1"/>
  <c r="F1542" i="1"/>
  <c r="G1543" i="1" s="1"/>
  <c r="E1324" i="1"/>
  <c r="K1324" i="1" s="1"/>
  <c r="H1324" i="1"/>
  <c r="H1323" i="1"/>
  <c r="F1543" i="1" l="1"/>
  <c r="G1544" i="1" s="1"/>
  <c r="E1325" i="1"/>
  <c r="K1325" i="1" s="1"/>
  <c r="I1325" i="1"/>
  <c r="H1325" i="1"/>
  <c r="F1544" i="1" l="1"/>
  <c r="G1545" i="1" s="1"/>
  <c r="E1326" i="1"/>
  <c r="K1326" i="1" s="1"/>
  <c r="H1326" i="1"/>
  <c r="I1326" i="1"/>
  <c r="F1545" i="1" l="1"/>
  <c r="G1546" i="1" s="1"/>
  <c r="E1327" i="1"/>
  <c r="I1327" i="1"/>
  <c r="K1327" i="1" l="1"/>
  <c r="F1546" i="1"/>
  <c r="G1547" i="1" s="1"/>
  <c r="E1328" i="1"/>
  <c r="K1328" i="1" s="1"/>
  <c r="H1328" i="1"/>
  <c r="I1328" i="1"/>
  <c r="H1327" i="1"/>
  <c r="F1547" i="1" l="1"/>
  <c r="G1548" i="1" s="1"/>
  <c r="E1329" i="1"/>
  <c r="K1329" i="1" s="1"/>
  <c r="I1329" i="1"/>
  <c r="H1329" i="1"/>
  <c r="F1548" i="1" l="1"/>
  <c r="G1549" i="1" s="1"/>
  <c r="E1330" i="1"/>
  <c r="K1330" i="1" s="1"/>
  <c r="H1330" i="1"/>
  <c r="I1330" i="1"/>
  <c r="F1549" i="1" l="1"/>
  <c r="G1550" i="1" s="1"/>
  <c r="E1331" i="1"/>
  <c r="K1331" i="1" s="1"/>
  <c r="I1331" i="1"/>
  <c r="H1331" i="1"/>
  <c r="F1550" i="1" l="1"/>
  <c r="G1551" i="1" s="1"/>
  <c r="E1332" i="1"/>
  <c r="K1332" i="1" s="1"/>
  <c r="I1332" i="1"/>
  <c r="H1332" i="1"/>
  <c r="F1551" i="1" l="1"/>
  <c r="G1552" i="1" s="1"/>
  <c r="E1333" i="1"/>
  <c r="K1333" i="1" s="1"/>
  <c r="I1333" i="1"/>
  <c r="H1333" i="1"/>
  <c r="F1552" i="1" l="1"/>
  <c r="G1553" i="1" s="1"/>
  <c r="I1334" i="1"/>
  <c r="E1334" i="1"/>
  <c r="K1334" i="1" s="1"/>
  <c r="H1334" i="1"/>
  <c r="F1553" i="1" l="1"/>
  <c r="G1554" i="1" s="1"/>
  <c r="E1335" i="1"/>
  <c r="K1335" i="1" s="1"/>
  <c r="H1335" i="1"/>
  <c r="I1335" i="1"/>
  <c r="F1554" i="1" l="1"/>
  <c r="G1555" i="1" s="1"/>
  <c r="E1336" i="1"/>
  <c r="K1336" i="1" s="1"/>
  <c r="I1336" i="1"/>
  <c r="H1336" i="1"/>
  <c r="F1555" i="1" l="1"/>
  <c r="G1556" i="1" s="1"/>
  <c r="I1337" i="1"/>
  <c r="E1337" i="1"/>
  <c r="K1337" i="1" s="1"/>
  <c r="H1337" i="1"/>
  <c r="F1556" i="1" l="1"/>
  <c r="G1557" i="1" s="1"/>
  <c r="I1338" i="1"/>
  <c r="E1338" i="1"/>
  <c r="K1338" i="1" s="1"/>
  <c r="H1338" i="1"/>
  <c r="F1557" i="1" l="1"/>
  <c r="G1558" i="1" s="1"/>
  <c r="E1339" i="1"/>
  <c r="K1339" i="1" s="1"/>
  <c r="I1339" i="1"/>
  <c r="H1339" i="1"/>
  <c r="F1558" i="1" l="1"/>
  <c r="G1559" i="1" s="1"/>
  <c r="E1340" i="1"/>
  <c r="K1340" i="1" s="1"/>
  <c r="H1340" i="1"/>
  <c r="I1340" i="1"/>
  <c r="F1559" i="1" l="1"/>
  <c r="G1560" i="1" s="1"/>
  <c r="E1341" i="1"/>
  <c r="K1341" i="1" s="1"/>
  <c r="I1341" i="1"/>
  <c r="H1341" i="1"/>
  <c r="F1560" i="1" l="1"/>
  <c r="G1561" i="1" s="1"/>
  <c r="E1342" i="1"/>
  <c r="K1342" i="1" s="1"/>
  <c r="I1342" i="1"/>
  <c r="H1342" i="1"/>
  <c r="F1561" i="1" l="1"/>
  <c r="G1562" i="1" s="1"/>
  <c r="E1343" i="1"/>
  <c r="K1343" i="1" s="1"/>
  <c r="I1343" i="1"/>
  <c r="H1343" i="1"/>
  <c r="F1562" i="1" l="1"/>
  <c r="G1563" i="1" s="1"/>
  <c r="E1344" i="1"/>
  <c r="K1344" i="1" s="1"/>
  <c r="I1344" i="1"/>
  <c r="H1344" i="1"/>
  <c r="F1563" i="1" l="1"/>
  <c r="G1564" i="1" s="1"/>
  <c r="E1345" i="1"/>
  <c r="K1345" i="1" s="1"/>
  <c r="H1345" i="1"/>
  <c r="I1345" i="1"/>
  <c r="F1564" i="1" l="1"/>
  <c r="G1565" i="1" s="1"/>
  <c r="E1346" i="1"/>
  <c r="K1346" i="1" s="1"/>
  <c r="I1346" i="1"/>
  <c r="H1346" i="1"/>
  <c r="F1565" i="1" l="1"/>
  <c r="G1566" i="1" s="1"/>
  <c r="E1347" i="1"/>
  <c r="K1347" i="1" s="1"/>
  <c r="I1347" i="1"/>
  <c r="H1347" i="1"/>
  <c r="F1566" i="1" l="1"/>
  <c r="G1567" i="1" s="1"/>
  <c r="E1348" i="1"/>
  <c r="K1348" i="1" s="1"/>
  <c r="I1348" i="1"/>
  <c r="H1348" i="1"/>
  <c r="F1567" i="1" l="1"/>
  <c r="G1568" i="1" s="1"/>
  <c r="E1349" i="1"/>
  <c r="K1349" i="1" s="1"/>
  <c r="I1349" i="1"/>
  <c r="H1349" i="1"/>
  <c r="F1568" i="1" l="1"/>
  <c r="G1569" i="1" s="1"/>
  <c r="E1350" i="1"/>
  <c r="K1350" i="1" s="1"/>
  <c r="I1350" i="1"/>
  <c r="H1350" i="1"/>
  <c r="F1569" i="1" l="1"/>
  <c r="G1570" i="1" s="1"/>
  <c r="E1351" i="1"/>
  <c r="K1351" i="1" s="1"/>
  <c r="I1351" i="1"/>
  <c r="H1351" i="1"/>
  <c r="F1570" i="1" l="1"/>
  <c r="G1571" i="1" s="1"/>
  <c r="E1352" i="1"/>
  <c r="K1352" i="1" s="1"/>
  <c r="I1352" i="1"/>
  <c r="H1352" i="1"/>
  <c r="F1571" i="1" l="1"/>
  <c r="G1572" i="1" s="1"/>
  <c r="E1353" i="1"/>
  <c r="K1353" i="1" s="1"/>
  <c r="H1353" i="1"/>
  <c r="I1353" i="1"/>
  <c r="F1572" i="1" l="1"/>
  <c r="G1573" i="1" s="1"/>
  <c r="E1354" i="1"/>
  <c r="K1354" i="1" s="1"/>
  <c r="H1354" i="1"/>
  <c r="I1354" i="1"/>
  <c r="F1573" i="1" l="1"/>
  <c r="G1574" i="1" s="1"/>
  <c r="E1355" i="1"/>
  <c r="I1355" i="1"/>
  <c r="I1356" i="1" s="1"/>
  <c r="K1355" i="1" l="1"/>
  <c r="F1574" i="1"/>
  <c r="G1575" i="1" s="1"/>
  <c r="H1355" i="1"/>
  <c r="E1356" i="1"/>
  <c r="K1356" i="1" s="1"/>
  <c r="H1356" i="1"/>
  <c r="F1575" i="1" l="1"/>
  <c r="G1576" i="1" s="1"/>
  <c r="E1357" i="1"/>
  <c r="I1357" i="1"/>
  <c r="K1357" i="1" l="1"/>
  <c r="F1576" i="1"/>
  <c r="G1577" i="1" s="1"/>
  <c r="H1357" i="1"/>
  <c r="F1577" i="1" l="1"/>
  <c r="G1578" i="1" s="1"/>
  <c r="E1358" i="1"/>
  <c r="K1358" i="1" s="1"/>
  <c r="I1358" i="1"/>
  <c r="H1358" i="1"/>
  <c r="F1578" i="1" l="1"/>
  <c r="G1579" i="1" s="1"/>
  <c r="I1359" i="1"/>
  <c r="E1359" i="1"/>
  <c r="K1359" i="1" s="1"/>
  <c r="H1359" i="1"/>
  <c r="F1579" i="1" l="1"/>
  <c r="G1580" i="1" s="1"/>
  <c r="H1360" i="1"/>
  <c r="E1360" i="1"/>
  <c r="K1360" i="1" s="1"/>
  <c r="I1360" i="1"/>
  <c r="F1580" i="1" l="1"/>
  <c r="G1581" i="1" s="1"/>
  <c r="E1361" i="1"/>
  <c r="K1361" i="1" s="1"/>
  <c r="H1361" i="1"/>
  <c r="I1361" i="1"/>
  <c r="F1581" i="1" l="1"/>
  <c r="G1582" i="1" s="1"/>
  <c r="E1362" i="1"/>
  <c r="K1362" i="1" s="1"/>
  <c r="H1362" i="1"/>
  <c r="I1362" i="1"/>
  <c r="F1582" i="1" l="1"/>
  <c r="G1583" i="1" s="1"/>
  <c r="E1363" i="1"/>
  <c r="I1363" i="1"/>
  <c r="I1364" i="1" s="1"/>
  <c r="K1363" i="1" l="1"/>
  <c r="F1583" i="1"/>
  <c r="G1584" i="1" s="1"/>
  <c r="E1364" i="1"/>
  <c r="H1363" i="1"/>
  <c r="K1364" i="1" l="1"/>
  <c r="F1584" i="1"/>
  <c r="G1585" i="1" s="1"/>
  <c r="H1364" i="1"/>
  <c r="E1365" i="1"/>
  <c r="K1365" i="1" s="1"/>
  <c r="H1365" i="1"/>
  <c r="I1365" i="1"/>
  <c r="F1585" i="1" l="1"/>
  <c r="G1586" i="1" s="1"/>
  <c r="E1366" i="1"/>
  <c r="I1366" i="1"/>
  <c r="I1367" i="1" s="1"/>
  <c r="K1366" i="1" l="1"/>
  <c r="F1586" i="1"/>
  <c r="G1587" i="1" s="1"/>
  <c r="H1366" i="1"/>
  <c r="E1367" i="1"/>
  <c r="K1367" i="1" l="1"/>
  <c r="F1587" i="1"/>
  <c r="G1588" i="1" s="1"/>
  <c r="E1368" i="1"/>
  <c r="I1368" i="1"/>
  <c r="H1367" i="1"/>
  <c r="K1368" i="1" l="1"/>
  <c r="F1588" i="1"/>
  <c r="G1589" i="1" s="1"/>
  <c r="H1368" i="1"/>
  <c r="E1369" i="1"/>
  <c r="K1369" i="1" s="1"/>
  <c r="H1369" i="1"/>
  <c r="I1369" i="1"/>
  <c r="I1370" i="1" s="1"/>
  <c r="F1589" i="1" l="1"/>
  <c r="G1590" i="1" s="1"/>
  <c r="E1370" i="1"/>
  <c r="K1370" i="1" s="1"/>
  <c r="H1370" i="1"/>
  <c r="F1590" i="1" l="1"/>
  <c r="G1591" i="1" s="1"/>
  <c r="E1371" i="1"/>
  <c r="K1371" i="1" s="1"/>
  <c r="I1371" i="1"/>
  <c r="H1371" i="1"/>
  <c r="F1591" i="1" l="1"/>
  <c r="G1592" i="1" s="1"/>
  <c r="E1372" i="1"/>
  <c r="I1372" i="1"/>
  <c r="K1372" i="1" l="1"/>
  <c r="F1592" i="1"/>
  <c r="G1593" i="1" s="1"/>
  <c r="E1373" i="1"/>
  <c r="K1373" i="1" s="1"/>
  <c r="I1373" i="1"/>
  <c r="H1373" i="1"/>
  <c r="H1372" i="1"/>
  <c r="F1593" i="1" l="1"/>
  <c r="G1594" i="1" s="1"/>
  <c r="I1374" i="1"/>
  <c r="E1374" i="1"/>
  <c r="K1374" i="1" s="1"/>
  <c r="H1374" i="1"/>
  <c r="F1594" i="1" l="1"/>
  <c r="G1595" i="1" s="1"/>
  <c r="E1375" i="1"/>
  <c r="K1375" i="1" s="1"/>
  <c r="I1375" i="1"/>
  <c r="H1375" i="1"/>
  <c r="F1595" i="1" l="1"/>
  <c r="G1596" i="1" s="1"/>
  <c r="E1376" i="1"/>
  <c r="K1376" i="1" s="1"/>
  <c r="I1376" i="1"/>
  <c r="H1376" i="1"/>
  <c r="F1596" i="1" l="1"/>
  <c r="G1597" i="1" s="1"/>
  <c r="E1377" i="1"/>
  <c r="K1377" i="1" s="1"/>
  <c r="I1377" i="1"/>
  <c r="H1377" i="1"/>
  <c r="F1597" i="1" l="1"/>
  <c r="G1598" i="1" s="1"/>
  <c r="E1378" i="1"/>
  <c r="K1378" i="1" s="1"/>
  <c r="H1378" i="1"/>
  <c r="I1378" i="1"/>
  <c r="F1598" i="1" l="1"/>
  <c r="G1599" i="1" s="1"/>
  <c r="E1379" i="1"/>
  <c r="K1379" i="1" s="1"/>
  <c r="I1379" i="1"/>
  <c r="H1379" i="1"/>
  <c r="F1599" i="1" l="1"/>
  <c r="G1600" i="1" s="1"/>
  <c r="E1380" i="1"/>
  <c r="K1380" i="1" s="1"/>
  <c r="H1380" i="1"/>
  <c r="I1380" i="1"/>
  <c r="F1600" i="1" l="1"/>
  <c r="G1601" i="1" s="1"/>
  <c r="E1381" i="1"/>
  <c r="K1381" i="1" s="1"/>
  <c r="I1381" i="1"/>
  <c r="H1381" i="1"/>
  <c r="F1601" i="1" l="1"/>
  <c r="G1602" i="1" s="1"/>
  <c r="E1382" i="1"/>
  <c r="I1382" i="1"/>
  <c r="I1383" i="1" s="1"/>
  <c r="K1382" i="1" l="1"/>
  <c r="F1602" i="1"/>
  <c r="G1603" i="1" s="1"/>
  <c r="E1383" i="1"/>
  <c r="H1382" i="1"/>
  <c r="K1383" i="1" l="1"/>
  <c r="F1603" i="1"/>
  <c r="G1604" i="1" s="1"/>
  <c r="E1384" i="1"/>
  <c r="I1384" i="1"/>
  <c r="I1385" i="1" s="1"/>
  <c r="H1383" i="1"/>
  <c r="K1384" i="1" l="1"/>
  <c r="F1604" i="1"/>
  <c r="G1605" i="1" s="1"/>
  <c r="E1385" i="1"/>
  <c r="H1384" i="1"/>
  <c r="K1385" i="1" l="1"/>
  <c r="F1605" i="1"/>
  <c r="G1606" i="1" s="1"/>
  <c r="E1386" i="1"/>
  <c r="K1386" i="1" s="1"/>
  <c r="H1386" i="1"/>
  <c r="I1386" i="1"/>
  <c r="H1385" i="1"/>
  <c r="F1606" i="1" l="1"/>
  <c r="G1607" i="1" s="1"/>
  <c r="E1387" i="1"/>
  <c r="I1387" i="1"/>
  <c r="I1388" i="1" s="1"/>
  <c r="K1387" i="1" l="1"/>
  <c r="F1607" i="1"/>
  <c r="G1608" i="1" s="1"/>
  <c r="E1388" i="1"/>
  <c r="K1388" i="1" s="1"/>
  <c r="H1388" i="1"/>
  <c r="H1387" i="1"/>
  <c r="F1608" i="1" l="1"/>
  <c r="G1609" i="1" s="1"/>
  <c r="E1389" i="1"/>
  <c r="K1389" i="1" s="1"/>
  <c r="I1389" i="1"/>
  <c r="H1389" i="1"/>
  <c r="F1609" i="1" l="1"/>
  <c r="G1610" i="1" s="1"/>
  <c r="E1390" i="1"/>
  <c r="K1390" i="1" s="1"/>
  <c r="H1390" i="1"/>
  <c r="I1390" i="1"/>
  <c r="F1610" i="1" l="1"/>
  <c r="G1611" i="1" s="1"/>
  <c r="E1391" i="1"/>
  <c r="I1391" i="1"/>
  <c r="I1392" i="1" s="1"/>
  <c r="K1391" i="1" l="1"/>
  <c r="F1611" i="1"/>
  <c r="G1612" i="1" s="1"/>
  <c r="E1392" i="1"/>
  <c r="K1392" i="1" s="1"/>
  <c r="H1392" i="1"/>
  <c r="H1391" i="1"/>
  <c r="F1612" i="1" l="1"/>
  <c r="G1613" i="1" s="1"/>
  <c r="E1393" i="1"/>
  <c r="K1393" i="1" s="1"/>
  <c r="I1393" i="1"/>
  <c r="H1393" i="1"/>
  <c r="F1613" i="1" l="1"/>
  <c r="G1614" i="1" s="1"/>
  <c r="E1394" i="1"/>
  <c r="K1394" i="1" s="1"/>
  <c r="H1394" i="1"/>
  <c r="I1394" i="1"/>
  <c r="F1614" i="1" l="1"/>
  <c r="G1615" i="1" s="1"/>
  <c r="E1395" i="1"/>
  <c r="K1395" i="1" s="1"/>
  <c r="I1395" i="1"/>
  <c r="H1395" i="1"/>
  <c r="F1615" i="1" l="1"/>
  <c r="G1616" i="1" s="1"/>
  <c r="E1396" i="1"/>
  <c r="K1396" i="1" s="1"/>
  <c r="H1396" i="1"/>
  <c r="I1396" i="1"/>
  <c r="F1616" i="1" l="1"/>
  <c r="G1617" i="1" s="1"/>
  <c r="E1397" i="1"/>
  <c r="K1397" i="1" s="1"/>
  <c r="I1397" i="1"/>
  <c r="H1397" i="1"/>
  <c r="F1617" i="1" l="1"/>
  <c r="G1618" i="1" s="1"/>
  <c r="E1398" i="1"/>
  <c r="K1398" i="1" s="1"/>
  <c r="H1398" i="1"/>
  <c r="I1398" i="1"/>
  <c r="F1618" i="1" l="1"/>
  <c r="G1619" i="1" s="1"/>
  <c r="E1399" i="1"/>
  <c r="K1399" i="1" s="1"/>
  <c r="I1399" i="1"/>
  <c r="H1399" i="1"/>
  <c r="F1619" i="1" l="1"/>
  <c r="G1620" i="1" s="1"/>
  <c r="E1400" i="1"/>
  <c r="K1400" i="1" s="1"/>
  <c r="I1400" i="1"/>
  <c r="H1400" i="1"/>
  <c r="F1620" i="1" l="1"/>
  <c r="G1621" i="1" s="1"/>
  <c r="E1401" i="1"/>
  <c r="I1401" i="1"/>
  <c r="I1402" i="1" s="1"/>
  <c r="K1401" i="1" l="1"/>
  <c r="F1621" i="1"/>
  <c r="G1622" i="1" s="1"/>
  <c r="H1401" i="1"/>
  <c r="E1402" i="1"/>
  <c r="K1402" i="1" s="1"/>
  <c r="H1402" i="1"/>
  <c r="F1622" i="1" l="1"/>
  <c r="G1623" i="1" s="1"/>
  <c r="E1403" i="1"/>
  <c r="I1403" i="1"/>
  <c r="K1403" i="1" l="1"/>
  <c r="F1623" i="1"/>
  <c r="G1624" i="1" s="1"/>
  <c r="I1404" i="1"/>
  <c r="E1404" i="1"/>
  <c r="H1403" i="1"/>
  <c r="K1404" i="1" l="1"/>
  <c r="F1624" i="1"/>
  <c r="G1625" i="1" s="1"/>
  <c r="E1405" i="1"/>
  <c r="K1405" i="1" s="1"/>
  <c r="H1405" i="1"/>
  <c r="I1405" i="1"/>
  <c r="H1404" i="1"/>
  <c r="F1625" i="1" l="1"/>
  <c r="G1626" i="1" s="1"/>
  <c r="E1406" i="1"/>
  <c r="I1406" i="1"/>
  <c r="K1406" i="1" l="1"/>
  <c r="F1626" i="1"/>
  <c r="G1627" i="1" s="1"/>
  <c r="E1407" i="1"/>
  <c r="K1407" i="1" s="1"/>
  <c r="I1407" i="1"/>
  <c r="H1407" i="1"/>
  <c r="H1406" i="1"/>
  <c r="F1627" i="1" l="1"/>
  <c r="G1628" i="1" s="1"/>
  <c r="E1408" i="1"/>
  <c r="I1408" i="1"/>
  <c r="K1408" i="1" l="1"/>
  <c r="F1628" i="1"/>
  <c r="G1629" i="1" s="1"/>
  <c r="H1408" i="1"/>
  <c r="E1409" i="1"/>
  <c r="K1409" i="1" s="1"/>
  <c r="I1409" i="1"/>
  <c r="H1409" i="1"/>
  <c r="F1629" i="1" l="1"/>
  <c r="G1630" i="1" s="1"/>
  <c r="E1410" i="1"/>
  <c r="I1410" i="1"/>
  <c r="K1410" i="1" l="1"/>
  <c r="F1630" i="1"/>
  <c r="G1631" i="1" s="1"/>
  <c r="E1411" i="1"/>
  <c r="K1411" i="1" s="1"/>
  <c r="H1411" i="1"/>
  <c r="I1411" i="1"/>
  <c r="H1410" i="1"/>
  <c r="F1631" i="1" l="1"/>
  <c r="G1632" i="1" s="1"/>
  <c r="E1412" i="1"/>
  <c r="K1412" i="1" s="1"/>
  <c r="I1412" i="1"/>
  <c r="H1412" i="1"/>
  <c r="F1632" i="1" l="1"/>
  <c r="G1633" i="1" s="1"/>
  <c r="E1413" i="1"/>
  <c r="K1413" i="1" s="1"/>
  <c r="I1413" i="1"/>
  <c r="H1413" i="1"/>
  <c r="F1633" i="1" l="1"/>
  <c r="G1634" i="1" s="1"/>
  <c r="E1414" i="1"/>
  <c r="I1414" i="1"/>
  <c r="K1414" i="1" l="1"/>
  <c r="F1634" i="1"/>
  <c r="G1635" i="1" s="1"/>
  <c r="H1414" i="1"/>
  <c r="E1415" i="1"/>
  <c r="I1415" i="1"/>
  <c r="K1415" i="1" l="1"/>
  <c r="F1635" i="1"/>
  <c r="G1636" i="1" s="1"/>
  <c r="I1416" i="1"/>
  <c r="E1416" i="1"/>
  <c r="K1416" i="1" s="1"/>
  <c r="H1416" i="1"/>
  <c r="H1415" i="1"/>
  <c r="F1636" i="1" l="1"/>
  <c r="G1637" i="1" s="1"/>
  <c r="E1417" i="1"/>
  <c r="I1417" i="1"/>
  <c r="K1417" i="1" l="1"/>
  <c r="F1637" i="1"/>
  <c r="G1638" i="1" s="1"/>
  <c r="I1418" i="1"/>
  <c r="E1418" i="1"/>
  <c r="K1418" i="1" s="1"/>
  <c r="H1418" i="1"/>
  <c r="H1417" i="1"/>
  <c r="F1638" i="1" l="1"/>
  <c r="G1639" i="1" s="1"/>
  <c r="E1419" i="1"/>
  <c r="I1419" i="1"/>
  <c r="I1420" i="1" s="1"/>
  <c r="K1419" i="1" l="1"/>
  <c r="F1639" i="1"/>
  <c r="G1640" i="1" s="1"/>
  <c r="E1420" i="1"/>
  <c r="K1420" i="1" s="1"/>
  <c r="H1420" i="1"/>
  <c r="H1419" i="1"/>
  <c r="F1640" i="1" l="1"/>
  <c r="G1641" i="1" s="1"/>
  <c r="E1421" i="1"/>
  <c r="K1421" i="1" s="1"/>
  <c r="I1421" i="1"/>
  <c r="H1421" i="1"/>
  <c r="F1641" i="1" l="1"/>
  <c r="G1642" i="1" s="1"/>
  <c r="E1422" i="1"/>
  <c r="K1422" i="1" s="1"/>
  <c r="H1422" i="1"/>
  <c r="I1422" i="1"/>
  <c r="F1642" i="1" l="1"/>
  <c r="G1643" i="1" s="1"/>
  <c r="E1423" i="1"/>
  <c r="I1423" i="1"/>
  <c r="K1423" i="1" l="1"/>
  <c r="F1643" i="1"/>
  <c r="G1644" i="1" s="1"/>
  <c r="E1424" i="1"/>
  <c r="K1424" i="1" s="1"/>
  <c r="I1424" i="1"/>
  <c r="H1424" i="1"/>
  <c r="H1423" i="1"/>
  <c r="F1644" i="1" l="1"/>
  <c r="G1645" i="1" s="1"/>
  <c r="E1425" i="1"/>
  <c r="K1425" i="1" s="1"/>
  <c r="I1425" i="1"/>
  <c r="H1425" i="1"/>
  <c r="F1645" i="1" l="1"/>
  <c r="G1646" i="1" s="1"/>
  <c r="E1426" i="1"/>
  <c r="K1426" i="1" s="1"/>
  <c r="H1426" i="1"/>
  <c r="I1426" i="1"/>
  <c r="F1646" i="1" l="1"/>
  <c r="G1647" i="1" s="1"/>
  <c r="E1427" i="1"/>
  <c r="I1427" i="1"/>
  <c r="K1427" i="1" l="1"/>
  <c r="F1647" i="1"/>
  <c r="G1648" i="1" s="1"/>
  <c r="I1428" i="1"/>
  <c r="E1428" i="1"/>
  <c r="K1428" i="1" s="1"/>
  <c r="H1428" i="1"/>
  <c r="H1427" i="1"/>
  <c r="F1648" i="1" l="1"/>
  <c r="G1649" i="1" s="1"/>
  <c r="E1429" i="1"/>
  <c r="K1429" i="1" s="1"/>
  <c r="I1429" i="1"/>
  <c r="H1429" i="1"/>
  <c r="F1649" i="1" l="1"/>
  <c r="G1650" i="1" s="1"/>
  <c r="E1430" i="1"/>
  <c r="K1430" i="1" s="1"/>
  <c r="I1430" i="1"/>
  <c r="H1430" i="1"/>
  <c r="F1650" i="1" l="1"/>
  <c r="G1651" i="1" s="1"/>
  <c r="E1431" i="1"/>
  <c r="K1431" i="1" s="1"/>
  <c r="I1431" i="1"/>
  <c r="I1432" i="1" s="1"/>
  <c r="H1431" i="1"/>
  <c r="F1651" i="1" l="1"/>
  <c r="G1652" i="1" s="1"/>
  <c r="E1432" i="1"/>
  <c r="K1432" i="1" l="1"/>
  <c r="F1652" i="1"/>
  <c r="G1653" i="1" s="1"/>
  <c r="E1433" i="1"/>
  <c r="K1433" i="1" s="1"/>
  <c r="I1433" i="1"/>
  <c r="H1433" i="1"/>
  <c r="H1432" i="1"/>
  <c r="F1653" i="1" l="1"/>
  <c r="G1654" i="1" s="1"/>
  <c r="E1434" i="1"/>
  <c r="I1434" i="1"/>
  <c r="I1435" i="1" s="1"/>
  <c r="K1434" i="1" l="1"/>
  <c r="F1654" i="1"/>
  <c r="G1655" i="1" s="1"/>
  <c r="E1435" i="1"/>
  <c r="H1434" i="1"/>
  <c r="K1435" i="1" l="1"/>
  <c r="F1655" i="1"/>
  <c r="G1656" i="1" s="1"/>
  <c r="E1436" i="1"/>
  <c r="K1436" i="1" s="1"/>
  <c r="H1436" i="1"/>
  <c r="I1436" i="1"/>
  <c r="H1435" i="1"/>
  <c r="F1656" i="1" l="1"/>
  <c r="G1657" i="1" s="1"/>
  <c r="E1437" i="1"/>
  <c r="K1437" i="1" s="1"/>
  <c r="I1437" i="1"/>
  <c r="H1437" i="1"/>
  <c r="F1657" i="1" l="1"/>
  <c r="G1658" i="1" s="1"/>
  <c r="E1438" i="1"/>
  <c r="K1438" i="1" s="1"/>
  <c r="H1438" i="1"/>
  <c r="I1438" i="1"/>
  <c r="F1658" i="1" l="1"/>
  <c r="G1659" i="1" s="1"/>
  <c r="E1439" i="1"/>
  <c r="K1439" i="1" s="1"/>
  <c r="I1439" i="1"/>
  <c r="H1439" i="1"/>
  <c r="F1659" i="1" l="1"/>
  <c r="G1660" i="1" s="1"/>
  <c r="E1440" i="1"/>
  <c r="K1440" i="1" s="1"/>
  <c r="H1440" i="1"/>
  <c r="I1440" i="1"/>
  <c r="F1660" i="1" l="1"/>
  <c r="G1661" i="1" s="1"/>
  <c r="E1441" i="1"/>
  <c r="I1441" i="1"/>
  <c r="K1441" i="1" l="1"/>
  <c r="F1661" i="1"/>
  <c r="G1662" i="1" s="1"/>
  <c r="H1441" i="1"/>
  <c r="E1442" i="1"/>
  <c r="K1442" i="1" s="1"/>
  <c r="H1442" i="1"/>
  <c r="I1442" i="1"/>
  <c r="F1662" i="1" l="1"/>
  <c r="G1663" i="1" s="1"/>
  <c r="E1443" i="1"/>
  <c r="K1443" i="1" s="1"/>
  <c r="I1443" i="1"/>
  <c r="H1443" i="1"/>
  <c r="F1663" i="1" l="1"/>
  <c r="G1664" i="1" s="1"/>
  <c r="E1444" i="1"/>
  <c r="I1444" i="1"/>
  <c r="K1444" i="1" l="1"/>
  <c r="F1664" i="1"/>
  <c r="G1665" i="1" s="1"/>
  <c r="E1445" i="1"/>
  <c r="I1445" i="1"/>
  <c r="I1446" i="1" s="1"/>
  <c r="H1444" i="1"/>
  <c r="K1445" i="1" l="1"/>
  <c r="F1665" i="1"/>
  <c r="G1666" i="1" s="1"/>
  <c r="E1446" i="1"/>
  <c r="K1446" i="1" s="1"/>
  <c r="H1446" i="1"/>
  <c r="H1445" i="1"/>
  <c r="F1666" i="1" l="1"/>
  <c r="G1667" i="1" s="1"/>
  <c r="E1447" i="1"/>
  <c r="K1447" i="1" s="1"/>
  <c r="I1447" i="1"/>
  <c r="H1447" i="1"/>
  <c r="F1667" i="1" l="1"/>
  <c r="G1668" i="1" s="1"/>
  <c r="E1448" i="1"/>
  <c r="K1448" i="1" s="1"/>
  <c r="H1448" i="1"/>
  <c r="I1448" i="1"/>
  <c r="F1668" i="1" l="1"/>
  <c r="G1669" i="1" s="1"/>
  <c r="E1449" i="1"/>
  <c r="K1449" i="1" s="1"/>
  <c r="I1449" i="1"/>
  <c r="H1449" i="1"/>
  <c r="F1669" i="1" l="1"/>
  <c r="G1670" i="1" s="1"/>
  <c r="E1450" i="1"/>
  <c r="I1450" i="1"/>
  <c r="K1450" i="1" l="1"/>
  <c r="F1670" i="1"/>
  <c r="G1671" i="1" s="1"/>
  <c r="E1451" i="1"/>
  <c r="I1451" i="1"/>
  <c r="I1452" i="1" s="1"/>
  <c r="H1450" i="1"/>
  <c r="K1451" i="1" l="1"/>
  <c r="F1671" i="1"/>
  <c r="G1672" i="1" s="1"/>
  <c r="E1452" i="1"/>
  <c r="H1451" i="1"/>
  <c r="K1452" i="1" l="1"/>
  <c r="F1672" i="1"/>
  <c r="G1673" i="1" s="1"/>
  <c r="E1453" i="1"/>
  <c r="I1453" i="1"/>
  <c r="H1452" i="1"/>
  <c r="K1453" i="1" l="1"/>
  <c r="F1673" i="1"/>
  <c r="G1674" i="1" s="1"/>
  <c r="H1453" i="1"/>
  <c r="E1454" i="1"/>
  <c r="K1454" i="1" s="1"/>
  <c r="I1454" i="1"/>
  <c r="H1454" i="1"/>
  <c r="F1674" i="1" l="1"/>
  <c r="G1675" i="1" s="1"/>
  <c r="E1455" i="1"/>
  <c r="K1455" i="1" s="1"/>
  <c r="I1455" i="1"/>
  <c r="H1455" i="1"/>
  <c r="F1675" i="1" l="1"/>
  <c r="G1676" i="1" s="1"/>
  <c r="E1456" i="1"/>
  <c r="K1456" i="1" s="1"/>
  <c r="H1456" i="1"/>
  <c r="I1456" i="1"/>
  <c r="F1676" i="1" l="1"/>
  <c r="G1677" i="1" s="1"/>
  <c r="E1457" i="1"/>
  <c r="K1457" i="1" s="1"/>
  <c r="I1457" i="1"/>
  <c r="H1457" i="1"/>
  <c r="F1677" i="1" l="1"/>
  <c r="G1678" i="1" s="1"/>
  <c r="E1458" i="1"/>
  <c r="I1458" i="1"/>
  <c r="K1458" i="1" l="1"/>
  <c r="F1678" i="1"/>
  <c r="G1679" i="1" s="1"/>
  <c r="E1459" i="1"/>
  <c r="K1459" i="1" s="1"/>
  <c r="I1459" i="1"/>
  <c r="H1459" i="1"/>
  <c r="H1458" i="1"/>
  <c r="F1679" i="1" l="1"/>
  <c r="G1680" i="1" s="1"/>
  <c r="E1460" i="1"/>
  <c r="I1460" i="1"/>
  <c r="K1460" i="1" l="1"/>
  <c r="F1680" i="1"/>
  <c r="G1681" i="1" s="1"/>
  <c r="E1461" i="1"/>
  <c r="I1461" i="1"/>
  <c r="H1460" i="1"/>
  <c r="K1461" i="1" l="1"/>
  <c r="F1681" i="1"/>
  <c r="G1682" i="1" s="1"/>
  <c r="H1461" i="1"/>
  <c r="E1462" i="1"/>
  <c r="K1462" i="1" s="1"/>
  <c r="H1462" i="1"/>
  <c r="I1462" i="1"/>
  <c r="F1682" i="1" l="1"/>
  <c r="G1683" i="1" s="1"/>
  <c r="E1463" i="1"/>
  <c r="K1463" i="1" s="1"/>
  <c r="I1463" i="1"/>
  <c r="H1463" i="1"/>
  <c r="F1683" i="1" l="1"/>
  <c r="G1684" i="1" s="1"/>
  <c r="E1464" i="1"/>
  <c r="I1464" i="1"/>
  <c r="I1465" i="1" s="1"/>
  <c r="K1464" i="1" l="1"/>
  <c r="F1684" i="1"/>
  <c r="G1685" i="1" s="1"/>
  <c r="E1465" i="1"/>
  <c r="K1465" i="1" s="1"/>
  <c r="H1465" i="1"/>
  <c r="H1464" i="1"/>
  <c r="F1685" i="1" l="1"/>
  <c r="G1686" i="1" s="1"/>
  <c r="E1466" i="1"/>
  <c r="I1466" i="1"/>
  <c r="K1466" i="1" l="1"/>
  <c r="F1686" i="1"/>
  <c r="G1687" i="1" s="1"/>
  <c r="E1467" i="1"/>
  <c r="K1467" i="1" s="1"/>
  <c r="I1467" i="1"/>
  <c r="H1467" i="1"/>
  <c r="H1466" i="1"/>
  <c r="F1687" i="1" l="1"/>
  <c r="G1688" i="1" s="1"/>
  <c r="E1468" i="1"/>
  <c r="K1468" i="1" s="1"/>
  <c r="I1468" i="1"/>
  <c r="H1468" i="1"/>
  <c r="F1688" i="1" l="1"/>
  <c r="G1689" i="1" s="1"/>
  <c r="E1469" i="1"/>
  <c r="I1469" i="1"/>
  <c r="I1470" i="1" s="1"/>
  <c r="K1469" i="1" l="1"/>
  <c r="F1689" i="1"/>
  <c r="G1690" i="1" s="1"/>
  <c r="E1470" i="1"/>
  <c r="K1470" i="1" s="1"/>
  <c r="H1470" i="1"/>
  <c r="H1469" i="1"/>
  <c r="F1690" i="1" l="1"/>
  <c r="G1691" i="1" s="1"/>
  <c r="E1471" i="1"/>
  <c r="K1471" i="1" s="1"/>
  <c r="I1471" i="1"/>
  <c r="H1471" i="1"/>
  <c r="F1691" i="1" l="1"/>
  <c r="G1692" i="1" s="1"/>
  <c r="E1472" i="1"/>
  <c r="K1472" i="1" s="1"/>
  <c r="I1472" i="1"/>
  <c r="H1472" i="1"/>
  <c r="F1692" i="1" l="1"/>
  <c r="G1693" i="1" s="1"/>
  <c r="E1473" i="1"/>
  <c r="I1473" i="1"/>
  <c r="I1474" i="1" s="1"/>
  <c r="K1473" i="1" l="1"/>
  <c r="F1693" i="1"/>
  <c r="G1694" i="1" s="1"/>
  <c r="E1474" i="1"/>
  <c r="K1474" i="1" s="1"/>
  <c r="H1474" i="1"/>
  <c r="H1473" i="1"/>
  <c r="F1694" i="1" l="1"/>
  <c r="G1695" i="1" s="1"/>
  <c r="E1475" i="1"/>
  <c r="I1475" i="1"/>
  <c r="K1475" i="1" l="1"/>
  <c r="F1695" i="1"/>
  <c r="G1696" i="1" s="1"/>
  <c r="I1476" i="1"/>
  <c r="E1476" i="1"/>
  <c r="K1476" i="1" s="1"/>
  <c r="H1476" i="1"/>
  <c r="H1475" i="1"/>
  <c r="F1696" i="1" l="1"/>
  <c r="G1697" i="1" s="1"/>
  <c r="E1477" i="1"/>
  <c r="I1477" i="1"/>
  <c r="I1478" i="1" s="1"/>
  <c r="K1477" i="1" l="1"/>
  <c r="F1697" i="1"/>
  <c r="G1698" i="1" s="1"/>
  <c r="E1478" i="1"/>
  <c r="K1478" i="1" s="1"/>
  <c r="H1478" i="1"/>
  <c r="H1477" i="1"/>
  <c r="F1698" i="1" l="1"/>
  <c r="G1699" i="1" s="1"/>
  <c r="E1479" i="1"/>
  <c r="K1479" i="1" s="1"/>
  <c r="I1479" i="1"/>
  <c r="H1479" i="1"/>
  <c r="F1699" i="1" l="1"/>
  <c r="G1700" i="1" s="1"/>
  <c r="E1480" i="1"/>
  <c r="I1480" i="1"/>
  <c r="K1480" i="1" l="1"/>
  <c r="F1700" i="1"/>
  <c r="G1701" i="1" s="1"/>
  <c r="H1480" i="1"/>
  <c r="F1701" i="1" l="1"/>
  <c r="G1702" i="1" s="1"/>
  <c r="E1481" i="1"/>
  <c r="K1481" i="1" s="1"/>
  <c r="I1481" i="1"/>
  <c r="H1481" i="1"/>
  <c r="F1702" i="1" l="1"/>
  <c r="G1703" i="1" s="1"/>
  <c r="E1482" i="1"/>
  <c r="I1482" i="1"/>
  <c r="K1482" i="1" l="1"/>
  <c r="F1703" i="1"/>
  <c r="G1704" i="1" s="1"/>
  <c r="E1483" i="1"/>
  <c r="K1483" i="1" s="1"/>
  <c r="I1483" i="1"/>
  <c r="H1483" i="1"/>
  <c r="H1482" i="1"/>
  <c r="F1704" i="1" l="1"/>
  <c r="G1705" i="1" s="1"/>
  <c r="E1484" i="1"/>
  <c r="K1484" i="1" s="1"/>
  <c r="H1484" i="1"/>
  <c r="I1484" i="1"/>
  <c r="F1705" i="1" l="1"/>
  <c r="G1706" i="1" s="1"/>
  <c r="E1485" i="1"/>
  <c r="I1485" i="1"/>
  <c r="I1486" i="1" s="1"/>
  <c r="F1706" i="1" l="1"/>
  <c r="G1707" i="1" s="1"/>
  <c r="E1486" i="1"/>
  <c r="K1486" i="1" s="1"/>
  <c r="H1486" i="1"/>
  <c r="H1485" i="1"/>
  <c r="K1485" i="1" s="1"/>
  <c r="F1707" i="1" l="1"/>
  <c r="G1708" i="1" s="1"/>
  <c r="E1487" i="1"/>
  <c r="K1487" i="1" s="1"/>
  <c r="I1487" i="1"/>
  <c r="I1488" i="1" s="1"/>
  <c r="H1487" i="1"/>
  <c r="F1708" i="1" l="1"/>
  <c r="G1709" i="1" s="1"/>
  <c r="E1488" i="1"/>
  <c r="K1488" i="1" s="1"/>
  <c r="H1488" i="1"/>
  <c r="F1709" i="1" l="1"/>
  <c r="G1710" i="1" s="1"/>
  <c r="E1489" i="1"/>
  <c r="I1489" i="1"/>
  <c r="K1489" i="1" l="1"/>
  <c r="F1710" i="1"/>
  <c r="G1711" i="1" s="1"/>
  <c r="E1490" i="1"/>
  <c r="K1490" i="1" s="1"/>
  <c r="I1490" i="1"/>
  <c r="H1490" i="1"/>
  <c r="H1489" i="1"/>
  <c r="F1711" i="1" l="1"/>
  <c r="G1712" i="1" s="1"/>
  <c r="E1491" i="1"/>
  <c r="I1491" i="1"/>
  <c r="K1491" i="1" l="1"/>
  <c r="F1712" i="1"/>
  <c r="G1713" i="1" s="1"/>
  <c r="H1491" i="1"/>
  <c r="E1492" i="1"/>
  <c r="K1492" i="1" s="1"/>
  <c r="H1492" i="1"/>
  <c r="I1492" i="1"/>
  <c r="F1713" i="1" l="1"/>
  <c r="G1714" i="1" s="1"/>
  <c r="E1493" i="1"/>
  <c r="I1493" i="1"/>
  <c r="K1493" i="1" l="1"/>
  <c r="F1714" i="1"/>
  <c r="G1715" i="1" s="1"/>
  <c r="H1493" i="1"/>
  <c r="E1494" i="1"/>
  <c r="I1494" i="1"/>
  <c r="K1494" i="1" l="1"/>
  <c r="F1715" i="1"/>
  <c r="G1716" i="1" s="1"/>
  <c r="I1495" i="1"/>
  <c r="H1494" i="1"/>
  <c r="E1495" i="1"/>
  <c r="K1495" i="1" s="1"/>
  <c r="H1495" i="1"/>
  <c r="F1716" i="1" l="1"/>
  <c r="G1717" i="1" s="1"/>
  <c r="E1496" i="1"/>
  <c r="I1496" i="1"/>
  <c r="K1496" i="1" l="1"/>
  <c r="F1717" i="1"/>
  <c r="G1718" i="1" s="1"/>
  <c r="E1497" i="1"/>
  <c r="K1497" i="1" s="1"/>
  <c r="H1497" i="1"/>
  <c r="I1497" i="1"/>
  <c r="H1496" i="1"/>
  <c r="F1718" i="1" l="1"/>
  <c r="G1719" i="1" s="1"/>
  <c r="E1498" i="1"/>
  <c r="K1498" i="1" s="1"/>
  <c r="H1498" i="1"/>
  <c r="I1498" i="1"/>
  <c r="F1719" i="1" l="1"/>
  <c r="G1720" i="1" s="1"/>
  <c r="E1499" i="1"/>
  <c r="K1499" i="1" s="1"/>
  <c r="H1499" i="1"/>
  <c r="I1499" i="1"/>
  <c r="F1720" i="1" l="1"/>
  <c r="G1721" i="1" s="1"/>
  <c r="E1500" i="1"/>
  <c r="K1500" i="1" s="1"/>
  <c r="I1500" i="1"/>
  <c r="H1500" i="1"/>
  <c r="F1721" i="1" l="1"/>
  <c r="G1722" i="1" s="1"/>
  <c r="E1501" i="1"/>
  <c r="I1501" i="1"/>
  <c r="I1502" i="1" s="1"/>
  <c r="K1501" i="1" l="1"/>
  <c r="F1722" i="1"/>
  <c r="G1723" i="1" s="1"/>
  <c r="E1502" i="1"/>
  <c r="K1502" i="1" s="1"/>
  <c r="H1502" i="1"/>
  <c r="H1501" i="1"/>
  <c r="F1723" i="1" l="1"/>
  <c r="G1724" i="1" s="1"/>
  <c r="E1503" i="1"/>
  <c r="I1503" i="1"/>
  <c r="K1503" i="1" l="1"/>
  <c r="F1724" i="1"/>
  <c r="G1725" i="1" s="1"/>
  <c r="E1504" i="1"/>
  <c r="I1504" i="1"/>
  <c r="H1503" i="1"/>
  <c r="K1504" i="1" l="1"/>
  <c r="F1725" i="1"/>
  <c r="G1726" i="1" s="1"/>
  <c r="E1505" i="1"/>
  <c r="I1505" i="1"/>
  <c r="H1504" i="1"/>
  <c r="K1505" i="1" l="1"/>
  <c r="F1726" i="1"/>
  <c r="G1727" i="1" s="1"/>
  <c r="E1506" i="1"/>
  <c r="K1506" i="1" s="1"/>
  <c r="H1506" i="1"/>
  <c r="I1506" i="1"/>
  <c r="H1505" i="1"/>
  <c r="F1727" i="1" l="1"/>
  <c r="G1728" i="1" s="1"/>
  <c r="E1507" i="1"/>
  <c r="K1507" i="1" s="1"/>
  <c r="I1507" i="1"/>
  <c r="H1507" i="1"/>
  <c r="F1728" i="1" l="1"/>
  <c r="G1729" i="1" s="1"/>
  <c r="E1508" i="1"/>
  <c r="K1508" i="1" s="1"/>
  <c r="I1508" i="1"/>
  <c r="H1508" i="1"/>
  <c r="F1729" i="1" l="1"/>
  <c r="G1730" i="1" s="1"/>
  <c r="E1509" i="1"/>
  <c r="I1509" i="1"/>
  <c r="K1509" i="1" l="1"/>
  <c r="F1730" i="1"/>
  <c r="G1731" i="1" s="1"/>
  <c r="H1509" i="1"/>
  <c r="F1731" i="1" l="1"/>
  <c r="G1732" i="1" s="1"/>
  <c r="E1510" i="1"/>
  <c r="I1510" i="1"/>
  <c r="I1511" i="1" s="1"/>
  <c r="K1510" i="1" l="1"/>
  <c r="F1732" i="1"/>
  <c r="G1733" i="1" s="1"/>
  <c r="H1510" i="1"/>
  <c r="E1511" i="1"/>
  <c r="K1511" i="1" s="1"/>
  <c r="H1511" i="1"/>
  <c r="F1733" i="1" l="1"/>
  <c r="G1734" i="1" s="1"/>
  <c r="E1512" i="1"/>
  <c r="I1512" i="1"/>
  <c r="K1512" i="1" l="1"/>
  <c r="F1734" i="1"/>
  <c r="G1735" i="1" s="1"/>
  <c r="E1513" i="1"/>
  <c r="K1513" i="1" s="1"/>
  <c r="H1513" i="1"/>
  <c r="I1513" i="1"/>
  <c r="H1512" i="1"/>
  <c r="F1735" i="1" l="1"/>
  <c r="G1736" i="1" s="1"/>
  <c r="E1514" i="1"/>
  <c r="I1514" i="1"/>
  <c r="K1514" i="1" l="1"/>
  <c r="F1736" i="1"/>
  <c r="G1737" i="1" s="1"/>
  <c r="E1515" i="1"/>
  <c r="K1515" i="1" s="1"/>
  <c r="H1515" i="1"/>
  <c r="I1515" i="1"/>
  <c r="H1514" i="1"/>
  <c r="F1737" i="1" l="1"/>
  <c r="G1738" i="1" s="1"/>
  <c r="E1516" i="1"/>
  <c r="I1516" i="1"/>
  <c r="K1516" i="1" l="1"/>
  <c r="F1738" i="1"/>
  <c r="G1739" i="1" s="1"/>
  <c r="E1517" i="1"/>
  <c r="I1517" i="1"/>
  <c r="H1516" i="1"/>
  <c r="K1517" i="1" l="1"/>
  <c r="F1739" i="1"/>
  <c r="G1740" i="1" s="1"/>
  <c r="E1518" i="1"/>
  <c r="I1518" i="1"/>
  <c r="H1517" i="1"/>
  <c r="K1518" i="1" l="1"/>
  <c r="F1740" i="1"/>
  <c r="G1741" i="1" s="1"/>
  <c r="E1519" i="1"/>
  <c r="I1519" i="1"/>
  <c r="H1518" i="1"/>
  <c r="K1519" i="1" l="1"/>
  <c r="F1741" i="1"/>
  <c r="G1742" i="1" s="1"/>
  <c r="E1520" i="1"/>
  <c r="I1520" i="1"/>
  <c r="H1519" i="1"/>
  <c r="K1520" i="1" l="1"/>
  <c r="F1742" i="1"/>
  <c r="G1743" i="1" s="1"/>
  <c r="H1520" i="1"/>
  <c r="E1521" i="1"/>
  <c r="K1521" i="1" s="1"/>
  <c r="I1521" i="1"/>
  <c r="I1522" i="1" s="1"/>
  <c r="H1521" i="1"/>
  <c r="F1743" i="1" l="1"/>
  <c r="G1744" i="1" s="1"/>
  <c r="E1522" i="1"/>
  <c r="K1522" i="1" s="1"/>
  <c r="H1522" i="1"/>
  <c r="F1744" i="1" l="1"/>
  <c r="G1745" i="1" s="1"/>
  <c r="E1523" i="1"/>
  <c r="K1523" i="1" s="1"/>
  <c r="I1523" i="1"/>
  <c r="H1523" i="1"/>
  <c r="F1745" i="1" l="1"/>
  <c r="G1746" i="1" s="1"/>
  <c r="E1524" i="1"/>
  <c r="K1524" i="1" s="1"/>
  <c r="I1524" i="1"/>
  <c r="H1524" i="1"/>
  <c r="F1746" i="1" l="1"/>
  <c r="G1747" i="1" s="1"/>
  <c r="E1525" i="1"/>
  <c r="I1525" i="1"/>
  <c r="I1526" i="1" s="1"/>
  <c r="K1525" i="1" l="1"/>
  <c r="F1747" i="1"/>
  <c r="G1748" i="1" s="1"/>
  <c r="H1525" i="1"/>
  <c r="E1526" i="1"/>
  <c r="K1526" i="1" l="1"/>
  <c r="F1748" i="1"/>
  <c r="G1749" i="1" s="1"/>
  <c r="E1527" i="1"/>
  <c r="I1527" i="1"/>
  <c r="H1526" i="1"/>
  <c r="K1527" i="1" l="1"/>
  <c r="F1749" i="1"/>
  <c r="G1750" i="1" s="1"/>
  <c r="E1528" i="1"/>
  <c r="I1528" i="1"/>
  <c r="H1527" i="1"/>
  <c r="K1528" i="1" l="1"/>
  <c r="F1750" i="1"/>
  <c r="G1751" i="1" s="1"/>
  <c r="E1529" i="1"/>
  <c r="I1529" i="1"/>
  <c r="I1530" i="1" s="1"/>
  <c r="H1528" i="1"/>
  <c r="K1529" i="1" l="1"/>
  <c r="F1751" i="1"/>
  <c r="G1752" i="1" s="1"/>
  <c r="E1530" i="1"/>
  <c r="K1530" i="1" s="1"/>
  <c r="H1530" i="1"/>
  <c r="H1529" i="1"/>
  <c r="F1752" i="1" l="1"/>
  <c r="G1753" i="1" s="1"/>
  <c r="E1531" i="1"/>
  <c r="K1531" i="1" s="1"/>
  <c r="I1531" i="1"/>
  <c r="H1531" i="1"/>
  <c r="F1753" i="1" l="1"/>
  <c r="G1754" i="1" s="1"/>
  <c r="E1532" i="1"/>
  <c r="I1532" i="1"/>
  <c r="K1532" i="1" l="1"/>
  <c r="F1754" i="1"/>
  <c r="G1755" i="1" s="1"/>
  <c r="E1533" i="1"/>
  <c r="I1533" i="1"/>
  <c r="H1532" i="1"/>
  <c r="K1533" i="1" l="1"/>
  <c r="F1755" i="1"/>
  <c r="G1756" i="1" s="1"/>
  <c r="E1534" i="1"/>
  <c r="K1534" i="1" s="1"/>
  <c r="H1534" i="1"/>
  <c r="I1534" i="1"/>
  <c r="H1533" i="1"/>
  <c r="F1756" i="1" l="1"/>
  <c r="G1757" i="1" s="1"/>
  <c r="E1535" i="1"/>
  <c r="K1535" i="1" s="1"/>
  <c r="I1535" i="1"/>
  <c r="H1535" i="1"/>
  <c r="F1757" i="1" l="1"/>
  <c r="G1758" i="1" s="1"/>
  <c r="E1536" i="1"/>
  <c r="K1536" i="1" s="1"/>
  <c r="H1536" i="1"/>
  <c r="I1536" i="1"/>
  <c r="F1758" i="1" l="1"/>
  <c r="G1759" i="1" s="1"/>
  <c r="E1537" i="1"/>
  <c r="K1537" i="1" s="1"/>
  <c r="I1537" i="1"/>
  <c r="H1537" i="1"/>
  <c r="F1759" i="1" l="1"/>
  <c r="G1760" i="1" s="1"/>
  <c r="E1538" i="1"/>
  <c r="I1538" i="1"/>
  <c r="K1538" i="1" l="1"/>
  <c r="F1760" i="1"/>
  <c r="G1761" i="1" s="1"/>
  <c r="E1539" i="1"/>
  <c r="K1539" i="1" s="1"/>
  <c r="I1539" i="1"/>
  <c r="I1540" i="1" s="1"/>
  <c r="H1539" i="1"/>
  <c r="H1538" i="1"/>
  <c r="F1761" i="1" l="1"/>
  <c r="G1762" i="1" s="1"/>
  <c r="E1540" i="1"/>
  <c r="K1540" i="1" s="1"/>
  <c r="H1540" i="1"/>
  <c r="F1762" i="1" l="1"/>
  <c r="G1763" i="1" s="1"/>
  <c r="E1541" i="1"/>
  <c r="I1541" i="1"/>
  <c r="I1542" i="1" s="1"/>
  <c r="K1541" i="1" l="1"/>
  <c r="F1763" i="1"/>
  <c r="G1764" i="1" s="1"/>
  <c r="E1542" i="1"/>
  <c r="K1542" i="1" s="1"/>
  <c r="H1542" i="1"/>
  <c r="H1541" i="1"/>
  <c r="F1764" i="1" l="1"/>
  <c r="G1765" i="1" s="1"/>
  <c r="E1543" i="1"/>
  <c r="I1543" i="1"/>
  <c r="K1543" i="1" l="1"/>
  <c r="F1765" i="1"/>
  <c r="G1766" i="1" s="1"/>
  <c r="H1543" i="1"/>
  <c r="E1544" i="1"/>
  <c r="I1544" i="1"/>
  <c r="I1545" i="1" s="1"/>
  <c r="K1544" i="1" l="1"/>
  <c r="F1766" i="1"/>
  <c r="G1767" i="1" s="1"/>
  <c r="E1545" i="1"/>
  <c r="H1544" i="1"/>
  <c r="K1545" i="1" l="1"/>
  <c r="F1767" i="1"/>
  <c r="G1768" i="1" s="1"/>
  <c r="E1546" i="1"/>
  <c r="I1546" i="1"/>
  <c r="H1545" i="1"/>
  <c r="K1546" i="1" l="1"/>
  <c r="F1768" i="1"/>
  <c r="G1769" i="1" s="1"/>
  <c r="H1546" i="1"/>
  <c r="F1769" i="1" l="1"/>
  <c r="G1770" i="1" s="1"/>
  <c r="E1547" i="1"/>
  <c r="K1547" i="1" s="1"/>
  <c r="I1547" i="1"/>
  <c r="I1548" i="1" s="1"/>
  <c r="H1547" i="1"/>
  <c r="F1770" i="1" l="1"/>
  <c r="G1771" i="1" s="1"/>
  <c r="E1548" i="1"/>
  <c r="K1548" i="1" s="1"/>
  <c r="H1548" i="1"/>
  <c r="F1771" i="1" l="1"/>
  <c r="G1772" i="1" s="1"/>
  <c r="E1549" i="1"/>
  <c r="K1549" i="1" s="1"/>
  <c r="I1549" i="1"/>
  <c r="H1549" i="1"/>
  <c r="F1772" i="1" l="1"/>
  <c r="G1773" i="1" s="1"/>
  <c r="E1550" i="1"/>
  <c r="K1550" i="1" s="1"/>
  <c r="I1550" i="1"/>
  <c r="H1550" i="1"/>
  <c r="F1773" i="1" l="1"/>
  <c r="G1774" i="1" s="1"/>
  <c r="E1551" i="1"/>
  <c r="I1551" i="1"/>
  <c r="K1551" i="1" l="1"/>
  <c r="F1774" i="1"/>
  <c r="G1775" i="1" s="1"/>
  <c r="I1552" i="1"/>
  <c r="E1552" i="1"/>
  <c r="H1551" i="1"/>
  <c r="K1552" i="1" l="1"/>
  <c r="F1775" i="1"/>
  <c r="G1776" i="1" s="1"/>
  <c r="E1553" i="1"/>
  <c r="K1553" i="1" s="1"/>
  <c r="H1553" i="1"/>
  <c r="I1553" i="1"/>
  <c r="I1554" i="1" s="1"/>
  <c r="H1552" i="1"/>
  <c r="F1776" i="1" l="1"/>
  <c r="G1777" i="1" s="1"/>
  <c r="E1554" i="1"/>
  <c r="K1554" i="1" s="1"/>
  <c r="H1554" i="1"/>
  <c r="F1777" i="1" l="1"/>
  <c r="G1778" i="1" s="1"/>
  <c r="E1555" i="1"/>
  <c r="I1555" i="1"/>
  <c r="K1555" i="1" l="1"/>
  <c r="F1778" i="1"/>
  <c r="G1779" i="1" s="1"/>
  <c r="H1555" i="1"/>
  <c r="E1556" i="1"/>
  <c r="K1556" i="1" s="1"/>
  <c r="I1556" i="1"/>
  <c r="H1556" i="1"/>
  <c r="F1779" i="1" l="1"/>
  <c r="G1780" i="1" s="1"/>
  <c r="E1557" i="1"/>
  <c r="K1557" i="1" s="1"/>
  <c r="I1557" i="1"/>
  <c r="H1557" i="1"/>
  <c r="F1780" i="1" l="1"/>
  <c r="G1781" i="1" s="1"/>
  <c r="E1558" i="1"/>
  <c r="K1558" i="1" s="1"/>
  <c r="I1558" i="1"/>
  <c r="H1558" i="1"/>
  <c r="F1781" i="1" l="1"/>
  <c r="G1782" i="1" s="1"/>
  <c r="I1559" i="1"/>
  <c r="E1559" i="1"/>
  <c r="K1559" i="1" l="1"/>
  <c r="F1782" i="1"/>
  <c r="G1783" i="1" s="1"/>
  <c r="H1559" i="1"/>
  <c r="E1560" i="1"/>
  <c r="K1560" i="1" s="1"/>
  <c r="I1560" i="1"/>
  <c r="H1560" i="1"/>
  <c r="F1783" i="1" l="1"/>
  <c r="G1784" i="1" s="1"/>
  <c r="E1561" i="1"/>
  <c r="K1561" i="1" s="1"/>
  <c r="H1561" i="1"/>
  <c r="I1561" i="1"/>
  <c r="I1562" i="1" s="1"/>
  <c r="F1784" i="1" l="1"/>
  <c r="G1785" i="1" s="1"/>
  <c r="E1562" i="1"/>
  <c r="K1562" i="1" l="1"/>
  <c r="F1785" i="1"/>
  <c r="G1786" i="1" s="1"/>
  <c r="E1563" i="1"/>
  <c r="K1563" i="1" s="1"/>
  <c r="I1563" i="1"/>
  <c r="I1564" i="1" s="1"/>
  <c r="H1563" i="1"/>
  <c r="H1562" i="1"/>
  <c r="F1786" i="1" l="1"/>
  <c r="G1787" i="1" s="1"/>
  <c r="E1564" i="1"/>
  <c r="K1564" i="1" l="1"/>
  <c r="F1787" i="1"/>
  <c r="G1788" i="1" s="1"/>
  <c r="E1565" i="1"/>
  <c r="I1565" i="1"/>
  <c r="H1564" i="1"/>
  <c r="K1565" i="1" l="1"/>
  <c r="F1788" i="1"/>
  <c r="G1789" i="1" s="1"/>
  <c r="I1566" i="1"/>
  <c r="E1566" i="1"/>
  <c r="K1566" i="1" s="1"/>
  <c r="H1566" i="1"/>
  <c r="H1565" i="1"/>
  <c r="F1789" i="1" l="1"/>
  <c r="G1790" i="1" s="1"/>
  <c r="E1567" i="1"/>
  <c r="K1567" i="1" s="1"/>
  <c r="I1567" i="1"/>
  <c r="H1567" i="1"/>
  <c r="F1790" i="1" l="1"/>
  <c r="G1791" i="1" s="1"/>
  <c r="E1568" i="1"/>
  <c r="K1568" i="1" s="1"/>
  <c r="I1568" i="1"/>
  <c r="H1568" i="1"/>
  <c r="F1791" i="1" l="1"/>
  <c r="G1792" i="1" s="1"/>
  <c r="E1569" i="1"/>
  <c r="K1569" i="1" s="1"/>
  <c r="I1569" i="1"/>
  <c r="H1569" i="1"/>
  <c r="F1792" i="1" l="1"/>
  <c r="G1793" i="1" s="1"/>
  <c r="E1570" i="1"/>
  <c r="K1570" i="1" s="1"/>
  <c r="H1570" i="1"/>
  <c r="I1570" i="1"/>
  <c r="F1793" i="1" l="1"/>
  <c r="G1794" i="1" s="1"/>
  <c r="E1571" i="1"/>
  <c r="K1571" i="1" s="1"/>
  <c r="I1571" i="1"/>
  <c r="H1571" i="1"/>
  <c r="F1794" i="1" l="1"/>
  <c r="G1795" i="1" s="1"/>
  <c r="E1572" i="1"/>
  <c r="I1572" i="1"/>
  <c r="K1572" i="1" l="1"/>
  <c r="F1795" i="1"/>
  <c r="G1796" i="1" s="1"/>
  <c r="E1573" i="1"/>
  <c r="I1573" i="1"/>
  <c r="H1572" i="1"/>
  <c r="K1573" i="1" l="1"/>
  <c r="F1796" i="1"/>
  <c r="G1797" i="1" s="1"/>
  <c r="I1574" i="1"/>
  <c r="E1574" i="1"/>
  <c r="K1574" i="1" s="1"/>
  <c r="H1574" i="1"/>
  <c r="H1573" i="1"/>
  <c r="F1797" i="1" l="1"/>
  <c r="G1798" i="1" s="1"/>
  <c r="E1575" i="1"/>
  <c r="K1575" i="1" s="1"/>
  <c r="I1575" i="1"/>
  <c r="H1575" i="1"/>
  <c r="F1798" i="1" l="1"/>
  <c r="G1799" i="1" s="1"/>
  <c r="E1576" i="1"/>
  <c r="K1576" i="1" s="1"/>
  <c r="H1576" i="1"/>
  <c r="I1576" i="1"/>
  <c r="F1799" i="1" l="1"/>
  <c r="G1800" i="1" s="1"/>
  <c r="E1577" i="1"/>
  <c r="I1577" i="1"/>
  <c r="K1577" i="1" l="1"/>
  <c r="F1800" i="1"/>
  <c r="G1801" i="1" s="1"/>
  <c r="H1577" i="1"/>
  <c r="E1578" i="1"/>
  <c r="K1578" i="1" s="1"/>
  <c r="H1578" i="1"/>
  <c r="I1578" i="1"/>
  <c r="F1801" i="1" l="1"/>
  <c r="G1802" i="1" s="1"/>
  <c r="E1579" i="1"/>
  <c r="K1579" i="1" s="1"/>
  <c r="I1579" i="1"/>
  <c r="H1579" i="1"/>
  <c r="F1802" i="1" l="1"/>
  <c r="G1803" i="1" s="1"/>
  <c r="E1580" i="1"/>
  <c r="I1580" i="1"/>
  <c r="K1580" i="1" l="1"/>
  <c r="F1803" i="1"/>
  <c r="G1804" i="1" s="1"/>
  <c r="E1581" i="1"/>
  <c r="K1581" i="1" s="1"/>
  <c r="I1581" i="1"/>
  <c r="H1581" i="1"/>
  <c r="H1580" i="1"/>
  <c r="F1804" i="1" l="1"/>
  <c r="G1805" i="1" s="1"/>
  <c r="E1582" i="1"/>
  <c r="K1582" i="1" s="1"/>
  <c r="I1582" i="1"/>
  <c r="H1582" i="1"/>
  <c r="F1805" i="1" l="1"/>
  <c r="G1806" i="1" s="1"/>
  <c r="E1583" i="1"/>
  <c r="K1583" i="1" s="1"/>
  <c r="I1583" i="1"/>
  <c r="H1583" i="1"/>
  <c r="F1806" i="1" l="1"/>
  <c r="G1807" i="1" s="1"/>
  <c r="E1584" i="1"/>
  <c r="K1584" i="1" s="1"/>
  <c r="I1584" i="1"/>
  <c r="H1584" i="1"/>
  <c r="F1807" i="1" l="1"/>
  <c r="G1808" i="1" s="1"/>
  <c r="E1585" i="1"/>
  <c r="I1585" i="1"/>
  <c r="K1585" i="1" l="1"/>
  <c r="F1808" i="1"/>
  <c r="G1809" i="1" s="1"/>
  <c r="H1585" i="1"/>
  <c r="E1586" i="1"/>
  <c r="K1586" i="1" s="1"/>
  <c r="H1586" i="1"/>
  <c r="I1586" i="1"/>
  <c r="F1809" i="1" l="1"/>
  <c r="G1810" i="1" s="1"/>
  <c r="E1587" i="1"/>
  <c r="K1587" i="1" s="1"/>
  <c r="I1587" i="1"/>
  <c r="H1587" i="1"/>
  <c r="F1810" i="1" l="1"/>
  <c r="G1811" i="1" s="1"/>
  <c r="E1588" i="1"/>
  <c r="I1588" i="1"/>
  <c r="K1588" i="1" l="1"/>
  <c r="F1811" i="1"/>
  <c r="G1812" i="1" s="1"/>
  <c r="E1589" i="1"/>
  <c r="K1589" i="1" s="1"/>
  <c r="I1589" i="1"/>
  <c r="I1590" i="1" s="1"/>
  <c r="H1589" i="1"/>
  <c r="H1588" i="1"/>
  <c r="F1812" i="1" l="1"/>
  <c r="G1813" i="1" s="1"/>
  <c r="E1590" i="1"/>
  <c r="K1590" i="1" s="1"/>
  <c r="H1590" i="1"/>
  <c r="F1813" i="1" l="1"/>
  <c r="G1814" i="1" s="1"/>
  <c r="E1591" i="1"/>
  <c r="K1591" i="1" s="1"/>
  <c r="I1591" i="1"/>
  <c r="H1591" i="1"/>
  <c r="F1814" i="1" l="1"/>
  <c r="G1815" i="1" s="1"/>
  <c r="E1592" i="1"/>
  <c r="K1592" i="1" s="1"/>
  <c r="I1592" i="1"/>
  <c r="H1592" i="1"/>
  <c r="F1815" i="1" l="1"/>
  <c r="G1816" i="1" s="1"/>
  <c r="E1593" i="1"/>
  <c r="K1593" i="1" s="1"/>
  <c r="I1593" i="1"/>
  <c r="H1593" i="1"/>
  <c r="F1816" i="1" l="1"/>
  <c r="G1817" i="1" s="1"/>
  <c r="E1594" i="1"/>
  <c r="K1594" i="1" s="1"/>
  <c r="I1594" i="1"/>
  <c r="H1594" i="1"/>
  <c r="F1817" i="1" l="1"/>
  <c r="G1818" i="1" s="1"/>
  <c r="E1595" i="1"/>
  <c r="K1595" i="1" s="1"/>
  <c r="I1595" i="1"/>
  <c r="I1596" i="1" s="1"/>
  <c r="H1595" i="1"/>
  <c r="F1818" i="1" l="1"/>
  <c r="G1819" i="1" s="1"/>
  <c r="E1596" i="1"/>
  <c r="K1596" i="1" l="1"/>
  <c r="F1819" i="1"/>
  <c r="G1820" i="1" s="1"/>
  <c r="E1597" i="1"/>
  <c r="I1597" i="1"/>
  <c r="I1598" i="1" s="1"/>
  <c r="H1596" i="1"/>
  <c r="K1597" i="1" l="1"/>
  <c r="F1820" i="1"/>
  <c r="G1821" i="1" s="1"/>
  <c r="E1598" i="1"/>
  <c r="K1598" i="1" s="1"/>
  <c r="H1598" i="1"/>
  <c r="H1597" i="1"/>
  <c r="F1821" i="1" l="1"/>
  <c r="G1822" i="1" s="1"/>
  <c r="E1599" i="1"/>
  <c r="K1599" i="1" s="1"/>
  <c r="I1599" i="1"/>
  <c r="H1599" i="1"/>
  <c r="F1822" i="1" l="1"/>
  <c r="G1823" i="1" s="1"/>
  <c r="E1600" i="1"/>
  <c r="K1600" i="1" s="1"/>
  <c r="H1600" i="1"/>
  <c r="I1600" i="1"/>
  <c r="F1823" i="1" l="1"/>
  <c r="G1824" i="1" s="1"/>
  <c r="E1601" i="1"/>
  <c r="I1601" i="1"/>
  <c r="I1602" i="1" s="1"/>
  <c r="K1601" i="1" l="1"/>
  <c r="F1824" i="1"/>
  <c r="G1825" i="1" s="1"/>
  <c r="E1602" i="1"/>
  <c r="K1602" i="1" s="1"/>
  <c r="H1602" i="1"/>
  <c r="H1601" i="1"/>
  <c r="F1825" i="1" l="1"/>
  <c r="G1826" i="1" s="1"/>
  <c r="E1603" i="1"/>
  <c r="K1603" i="1" s="1"/>
  <c r="I1603" i="1"/>
  <c r="H1603" i="1"/>
  <c r="F1826" i="1" l="1"/>
  <c r="G1827" i="1" s="1"/>
  <c r="E1604" i="1"/>
  <c r="K1604" i="1" s="1"/>
  <c r="I1604" i="1"/>
  <c r="H1604" i="1"/>
  <c r="F1827" i="1" l="1"/>
  <c r="G1828" i="1" s="1"/>
  <c r="E1605" i="1"/>
  <c r="K1605" i="1" s="1"/>
  <c r="I1605" i="1"/>
  <c r="I1606" i="1" s="1"/>
  <c r="H1605" i="1"/>
  <c r="F1828" i="1" l="1"/>
  <c r="G1829" i="1" s="1"/>
  <c r="E1606" i="1"/>
  <c r="K1606" i="1" l="1"/>
  <c r="F1829" i="1"/>
  <c r="G1830" i="1" s="1"/>
  <c r="E1607" i="1"/>
  <c r="K1607" i="1" s="1"/>
  <c r="I1607" i="1"/>
  <c r="H1607" i="1"/>
  <c r="H1606" i="1"/>
  <c r="F1830" i="1" l="1"/>
  <c r="G1831" i="1" s="1"/>
  <c r="E1608" i="1"/>
  <c r="K1608" i="1" s="1"/>
  <c r="I1608" i="1"/>
  <c r="H1608" i="1"/>
  <c r="F1831" i="1" l="1"/>
  <c r="G1832" i="1" s="1"/>
  <c r="E1609" i="1"/>
  <c r="K1609" i="1" s="1"/>
  <c r="I1609" i="1"/>
  <c r="H1609" i="1"/>
  <c r="F1832" i="1" l="1"/>
  <c r="G1833" i="1" s="1"/>
  <c r="E1610" i="1"/>
  <c r="K1610" i="1" s="1"/>
  <c r="H1610" i="1"/>
  <c r="I1610" i="1"/>
  <c r="F1833" i="1" l="1"/>
  <c r="G1834" i="1" s="1"/>
  <c r="E1611" i="1"/>
  <c r="K1611" i="1" s="1"/>
  <c r="I1611" i="1"/>
  <c r="H1611" i="1"/>
  <c r="F1834" i="1" l="1"/>
  <c r="G1835" i="1" s="1"/>
  <c r="E1612" i="1"/>
  <c r="K1612" i="1" s="1"/>
  <c r="H1612" i="1"/>
  <c r="I1612" i="1"/>
  <c r="F1835" i="1" l="1"/>
  <c r="G1836" i="1" s="1"/>
  <c r="E1613" i="1"/>
  <c r="I1613" i="1"/>
  <c r="K1613" i="1" l="1"/>
  <c r="F1836" i="1"/>
  <c r="G1837" i="1" s="1"/>
  <c r="E1614" i="1"/>
  <c r="K1614" i="1" s="1"/>
  <c r="H1614" i="1"/>
  <c r="I1614" i="1"/>
  <c r="H1613" i="1"/>
  <c r="F1837" i="1" l="1"/>
  <c r="G1838" i="1" s="1"/>
  <c r="E1615" i="1"/>
  <c r="K1615" i="1" s="1"/>
  <c r="I1615" i="1"/>
  <c r="H1615" i="1"/>
  <c r="F1838" i="1" l="1"/>
  <c r="G1839" i="1" s="1"/>
  <c r="E1616" i="1"/>
  <c r="I1616" i="1"/>
  <c r="K1616" i="1" l="1"/>
  <c r="F1839" i="1"/>
  <c r="G1840" i="1" s="1"/>
  <c r="H1616" i="1"/>
  <c r="F1840" i="1" l="1"/>
  <c r="G1841" i="1" s="1"/>
  <c r="E1617" i="1"/>
  <c r="I1617" i="1"/>
  <c r="I1618" i="1" s="1"/>
  <c r="K1617" i="1" l="1"/>
  <c r="F1841" i="1"/>
  <c r="G1842" i="1" s="1"/>
  <c r="E1618" i="1"/>
  <c r="K1618" i="1" s="1"/>
  <c r="H1618" i="1"/>
  <c r="H1617" i="1"/>
  <c r="F1842" i="1" l="1"/>
  <c r="G1843" i="1" s="1"/>
  <c r="E1619" i="1"/>
  <c r="I1619" i="1"/>
  <c r="K1619" i="1" l="1"/>
  <c r="F1843" i="1"/>
  <c r="G1844" i="1" s="1"/>
  <c r="H1619" i="1"/>
  <c r="E1620" i="1"/>
  <c r="K1620" i="1" s="1"/>
  <c r="H1620" i="1"/>
  <c r="I1620" i="1"/>
  <c r="F1844" i="1" l="1"/>
  <c r="G1845" i="1" s="1"/>
  <c r="E1621" i="1"/>
  <c r="K1621" i="1" s="1"/>
  <c r="I1621" i="1"/>
  <c r="H1621" i="1"/>
  <c r="F1845" i="1" l="1"/>
  <c r="G1846" i="1" s="1"/>
  <c r="E1622" i="1"/>
  <c r="K1622" i="1" s="1"/>
  <c r="H1622" i="1"/>
  <c r="I1622" i="1"/>
  <c r="F1846" i="1" l="1"/>
  <c r="G1847" i="1" s="1"/>
  <c r="E1623" i="1"/>
  <c r="I1623" i="1"/>
  <c r="I1624" i="1" s="1"/>
  <c r="K1623" i="1" l="1"/>
  <c r="F1847" i="1"/>
  <c r="G1848" i="1" s="1"/>
  <c r="E1624" i="1"/>
  <c r="K1624" i="1" s="1"/>
  <c r="H1624" i="1"/>
  <c r="H1623" i="1"/>
  <c r="F1848" i="1" l="1"/>
  <c r="G1849" i="1" s="1"/>
  <c r="E1625" i="1"/>
  <c r="K1625" i="1" s="1"/>
  <c r="I1625" i="1"/>
  <c r="H1625" i="1"/>
  <c r="F1849" i="1" l="1"/>
  <c r="G1850" i="1" s="1"/>
  <c r="E1626" i="1"/>
  <c r="K1626" i="1" s="1"/>
  <c r="I1626" i="1"/>
  <c r="H1626" i="1"/>
  <c r="F1850" i="1" l="1"/>
  <c r="G1851" i="1" s="1"/>
  <c r="E1627" i="1"/>
  <c r="K1627" i="1" s="1"/>
  <c r="I1627" i="1"/>
  <c r="H1627" i="1"/>
  <c r="F1851" i="1" l="1"/>
  <c r="G1852" i="1" s="1"/>
  <c r="E1628" i="1"/>
  <c r="I1628" i="1"/>
  <c r="K1628" i="1" l="1"/>
  <c r="F1852" i="1"/>
  <c r="G1853" i="1" s="1"/>
  <c r="E1629" i="1"/>
  <c r="K1629" i="1" s="1"/>
  <c r="I1629" i="1"/>
  <c r="H1629" i="1"/>
  <c r="H1628" i="1"/>
  <c r="F1853" i="1" l="1"/>
  <c r="G1854" i="1" s="1"/>
  <c r="E1630" i="1"/>
  <c r="K1630" i="1" s="1"/>
  <c r="H1630" i="1"/>
  <c r="I1630" i="1"/>
  <c r="F1854" i="1" l="1"/>
  <c r="G1855" i="1" s="1"/>
  <c r="E1631" i="1"/>
  <c r="I1631" i="1"/>
  <c r="K1631" i="1" l="1"/>
  <c r="F1855" i="1"/>
  <c r="G1856" i="1" s="1"/>
  <c r="I1632" i="1"/>
  <c r="E1632" i="1"/>
  <c r="H1631" i="1"/>
  <c r="K1632" i="1" l="1"/>
  <c r="F1856" i="1"/>
  <c r="G1857" i="1" s="1"/>
  <c r="E1633" i="1"/>
  <c r="I1633" i="1"/>
  <c r="I1634" i="1" s="1"/>
  <c r="H1632" i="1"/>
  <c r="K1633" i="1" l="1"/>
  <c r="F1857" i="1"/>
  <c r="G1858" i="1" s="1"/>
  <c r="E1634" i="1"/>
  <c r="K1634" i="1" s="1"/>
  <c r="H1634" i="1"/>
  <c r="H1633" i="1"/>
  <c r="F1858" i="1" l="1"/>
  <c r="G1859" i="1" s="1"/>
  <c r="E1635" i="1"/>
  <c r="K1635" i="1" s="1"/>
  <c r="I1635" i="1"/>
  <c r="I1636" i="1" s="1"/>
  <c r="H1635" i="1"/>
  <c r="F1859" i="1" l="1"/>
  <c r="G1860" i="1" s="1"/>
  <c r="E1636" i="1"/>
  <c r="K1636" i="1" s="1"/>
  <c r="H1636" i="1"/>
  <c r="F1860" i="1" l="1"/>
  <c r="G1861" i="1" s="1"/>
  <c r="E1637" i="1"/>
  <c r="I1637" i="1"/>
  <c r="K1637" i="1" l="1"/>
  <c r="F1861" i="1"/>
  <c r="G1862" i="1" s="1"/>
  <c r="H1637" i="1"/>
  <c r="E1638" i="1"/>
  <c r="K1638" i="1" s="1"/>
  <c r="I1638" i="1"/>
  <c r="H1638" i="1"/>
  <c r="F1862" i="1" l="1"/>
  <c r="G1863" i="1" s="1"/>
  <c r="E1639" i="1"/>
  <c r="I1639" i="1"/>
  <c r="K1639" i="1" l="1"/>
  <c r="F1863" i="1"/>
  <c r="G1864" i="1" s="1"/>
  <c r="E1640" i="1"/>
  <c r="K1640" i="1" s="1"/>
  <c r="H1640" i="1"/>
  <c r="I1640" i="1"/>
  <c r="H1639" i="1"/>
  <c r="F1864" i="1" l="1"/>
  <c r="G1865" i="1" s="1"/>
  <c r="E1641" i="1"/>
  <c r="K1641" i="1" s="1"/>
  <c r="I1641" i="1"/>
  <c r="H1641" i="1"/>
  <c r="F1865" i="1" l="1"/>
  <c r="G1866" i="1" s="1"/>
  <c r="E1642" i="1"/>
  <c r="K1642" i="1" s="1"/>
  <c r="I1642" i="1"/>
  <c r="H1642" i="1"/>
  <c r="F1866" i="1" l="1"/>
  <c r="G1867" i="1" s="1"/>
  <c r="E1643" i="1"/>
  <c r="K1643" i="1" s="1"/>
  <c r="H1643" i="1"/>
  <c r="I1643" i="1"/>
  <c r="F1867" i="1" l="1"/>
  <c r="G1868" i="1" s="1"/>
  <c r="E1644" i="1"/>
  <c r="I1644" i="1"/>
  <c r="K1644" i="1" l="1"/>
  <c r="F1868" i="1"/>
  <c r="G1869" i="1" s="1"/>
  <c r="H1644" i="1"/>
  <c r="F1869" i="1" l="1"/>
  <c r="G1870" i="1" s="1"/>
  <c r="I1645" i="1"/>
  <c r="E1645" i="1"/>
  <c r="K1645" i="1" l="1"/>
  <c r="F1870" i="1"/>
  <c r="G1871" i="1" s="1"/>
  <c r="H1645" i="1"/>
  <c r="E1646" i="1"/>
  <c r="K1646" i="1" s="1"/>
  <c r="I1646" i="1"/>
  <c r="H1646" i="1"/>
  <c r="F1871" i="1" l="1"/>
  <c r="G1872" i="1" s="1"/>
  <c r="E1647" i="1"/>
  <c r="K1647" i="1" s="1"/>
  <c r="I1647" i="1"/>
  <c r="H1647" i="1"/>
  <c r="F1872" i="1" l="1"/>
  <c r="G1873" i="1" s="1"/>
  <c r="I1648" i="1"/>
  <c r="E1648" i="1"/>
  <c r="K1648" i="1" s="1"/>
  <c r="H1648" i="1"/>
  <c r="F1873" i="1" l="1"/>
  <c r="G1874" i="1" s="1"/>
  <c r="E1649" i="1"/>
  <c r="K1649" i="1" s="1"/>
  <c r="I1649" i="1"/>
  <c r="H1649" i="1"/>
  <c r="F1874" i="1" l="1"/>
  <c r="G1875" i="1" s="1"/>
  <c r="E1650" i="1"/>
  <c r="I1650" i="1"/>
  <c r="K1650" i="1" l="1"/>
  <c r="F1875" i="1"/>
  <c r="G1876" i="1" s="1"/>
  <c r="E1651" i="1"/>
  <c r="K1651" i="1" s="1"/>
  <c r="I1651" i="1"/>
  <c r="H1651" i="1"/>
  <c r="H1650" i="1"/>
  <c r="F1876" i="1" l="1"/>
  <c r="G1877" i="1" s="1"/>
  <c r="E1652" i="1"/>
  <c r="K1652" i="1" s="1"/>
  <c r="H1652" i="1"/>
  <c r="I1652" i="1"/>
  <c r="F1877" i="1" l="1"/>
  <c r="G1878" i="1" s="1"/>
  <c r="E1653" i="1"/>
  <c r="K1653" i="1" s="1"/>
  <c r="I1653" i="1"/>
  <c r="H1653" i="1"/>
  <c r="F1878" i="1" l="1"/>
  <c r="G1879" i="1" s="1"/>
  <c r="E1654" i="1"/>
  <c r="K1654" i="1" s="1"/>
  <c r="H1654" i="1"/>
  <c r="I1654" i="1"/>
  <c r="F1879" i="1" l="1"/>
  <c r="G1880" i="1" s="1"/>
  <c r="E1655" i="1"/>
  <c r="K1655" i="1" s="1"/>
  <c r="I1655" i="1"/>
  <c r="H1655" i="1"/>
  <c r="F1880" i="1" l="1"/>
  <c r="G1881" i="1" s="1"/>
  <c r="E1656" i="1"/>
  <c r="K1656" i="1" s="1"/>
  <c r="I1656" i="1"/>
  <c r="H1656" i="1"/>
  <c r="F1881" i="1" l="1"/>
  <c r="G1882" i="1" s="1"/>
  <c r="E1657" i="1"/>
  <c r="K1657" i="1" s="1"/>
  <c r="H1657" i="1"/>
  <c r="I1657" i="1"/>
  <c r="F1882" i="1" l="1"/>
  <c r="G1883" i="1" s="1"/>
  <c r="E1658" i="1"/>
  <c r="I1658" i="1"/>
  <c r="K1658" i="1" l="1"/>
  <c r="F1883" i="1"/>
  <c r="G1884" i="1" s="1"/>
  <c r="E1659" i="1"/>
  <c r="I1659" i="1"/>
  <c r="I1660" i="1" s="1"/>
  <c r="H1658" i="1"/>
  <c r="K1659" i="1" l="1"/>
  <c r="F1884" i="1"/>
  <c r="G1885" i="1" s="1"/>
  <c r="E1660" i="1"/>
  <c r="K1660" i="1" s="1"/>
  <c r="H1660" i="1"/>
  <c r="H1659" i="1"/>
  <c r="F1885" i="1" l="1"/>
  <c r="G1886" i="1" s="1"/>
  <c r="E1661" i="1"/>
  <c r="K1661" i="1" s="1"/>
  <c r="I1661" i="1"/>
  <c r="H1661" i="1"/>
  <c r="F1886" i="1" l="1"/>
  <c r="G1887" i="1" s="1"/>
  <c r="E1662" i="1"/>
  <c r="K1662" i="1" s="1"/>
  <c r="H1662" i="1"/>
  <c r="I1662" i="1"/>
  <c r="F1887" i="1" l="1"/>
  <c r="G1888" i="1" s="1"/>
  <c r="I1663" i="1"/>
  <c r="E1663" i="1"/>
  <c r="K1663" i="1" l="1"/>
  <c r="F1888" i="1"/>
  <c r="G1889" i="1" s="1"/>
  <c r="E1664" i="1"/>
  <c r="K1664" i="1" s="1"/>
  <c r="H1664" i="1"/>
  <c r="I1664" i="1"/>
  <c r="H1663" i="1"/>
  <c r="F1889" i="1" l="1"/>
  <c r="G1890" i="1" s="1"/>
  <c r="E1665" i="1"/>
  <c r="I1665" i="1"/>
  <c r="K1665" i="1" l="1"/>
  <c r="F1890" i="1"/>
  <c r="G1891" i="1" s="1"/>
  <c r="E1666" i="1"/>
  <c r="K1666" i="1" s="1"/>
  <c r="H1666" i="1"/>
  <c r="I1666" i="1"/>
  <c r="H1665" i="1"/>
  <c r="F1891" i="1" l="1"/>
  <c r="G1892" i="1" s="1"/>
  <c r="E1667" i="1"/>
  <c r="K1667" i="1" s="1"/>
  <c r="H1667" i="1"/>
  <c r="I1667" i="1"/>
  <c r="F1892" i="1" l="1"/>
  <c r="G1893" i="1" s="1"/>
  <c r="E1668" i="1"/>
  <c r="K1668" i="1" s="1"/>
  <c r="H1668" i="1"/>
  <c r="I1668" i="1"/>
  <c r="F1893" i="1" l="1"/>
  <c r="G1894" i="1" s="1"/>
  <c r="E1669" i="1"/>
  <c r="I1669" i="1"/>
  <c r="K1669" i="1" l="1"/>
  <c r="F1894" i="1"/>
  <c r="G1895" i="1" s="1"/>
  <c r="E1670" i="1"/>
  <c r="K1670" i="1" s="1"/>
  <c r="I1670" i="1"/>
  <c r="H1670" i="1"/>
  <c r="H1669" i="1"/>
  <c r="F1895" i="1" l="1"/>
  <c r="G1896" i="1" s="1"/>
  <c r="E1671" i="1"/>
  <c r="K1671" i="1" s="1"/>
  <c r="H1671" i="1"/>
  <c r="I1671" i="1"/>
  <c r="F1896" i="1" l="1"/>
  <c r="G1897" i="1" s="1"/>
  <c r="I1672" i="1"/>
  <c r="E1672" i="1"/>
  <c r="K1672" i="1" l="1"/>
  <c r="F1897" i="1"/>
  <c r="G1898" i="1" s="1"/>
  <c r="E1673" i="1"/>
  <c r="I1673" i="1"/>
  <c r="H1672" i="1"/>
  <c r="K1673" i="1" l="1"/>
  <c r="F1898" i="1"/>
  <c r="G1899" i="1" s="1"/>
  <c r="I1674" i="1"/>
  <c r="E1674" i="1"/>
  <c r="K1674" i="1" s="1"/>
  <c r="H1674" i="1"/>
  <c r="H1673" i="1"/>
  <c r="F1899" i="1" l="1"/>
  <c r="G1900" i="1" s="1"/>
  <c r="E1675" i="1"/>
  <c r="I1675" i="1"/>
  <c r="K1675" i="1" l="1"/>
  <c r="F1900" i="1"/>
  <c r="G1901" i="1" s="1"/>
  <c r="I1676" i="1"/>
  <c r="E1676" i="1"/>
  <c r="K1676" i="1" s="1"/>
  <c r="H1676" i="1"/>
  <c r="H1675" i="1"/>
  <c r="F1901" i="1" l="1"/>
  <c r="G1902" i="1" s="1"/>
  <c r="E1677" i="1"/>
  <c r="K1677" i="1" s="1"/>
  <c r="H1677" i="1"/>
  <c r="I1677" i="1"/>
  <c r="F1902" i="1" l="1"/>
  <c r="G1903" i="1" s="1"/>
  <c r="E1678" i="1"/>
  <c r="K1678" i="1" s="1"/>
  <c r="H1678" i="1"/>
  <c r="I1678" i="1"/>
  <c r="F1903" i="1" l="1"/>
  <c r="G1904" i="1" s="1"/>
  <c r="E1679" i="1"/>
  <c r="K1679" i="1" s="1"/>
  <c r="I1679" i="1"/>
  <c r="H1679" i="1"/>
  <c r="F1904" i="1" l="1"/>
  <c r="G1905" i="1" s="1"/>
  <c r="E1680" i="1"/>
  <c r="K1680" i="1" s="1"/>
  <c r="H1680" i="1"/>
  <c r="I1680" i="1"/>
  <c r="F1905" i="1" l="1"/>
  <c r="G1906" i="1" s="1"/>
  <c r="E1681" i="1"/>
  <c r="I1681" i="1"/>
  <c r="K1681" i="1" l="1"/>
  <c r="F1906" i="1"/>
  <c r="G1907" i="1" s="1"/>
  <c r="E1682" i="1"/>
  <c r="K1682" i="1" s="1"/>
  <c r="H1682" i="1"/>
  <c r="I1682" i="1"/>
  <c r="H1681" i="1"/>
  <c r="F1907" i="1" l="1"/>
  <c r="G1908" i="1" s="1"/>
  <c r="E1683" i="1"/>
  <c r="K1683" i="1" s="1"/>
  <c r="H1683" i="1"/>
  <c r="I1683" i="1"/>
  <c r="F1908" i="1" l="1"/>
  <c r="G1909" i="1" s="1"/>
  <c r="E1684" i="1"/>
  <c r="K1684" i="1" s="1"/>
  <c r="H1684" i="1"/>
  <c r="I1684" i="1"/>
  <c r="F1909" i="1" l="1"/>
  <c r="G1910" i="1" s="1"/>
  <c r="E1685" i="1"/>
  <c r="K1685" i="1" s="1"/>
  <c r="H1685" i="1"/>
  <c r="I1685" i="1"/>
  <c r="F1910" i="1" l="1"/>
  <c r="G1911" i="1" s="1"/>
  <c r="E1686" i="1"/>
  <c r="K1686" i="1" s="1"/>
  <c r="H1686" i="1"/>
  <c r="I1686" i="1"/>
  <c r="F1911" i="1" l="1"/>
  <c r="G1912" i="1" s="1"/>
  <c r="E1687" i="1"/>
  <c r="K1687" i="1" s="1"/>
  <c r="H1687" i="1"/>
  <c r="I1687" i="1"/>
  <c r="F1912" i="1" l="1"/>
  <c r="G1913" i="1" s="1"/>
  <c r="E1688" i="1"/>
  <c r="K1688" i="1" s="1"/>
  <c r="H1688" i="1"/>
  <c r="I1688" i="1"/>
  <c r="F1913" i="1" l="1"/>
  <c r="G1914" i="1" s="1"/>
  <c r="E1689" i="1"/>
  <c r="I1689" i="1"/>
  <c r="K1689" i="1" l="1"/>
  <c r="F1914" i="1"/>
  <c r="G1915" i="1" s="1"/>
  <c r="E1690" i="1"/>
  <c r="K1690" i="1" s="1"/>
  <c r="H1690" i="1"/>
  <c r="I1690" i="1"/>
  <c r="H1689" i="1"/>
  <c r="F1915" i="1" l="1"/>
  <c r="G1916" i="1" s="1"/>
  <c r="E1691" i="1"/>
  <c r="K1691" i="1" s="1"/>
  <c r="I1691" i="1"/>
  <c r="H1691" i="1"/>
  <c r="F1916" i="1" l="1"/>
  <c r="G1917" i="1" s="1"/>
  <c r="E1692" i="1"/>
  <c r="K1692" i="1" s="1"/>
  <c r="H1692" i="1"/>
  <c r="I1692" i="1"/>
  <c r="F1917" i="1" l="1"/>
  <c r="G1918" i="1" s="1"/>
  <c r="E1693" i="1"/>
  <c r="K1693" i="1" s="1"/>
  <c r="H1693" i="1"/>
  <c r="I1693" i="1"/>
  <c r="F1918" i="1" l="1"/>
  <c r="G1919" i="1" s="1"/>
  <c r="E1694" i="1"/>
  <c r="K1694" i="1" s="1"/>
  <c r="H1694" i="1"/>
  <c r="I1694" i="1"/>
  <c r="F1919" i="1" l="1"/>
  <c r="G1920" i="1" s="1"/>
  <c r="E1695" i="1"/>
  <c r="K1695" i="1" s="1"/>
  <c r="H1695" i="1"/>
  <c r="I1695" i="1"/>
  <c r="F1920" i="1" l="1"/>
  <c r="G1921" i="1" s="1"/>
  <c r="E1696" i="1"/>
  <c r="K1696" i="1" s="1"/>
  <c r="H1696" i="1"/>
  <c r="I1696" i="1"/>
  <c r="F1921" i="1" l="1"/>
  <c r="G1922" i="1" s="1"/>
  <c r="E1697" i="1"/>
  <c r="I1697" i="1"/>
  <c r="K1697" i="1" l="1"/>
  <c r="F1922" i="1"/>
  <c r="G1923" i="1" s="1"/>
  <c r="H1697" i="1"/>
  <c r="E1698" i="1"/>
  <c r="K1698" i="1" s="1"/>
  <c r="H1698" i="1"/>
  <c r="I1698" i="1"/>
  <c r="F1923" i="1" l="1"/>
  <c r="G1924" i="1" s="1"/>
  <c r="E1699" i="1"/>
  <c r="K1699" i="1" s="1"/>
  <c r="H1699" i="1"/>
  <c r="I1699" i="1"/>
  <c r="F1924" i="1" l="1"/>
  <c r="G1925" i="1" s="1"/>
  <c r="E1700" i="1"/>
  <c r="K1700" i="1" s="1"/>
  <c r="H1700" i="1"/>
  <c r="I1700" i="1"/>
  <c r="F1925" i="1" l="1"/>
  <c r="G1926" i="1" s="1"/>
  <c r="E1701" i="1"/>
  <c r="K1701" i="1" s="1"/>
  <c r="H1701" i="1"/>
  <c r="I1701" i="1"/>
  <c r="F1926" i="1" l="1"/>
  <c r="G1927" i="1" s="1"/>
  <c r="E1702" i="1"/>
  <c r="K1702" i="1" s="1"/>
  <c r="H1702" i="1"/>
  <c r="I1702" i="1"/>
  <c r="F1927" i="1" l="1"/>
  <c r="G1928" i="1" s="1"/>
  <c r="E1703" i="1"/>
  <c r="I1703" i="1"/>
  <c r="I1704" i="1" s="1"/>
  <c r="K1703" i="1" l="1"/>
  <c r="F1928" i="1"/>
  <c r="G1929" i="1" s="1"/>
  <c r="E1704" i="1"/>
  <c r="K1704" i="1" s="1"/>
  <c r="H1704" i="1"/>
  <c r="H1703" i="1"/>
  <c r="F1929" i="1" l="1"/>
  <c r="G1930" i="1" s="1"/>
  <c r="E1705" i="1"/>
  <c r="K1705" i="1" s="1"/>
  <c r="H1705" i="1"/>
  <c r="I1705" i="1"/>
  <c r="F1930" i="1" l="1"/>
  <c r="G1931" i="1" s="1"/>
  <c r="E1706" i="1"/>
  <c r="K1706" i="1" s="1"/>
  <c r="H1706" i="1"/>
  <c r="I1706" i="1"/>
  <c r="F1931" i="1" l="1"/>
  <c r="G1932" i="1" s="1"/>
  <c r="E1707" i="1"/>
  <c r="K1707" i="1" s="1"/>
  <c r="H1707" i="1"/>
  <c r="I1707" i="1"/>
  <c r="F1932" i="1" l="1"/>
  <c r="G1933" i="1" s="1"/>
  <c r="E1708" i="1"/>
  <c r="K1708" i="1" s="1"/>
  <c r="H1708" i="1"/>
  <c r="I1708" i="1"/>
  <c r="F1933" i="1" l="1"/>
  <c r="G1934" i="1" s="1"/>
  <c r="E1709" i="1"/>
  <c r="K1709" i="1" s="1"/>
  <c r="H1709" i="1"/>
  <c r="I1709" i="1"/>
  <c r="F1934" i="1" l="1"/>
  <c r="G1935" i="1" s="1"/>
  <c r="E1710" i="1"/>
  <c r="K1710" i="1" s="1"/>
  <c r="H1710" i="1"/>
  <c r="I1710" i="1"/>
  <c r="F1935" i="1" l="1"/>
  <c r="G1936" i="1" s="1"/>
  <c r="E1711" i="1"/>
  <c r="K1711" i="1" s="1"/>
  <c r="H1711" i="1"/>
  <c r="I1711" i="1"/>
  <c r="F1936" i="1" l="1"/>
  <c r="G1937" i="1" s="1"/>
  <c r="E1712" i="1"/>
  <c r="K1712" i="1" s="1"/>
  <c r="H1712" i="1"/>
  <c r="I1712" i="1"/>
  <c r="F1937" i="1" l="1"/>
  <c r="G1938" i="1" s="1"/>
  <c r="E1713" i="1"/>
  <c r="K1713" i="1" s="1"/>
  <c r="H1713" i="1"/>
  <c r="I1713" i="1"/>
  <c r="F1938" i="1" l="1"/>
  <c r="G1939" i="1" s="1"/>
  <c r="E1714" i="1"/>
  <c r="I1714" i="1"/>
  <c r="K1714" i="1" l="1"/>
  <c r="F1939" i="1"/>
  <c r="G1940" i="1" s="1"/>
  <c r="H1714" i="1"/>
  <c r="E1715" i="1"/>
  <c r="K1715" i="1" s="1"/>
  <c r="H1715" i="1"/>
  <c r="I1715" i="1"/>
  <c r="F1940" i="1" l="1"/>
  <c r="G1941" i="1" s="1"/>
  <c r="E1716" i="1"/>
  <c r="K1716" i="1" s="1"/>
  <c r="H1716" i="1"/>
  <c r="I1716" i="1"/>
  <c r="F1941" i="1" l="1"/>
  <c r="G1942" i="1" s="1"/>
  <c r="E1717" i="1"/>
  <c r="K1717" i="1" s="1"/>
  <c r="H1717" i="1"/>
  <c r="I1717" i="1"/>
  <c r="F1942" i="1" l="1"/>
  <c r="G1943" i="1" s="1"/>
  <c r="E1718" i="1"/>
  <c r="K1718" i="1" s="1"/>
  <c r="H1718" i="1"/>
  <c r="I1718" i="1"/>
  <c r="F1943" i="1" l="1"/>
  <c r="G1944" i="1" s="1"/>
  <c r="E1719" i="1"/>
  <c r="K1719" i="1" s="1"/>
  <c r="H1719" i="1"/>
  <c r="I1719" i="1"/>
  <c r="F1944" i="1" l="1"/>
  <c r="G1945" i="1" s="1"/>
  <c r="E1720" i="1"/>
  <c r="K1720" i="1" s="1"/>
  <c r="H1720" i="1"/>
  <c r="I1720" i="1"/>
  <c r="F1945" i="1" l="1"/>
  <c r="G1946" i="1" s="1"/>
  <c r="E1721" i="1"/>
  <c r="I1721" i="1"/>
  <c r="K1721" i="1" l="1"/>
  <c r="F1946" i="1"/>
  <c r="G1947" i="1" s="1"/>
  <c r="E1722" i="1"/>
  <c r="K1722" i="1" s="1"/>
  <c r="H1722" i="1"/>
  <c r="I1722" i="1"/>
  <c r="H1721" i="1"/>
  <c r="F1947" i="1" l="1"/>
  <c r="G1948" i="1" s="1"/>
  <c r="E1723" i="1"/>
  <c r="K1723" i="1" s="1"/>
  <c r="I1723" i="1"/>
  <c r="H1723" i="1"/>
  <c r="F1948" i="1" l="1"/>
  <c r="G1949" i="1" s="1"/>
  <c r="E1724" i="1"/>
  <c r="K1724" i="1" s="1"/>
  <c r="I1724" i="1"/>
  <c r="H1724" i="1"/>
  <c r="F1949" i="1" l="1"/>
  <c r="G1950" i="1" s="1"/>
  <c r="E1725" i="1"/>
  <c r="I1725" i="1"/>
  <c r="I1726" i="1" s="1"/>
  <c r="K1725" i="1" l="1"/>
  <c r="F1950" i="1"/>
  <c r="G1951" i="1" s="1"/>
  <c r="E1726" i="1"/>
  <c r="K1726" i="1" s="1"/>
  <c r="H1726" i="1"/>
  <c r="H1725" i="1"/>
  <c r="F1951" i="1" l="1"/>
  <c r="G1952" i="1" s="1"/>
  <c r="E1727" i="1"/>
  <c r="K1727" i="1" s="1"/>
  <c r="I1727" i="1"/>
  <c r="H1727" i="1"/>
  <c r="F1952" i="1" l="1"/>
  <c r="G1953" i="1" s="1"/>
  <c r="E1728" i="1"/>
  <c r="K1728" i="1" s="1"/>
  <c r="H1728" i="1"/>
  <c r="I1728" i="1"/>
  <c r="F1953" i="1" l="1"/>
  <c r="G1954" i="1" s="1"/>
  <c r="E1729" i="1"/>
  <c r="K1729" i="1" s="1"/>
  <c r="H1729" i="1"/>
  <c r="I1729" i="1"/>
  <c r="F1954" i="1" l="1"/>
  <c r="G1955" i="1" s="1"/>
  <c r="E1730" i="1"/>
  <c r="K1730" i="1" s="1"/>
  <c r="H1730" i="1"/>
  <c r="I1730" i="1"/>
  <c r="F1955" i="1" l="1"/>
  <c r="G1956" i="1" s="1"/>
  <c r="E1731" i="1"/>
  <c r="K1731" i="1" s="1"/>
  <c r="I1731" i="1"/>
  <c r="H1731" i="1"/>
  <c r="F1956" i="1" l="1"/>
  <c r="G1957" i="1" s="1"/>
  <c r="E1732" i="1"/>
  <c r="K1732" i="1" s="1"/>
  <c r="H1732" i="1"/>
  <c r="I1732" i="1"/>
  <c r="F1957" i="1" l="1"/>
  <c r="G1958" i="1" s="1"/>
  <c r="E1733" i="1"/>
  <c r="K1733" i="1" s="1"/>
  <c r="H1733" i="1"/>
  <c r="I1733" i="1"/>
  <c r="F1958" i="1" l="1"/>
  <c r="G1959" i="1" s="1"/>
  <c r="E1734" i="1"/>
  <c r="K1734" i="1" s="1"/>
  <c r="H1734" i="1"/>
  <c r="I1734" i="1"/>
  <c r="F1959" i="1" l="1"/>
  <c r="G1960" i="1" s="1"/>
  <c r="E1735" i="1"/>
  <c r="I1735" i="1"/>
  <c r="I1736" i="1" s="1"/>
  <c r="K1735" i="1" l="1"/>
  <c r="F1960" i="1"/>
  <c r="G1961" i="1" s="1"/>
  <c r="E1736" i="1"/>
  <c r="K1736" i="1" s="1"/>
  <c r="H1736" i="1"/>
  <c r="H1735" i="1"/>
  <c r="F1961" i="1" l="1"/>
  <c r="G1962" i="1" s="1"/>
  <c r="E1737" i="1"/>
  <c r="K1737" i="1" s="1"/>
  <c r="H1737" i="1"/>
  <c r="I1737" i="1"/>
  <c r="F1962" i="1" l="1"/>
  <c r="G1963" i="1" s="1"/>
  <c r="E1738" i="1"/>
  <c r="K1738" i="1" s="1"/>
  <c r="H1738" i="1"/>
  <c r="I1738" i="1"/>
  <c r="F1963" i="1" l="1"/>
  <c r="G1964" i="1" s="1"/>
  <c r="E1739" i="1"/>
  <c r="K1739" i="1" s="1"/>
  <c r="H1739" i="1"/>
  <c r="I1739" i="1"/>
  <c r="F1964" i="1" l="1"/>
  <c r="G1965" i="1" s="1"/>
  <c r="E1740" i="1"/>
  <c r="K1740" i="1" s="1"/>
  <c r="I1740" i="1"/>
  <c r="I1741" i="1" s="1"/>
  <c r="H1740" i="1"/>
  <c r="F1965" i="1" l="1"/>
  <c r="G1966" i="1" s="1"/>
  <c r="E1741" i="1"/>
  <c r="K1741" i="1" s="1"/>
  <c r="H1741" i="1"/>
  <c r="F1966" i="1" l="1"/>
  <c r="G1967" i="1" s="1"/>
  <c r="E1742" i="1"/>
  <c r="K1742" i="1" s="1"/>
  <c r="H1742" i="1"/>
  <c r="I1742" i="1"/>
  <c r="F1967" i="1" l="1"/>
  <c r="G1968" i="1" s="1"/>
  <c r="E1743" i="1"/>
  <c r="I1743" i="1"/>
  <c r="I1744" i="1" s="1"/>
  <c r="K1743" i="1" l="1"/>
  <c r="F1968" i="1"/>
  <c r="G1969" i="1" s="1"/>
  <c r="E1744" i="1"/>
  <c r="K1744" i="1" s="1"/>
  <c r="H1744" i="1"/>
  <c r="H1743" i="1"/>
  <c r="F1969" i="1" l="1"/>
  <c r="G1970" i="1" s="1"/>
  <c r="E1745" i="1"/>
  <c r="I1745" i="1"/>
  <c r="K1745" i="1" l="1"/>
  <c r="F1970" i="1"/>
  <c r="G1971" i="1" s="1"/>
  <c r="I1746" i="1"/>
  <c r="E1746" i="1"/>
  <c r="H1745" i="1"/>
  <c r="K1746" i="1" l="1"/>
  <c r="F1971" i="1"/>
  <c r="G1972" i="1" s="1"/>
  <c r="E1747" i="1"/>
  <c r="I1747" i="1"/>
  <c r="I1748" i="1" s="1"/>
  <c r="H1746" i="1"/>
  <c r="K1747" i="1" l="1"/>
  <c r="F1972" i="1"/>
  <c r="G1973" i="1" s="1"/>
  <c r="E1748" i="1"/>
  <c r="H1747" i="1"/>
  <c r="K1748" i="1" l="1"/>
  <c r="F1973" i="1"/>
  <c r="G1974" i="1" s="1"/>
  <c r="E1749" i="1"/>
  <c r="K1749" i="1" s="1"/>
  <c r="H1749" i="1"/>
  <c r="I1749" i="1"/>
  <c r="H1748" i="1"/>
  <c r="F1974" i="1" l="1"/>
  <c r="G1975" i="1" s="1"/>
  <c r="E1750" i="1"/>
  <c r="K1750" i="1" s="1"/>
  <c r="H1750" i="1"/>
  <c r="I1750" i="1"/>
  <c r="F1975" i="1" l="1"/>
  <c r="G1976" i="1" s="1"/>
  <c r="E1751" i="1"/>
  <c r="I1751" i="1"/>
  <c r="I1752" i="1" s="1"/>
  <c r="K1751" i="1" l="1"/>
  <c r="F1976" i="1"/>
  <c r="G1977" i="1" s="1"/>
  <c r="E1752" i="1"/>
  <c r="K1752" i="1" s="1"/>
  <c r="H1752" i="1"/>
  <c r="H1751" i="1"/>
  <c r="F1977" i="1" l="1"/>
  <c r="G1978" i="1" s="1"/>
  <c r="E1753" i="1"/>
  <c r="K1753" i="1" s="1"/>
  <c r="I1753" i="1"/>
  <c r="H1753" i="1"/>
  <c r="F1978" i="1" l="1"/>
  <c r="G1979" i="1" s="1"/>
  <c r="E1754" i="1"/>
  <c r="I1754" i="1"/>
  <c r="I1755" i="1" s="1"/>
  <c r="K1754" i="1" l="1"/>
  <c r="F1979" i="1"/>
  <c r="G1980" i="1" s="1"/>
  <c r="E1755" i="1"/>
  <c r="H1754" i="1"/>
  <c r="K1755" i="1" l="1"/>
  <c r="F1980" i="1"/>
  <c r="G1981" i="1" s="1"/>
  <c r="E1756" i="1"/>
  <c r="K1756" i="1" s="1"/>
  <c r="I1756" i="1"/>
  <c r="H1756" i="1"/>
  <c r="H1755" i="1"/>
  <c r="F1981" i="1" l="1"/>
  <c r="G1982" i="1" s="1"/>
  <c r="E1757" i="1"/>
  <c r="K1757" i="1" s="1"/>
  <c r="H1757" i="1"/>
  <c r="I1757" i="1"/>
  <c r="F1982" i="1" l="1"/>
  <c r="G1983" i="1" s="1"/>
  <c r="E1758" i="1"/>
  <c r="K1758" i="1" s="1"/>
  <c r="H1758" i="1"/>
  <c r="I1758" i="1"/>
  <c r="F1983" i="1" l="1"/>
  <c r="G1984" i="1" s="1"/>
  <c r="E1759" i="1"/>
  <c r="K1759" i="1" s="1"/>
  <c r="I1759" i="1"/>
  <c r="I1760" i="1" s="1"/>
  <c r="H1759" i="1"/>
  <c r="F1984" i="1" l="1"/>
  <c r="G1985" i="1" s="1"/>
  <c r="E1760" i="1"/>
  <c r="K1760" i="1" s="1"/>
  <c r="H1760" i="1"/>
  <c r="F1985" i="1" l="1"/>
  <c r="G1986" i="1" s="1"/>
  <c r="E1761" i="1"/>
  <c r="K1761" i="1" s="1"/>
  <c r="H1761" i="1"/>
  <c r="I1761" i="1"/>
  <c r="F1986" i="1" l="1"/>
  <c r="G1987" i="1" s="1"/>
  <c r="E1762" i="1"/>
  <c r="I1762" i="1"/>
  <c r="I1763" i="1" s="1"/>
  <c r="K1762" i="1" l="1"/>
  <c r="F1987" i="1"/>
  <c r="G1988" i="1" s="1"/>
  <c r="E1763" i="1"/>
  <c r="K1763" i="1" s="1"/>
  <c r="H1763" i="1"/>
  <c r="H1762" i="1"/>
  <c r="F1988" i="1" l="1"/>
  <c r="G1989" i="1" s="1"/>
  <c r="E1764" i="1"/>
  <c r="K1764" i="1" s="1"/>
  <c r="I1764" i="1"/>
  <c r="H1764" i="1"/>
  <c r="F1989" i="1" l="1"/>
  <c r="G1990" i="1" s="1"/>
  <c r="E1765" i="1"/>
  <c r="K1765" i="1" s="1"/>
  <c r="H1765" i="1"/>
  <c r="I1765" i="1"/>
  <c r="F1990" i="1" l="1"/>
  <c r="G1991" i="1" s="1"/>
  <c r="E1766" i="1"/>
  <c r="K1766" i="1" s="1"/>
  <c r="H1766" i="1"/>
  <c r="I1766" i="1"/>
  <c r="F1991" i="1" l="1"/>
  <c r="G1992" i="1" s="1"/>
  <c r="E1767" i="1"/>
  <c r="K1767" i="1" s="1"/>
  <c r="I1767" i="1"/>
  <c r="H1767" i="1"/>
  <c r="F1992" i="1" l="1"/>
  <c r="G1993" i="1" s="1"/>
  <c r="E1768" i="1"/>
  <c r="K1768" i="1" s="1"/>
  <c r="H1768" i="1"/>
  <c r="I1768" i="1"/>
  <c r="F1993" i="1" l="1"/>
  <c r="G1994" i="1" s="1"/>
  <c r="E1769" i="1"/>
  <c r="K1769" i="1" s="1"/>
  <c r="I1769" i="1"/>
  <c r="H1769" i="1"/>
  <c r="F1994" i="1" l="1"/>
  <c r="G1995" i="1" s="1"/>
  <c r="E1770" i="1"/>
  <c r="K1770" i="1" s="1"/>
  <c r="I1770" i="1"/>
  <c r="H1770" i="1"/>
  <c r="F1995" i="1" l="1"/>
  <c r="G1996" i="1" s="1"/>
  <c r="E1771" i="1"/>
  <c r="I1771" i="1"/>
  <c r="I1772" i="1" s="1"/>
  <c r="K1771" i="1" l="1"/>
  <c r="F1996" i="1"/>
  <c r="G1997" i="1" s="1"/>
  <c r="E1772" i="1"/>
  <c r="H1771" i="1"/>
  <c r="K1772" i="1" l="1"/>
  <c r="F1997" i="1"/>
  <c r="G1998" i="1" s="1"/>
  <c r="E1773" i="1"/>
  <c r="K1773" i="1" s="1"/>
  <c r="I1773" i="1"/>
  <c r="H1773" i="1"/>
  <c r="H1772" i="1"/>
  <c r="F1998" i="1" l="1"/>
  <c r="G1999" i="1" s="1"/>
  <c r="E1774" i="1"/>
  <c r="K1774" i="1" s="1"/>
  <c r="H1774" i="1"/>
  <c r="I1774" i="1"/>
  <c r="F1999" i="1" l="1"/>
  <c r="G2000" i="1" s="1"/>
  <c r="E1775" i="1"/>
  <c r="I1775" i="1"/>
  <c r="K1775" i="1" l="1"/>
  <c r="F2000" i="1"/>
  <c r="G2001" i="1" s="1"/>
  <c r="I1776" i="1"/>
  <c r="E1776" i="1"/>
  <c r="H1775" i="1"/>
  <c r="K1776" i="1" l="1"/>
  <c r="F2001" i="1"/>
  <c r="G2002" i="1" s="1"/>
  <c r="E1777" i="1"/>
  <c r="I1777" i="1"/>
  <c r="I1778" i="1" s="1"/>
  <c r="H1776" i="1"/>
  <c r="K1777" i="1" l="1"/>
  <c r="F2002" i="1"/>
  <c r="G2003" i="1" s="1"/>
  <c r="E1778" i="1"/>
  <c r="K1778" i="1" s="1"/>
  <c r="H1778" i="1"/>
  <c r="H1777" i="1"/>
  <c r="F2003" i="1" l="1"/>
  <c r="G2004" i="1" s="1"/>
  <c r="E1779" i="1"/>
  <c r="K1779" i="1" s="1"/>
  <c r="H1779" i="1"/>
  <c r="I1779" i="1"/>
  <c r="I1780" i="1" s="1"/>
  <c r="F2004" i="1" l="1"/>
  <c r="G2005" i="1" s="1"/>
  <c r="E1780" i="1"/>
  <c r="K1780" i="1" s="1"/>
  <c r="H1780" i="1"/>
  <c r="F2005" i="1" l="1"/>
  <c r="G2006" i="1" s="1"/>
  <c r="E1781" i="1"/>
  <c r="K1781" i="1" s="1"/>
  <c r="H1781" i="1"/>
  <c r="I1781" i="1"/>
  <c r="I1782" i="1" s="1"/>
  <c r="F2006" i="1" l="1"/>
  <c r="G2007" i="1"/>
  <c r="E1782" i="1"/>
  <c r="K1782" i="1" l="1"/>
  <c r="F2007" i="1"/>
  <c r="G2008" i="1" s="1"/>
  <c r="E1783" i="1"/>
  <c r="I1783" i="1"/>
  <c r="I1784" i="1" s="1"/>
  <c r="H1782" i="1"/>
  <c r="K1783" i="1" l="1"/>
  <c r="F2008" i="1"/>
  <c r="G2009" i="1" s="1"/>
  <c r="E1784" i="1"/>
  <c r="H1783" i="1"/>
  <c r="K1784" i="1" l="1"/>
  <c r="F2009" i="1"/>
  <c r="G2010" i="1" s="1"/>
  <c r="E1785" i="1"/>
  <c r="I1785" i="1"/>
  <c r="H1784" i="1"/>
  <c r="F2010" i="1" l="1"/>
  <c r="G2011" i="1" s="1"/>
  <c r="I1786" i="1"/>
  <c r="E1786" i="1"/>
  <c r="K1786" i="1" s="1"/>
  <c r="H1786" i="1"/>
  <c r="H1785" i="1"/>
  <c r="K1785" i="1" s="1"/>
  <c r="F2011" i="1" l="1"/>
  <c r="G2012" i="1" s="1"/>
  <c r="E1787" i="1"/>
  <c r="I1787" i="1"/>
  <c r="K1787" i="1" l="1"/>
  <c r="F2012" i="1"/>
  <c r="G2013" i="1" s="1"/>
  <c r="E1788" i="1"/>
  <c r="K1788" i="1" s="1"/>
  <c r="I1788" i="1"/>
  <c r="H1788" i="1"/>
  <c r="H1787" i="1"/>
  <c r="F2013" i="1" l="1"/>
  <c r="G2014" i="1" s="1"/>
  <c r="E1789" i="1"/>
  <c r="I1789" i="1"/>
  <c r="I1790" i="1" s="1"/>
  <c r="K1789" i="1" l="1"/>
  <c r="F2014" i="1"/>
  <c r="G2015" i="1" s="1"/>
  <c r="E1790" i="1"/>
  <c r="K1790" i="1" s="1"/>
  <c r="H1790" i="1"/>
  <c r="H1789" i="1"/>
  <c r="F2015" i="1" l="1"/>
  <c r="G2016" i="1" s="1"/>
  <c r="E1791" i="1"/>
  <c r="I1791" i="1"/>
  <c r="I1792" i="1" s="1"/>
  <c r="K1791" i="1" l="1"/>
  <c r="F2016" i="1"/>
  <c r="G2017" i="1" s="1"/>
  <c r="E1792" i="1"/>
  <c r="K1792" i="1" s="1"/>
  <c r="H1792" i="1"/>
  <c r="H1791" i="1"/>
  <c r="F2017" i="1" l="1"/>
  <c r="G2018" i="1" s="1"/>
  <c r="E1793" i="1"/>
  <c r="I1793" i="1"/>
  <c r="I1794" i="1" s="1"/>
  <c r="K1793" i="1" l="1"/>
  <c r="F2018" i="1"/>
  <c r="G2019" i="1" s="1"/>
  <c r="E1794" i="1"/>
  <c r="K1794" i="1" s="1"/>
  <c r="H1794" i="1"/>
  <c r="H1793" i="1"/>
  <c r="F2019" i="1" l="1"/>
  <c r="G2020" i="1" s="1"/>
  <c r="E1795" i="1"/>
  <c r="K1795" i="1" s="1"/>
  <c r="I1795" i="1"/>
  <c r="H1795" i="1"/>
  <c r="F2020" i="1" l="1"/>
  <c r="G2021" i="1" s="1"/>
  <c r="E1796" i="1"/>
  <c r="I1796" i="1"/>
  <c r="K1796" i="1" l="1"/>
  <c r="F2021" i="1"/>
  <c r="G2022" i="1" s="1"/>
  <c r="E1797" i="1"/>
  <c r="I1797" i="1"/>
  <c r="I1798" i="1" s="1"/>
  <c r="H1796" i="1"/>
  <c r="K1797" i="1" l="1"/>
  <c r="F2022" i="1"/>
  <c r="G2023" i="1" s="1"/>
  <c r="E1798" i="1"/>
  <c r="K1798" i="1" s="1"/>
  <c r="H1798" i="1"/>
  <c r="H1797" i="1"/>
  <c r="F2023" i="1" l="1"/>
  <c r="G2024" i="1" s="1"/>
  <c r="E1799" i="1"/>
  <c r="I1799" i="1"/>
  <c r="I1800" i="1" s="1"/>
  <c r="K1799" i="1" l="1"/>
  <c r="F2024" i="1"/>
  <c r="G2025" i="1" s="1"/>
  <c r="E1800" i="1"/>
  <c r="K1800" i="1" s="1"/>
  <c r="H1800" i="1"/>
  <c r="H1799" i="1"/>
  <c r="F2025" i="1" l="1"/>
  <c r="G2026" i="1" s="1"/>
  <c r="E1801" i="1"/>
  <c r="I1801" i="1"/>
  <c r="K1801" i="1" l="1"/>
  <c r="F2026" i="1"/>
  <c r="G2027" i="1" s="1"/>
  <c r="H1801" i="1"/>
  <c r="E1802" i="1"/>
  <c r="K1802" i="1" s="1"/>
  <c r="I1802" i="1"/>
  <c r="H1802" i="1"/>
  <c r="F2027" i="1" l="1"/>
  <c r="G2028" i="1" s="1"/>
  <c r="E1803" i="1"/>
  <c r="K1803" i="1" s="1"/>
  <c r="I1803" i="1"/>
  <c r="H1803" i="1"/>
  <c r="F2028" i="1" l="1"/>
  <c r="G2029" i="1" s="1"/>
  <c r="E1804" i="1"/>
  <c r="K1804" i="1" s="1"/>
  <c r="I1804" i="1"/>
  <c r="H1804" i="1"/>
  <c r="F2029" i="1" l="1"/>
  <c r="G2030" i="1" s="1"/>
  <c r="E1805" i="1"/>
  <c r="K1805" i="1" s="1"/>
  <c r="I1805" i="1"/>
  <c r="H1805" i="1"/>
  <c r="F2030" i="1" l="1"/>
  <c r="G2031" i="1" s="1"/>
  <c r="E1806" i="1"/>
  <c r="K1806" i="1" s="1"/>
  <c r="I1806" i="1"/>
  <c r="H1806" i="1"/>
  <c r="F2031" i="1" l="1"/>
  <c r="G2032" i="1" s="1"/>
  <c r="E1807" i="1"/>
  <c r="I1807" i="1"/>
  <c r="I1808" i="1" s="1"/>
  <c r="K1807" i="1" l="1"/>
  <c r="F2032" i="1"/>
  <c r="G2033" i="1" s="1"/>
  <c r="E1808" i="1"/>
  <c r="K1808" i="1" s="1"/>
  <c r="H1808" i="1"/>
  <c r="H1807" i="1"/>
  <c r="F2033" i="1" l="1"/>
  <c r="G2034" i="1" s="1"/>
  <c r="E1809" i="1"/>
  <c r="K1809" i="1" s="1"/>
  <c r="I1809" i="1"/>
  <c r="H1809" i="1"/>
  <c r="F2034" i="1" l="1"/>
  <c r="G2035" i="1" s="1"/>
  <c r="E1810" i="1"/>
  <c r="K1810" i="1" s="1"/>
  <c r="H1810" i="1"/>
  <c r="I1810" i="1"/>
  <c r="F2035" i="1" l="1"/>
  <c r="G2036" i="1" s="1"/>
  <c r="E1811" i="1"/>
  <c r="K1811" i="1" s="1"/>
  <c r="I1811" i="1"/>
  <c r="H1811" i="1"/>
  <c r="F2036" i="1" l="1"/>
  <c r="G2037" i="1" s="1"/>
  <c r="E1812" i="1"/>
  <c r="K1812" i="1" s="1"/>
  <c r="H1812" i="1"/>
  <c r="I1812" i="1"/>
  <c r="F2037" i="1" l="1"/>
  <c r="G2038" i="1" s="1"/>
  <c r="E1813" i="1"/>
  <c r="K1813" i="1" s="1"/>
  <c r="I1813" i="1"/>
  <c r="H1813" i="1"/>
  <c r="F2038" i="1" l="1"/>
  <c r="G2039" i="1" s="1"/>
  <c r="E1814" i="1"/>
  <c r="I1814" i="1"/>
  <c r="I1815" i="1" s="1"/>
  <c r="K1814" i="1" l="1"/>
  <c r="F2039" i="1"/>
  <c r="G2040" i="1" s="1"/>
  <c r="E1815" i="1"/>
  <c r="K1815" i="1" s="1"/>
  <c r="H1815" i="1"/>
  <c r="H1814" i="1"/>
  <c r="F2040" i="1" l="1"/>
  <c r="G2041" i="1" s="1"/>
  <c r="E1816" i="1"/>
  <c r="K1816" i="1" s="1"/>
  <c r="H1816" i="1"/>
  <c r="I1816" i="1"/>
  <c r="F2041" i="1" l="1"/>
  <c r="G2042" i="1" s="1"/>
  <c r="E1817" i="1"/>
  <c r="I1817" i="1"/>
  <c r="K1817" i="1" l="1"/>
  <c r="F2042" i="1"/>
  <c r="G2043" i="1" s="1"/>
  <c r="H1817" i="1"/>
  <c r="E1818" i="1"/>
  <c r="K1818" i="1" s="1"/>
  <c r="I1818" i="1"/>
  <c r="H1818" i="1"/>
  <c r="F2043" i="1" l="1"/>
  <c r="G2044" i="1" s="1"/>
  <c r="E1819" i="1"/>
  <c r="I1819" i="1"/>
  <c r="I1820" i="1" s="1"/>
  <c r="K1819" i="1" l="1"/>
  <c r="F2044" i="1"/>
  <c r="G2045" i="1" s="1"/>
  <c r="E1820" i="1"/>
  <c r="H1819" i="1"/>
  <c r="K1820" i="1" l="1"/>
  <c r="F2045" i="1"/>
  <c r="G2046" i="1" s="1"/>
  <c r="E1821" i="1"/>
  <c r="I1821" i="1"/>
  <c r="I1822" i="1" s="1"/>
  <c r="H1820" i="1"/>
  <c r="K1821" i="1" l="1"/>
  <c r="F2046" i="1"/>
  <c r="G2047" i="1" s="1"/>
  <c r="E1822" i="1"/>
  <c r="H1821" i="1"/>
  <c r="K1822" i="1" l="1"/>
  <c r="F2047" i="1"/>
  <c r="G2048" i="1" s="1"/>
  <c r="H1822" i="1"/>
  <c r="E1823" i="1"/>
  <c r="K1823" i="1" s="1"/>
  <c r="I1823" i="1"/>
  <c r="H1823" i="1"/>
  <c r="F2048" i="1" l="1"/>
  <c r="G2049" i="1" s="1"/>
  <c r="E1824" i="1"/>
  <c r="K1824" i="1" s="1"/>
  <c r="H1824" i="1"/>
  <c r="I1824" i="1"/>
  <c r="F2049" i="1" l="1"/>
  <c r="G2050" i="1" s="1"/>
  <c r="E1825" i="1"/>
  <c r="K1825" i="1" s="1"/>
  <c r="H1825" i="1"/>
  <c r="I1825" i="1"/>
  <c r="I1826" i="1" s="1"/>
  <c r="F2050" i="1" l="1"/>
  <c r="G2051" i="1" s="1"/>
  <c r="E1826" i="1"/>
  <c r="K1826" i="1" s="1"/>
  <c r="H1826" i="1"/>
  <c r="F2051" i="1" l="1"/>
  <c r="G2052" i="1" s="1"/>
  <c r="E1827" i="1"/>
  <c r="K1827" i="1" s="1"/>
  <c r="I1827" i="1"/>
  <c r="H1827" i="1"/>
  <c r="F2052" i="1" l="1"/>
  <c r="G2053" i="1" s="1"/>
  <c r="E1828" i="1"/>
  <c r="K1828" i="1" s="1"/>
  <c r="H1828" i="1"/>
  <c r="I1828" i="1"/>
  <c r="F2053" i="1" l="1"/>
  <c r="G2054" i="1" s="1"/>
  <c r="E1829" i="1"/>
  <c r="I1829" i="1"/>
  <c r="K1829" i="1" l="1"/>
  <c r="F2054" i="1"/>
  <c r="G2055" i="1" s="1"/>
  <c r="I1830" i="1"/>
  <c r="E1830" i="1"/>
  <c r="K1830" i="1" s="1"/>
  <c r="H1830" i="1"/>
  <c r="H1829" i="1"/>
  <c r="F2055" i="1" l="1"/>
  <c r="G2056" i="1" s="1"/>
  <c r="E1831" i="1"/>
  <c r="I1831" i="1"/>
  <c r="H1831" i="1"/>
  <c r="K1831" i="1" l="1"/>
  <c r="F2056" i="1"/>
  <c r="G2057" i="1" s="1"/>
  <c r="E1832" i="1"/>
  <c r="I1832" i="1"/>
  <c r="K1832" i="1" l="1"/>
  <c r="F2057" i="1"/>
  <c r="G2058" i="1" s="1"/>
  <c r="H1832" i="1"/>
  <c r="F2058" i="1" l="1"/>
  <c r="G2059" i="1"/>
  <c r="E1833" i="1"/>
  <c r="I1833" i="1"/>
  <c r="I1834" i="1" s="1"/>
  <c r="K1833" i="1" l="1"/>
  <c r="F2059" i="1"/>
  <c r="G2060" i="1" s="1"/>
  <c r="E1834" i="1"/>
  <c r="H1833" i="1"/>
  <c r="K1834" i="1" l="1"/>
  <c r="F2060" i="1"/>
  <c r="G2061" i="1" s="1"/>
  <c r="E1835" i="1"/>
  <c r="K1835" i="1" s="1"/>
  <c r="I1835" i="1"/>
  <c r="I1836" i="1" s="1"/>
  <c r="H1835" i="1"/>
  <c r="H1834" i="1"/>
  <c r="F2061" i="1" l="1"/>
  <c r="G2062" i="1" s="1"/>
  <c r="E1836" i="1"/>
  <c r="K1836" i="1" s="1"/>
  <c r="H1836" i="1"/>
  <c r="F2062" i="1" l="1"/>
  <c r="G2063" i="1" s="1"/>
  <c r="E1837" i="1"/>
  <c r="K1837" i="1" s="1"/>
  <c r="I1837" i="1"/>
  <c r="H1837" i="1"/>
  <c r="F2063" i="1" l="1"/>
  <c r="G2064" i="1" s="1"/>
  <c r="E1838" i="1"/>
  <c r="K1838" i="1" s="1"/>
  <c r="I1838" i="1"/>
  <c r="H1838" i="1"/>
  <c r="F2064" i="1" l="1"/>
  <c r="G2065" i="1" s="1"/>
  <c r="E1839" i="1"/>
  <c r="I1839" i="1"/>
  <c r="I1840" i="1" s="1"/>
  <c r="K1839" i="1" l="1"/>
  <c r="F2065" i="1"/>
  <c r="G2066" i="1" s="1"/>
  <c r="E1840" i="1"/>
  <c r="H1839" i="1"/>
  <c r="K1840" i="1" l="1"/>
  <c r="F2066" i="1"/>
  <c r="G2067" i="1" s="1"/>
  <c r="E1841" i="1"/>
  <c r="I1841" i="1"/>
  <c r="I1842" i="1" s="1"/>
  <c r="H1840" i="1"/>
  <c r="K1841" i="1" l="1"/>
  <c r="F2067" i="1"/>
  <c r="G2068" i="1" s="1"/>
  <c r="E1842" i="1"/>
  <c r="H1841" i="1"/>
  <c r="K1842" i="1" l="1"/>
  <c r="F2068" i="1"/>
  <c r="G2069" i="1" s="1"/>
  <c r="E1843" i="1"/>
  <c r="I1843" i="1"/>
  <c r="I1844" i="1" s="1"/>
  <c r="H1842" i="1"/>
  <c r="K1843" i="1" l="1"/>
  <c r="F2069" i="1"/>
  <c r="G2070" i="1" s="1"/>
  <c r="E1844" i="1"/>
  <c r="H1843" i="1"/>
  <c r="K1844" i="1" l="1"/>
  <c r="F2070" i="1"/>
  <c r="G2071" i="1" s="1"/>
  <c r="E1845" i="1"/>
  <c r="K1845" i="1" s="1"/>
  <c r="I1845" i="1"/>
  <c r="H1845" i="1"/>
  <c r="H1844" i="1"/>
  <c r="F2071" i="1" l="1"/>
  <c r="G2072" i="1" s="1"/>
  <c r="E1846" i="1"/>
  <c r="K1846" i="1" s="1"/>
  <c r="H1846" i="1"/>
  <c r="I1846" i="1"/>
  <c r="F2072" i="1" l="1"/>
  <c r="G2073" i="1" s="1"/>
  <c r="E1847" i="1"/>
  <c r="K1847" i="1" s="1"/>
  <c r="I1847" i="1"/>
  <c r="H1847" i="1"/>
  <c r="F2073" i="1" l="1"/>
  <c r="G2074" i="1" s="1"/>
  <c r="E1848" i="1"/>
  <c r="K1848" i="1" s="1"/>
  <c r="I1848" i="1"/>
  <c r="H1848" i="1"/>
  <c r="F2074" i="1" l="1"/>
  <c r="G2075" i="1" s="1"/>
  <c r="E1849" i="1"/>
  <c r="K1849" i="1" s="1"/>
  <c r="I1849" i="1"/>
  <c r="H1849" i="1"/>
  <c r="F2075" i="1" l="1"/>
  <c r="G2076" i="1" s="1"/>
  <c r="E1850" i="1"/>
  <c r="K1850" i="1" s="1"/>
  <c r="H1850" i="1"/>
  <c r="I1850" i="1"/>
  <c r="F2076" i="1" l="1"/>
  <c r="G2077" i="1" s="1"/>
  <c r="E1851" i="1"/>
  <c r="I1851" i="1"/>
  <c r="I1852" i="1" s="1"/>
  <c r="K1851" i="1" l="1"/>
  <c r="F2077" i="1"/>
  <c r="G2078" i="1" s="1"/>
  <c r="E1852" i="1"/>
  <c r="K1852" i="1" s="1"/>
  <c r="H1852" i="1"/>
  <c r="H1851" i="1"/>
  <c r="F2078" i="1" l="1"/>
  <c r="G2079" i="1" s="1"/>
  <c r="E1853" i="1"/>
  <c r="I1853" i="1"/>
  <c r="K1853" i="1" l="1"/>
  <c r="F2079" i="1"/>
  <c r="G2080" i="1" s="1"/>
  <c r="H1853" i="1"/>
  <c r="E1854" i="1"/>
  <c r="K1854" i="1" s="1"/>
  <c r="I1854" i="1"/>
  <c r="H1854" i="1"/>
  <c r="F2080" i="1" l="1"/>
  <c r="G2081" i="1" s="1"/>
  <c r="E1855" i="1"/>
  <c r="K1855" i="1" s="1"/>
  <c r="I1855" i="1"/>
  <c r="H1855" i="1"/>
  <c r="F2081" i="1" l="1"/>
  <c r="G2082" i="1" s="1"/>
  <c r="E1856" i="1"/>
  <c r="K1856" i="1" s="1"/>
  <c r="H1856" i="1"/>
  <c r="I1856" i="1"/>
  <c r="F2082" i="1" l="1"/>
  <c r="G2083" i="1" s="1"/>
  <c r="E1857" i="1"/>
  <c r="I1857" i="1"/>
  <c r="I1858" i="1" s="1"/>
  <c r="K1857" i="1" l="1"/>
  <c r="F2083" i="1"/>
  <c r="G2084" i="1" s="1"/>
  <c r="E1858" i="1"/>
  <c r="K1858" i="1" s="1"/>
  <c r="H1858" i="1"/>
  <c r="H1857" i="1"/>
  <c r="F2084" i="1" l="1"/>
  <c r="G2085" i="1" s="1"/>
  <c r="E1859" i="1"/>
  <c r="I1859" i="1"/>
  <c r="I1860" i="1" s="1"/>
  <c r="K1859" i="1" l="1"/>
  <c r="F2085" i="1"/>
  <c r="G2086" i="1" s="1"/>
  <c r="E1860" i="1"/>
  <c r="H1859" i="1"/>
  <c r="K1860" i="1" l="1"/>
  <c r="F2086" i="1"/>
  <c r="G2087" i="1" s="1"/>
  <c r="E1861" i="1"/>
  <c r="I1861" i="1"/>
  <c r="I1862" i="1" s="1"/>
  <c r="H1860" i="1"/>
  <c r="F2087" i="1" l="1"/>
  <c r="G2088" i="1" s="1"/>
  <c r="E1862" i="1"/>
  <c r="K1862" i="1" s="1"/>
  <c r="H1862" i="1"/>
  <c r="H1861" i="1"/>
  <c r="K1861" i="1" s="1"/>
  <c r="F2088" i="1" l="1"/>
  <c r="G2089" i="1" s="1"/>
  <c r="E1863" i="1"/>
  <c r="K1863" i="1" s="1"/>
  <c r="I1863" i="1"/>
  <c r="H1863" i="1"/>
  <c r="F2089" i="1" l="1"/>
  <c r="G2090" i="1" s="1"/>
  <c r="E1864" i="1"/>
  <c r="K1864" i="1" s="1"/>
  <c r="H1864" i="1"/>
  <c r="I1864" i="1"/>
  <c r="F2090" i="1" l="1"/>
  <c r="G2091" i="1" s="1"/>
  <c r="E1865" i="1"/>
  <c r="K1865" i="1" s="1"/>
  <c r="I1865" i="1"/>
  <c r="I1866" i="1" s="1"/>
  <c r="H1865" i="1"/>
  <c r="F2091" i="1" l="1"/>
  <c r="G2092" i="1" s="1"/>
  <c r="E1866" i="1"/>
  <c r="K1866" i="1" l="1"/>
  <c r="F2092" i="1"/>
  <c r="G2093" i="1" s="1"/>
  <c r="E1867" i="1"/>
  <c r="K1867" i="1" s="1"/>
  <c r="I1867" i="1"/>
  <c r="H1867" i="1"/>
  <c r="H1866" i="1"/>
  <c r="F2093" i="1" l="1"/>
  <c r="G2094" i="1" s="1"/>
  <c r="E1868" i="1"/>
  <c r="K1868" i="1" s="1"/>
  <c r="I1868" i="1"/>
  <c r="H1868" i="1"/>
  <c r="F2094" i="1" l="1"/>
  <c r="G2095" i="1" s="1"/>
  <c r="E1869" i="1"/>
  <c r="K1869" i="1" s="1"/>
  <c r="I1869" i="1"/>
  <c r="H1869" i="1"/>
  <c r="F2095" i="1" l="1"/>
  <c r="G2096" i="1" s="1"/>
  <c r="E1870" i="1"/>
  <c r="K1870" i="1" s="1"/>
  <c r="H1870" i="1"/>
  <c r="I1870" i="1"/>
  <c r="F2096" i="1" l="1"/>
  <c r="G2097" i="1" s="1"/>
  <c r="E1871" i="1"/>
  <c r="K1871" i="1" s="1"/>
  <c r="I1871" i="1"/>
  <c r="H1871" i="1"/>
  <c r="F2097" i="1" l="1"/>
  <c r="G2098" i="1" s="1"/>
  <c r="E1872" i="1"/>
  <c r="K1872" i="1" s="1"/>
  <c r="H1872" i="1"/>
  <c r="I1872" i="1"/>
  <c r="F2098" i="1" l="1"/>
  <c r="G2099" i="1" s="1"/>
  <c r="E1873" i="1"/>
  <c r="I1873" i="1"/>
  <c r="I1874" i="1" s="1"/>
  <c r="K1873" i="1" l="1"/>
  <c r="F2099" i="1"/>
  <c r="G2100" i="1" s="1"/>
  <c r="E1874" i="1"/>
  <c r="H1873" i="1"/>
  <c r="K1874" i="1" l="1"/>
  <c r="F2100" i="1"/>
  <c r="G2101" i="1" s="1"/>
  <c r="E1875" i="1"/>
  <c r="K1875" i="1" s="1"/>
  <c r="I1875" i="1"/>
  <c r="H1875" i="1"/>
  <c r="H1874" i="1"/>
  <c r="F2101" i="1" l="1"/>
  <c r="G2102" i="1" s="1"/>
  <c r="E1876" i="1"/>
  <c r="K1876" i="1" s="1"/>
  <c r="I1876" i="1"/>
  <c r="H1876" i="1"/>
  <c r="F2102" i="1" l="1"/>
  <c r="G2103" i="1" s="1"/>
  <c r="E1877" i="1"/>
  <c r="K1877" i="1" s="1"/>
  <c r="H1877" i="1"/>
  <c r="I1877" i="1"/>
  <c r="F2103" i="1" l="1"/>
  <c r="G2104" i="1" s="1"/>
  <c r="E1878" i="1"/>
  <c r="I1878" i="1"/>
  <c r="I1879" i="1" s="1"/>
  <c r="K1878" i="1" l="1"/>
  <c r="F2104" i="1"/>
  <c r="G2105" i="1" s="1"/>
  <c r="E1879" i="1"/>
  <c r="H1878" i="1"/>
  <c r="K1879" i="1" l="1"/>
  <c r="F2105" i="1"/>
  <c r="G2106" i="1" s="1"/>
  <c r="E1880" i="1"/>
  <c r="K1880" i="1" s="1"/>
  <c r="I1880" i="1"/>
  <c r="H1880" i="1"/>
  <c r="H1879" i="1"/>
  <c r="F2106" i="1" l="1"/>
  <c r="G2107" i="1" s="1"/>
  <c r="E1881" i="1"/>
  <c r="K1881" i="1" s="1"/>
  <c r="I1881" i="1"/>
  <c r="H1881" i="1"/>
  <c r="F2107" i="1" l="1"/>
  <c r="G2108" i="1" s="1"/>
  <c r="E1882" i="1"/>
  <c r="K1882" i="1" s="1"/>
  <c r="H1882" i="1"/>
  <c r="I1882" i="1"/>
  <c r="F2108" i="1" l="1"/>
  <c r="G2109" i="1" s="1"/>
  <c r="E1883" i="1"/>
  <c r="I1883" i="1"/>
  <c r="I1884" i="1" s="1"/>
  <c r="K1883" i="1" l="1"/>
  <c r="F2109" i="1"/>
  <c r="G2110" i="1" s="1"/>
  <c r="E1884" i="1"/>
  <c r="K1884" i="1" s="1"/>
  <c r="H1884" i="1"/>
  <c r="H1883" i="1"/>
  <c r="F2110" i="1" l="1"/>
  <c r="G2111" i="1" s="1"/>
  <c r="E1885" i="1"/>
  <c r="I1885" i="1"/>
  <c r="K1885" i="1" l="1"/>
  <c r="F2111" i="1"/>
  <c r="G2112" i="1" s="1"/>
  <c r="I1886" i="1"/>
  <c r="E1886" i="1"/>
  <c r="K1886" i="1" s="1"/>
  <c r="H1886" i="1"/>
  <c r="H1885" i="1"/>
  <c r="F2112" i="1" l="1"/>
  <c r="G2113" i="1" s="1"/>
  <c r="E1887" i="1"/>
  <c r="I1887" i="1"/>
  <c r="K1887" i="1" l="1"/>
  <c r="F2113" i="1"/>
  <c r="G2114" i="1" s="1"/>
  <c r="I1888" i="1"/>
  <c r="E1888" i="1"/>
  <c r="K1888" i="1" s="1"/>
  <c r="H1888" i="1"/>
  <c r="H1887" i="1"/>
  <c r="F2114" i="1" l="1"/>
  <c r="G2115" i="1" s="1"/>
  <c r="E1889" i="1"/>
  <c r="K1889" i="1" s="1"/>
  <c r="H1889" i="1"/>
  <c r="I1889" i="1"/>
  <c r="F2115" i="1" l="1"/>
  <c r="G2116" i="1" s="1"/>
  <c r="E1890" i="1"/>
  <c r="K1890" i="1" s="1"/>
  <c r="I1890" i="1"/>
  <c r="H1890" i="1"/>
  <c r="F2116" i="1" l="1"/>
  <c r="G2117" i="1" s="1"/>
  <c r="E1891" i="1"/>
  <c r="K1891" i="1" s="1"/>
  <c r="I1891" i="1"/>
  <c r="H1891" i="1"/>
  <c r="F2117" i="1" l="1"/>
  <c r="G2118" i="1" s="1"/>
  <c r="E1892" i="1"/>
  <c r="K1892" i="1" s="1"/>
  <c r="I1892" i="1"/>
  <c r="H1892" i="1"/>
  <c r="F2118" i="1" l="1"/>
  <c r="G2119" i="1" s="1"/>
  <c r="E1893" i="1"/>
  <c r="K1893" i="1" s="1"/>
  <c r="I1893" i="1"/>
  <c r="H1893" i="1"/>
  <c r="F2119" i="1" l="1"/>
  <c r="G2120" i="1" s="1"/>
  <c r="E1894" i="1"/>
  <c r="K1894" i="1" s="1"/>
  <c r="H1894" i="1"/>
  <c r="I1894" i="1"/>
  <c r="F2120" i="1" l="1"/>
  <c r="G2121" i="1" s="1"/>
  <c r="E1895" i="1"/>
  <c r="K1895" i="1" s="1"/>
  <c r="I1895" i="1"/>
  <c r="H1895" i="1"/>
  <c r="F2121" i="1" l="1"/>
  <c r="G2122" i="1" s="1"/>
  <c r="E1896" i="1"/>
  <c r="K1896" i="1" s="1"/>
  <c r="H1896" i="1"/>
  <c r="I1896" i="1"/>
  <c r="F2122" i="1" l="1"/>
  <c r="G2123" i="1" s="1"/>
  <c r="E1897" i="1"/>
  <c r="K1897" i="1" s="1"/>
  <c r="I1897" i="1"/>
  <c r="I1898" i="1" s="1"/>
  <c r="H1897" i="1"/>
  <c r="F2123" i="1" l="1"/>
  <c r="G2124" i="1" s="1"/>
  <c r="E1898" i="1"/>
  <c r="K1898" i="1" l="1"/>
  <c r="F2124" i="1"/>
  <c r="G2125" i="1" s="1"/>
  <c r="E1899" i="1"/>
  <c r="K1899" i="1" s="1"/>
  <c r="I1899" i="1"/>
  <c r="H1899" i="1"/>
  <c r="H1898" i="1"/>
  <c r="F2125" i="1" l="1"/>
  <c r="G2126" i="1" s="1"/>
  <c r="E1900" i="1"/>
  <c r="K1900" i="1" s="1"/>
  <c r="H1900" i="1"/>
  <c r="I1900" i="1"/>
  <c r="F2126" i="1" l="1"/>
  <c r="G2127" i="1" s="1"/>
  <c r="E1901" i="1"/>
  <c r="I1901" i="1"/>
  <c r="I1902" i="1" s="1"/>
  <c r="K1901" i="1" l="1"/>
  <c r="F2127" i="1"/>
  <c r="G2128" i="1" s="1"/>
  <c r="H1901" i="1"/>
  <c r="E1902" i="1"/>
  <c r="K1902" i="1" s="1"/>
  <c r="H1902" i="1"/>
  <c r="F2128" i="1" l="1"/>
  <c r="G2129" i="1" s="1"/>
  <c r="E1903" i="1"/>
  <c r="K1903" i="1" s="1"/>
  <c r="I1903" i="1"/>
  <c r="H1903" i="1"/>
  <c r="F2129" i="1" l="1"/>
  <c r="G2130" i="1" s="1"/>
  <c r="I1904" i="1"/>
  <c r="E1904" i="1"/>
  <c r="K1904" i="1" l="1"/>
  <c r="F2130" i="1"/>
  <c r="G2131" i="1" s="1"/>
  <c r="E1905" i="1"/>
  <c r="K1905" i="1" s="1"/>
  <c r="I1905" i="1"/>
  <c r="I1906" i="1" s="1"/>
  <c r="H1905" i="1"/>
  <c r="H1904" i="1"/>
  <c r="F2131" i="1" l="1"/>
  <c r="G2132" i="1" s="1"/>
  <c r="E1906" i="1"/>
  <c r="K1906" i="1" s="1"/>
  <c r="H1906" i="1"/>
  <c r="F2132" i="1" l="1"/>
  <c r="G2133" i="1" s="1"/>
  <c r="E1907" i="1"/>
  <c r="K1907" i="1" s="1"/>
  <c r="I1907" i="1"/>
  <c r="H1907" i="1"/>
  <c r="F2133" i="1" l="1"/>
  <c r="G2134" i="1" s="1"/>
  <c r="E1908" i="1"/>
  <c r="K1908" i="1" s="1"/>
  <c r="I1908" i="1"/>
  <c r="H1908" i="1"/>
  <c r="F2134" i="1" l="1"/>
  <c r="G2135" i="1" s="1"/>
  <c r="E1909" i="1"/>
  <c r="K1909" i="1" s="1"/>
  <c r="I1909" i="1"/>
  <c r="H1909" i="1"/>
  <c r="F2135" i="1" l="1"/>
  <c r="G2136" i="1" s="1"/>
  <c r="E1910" i="1"/>
  <c r="I1910" i="1"/>
  <c r="K1910" i="1" l="1"/>
  <c r="F2136" i="1"/>
  <c r="G2137" i="1" s="1"/>
  <c r="E1911" i="1"/>
  <c r="K1911" i="1" s="1"/>
  <c r="I1911" i="1"/>
  <c r="H1911" i="1"/>
  <c r="H1910" i="1"/>
  <c r="F2137" i="1" l="1"/>
  <c r="G2138" i="1" s="1"/>
  <c r="E1912" i="1"/>
  <c r="I1912" i="1"/>
  <c r="I1913" i="1" s="1"/>
  <c r="K1912" i="1" l="1"/>
  <c r="F2138" i="1"/>
  <c r="G2139" i="1" s="1"/>
  <c r="E1913" i="1"/>
  <c r="K1913" i="1" s="1"/>
  <c r="H1913" i="1"/>
  <c r="H1912" i="1"/>
  <c r="F2139" i="1" l="1"/>
  <c r="G2140" i="1" s="1"/>
  <c r="E1914" i="1"/>
  <c r="I1914" i="1"/>
  <c r="K1914" i="1" l="1"/>
  <c r="F2140" i="1"/>
  <c r="G2141" i="1" s="1"/>
  <c r="H1914" i="1"/>
  <c r="E1915" i="1"/>
  <c r="I1915" i="1"/>
  <c r="K1915" i="1" l="1"/>
  <c r="F2141" i="1"/>
  <c r="G2142" i="1" s="1"/>
  <c r="I1916" i="1"/>
  <c r="E1916" i="1"/>
  <c r="K1916" i="1" s="1"/>
  <c r="H1916" i="1"/>
  <c r="H1915" i="1"/>
  <c r="F2142" i="1" l="1"/>
  <c r="G2143" i="1" s="1"/>
  <c r="E1917" i="1"/>
  <c r="I1917" i="1"/>
  <c r="I1918" i="1" s="1"/>
  <c r="K1917" i="1" l="1"/>
  <c r="F2143" i="1"/>
  <c r="G2144" i="1" s="1"/>
  <c r="E1918" i="1"/>
  <c r="K1918" i="1" s="1"/>
  <c r="H1918" i="1"/>
  <c r="H1917" i="1"/>
  <c r="F2144" i="1" l="1"/>
  <c r="G2145" i="1" s="1"/>
  <c r="E1919" i="1"/>
  <c r="I1919" i="1"/>
  <c r="I1920" i="1" s="1"/>
  <c r="K1919" i="1" l="1"/>
  <c r="F2145" i="1"/>
  <c r="G2146" i="1" s="1"/>
  <c r="E1920" i="1"/>
  <c r="H1919" i="1"/>
  <c r="K1920" i="1" l="1"/>
  <c r="F2146" i="1"/>
  <c r="G2147" i="1" s="1"/>
  <c r="E1921" i="1"/>
  <c r="K1921" i="1" s="1"/>
  <c r="H1921" i="1"/>
  <c r="I1921" i="1"/>
  <c r="I1922" i="1" s="1"/>
  <c r="H1920" i="1"/>
  <c r="F2147" i="1" l="1"/>
  <c r="G2148" i="1" s="1"/>
  <c r="E1922" i="1"/>
  <c r="K1922" i="1" s="1"/>
  <c r="H1922" i="1"/>
  <c r="F2148" i="1" l="1"/>
  <c r="G2149" i="1" s="1"/>
  <c r="E1923" i="1"/>
  <c r="K1923" i="1" s="1"/>
  <c r="I1923" i="1"/>
  <c r="I1924" i="1" s="1"/>
  <c r="H1923" i="1"/>
  <c r="F2149" i="1" l="1"/>
  <c r="G2150" i="1" s="1"/>
  <c r="E1924" i="1"/>
  <c r="K1924" i="1" l="1"/>
  <c r="F2150" i="1"/>
  <c r="G2151" i="1" s="1"/>
  <c r="E1925" i="1"/>
  <c r="I1925" i="1"/>
  <c r="I1926" i="1" s="1"/>
  <c r="H1924" i="1"/>
  <c r="K1925" i="1" l="1"/>
  <c r="F2151" i="1"/>
  <c r="G2152" i="1" s="1"/>
  <c r="E1926" i="1"/>
  <c r="K1926" i="1" s="1"/>
  <c r="H1926" i="1"/>
  <c r="H1925" i="1"/>
  <c r="F2152" i="1" l="1"/>
  <c r="G2153" i="1" s="1"/>
  <c r="E1927" i="1"/>
  <c r="K1927" i="1" s="1"/>
  <c r="H1927" i="1"/>
  <c r="I1927" i="1"/>
  <c r="I1928" i="1" s="1"/>
  <c r="F2153" i="1" l="1"/>
  <c r="G2154" i="1" s="1"/>
  <c r="E1928" i="1"/>
  <c r="K1928" i="1" l="1"/>
  <c r="F2154" i="1"/>
  <c r="G2155" i="1" s="1"/>
  <c r="E1929" i="1"/>
  <c r="K1929" i="1" s="1"/>
  <c r="I1929" i="1"/>
  <c r="H1929" i="1"/>
  <c r="H1928" i="1"/>
  <c r="F2155" i="1" l="1"/>
  <c r="G2156" i="1" s="1"/>
  <c r="E1930" i="1"/>
  <c r="K1930" i="1" s="1"/>
  <c r="H1930" i="1"/>
  <c r="I1930" i="1"/>
  <c r="F2156" i="1" l="1"/>
  <c r="G2157" i="1" s="1"/>
  <c r="E1931" i="1"/>
  <c r="I1931" i="1"/>
  <c r="K1931" i="1" l="1"/>
  <c r="F2157" i="1"/>
  <c r="G2158" i="1" s="1"/>
  <c r="I1932" i="1"/>
  <c r="E1932" i="1"/>
  <c r="H1931" i="1"/>
  <c r="K1932" i="1" l="1"/>
  <c r="F2158" i="1"/>
  <c r="G2159" i="1" s="1"/>
  <c r="E1933" i="1"/>
  <c r="K1933" i="1" s="1"/>
  <c r="I1933" i="1"/>
  <c r="H1933" i="1"/>
  <c r="H1932" i="1"/>
  <c r="F2159" i="1" l="1"/>
  <c r="G2160" i="1" s="1"/>
  <c r="E1934" i="1"/>
  <c r="K1934" i="1" s="1"/>
  <c r="H1934" i="1"/>
  <c r="I1934" i="1"/>
  <c r="F2160" i="1" l="1"/>
  <c r="G2161" i="1" s="1"/>
  <c r="E1935" i="1"/>
  <c r="I1935" i="1"/>
  <c r="I1936" i="1" s="1"/>
  <c r="K1935" i="1" l="1"/>
  <c r="F2161" i="1"/>
  <c r="G2162" i="1" s="1"/>
  <c r="E1936" i="1"/>
  <c r="H1935" i="1"/>
  <c r="K1936" i="1" l="1"/>
  <c r="F2162" i="1"/>
  <c r="G2163" i="1" s="1"/>
  <c r="E1937" i="1"/>
  <c r="K1937" i="1" s="1"/>
  <c r="I1937" i="1"/>
  <c r="H1937" i="1"/>
  <c r="H1936" i="1"/>
  <c r="F2163" i="1" l="1"/>
  <c r="G2164" i="1" s="1"/>
  <c r="E1938" i="1"/>
  <c r="K1938" i="1" s="1"/>
  <c r="H1938" i="1"/>
  <c r="I1938" i="1"/>
  <c r="F2164" i="1" l="1"/>
  <c r="G2165" i="1" s="1"/>
  <c r="E1939" i="1"/>
  <c r="K1939" i="1" s="1"/>
  <c r="H1939" i="1"/>
  <c r="I1939" i="1"/>
  <c r="F2165" i="1" l="1"/>
  <c r="G2166" i="1" s="1"/>
  <c r="E1940" i="1"/>
  <c r="K1940" i="1" s="1"/>
  <c r="H1940" i="1"/>
  <c r="I1940" i="1"/>
  <c r="F2166" i="1" l="1"/>
  <c r="G2167" i="1" s="1"/>
  <c r="E1941" i="1"/>
  <c r="K1941" i="1" s="1"/>
  <c r="I1941" i="1"/>
  <c r="H1941" i="1"/>
  <c r="F2167" i="1" l="1"/>
  <c r="G2168" i="1" s="1"/>
  <c r="E1942" i="1"/>
  <c r="K1942" i="1" s="1"/>
  <c r="I1942" i="1"/>
  <c r="H1942" i="1"/>
  <c r="F2168" i="1" l="1"/>
  <c r="G2169" i="1" s="1"/>
  <c r="E1943" i="1"/>
  <c r="K1943" i="1" s="1"/>
  <c r="I1943" i="1"/>
  <c r="H1943" i="1"/>
  <c r="F2169" i="1" l="1"/>
  <c r="G2170" i="1" s="1"/>
  <c r="I1944" i="1"/>
  <c r="E1944" i="1"/>
  <c r="K1944" i="1" l="1"/>
  <c r="F2170" i="1"/>
  <c r="G2171" i="1" s="1"/>
  <c r="E1945" i="1"/>
  <c r="I1945" i="1"/>
  <c r="I1946" i="1" s="1"/>
  <c r="H1944" i="1"/>
  <c r="K1945" i="1" l="1"/>
  <c r="F2171" i="1"/>
  <c r="G2172" i="1" s="1"/>
  <c r="E1946" i="1"/>
  <c r="K1946" i="1" s="1"/>
  <c r="H1946" i="1"/>
  <c r="H1945" i="1"/>
  <c r="F2172" i="1" l="1"/>
  <c r="G2173" i="1" s="1"/>
  <c r="E1947" i="1"/>
  <c r="I1947" i="1"/>
  <c r="K1947" i="1" l="1"/>
  <c r="F2173" i="1"/>
  <c r="G2174" i="1" s="1"/>
  <c r="I1948" i="1"/>
  <c r="H1947" i="1"/>
  <c r="E1948" i="1"/>
  <c r="K1948" i="1" s="1"/>
  <c r="H1948" i="1"/>
  <c r="F2174" i="1" l="1"/>
  <c r="G2175" i="1" s="1"/>
  <c r="E1949" i="1"/>
  <c r="K1949" i="1" s="1"/>
  <c r="I1949" i="1"/>
  <c r="I1950" i="1" s="1"/>
  <c r="H1949" i="1"/>
  <c r="F2175" i="1" l="1"/>
  <c r="G2176" i="1" s="1"/>
  <c r="E1950" i="1"/>
  <c r="K1950" i="1" l="1"/>
  <c r="F2176" i="1"/>
  <c r="G2177" i="1" s="1"/>
  <c r="E1951" i="1"/>
  <c r="K1951" i="1" s="1"/>
  <c r="I1951" i="1"/>
  <c r="H1951" i="1"/>
  <c r="H1950" i="1"/>
  <c r="F2177" i="1" l="1"/>
  <c r="G2178" i="1" s="1"/>
  <c r="E1952" i="1"/>
  <c r="K1952" i="1" s="1"/>
  <c r="I1952" i="1"/>
  <c r="H1952" i="1"/>
  <c r="F2178" i="1" l="1"/>
  <c r="G2179" i="1" s="1"/>
  <c r="E1953" i="1"/>
  <c r="K1953" i="1" s="1"/>
  <c r="I1953" i="1"/>
  <c r="H1953" i="1"/>
  <c r="F2179" i="1" l="1"/>
  <c r="G2180" i="1" s="1"/>
  <c r="E1954" i="1"/>
  <c r="K1954" i="1" s="1"/>
  <c r="I1954" i="1"/>
  <c r="H1954" i="1"/>
  <c r="F2180" i="1" l="1"/>
  <c r="G2181" i="1" s="1"/>
  <c r="E1955" i="1"/>
  <c r="K1955" i="1" s="1"/>
  <c r="H1955" i="1"/>
  <c r="I1955" i="1"/>
  <c r="F2181" i="1" l="1"/>
  <c r="G2182" i="1" s="1"/>
  <c r="E1956" i="1"/>
  <c r="K1956" i="1" s="1"/>
  <c r="H1956" i="1"/>
  <c r="I1956" i="1"/>
  <c r="F2182" i="1" l="1"/>
  <c r="G2183" i="1" s="1"/>
  <c r="E1957" i="1"/>
  <c r="I1957" i="1"/>
  <c r="I1958" i="1" s="1"/>
  <c r="K1957" i="1" l="1"/>
  <c r="F2183" i="1"/>
  <c r="G2184" i="1" s="1"/>
  <c r="E1958" i="1"/>
  <c r="K1958" i="1" s="1"/>
  <c r="H1958" i="1"/>
  <c r="H1957" i="1"/>
  <c r="F2184" i="1" l="1"/>
  <c r="G2185" i="1" s="1"/>
  <c r="E1959" i="1"/>
  <c r="K1959" i="1" s="1"/>
  <c r="H1959" i="1"/>
  <c r="I1959" i="1"/>
  <c r="F2185" i="1" l="1"/>
  <c r="G2186" i="1" s="1"/>
  <c r="E1960" i="1"/>
  <c r="K1960" i="1" s="1"/>
  <c r="H1960" i="1"/>
  <c r="I1960" i="1"/>
  <c r="F2186" i="1" l="1"/>
  <c r="G2187" i="1" s="1"/>
  <c r="E1961" i="1"/>
  <c r="K1961" i="1" s="1"/>
  <c r="H1961" i="1"/>
  <c r="I1961" i="1"/>
  <c r="F2187" i="1" l="1"/>
  <c r="G2188" i="1" s="1"/>
  <c r="E1962" i="1"/>
  <c r="K1962" i="1" s="1"/>
  <c r="H1962" i="1"/>
  <c r="I1962" i="1"/>
  <c r="F2188" i="1" l="1"/>
  <c r="G2189" i="1" s="1"/>
  <c r="E1963" i="1"/>
  <c r="K1963" i="1" s="1"/>
  <c r="H1963" i="1"/>
  <c r="I1963" i="1"/>
  <c r="F2189" i="1" l="1"/>
  <c r="G2190" i="1" s="1"/>
  <c r="E1964" i="1"/>
  <c r="K1964" i="1" s="1"/>
  <c r="I1964" i="1"/>
  <c r="H1964" i="1"/>
  <c r="F2190" i="1" l="1"/>
  <c r="G2191" i="1" s="1"/>
  <c r="E1965" i="1"/>
  <c r="I1965" i="1"/>
  <c r="K1965" i="1" l="1"/>
  <c r="F2191" i="1"/>
  <c r="G2192" i="1" s="1"/>
  <c r="E1966" i="1"/>
  <c r="K1966" i="1" s="1"/>
  <c r="H1966" i="1"/>
  <c r="I1966" i="1"/>
  <c r="H1965" i="1"/>
  <c r="F2192" i="1" l="1"/>
  <c r="G2193" i="1" s="1"/>
  <c r="E1967" i="1"/>
  <c r="K1967" i="1" s="1"/>
  <c r="I1967" i="1"/>
  <c r="H1967" i="1"/>
  <c r="F2193" i="1" l="1"/>
  <c r="G2194" i="1" s="1"/>
  <c r="I1968" i="1"/>
  <c r="E1968" i="1"/>
  <c r="K1968" i="1" l="1"/>
  <c r="F2194" i="1"/>
  <c r="G2195" i="1" s="1"/>
  <c r="E1969" i="1"/>
  <c r="K1969" i="1" s="1"/>
  <c r="H1969" i="1"/>
  <c r="I1969" i="1"/>
  <c r="H1968" i="1"/>
  <c r="F2195" i="1" l="1"/>
  <c r="G2196" i="1" s="1"/>
  <c r="E1970" i="1"/>
  <c r="K1970" i="1" s="1"/>
  <c r="H1970" i="1"/>
  <c r="I1970" i="1"/>
  <c r="F2196" i="1" l="1"/>
  <c r="G2197" i="1" s="1"/>
  <c r="E1971" i="1"/>
  <c r="K1971" i="1" s="1"/>
  <c r="H1971" i="1"/>
  <c r="I1971" i="1"/>
  <c r="F2197" i="1" l="1"/>
  <c r="G2198" i="1" s="1"/>
  <c r="E1972" i="1"/>
  <c r="K1972" i="1" s="1"/>
  <c r="I1972" i="1"/>
  <c r="H1972" i="1"/>
  <c r="F2198" i="1" l="1"/>
  <c r="G2199" i="1" s="1"/>
  <c r="E1973" i="1"/>
  <c r="I1973" i="1"/>
  <c r="K1973" i="1" l="1"/>
  <c r="F2199" i="1"/>
  <c r="G2200" i="1" s="1"/>
  <c r="H1973" i="1"/>
  <c r="E1974" i="1"/>
  <c r="K1974" i="1" s="1"/>
  <c r="H1974" i="1"/>
  <c r="I1974" i="1"/>
  <c r="F2200" i="1" l="1"/>
  <c r="G2201" i="1" s="1"/>
  <c r="E1975" i="1"/>
  <c r="K1975" i="1" s="1"/>
  <c r="H1975" i="1"/>
  <c r="I1975" i="1"/>
  <c r="F2201" i="1" l="1"/>
  <c r="G2202" i="1" s="1"/>
  <c r="E1976" i="1"/>
  <c r="K1976" i="1" s="1"/>
  <c r="I1976" i="1"/>
  <c r="H1976" i="1"/>
  <c r="F2202" i="1" l="1"/>
  <c r="G2203" i="1" s="1"/>
  <c r="E1977" i="1"/>
  <c r="K1977" i="1" s="1"/>
  <c r="I1977" i="1"/>
  <c r="H1977" i="1"/>
  <c r="F2203" i="1" l="1"/>
  <c r="G2204" i="1" s="1"/>
  <c r="E1978" i="1"/>
  <c r="I1978" i="1"/>
  <c r="K1978" i="1" l="1"/>
  <c r="F2204" i="1"/>
  <c r="G2205" i="1" s="1"/>
  <c r="E1979" i="1"/>
  <c r="K1979" i="1" s="1"/>
  <c r="H1979" i="1"/>
  <c r="I1979" i="1"/>
  <c r="H1978" i="1"/>
  <c r="F2205" i="1" l="1"/>
  <c r="G2206" i="1" s="1"/>
  <c r="E1980" i="1"/>
  <c r="K1980" i="1" s="1"/>
  <c r="H1980" i="1"/>
  <c r="I1980" i="1"/>
  <c r="F2206" i="1" l="1"/>
  <c r="G2207" i="1" s="1"/>
  <c r="E1981" i="1"/>
  <c r="I1981" i="1"/>
  <c r="I1982" i="1" s="1"/>
  <c r="K1981" i="1" l="1"/>
  <c r="F2207" i="1"/>
  <c r="G2208" i="1" s="1"/>
  <c r="E1982" i="1"/>
  <c r="H1981" i="1"/>
  <c r="K1982" i="1" l="1"/>
  <c r="F2208" i="1"/>
  <c r="G2209" i="1" s="1"/>
  <c r="H1982" i="1"/>
  <c r="E1983" i="1"/>
  <c r="H1983" i="1"/>
  <c r="I1983" i="1"/>
  <c r="K1983" i="1" l="1"/>
  <c r="F2209" i="1"/>
  <c r="G2210" i="1" s="1"/>
  <c r="E1984" i="1"/>
  <c r="K1984" i="1" s="1"/>
  <c r="H1984" i="1"/>
  <c r="I1984" i="1"/>
  <c r="F2210" i="1" l="1"/>
  <c r="G2211" i="1" s="1"/>
  <c r="E1985" i="1"/>
  <c r="K1985" i="1" s="1"/>
  <c r="H1985" i="1"/>
  <c r="I1985" i="1"/>
  <c r="F2211" i="1" l="1"/>
  <c r="G2212" i="1"/>
  <c r="E1986" i="1"/>
  <c r="K1986" i="1" s="1"/>
  <c r="H1986" i="1"/>
  <c r="I1986" i="1"/>
  <c r="F2212" i="1" l="1"/>
  <c r="G2213" i="1" s="1"/>
  <c r="E1987" i="1"/>
  <c r="K1987" i="1" s="1"/>
  <c r="H1987" i="1"/>
  <c r="I1987" i="1"/>
  <c r="F2213" i="1" l="1"/>
  <c r="G2214" i="1" s="1"/>
  <c r="E1988" i="1"/>
  <c r="K1988" i="1" s="1"/>
  <c r="H1988" i="1"/>
  <c r="I1988" i="1"/>
  <c r="F2214" i="1" l="1"/>
  <c r="G2215" i="1" s="1"/>
  <c r="E1989" i="1"/>
  <c r="K1989" i="1" s="1"/>
  <c r="I1989" i="1"/>
  <c r="H1989" i="1"/>
  <c r="F2215" i="1" l="1"/>
  <c r="G2216" i="1" s="1"/>
  <c r="E1990" i="1"/>
  <c r="K1990" i="1" s="1"/>
  <c r="H1990" i="1"/>
  <c r="I1990" i="1"/>
  <c r="F2216" i="1" l="1"/>
  <c r="G2217" i="1" s="1"/>
  <c r="E1991" i="1"/>
  <c r="K1991" i="1" s="1"/>
  <c r="I1991" i="1"/>
  <c r="I1992" i="1" s="1"/>
  <c r="H1991" i="1"/>
  <c r="F2217" i="1" l="1"/>
  <c r="G2218" i="1" s="1"/>
  <c r="E1992" i="1"/>
  <c r="K1992" i="1" s="1"/>
  <c r="H1992" i="1"/>
  <c r="F2218" i="1" l="1"/>
  <c r="G2219" i="1" s="1"/>
  <c r="E1993" i="1"/>
  <c r="K1993" i="1" s="1"/>
  <c r="H1993" i="1"/>
  <c r="I1993" i="1"/>
  <c r="F2219" i="1" l="1"/>
  <c r="G2220" i="1" s="1"/>
  <c r="E1994" i="1"/>
  <c r="K1994" i="1" s="1"/>
  <c r="H1994" i="1"/>
  <c r="I1994" i="1"/>
  <c r="F2220" i="1" l="1"/>
  <c r="G2221" i="1" s="1"/>
  <c r="E1995" i="1"/>
  <c r="K1995" i="1" s="1"/>
  <c r="H1995" i="1"/>
  <c r="I1995" i="1"/>
  <c r="F2221" i="1" l="1"/>
  <c r="G2222" i="1" s="1"/>
  <c r="E1996" i="1"/>
  <c r="K1996" i="1" s="1"/>
  <c r="H1996" i="1"/>
  <c r="I1996" i="1"/>
  <c r="F2222" i="1" l="1"/>
  <c r="G2223" i="1" s="1"/>
  <c r="E1997" i="1"/>
  <c r="K1997" i="1" s="1"/>
  <c r="I1997" i="1"/>
  <c r="H1997" i="1"/>
  <c r="F2223" i="1" l="1"/>
  <c r="G2224" i="1" s="1"/>
  <c r="E1998" i="1"/>
  <c r="K1998" i="1" s="1"/>
  <c r="H1998" i="1"/>
  <c r="I1998" i="1"/>
  <c r="F2224" i="1" l="1"/>
  <c r="G2225" i="1" s="1"/>
  <c r="E1999" i="1"/>
  <c r="K1999" i="1" s="1"/>
  <c r="I1999" i="1"/>
  <c r="H1999" i="1"/>
  <c r="F2225" i="1" l="1"/>
  <c r="G2226" i="1" s="1"/>
  <c r="E2000" i="1"/>
  <c r="K2000" i="1" s="1"/>
  <c r="I2000" i="1"/>
  <c r="H2000" i="1"/>
  <c r="F2226" i="1" l="1"/>
  <c r="G2227" i="1" s="1"/>
  <c r="E2001" i="1"/>
  <c r="K2001" i="1" s="1"/>
  <c r="H2001" i="1"/>
  <c r="I2001" i="1"/>
  <c r="F2227" i="1" l="1"/>
  <c r="G2228" i="1" s="1"/>
  <c r="E2002" i="1"/>
  <c r="K2002" i="1" s="1"/>
  <c r="H2002" i="1"/>
  <c r="I2002" i="1"/>
  <c r="F2228" i="1" l="1"/>
  <c r="G2229" i="1" s="1"/>
  <c r="E2003" i="1"/>
  <c r="K2003" i="1" s="1"/>
  <c r="H2003" i="1"/>
  <c r="I2003" i="1"/>
  <c r="F2229" i="1" l="1"/>
  <c r="G2230" i="1" s="1"/>
  <c r="E2004" i="1"/>
  <c r="K2004" i="1" s="1"/>
  <c r="H2004" i="1"/>
  <c r="I2004" i="1"/>
  <c r="F2230" i="1" l="1"/>
  <c r="G2231" i="1" s="1"/>
  <c r="E2005" i="1"/>
  <c r="I2005" i="1"/>
  <c r="K2005" i="1" l="1"/>
  <c r="F2231" i="1"/>
  <c r="G2232" i="1" s="1"/>
  <c r="I2006" i="1"/>
  <c r="E2006" i="1"/>
  <c r="K2006" i="1" s="1"/>
  <c r="H2006" i="1"/>
  <c r="H2005" i="1"/>
  <c r="F2232" i="1" l="1"/>
  <c r="G2233" i="1"/>
  <c r="E2007" i="1"/>
  <c r="I2007" i="1"/>
  <c r="I2008" i="1" s="1"/>
  <c r="K2007" i="1" l="1"/>
  <c r="F2233" i="1"/>
  <c r="G2234" i="1" s="1"/>
  <c r="E2008" i="1"/>
  <c r="K2008" i="1" s="1"/>
  <c r="H2008" i="1"/>
  <c r="H2007" i="1"/>
  <c r="F2234" i="1" l="1"/>
  <c r="G2235" i="1" s="1"/>
  <c r="E2009" i="1"/>
  <c r="I2009" i="1"/>
  <c r="I2010" i="1" s="1"/>
  <c r="K2009" i="1" l="1"/>
  <c r="F2235" i="1"/>
  <c r="G2236" i="1" s="1"/>
  <c r="E2010" i="1"/>
  <c r="K2010" i="1" s="1"/>
  <c r="H2010" i="1"/>
  <c r="H2009" i="1"/>
  <c r="F2236" i="1" l="1"/>
  <c r="G2237" i="1" s="1"/>
  <c r="E2011" i="1"/>
  <c r="K2011" i="1" s="1"/>
  <c r="I2011" i="1"/>
  <c r="H2011" i="1"/>
  <c r="F2237" i="1" l="1"/>
  <c r="G2238" i="1" s="1"/>
  <c r="E2012" i="1"/>
  <c r="K2012" i="1" s="1"/>
  <c r="I2012" i="1"/>
  <c r="H2012" i="1"/>
  <c r="F2238" i="1" l="1"/>
  <c r="G2239" i="1" s="1"/>
  <c r="E2013" i="1"/>
  <c r="I2013" i="1"/>
  <c r="I2014" i="1" s="1"/>
  <c r="K2013" i="1" l="1"/>
  <c r="F2239" i="1"/>
  <c r="G2240" i="1" s="1"/>
  <c r="E2014" i="1"/>
  <c r="K2014" i="1" s="1"/>
  <c r="H2014" i="1"/>
  <c r="H2013" i="1"/>
  <c r="F2240" i="1" l="1"/>
  <c r="G2241" i="1" s="1"/>
  <c r="E2015" i="1"/>
  <c r="K2015" i="1" s="1"/>
  <c r="I2015" i="1"/>
  <c r="I2016" i="1" s="1"/>
  <c r="H2015" i="1"/>
  <c r="F2241" i="1" l="1"/>
  <c r="G2242" i="1" s="1"/>
  <c r="E2016" i="1"/>
  <c r="K2016" i="1" l="1"/>
  <c r="F2242" i="1"/>
  <c r="G2243" i="1" s="1"/>
  <c r="E2017" i="1"/>
  <c r="K2017" i="1" s="1"/>
  <c r="H2017" i="1"/>
  <c r="I2017" i="1"/>
  <c r="H2016" i="1"/>
  <c r="F2243" i="1" l="1"/>
  <c r="G2244" i="1" s="1"/>
  <c r="E2018" i="1"/>
  <c r="K2018" i="1" s="1"/>
  <c r="I2018" i="1"/>
  <c r="H2018" i="1"/>
  <c r="F2244" i="1" l="1"/>
  <c r="G2245" i="1" s="1"/>
  <c r="E2019" i="1"/>
  <c r="K2019" i="1" s="1"/>
  <c r="H2019" i="1"/>
  <c r="I2019" i="1"/>
  <c r="F2245" i="1" l="1"/>
  <c r="G2246" i="1" s="1"/>
  <c r="E2020" i="1"/>
  <c r="K2020" i="1" s="1"/>
  <c r="H2020" i="1"/>
  <c r="I2020" i="1"/>
  <c r="F2246" i="1" l="1"/>
  <c r="G2247" i="1" s="1"/>
  <c r="E2021" i="1"/>
  <c r="K2021" i="1" s="1"/>
  <c r="H2021" i="1"/>
  <c r="I2021" i="1"/>
  <c r="F2247" i="1" l="1"/>
  <c r="G2248" i="1" s="1"/>
  <c r="E2022" i="1"/>
  <c r="I2022" i="1"/>
  <c r="K2022" i="1" l="1"/>
  <c r="F2248" i="1"/>
  <c r="G2249" i="1" s="1"/>
  <c r="E2023" i="1"/>
  <c r="K2023" i="1" s="1"/>
  <c r="H2023" i="1"/>
  <c r="I2023" i="1"/>
  <c r="H2022" i="1"/>
  <c r="F2249" i="1" l="1"/>
  <c r="G2250" i="1" s="1"/>
  <c r="E2024" i="1"/>
  <c r="I2024" i="1"/>
  <c r="K2024" i="1" l="1"/>
  <c r="F2250" i="1"/>
  <c r="G2251" i="1" s="1"/>
  <c r="I2025" i="1"/>
  <c r="E2025" i="1"/>
  <c r="K2025" i="1" s="1"/>
  <c r="H2025" i="1"/>
  <c r="H2024" i="1"/>
  <c r="F2251" i="1" l="1"/>
  <c r="G2252" i="1" s="1"/>
  <c r="E2026" i="1"/>
  <c r="K2026" i="1" s="1"/>
  <c r="I2026" i="1"/>
  <c r="H2026" i="1"/>
  <c r="F2252" i="1" l="1"/>
  <c r="G2253" i="1" s="1"/>
  <c r="E2027" i="1"/>
  <c r="K2027" i="1" s="1"/>
  <c r="H2027" i="1"/>
  <c r="I2027" i="1"/>
  <c r="F2253" i="1" l="1"/>
  <c r="G2254" i="1" s="1"/>
  <c r="E2028" i="1"/>
  <c r="K2028" i="1" s="1"/>
  <c r="I2028" i="1"/>
  <c r="I2029" i="1" s="1"/>
  <c r="H2028" i="1"/>
  <c r="F2254" i="1" l="1"/>
  <c r="G2255" i="1" s="1"/>
  <c r="E2029" i="1"/>
  <c r="K2029" i="1" s="1"/>
  <c r="H2029" i="1"/>
  <c r="F2255" i="1" l="1"/>
  <c r="G2256" i="1" s="1"/>
  <c r="E2030" i="1"/>
  <c r="K2030" i="1" s="1"/>
  <c r="H2030" i="1"/>
  <c r="I2030" i="1"/>
  <c r="I2031" i="1" s="1"/>
  <c r="F2256" i="1" l="1"/>
  <c r="G2257" i="1" s="1"/>
  <c r="E2031" i="1"/>
  <c r="K2031" i="1" s="1"/>
  <c r="H2031" i="1"/>
  <c r="F2257" i="1" l="1"/>
  <c r="G2258" i="1" s="1"/>
  <c r="E2032" i="1"/>
  <c r="K2032" i="1" s="1"/>
  <c r="H2032" i="1"/>
  <c r="I2032" i="1"/>
  <c r="I2033" i="1" s="1"/>
  <c r="F2258" i="1" l="1"/>
  <c r="G2259" i="1" s="1"/>
  <c r="E2033" i="1"/>
  <c r="K2033" i="1" s="1"/>
  <c r="H2033" i="1"/>
  <c r="F2259" i="1" l="1"/>
  <c r="G2260" i="1" s="1"/>
  <c r="E2034" i="1"/>
  <c r="K2034" i="1" s="1"/>
  <c r="I2034" i="1"/>
  <c r="H2034" i="1"/>
  <c r="F2260" i="1" l="1"/>
  <c r="G2261" i="1" s="1"/>
  <c r="E2035" i="1"/>
  <c r="K2035" i="1" s="1"/>
  <c r="H2035" i="1"/>
  <c r="I2035" i="1"/>
  <c r="F2261" i="1" l="1"/>
  <c r="G2262" i="1" s="1"/>
  <c r="E2036" i="1"/>
  <c r="I2036" i="1"/>
  <c r="K2036" i="1" l="1"/>
  <c r="F2262" i="1"/>
  <c r="G2263" i="1" s="1"/>
  <c r="E2037" i="1"/>
  <c r="K2037" i="1" s="1"/>
  <c r="H2037" i="1"/>
  <c r="I2037" i="1"/>
  <c r="H2036" i="1"/>
  <c r="F2263" i="1" l="1"/>
  <c r="G2264" i="1" s="1"/>
  <c r="E2038" i="1"/>
  <c r="K2038" i="1" s="1"/>
  <c r="I2038" i="1"/>
  <c r="H2038" i="1"/>
  <c r="F2264" i="1" l="1"/>
  <c r="G2265" i="1" s="1"/>
  <c r="E2039" i="1"/>
  <c r="K2039" i="1" s="1"/>
  <c r="H2039" i="1"/>
  <c r="I2039" i="1"/>
  <c r="F2265" i="1" l="1"/>
  <c r="G2266" i="1" s="1"/>
  <c r="E2040" i="1"/>
  <c r="I2040" i="1"/>
  <c r="K2040" i="1" l="1"/>
  <c r="F2266" i="1"/>
  <c r="G2267" i="1" s="1"/>
  <c r="E2041" i="1"/>
  <c r="K2041" i="1" s="1"/>
  <c r="H2041" i="1"/>
  <c r="I2041" i="1"/>
  <c r="H2040" i="1"/>
  <c r="F2267" i="1" l="1"/>
  <c r="G2268" i="1" s="1"/>
  <c r="E2042" i="1"/>
  <c r="I2042" i="1"/>
  <c r="K2042" i="1" l="1"/>
  <c r="F2268" i="1"/>
  <c r="G2269" i="1" s="1"/>
  <c r="E2043" i="1"/>
  <c r="K2043" i="1" s="1"/>
  <c r="H2043" i="1"/>
  <c r="I2043" i="1"/>
  <c r="H2042" i="1"/>
  <c r="F2269" i="1" l="1"/>
  <c r="G2270" i="1" s="1"/>
  <c r="E2044" i="1"/>
  <c r="I2044" i="1"/>
  <c r="K2044" i="1" l="1"/>
  <c r="F2270" i="1"/>
  <c r="G2271" i="1" s="1"/>
  <c r="E2045" i="1"/>
  <c r="K2045" i="1" s="1"/>
  <c r="H2045" i="1"/>
  <c r="I2045" i="1"/>
  <c r="H2044" i="1"/>
  <c r="F2271" i="1" l="1"/>
  <c r="G2272" i="1" s="1"/>
  <c r="E2046" i="1"/>
  <c r="I2046" i="1"/>
  <c r="K2046" i="1" l="1"/>
  <c r="F2272" i="1"/>
  <c r="G2273" i="1" s="1"/>
  <c r="E2047" i="1"/>
  <c r="K2047" i="1" s="1"/>
  <c r="H2047" i="1"/>
  <c r="I2047" i="1"/>
  <c r="H2046" i="1"/>
  <c r="F2273" i="1" l="1"/>
  <c r="G2274" i="1" s="1"/>
  <c r="E2048" i="1"/>
  <c r="I2048" i="1"/>
  <c r="I2049" i="1" s="1"/>
  <c r="K2048" i="1" l="1"/>
  <c r="F2274" i="1"/>
  <c r="G2275" i="1" s="1"/>
  <c r="E2049" i="1"/>
  <c r="K2049" i="1" s="1"/>
  <c r="H2049" i="1"/>
  <c r="H2048" i="1"/>
  <c r="F2275" i="1" l="1"/>
  <c r="G2276" i="1" s="1"/>
  <c r="E2050" i="1"/>
  <c r="K2050" i="1" s="1"/>
  <c r="I2050" i="1"/>
  <c r="H2050" i="1"/>
  <c r="F2276" i="1" l="1"/>
  <c r="G2277" i="1" s="1"/>
  <c r="E2051" i="1"/>
  <c r="K2051" i="1" s="1"/>
  <c r="H2051" i="1"/>
  <c r="I2051" i="1"/>
  <c r="F2277" i="1" l="1"/>
  <c r="G2278" i="1" s="1"/>
  <c r="E2052" i="1"/>
  <c r="I2052" i="1"/>
  <c r="K2052" i="1" l="1"/>
  <c r="F2278" i="1"/>
  <c r="G2279" i="1" s="1"/>
  <c r="E2053" i="1"/>
  <c r="K2053" i="1" s="1"/>
  <c r="I2053" i="1"/>
  <c r="H2053" i="1"/>
  <c r="H2052" i="1"/>
  <c r="F2279" i="1" l="1"/>
  <c r="G2280" i="1" s="1"/>
  <c r="E2054" i="1"/>
  <c r="K2054" i="1" s="1"/>
  <c r="I2054" i="1"/>
  <c r="H2054" i="1"/>
  <c r="F2280" i="1" l="1"/>
  <c r="G2281" i="1" s="1"/>
  <c r="E2055" i="1"/>
  <c r="K2055" i="1" s="1"/>
  <c r="H2055" i="1"/>
  <c r="I2055" i="1"/>
  <c r="F2281" i="1" l="1"/>
  <c r="G2282" i="1"/>
  <c r="E2056" i="1"/>
  <c r="I2056" i="1"/>
  <c r="I2057" i="1" s="1"/>
  <c r="K2056" i="1" l="1"/>
  <c r="F2282" i="1"/>
  <c r="G2283" i="1" s="1"/>
  <c r="E2057" i="1"/>
  <c r="K2057" i="1" s="1"/>
  <c r="H2057" i="1"/>
  <c r="H2056" i="1"/>
  <c r="F2283" i="1" l="1"/>
  <c r="G2284" i="1" s="1"/>
  <c r="E2058" i="1"/>
  <c r="I2058" i="1"/>
  <c r="I2059" i="1" s="1"/>
  <c r="K2058" i="1" l="1"/>
  <c r="F2284" i="1"/>
  <c r="G2285" i="1" s="1"/>
  <c r="E2059" i="1"/>
  <c r="K2059" i="1" s="1"/>
  <c r="H2059" i="1"/>
  <c r="H2058" i="1"/>
  <c r="F2285" i="1" l="1"/>
  <c r="G2286" i="1" s="1"/>
  <c r="E2060" i="1"/>
  <c r="K2060" i="1" s="1"/>
  <c r="I2060" i="1"/>
  <c r="H2060" i="1"/>
  <c r="F2286" i="1" l="1"/>
  <c r="G2287" i="1" s="1"/>
  <c r="E2061" i="1"/>
  <c r="K2061" i="1" s="1"/>
  <c r="H2061" i="1"/>
  <c r="I2061" i="1"/>
  <c r="F2287" i="1" l="1"/>
  <c r="G2288" i="1" s="1"/>
  <c r="E2062" i="1"/>
  <c r="I2062" i="1"/>
  <c r="I2063" i="1" s="1"/>
  <c r="K2062" i="1" l="1"/>
  <c r="F2288" i="1"/>
  <c r="G2289" i="1" s="1"/>
  <c r="H2062" i="1"/>
  <c r="E2063" i="1"/>
  <c r="K2063" i="1" s="1"/>
  <c r="H2063" i="1"/>
  <c r="F2289" i="1" l="1"/>
  <c r="G2290" i="1" s="1"/>
  <c r="E2064" i="1"/>
  <c r="I2064" i="1"/>
  <c r="I2065" i="1" s="1"/>
  <c r="K2064" i="1" l="1"/>
  <c r="F2290" i="1"/>
  <c r="G2291" i="1" s="1"/>
  <c r="E2065" i="1"/>
  <c r="K2065" i="1" s="1"/>
  <c r="H2065" i="1"/>
  <c r="H2064" i="1"/>
  <c r="F2291" i="1" l="1"/>
  <c r="G2292" i="1" s="1"/>
  <c r="E2066" i="1"/>
  <c r="K2066" i="1" s="1"/>
  <c r="I2066" i="1"/>
  <c r="I2067" i="1" s="1"/>
  <c r="H2066" i="1"/>
  <c r="F2292" i="1" l="1"/>
  <c r="G2293" i="1" s="1"/>
  <c r="E2067" i="1"/>
  <c r="K2067" i="1" s="1"/>
  <c r="H2067" i="1"/>
  <c r="F2293" i="1" l="1"/>
  <c r="G2294" i="1" s="1"/>
  <c r="E2068" i="1"/>
  <c r="K2068" i="1" s="1"/>
  <c r="I2068" i="1"/>
  <c r="H2068" i="1"/>
  <c r="F2294" i="1" l="1"/>
  <c r="G2295" i="1" s="1"/>
  <c r="E2069" i="1"/>
  <c r="K2069" i="1" s="1"/>
  <c r="H2069" i="1"/>
  <c r="I2069" i="1"/>
  <c r="F2295" i="1" l="1"/>
  <c r="G2296" i="1" s="1"/>
  <c r="E2070" i="1"/>
  <c r="I2070" i="1"/>
  <c r="K2070" i="1" l="1"/>
  <c r="F2296" i="1"/>
  <c r="G2297" i="1" s="1"/>
  <c r="E2071" i="1"/>
  <c r="K2071" i="1" s="1"/>
  <c r="H2071" i="1"/>
  <c r="I2071" i="1"/>
  <c r="H2070" i="1"/>
  <c r="F2297" i="1" l="1"/>
  <c r="G2298" i="1" s="1"/>
  <c r="E2072" i="1"/>
  <c r="K2072" i="1" s="1"/>
  <c r="I2072" i="1"/>
  <c r="H2072" i="1"/>
  <c r="F2298" i="1" l="1"/>
  <c r="G2299" i="1" s="1"/>
  <c r="E2073" i="1"/>
  <c r="K2073" i="1" s="1"/>
  <c r="H2073" i="1"/>
  <c r="I2073" i="1"/>
  <c r="F2299" i="1" l="1"/>
  <c r="G2300" i="1" s="1"/>
  <c r="E2074" i="1"/>
  <c r="I2074" i="1"/>
  <c r="K2074" i="1" l="1"/>
  <c r="F2300" i="1"/>
  <c r="G2301" i="1" s="1"/>
  <c r="E2075" i="1"/>
  <c r="K2075" i="1" s="1"/>
  <c r="I2075" i="1"/>
  <c r="H2075" i="1"/>
  <c r="H2074" i="1"/>
  <c r="F2301" i="1" l="1"/>
  <c r="G2302" i="1" s="1"/>
  <c r="E2076" i="1"/>
  <c r="I2076" i="1"/>
  <c r="I2077" i="1" s="1"/>
  <c r="K2076" i="1" l="1"/>
  <c r="F2302" i="1"/>
  <c r="G2303" i="1" s="1"/>
  <c r="E2077" i="1"/>
  <c r="K2077" i="1" s="1"/>
  <c r="H2077" i="1"/>
  <c r="H2076" i="1"/>
  <c r="F2303" i="1" l="1"/>
  <c r="G2304" i="1" s="1"/>
  <c r="E2078" i="1"/>
  <c r="I2078" i="1"/>
  <c r="K2078" i="1" l="1"/>
  <c r="F2304" i="1"/>
  <c r="G2305" i="1" s="1"/>
  <c r="H2078" i="1"/>
  <c r="E2079" i="1"/>
  <c r="K2079" i="1" s="1"/>
  <c r="H2079" i="1"/>
  <c r="I2079" i="1"/>
  <c r="F2305" i="1" l="1"/>
  <c r="G2306" i="1" s="1"/>
  <c r="E2080" i="1"/>
  <c r="I2080" i="1"/>
  <c r="I2081" i="1" s="1"/>
  <c r="K2080" i="1" l="1"/>
  <c r="F2306" i="1"/>
  <c r="G2307" i="1" s="1"/>
  <c r="E2081" i="1"/>
  <c r="K2081" i="1" s="1"/>
  <c r="H2081" i="1"/>
  <c r="H2080" i="1"/>
  <c r="F2307" i="1" l="1"/>
  <c r="G2308" i="1" s="1"/>
  <c r="E2082" i="1"/>
  <c r="K2082" i="1" s="1"/>
  <c r="I2082" i="1"/>
  <c r="H2082" i="1"/>
  <c r="F2308" i="1" l="1"/>
  <c r="G2309" i="1" s="1"/>
  <c r="I2083" i="1"/>
  <c r="E2083" i="1"/>
  <c r="K2083" i="1" s="1"/>
  <c r="H2083" i="1"/>
  <c r="F2309" i="1" l="1"/>
  <c r="G2310" i="1" s="1"/>
  <c r="E2084" i="1"/>
  <c r="K2084" i="1" s="1"/>
  <c r="I2084" i="1"/>
  <c r="H2084" i="1"/>
  <c r="F2310" i="1" l="1"/>
  <c r="G2311" i="1" s="1"/>
  <c r="E2085" i="1"/>
  <c r="K2085" i="1" s="1"/>
  <c r="H2085" i="1"/>
  <c r="I2085" i="1"/>
  <c r="F2311" i="1" l="1"/>
  <c r="G2312" i="1" s="1"/>
  <c r="E2086" i="1"/>
  <c r="K2086" i="1" s="1"/>
  <c r="I2086" i="1"/>
  <c r="H2086" i="1"/>
  <c r="F2312" i="1" l="1"/>
  <c r="G2313" i="1" s="1"/>
  <c r="E2087" i="1"/>
  <c r="K2087" i="1" s="1"/>
  <c r="H2087" i="1"/>
  <c r="I2087" i="1"/>
  <c r="F2313" i="1" l="1"/>
  <c r="G2314" i="1" s="1"/>
  <c r="E2088" i="1"/>
  <c r="I2088" i="1"/>
  <c r="K2088" i="1" l="1"/>
  <c r="F2314" i="1"/>
  <c r="G2315" i="1" s="1"/>
  <c r="E2089" i="1"/>
  <c r="K2089" i="1" s="1"/>
  <c r="H2089" i="1"/>
  <c r="I2089" i="1"/>
  <c r="H2088" i="1"/>
  <c r="F2315" i="1" l="1"/>
  <c r="G2316" i="1" s="1"/>
  <c r="E2090" i="1"/>
  <c r="K2090" i="1" s="1"/>
  <c r="I2090" i="1"/>
  <c r="I2091" i="1" s="1"/>
  <c r="H2090" i="1"/>
  <c r="F2316" i="1" l="1"/>
  <c r="G2317" i="1" s="1"/>
  <c r="E2091" i="1"/>
  <c r="K2091" i="1" s="1"/>
  <c r="H2091" i="1"/>
  <c r="F2317" i="1" l="1"/>
  <c r="G2318" i="1" s="1"/>
  <c r="E2092" i="1"/>
  <c r="K2092" i="1" s="1"/>
  <c r="I2092" i="1"/>
  <c r="H2092" i="1"/>
  <c r="F2318" i="1" l="1"/>
  <c r="G2319" i="1" s="1"/>
  <c r="E2093" i="1"/>
  <c r="K2093" i="1" s="1"/>
  <c r="H2093" i="1"/>
  <c r="I2093" i="1"/>
  <c r="F2319" i="1" l="1"/>
  <c r="G2320" i="1" s="1"/>
  <c r="E2094" i="1"/>
  <c r="K2094" i="1" s="1"/>
  <c r="I2094" i="1"/>
  <c r="H2094" i="1"/>
  <c r="F2320" i="1" l="1"/>
  <c r="G2321" i="1" s="1"/>
  <c r="E2095" i="1"/>
  <c r="K2095" i="1" s="1"/>
  <c r="H2095" i="1"/>
  <c r="I2095" i="1"/>
  <c r="F2321" i="1" l="1"/>
  <c r="G2322" i="1" s="1"/>
  <c r="E2096" i="1"/>
  <c r="I2096" i="1"/>
  <c r="I2097" i="1" s="1"/>
  <c r="K2096" i="1" l="1"/>
  <c r="F2322" i="1"/>
  <c r="G2323" i="1" s="1"/>
  <c r="H2096" i="1"/>
  <c r="E2097" i="1"/>
  <c r="K2097" i="1" s="1"/>
  <c r="H2097" i="1"/>
  <c r="F2323" i="1" l="1"/>
  <c r="G2324" i="1"/>
  <c r="E2098" i="1"/>
  <c r="K2098" i="1" s="1"/>
  <c r="I2098" i="1"/>
  <c r="H2098" i="1"/>
  <c r="F2324" i="1" l="1"/>
  <c r="G2325" i="1" s="1"/>
  <c r="E2099" i="1"/>
  <c r="K2099" i="1" s="1"/>
  <c r="H2099" i="1"/>
  <c r="I2099" i="1"/>
  <c r="F2325" i="1" l="1"/>
  <c r="G2326" i="1" s="1"/>
  <c r="E2100" i="1"/>
  <c r="I2100" i="1"/>
  <c r="I2101" i="1" s="1"/>
  <c r="K2100" i="1" l="1"/>
  <c r="F2326" i="1"/>
  <c r="G2327" i="1" s="1"/>
  <c r="E2101" i="1"/>
  <c r="K2101" i="1" s="1"/>
  <c r="H2101" i="1"/>
  <c r="H2100" i="1"/>
  <c r="F2327" i="1" l="1"/>
  <c r="G2328" i="1" s="1"/>
  <c r="E2102" i="1"/>
  <c r="K2102" i="1" s="1"/>
  <c r="I2102" i="1"/>
  <c r="H2102" i="1"/>
  <c r="F2328" i="1" l="1"/>
  <c r="G2329" i="1" s="1"/>
  <c r="E2103" i="1"/>
  <c r="K2103" i="1" s="1"/>
  <c r="I2103" i="1"/>
  <c r="H2103" i="1"/>
  <c r="F2329" i="1" l="1"/>
  <c r="G2330" i="1" s="1"/>
  <c r="E2104" i="1"/>
  <c r="I2104" i="1"/>
  <c r="K2104" i="1" l="1"/>
  <c r="F2330" i="1"/>
  <c r="G2331" i="1" s="1"/>
  <c r="H2104" i="1"/>
  <c r="E2105" i="1"/>
  <c r="K2105" i="1" s="1"/>
  <c r="H2105" i="1"/>
  <c r="I2105" i="1"/>
  <c r="F2331" i="1" l="1"/>
  <c r="G2332" i="1" s="1"/>
  <c r="E2106" i="1"/>
  <c r="I2106" i="1"/>
  <c r="K2106" i="1" l="1"/>
  <c r="F2332" i="1"/>
  <c r="G2333" i="1" s="1"/>
  <c r="E2107" i="1"/>
  <c r="K2107" i="1" s="1"/>
  <c r="H2107" i="1"/>
  <c r="I2107" i="1"/>
  <c r="H2106" i="1"/>
  <c r="F2333" i="1" l="1"/>
  <c r="G2334" i="1" s="1"/>
  <c r="E2108" i="1"/>
  <c r="K2108" i="1" s="1"/>
  <c r="I2108" i="1"/>
  <c r="H2108" i="1"/>
  <c r="F2334" i="1" l="1"/>
  <c r="G2335" i="1" s="1"/>
  <c r="E2109" i="1"/>
  <c r="K2109" i="1" s="1"/>
  <c r="H2109" i="1"/>
  <c r="I2109" i="1"/>
  <c r="F2335" i="1" l="1"/>
  <c r="G2336" i="1" s="1"/>
  <c r="E2110" i="1"/>
  <c r="K2110" i="1" s="1"/>
  <c r="I2110" i="1"/>
  <c r="H2110" i="1"/>
  <c r="F2336" i="1" l="1"/>
  <c r="G2337" i="1" s="1"/>
  <c r="E2111" i="1"/>
  <c r="K2111" i="1" s="1"/>
  <c r="H2111" i="1"/>
  <c r="I2111" i="1"/>
  <c r="F2337" i="1" l="1"/>
  <c r="G2338" i="1" s="1"/>
  <c r="E2112" i="1"/>
  <c r="I2112" i="1"/>
  <c r="K2112" i="1" l="1"/>
  <c r="F2338" i="1"/>
  <c r="G2339" i="1" s="1"/>
  <c r="E2113" i="1"/>
  <c r="K2113" i="1" s="1"/>
  <c r="H2113" i="1"/>
  <c r="I2113" i="1"/>
  <c r="H2112" i="1"/>
  <c r="F2339" i="1" l="1"/>
  <c r="G2340" i="1"/>
  <c r="E2114" i="1"/>
  <c r="I2114" i="1"/>
  <c r="I2115" i="1" s="1"/>
  <c r="K2114" i="1" l="1"/>
  <c r="F2340" i="1"/>
  <c r="G2341" i="1" s="1"/>
  <c r="E2115" i="1"/>
  <c r="K2115" i="1" s="1"/>
  <c r="H2115" i="1"/>
  <c r="H2114" i="1"/>
  <c r="F2341" i="1" l="1"/>
  <c r="G2342" i="1" s="1"/>
  <c r="E2116" i="1"/>
  <c r="K2116" i="1" s="1"/>
  <c r="I2116" i="1"/>
  <c r="H2116" i="1"/>
  <c r="F2342" i="1" l="1"/>
  <c r="G2343" i="1" s="1"/>
  <c r="E2117" i="1"/>
  <c r="K2117" i="1" s="1"/>
  <c r="H2117" i="1"/>
  <c r="I2117" i="1"/>
  <c r="F2343" i="1" l="1"/>
  <c r="G2344" i="1" s="1"/>
  <c r="E2118" i="1"/>
  <c r="K2118" i="1" s="1"/>
  <c r="I2118" i="1"/>
  <c r="H2118" i="1"/>
  <c r="F2344" i="1" l="1"/>
  <c r="G2345" i="1" s="1"/>
  <c r="E2119" i="1"/>
  <c r="K2119" i="1" s="1"/>
  <c r="H2119" i="1"/>
  <c r="I2119" i="1"/>
  <c r="F2345" i="1" l="1"/>
  <c r="G2346" i="1" s="1"/>
  <c r="E2120" i="1"/>
  <c r="K2120" i="1" s="1"/>
  <c r="I2120" i="1"/>
  <c r="H2120" i="1"/>
  <c r="F2346" i="1" l="1"/>
  <c r="G2347" i="1" s="1"/>
  <c r="E2121" i="1"/>
  <c r="K2121" i="1" s="1"/>
  <c r="H2121" i="1"/>
  <c r="I2121" i="1"/>
  <c r="F2347" i="1" l="1"/>
  <c r="G2348" i="1" s="1"/>
  <c r="E2122" i="1"/>
  <c r="K2122" i="1" s="1"/>
  <c r="I2122" i="1"/>
  <c r="H2122" i="1"/>
  <c r="F2348" i="1" l="1"/>
  <c r="G2349" i="1" s="1"/>
  <c r="E2123" i="1"/>
  <c r="K2123" i="1" s="1"/>
  <c r="H2123" i="1"/>
  <c r="I2123" i="1"/>
  <c r="F2349" i="1" l="1"/>
  <c r="G2350" i="1" s="1"/>
  <c r="E2124" i="1"/>
  <c r="I2124" i="1"/>
  <c r="K2124" i="1" l="1"/>
  <c r="F2350" i="1"/>
  <c r="G2351" i="1" s="1"/>
  <c r="H2124" i="1"/>
  <c r="E2125" i="1"/>
  <c r="K2125" i="1" s="1"/>
  <c r="H2125" i="1"/>
  <c r="I2125" i="1"/>
  <c r="F2351" i="1" l="1"/>
  <c r="G2352" i="1" s="1"/>
  <c r="E2126" i="1"/>
  <c r="I2126" i="1"/>
  <c r="K2126" i="1" l="1"/>
  <c r="F2352" i="1"/>
  <c r="G2353" i="1" s="1"/>
  <c r="I2127" i="1"/>
  <c r="E2127" i="1"/>
  <c r="K2127" i="1" s="1"/>
  <c r="H2127" i="1"/>
  <c r="H2126" i="1"/>
  <c r="F2353" i="1" l="1"/>
  <c r="G2354" i="1" s="1"/>
  <c r="E2128" i="1"/>
  <c r="K2128" i="1" s="1"/>
  <c r="I2128" i="1"/>
  <c r="H2128" i="1"/>
  <c r="F2354" i="1" l="1"/>
  <c r="G2355" i="1" s="1"/>
  <c r="E2129" i="1"/>
  <c r="K2129" i="1" s="1"/>
  <c r="H2129" i="1"/>
  <c r="I2129" i="1"/>
  <c r="F2355" i="1" l="1"/>
  <c r="G2356" i="1" s="1"/>
  <c r="E2130" i="1"/>
  <c r="K2130" i="1" s="1"/>
  <c r="I2130" i="1"/>
  <c r="H2130" i="1"/>
  <c r="F2356" i="1" l="1"/>
  <c r="G2357" i="1" s="1"/>
  <c r="E2131" i="1"/>
  <c r="K2131" i="1" s="1"/>
  <c r="H2131" i="1"/>
  <c r="I2131" i="1"/>
  <c r="F2357" i="1" l="1"/>
  <c r="G2358" i="1" s="1"/>
  <c r="E2132" i="1"/>
  <c r="K2132" i="1" s="1"/>
  <c r="I2132" i="1"/>
  <c r="H2132" i="1"/>
  <c r="F2358" i="1" l="1"/>
  <c r="G2359" i="1" s="1"/>
  <c r="E2133" i="1"/>
  <c r="K2133" i="1" s="1"/>
  <c r="H2133" i="1"/>
  <c r="I2133" i="1"/>
  <c r="F2359" i="1" l="1"/>
  <c r="G2360" i="1" s="1"/>
  <c r="E2134" i="1"/>
  <c r="I2134" i="1"/>
  <c r="K2134" i="1" l="1"/>
  <c r="F2360" i="1"/>
  <c r="G2361" i="1" s="1"/>
  <c r="H2134" i="1"/>
  <c r="E2135" i="1"/>
  <c r="K2135" i="1" s="1"/>
  <c r="H2135" i="1"/>
  <c r="I2135" i="1"/>
  <c r="F2361" i="1" l="1"/>
  <c r="G2362" i="1" s="1"/>
  <c r="E2136" i="1"/>
  <c r="K2136" i="1" s="1"/>
  <c r="I2136" i="1"/>
  <c r="H2136" i="1"/>
  <c r="F2362" i="1" l="1"/>
  <c r="G2363" i="1" s="1"/>
  <c r="E2137" i="1"/>
  <c r="K2137" i="1" s="1"/>
  <c r="H2137" i="1"/>
  <c r="I2137" i="1"/>
  <c r="F2363" i="1" l="1"/>
  <c r="G2364" i="1" s="1"/>
  <c r="E2138" i="1"/>
  <c r="I2138" i="1"/>
  <c r="K2138" i="1" l="1"/>
  <c r="F2364" i="1"/>
  <c r="G2365" i="1" s="1"/>
  <c r="H2138" i="1"/>
  <c r="E2139" i="1"/>
  <c r="K2139" i="1" s="1"/>
  <c r="H2139" i="1"/>
  <c r="I2139" i="1"/>
  <c r="F2365" i="1" l="1"/>
  <c r="G2366" i="1" s="1"/>
  <c r="E2140" i="1"/>
  <c r="K2140" i="1" s="1"/>
  <c r="I2140" i="1"/>
  <c r="H2140" i="1"/>
  <c r="F2366" i="1" l="1"/>
  <c r="G2367" i="1" s="1"/>
  <c r="E2141" i="1"/>
  <c r="K2141" i="1" s="1"/>
  <c r="H2141" i="1"/>
  <c r="I2141" i="1"/>
  <c r="F2367" i="1" l="1"/>
  <c r="G2368" i="1" s="1"/>
  <c r="E2142" i="1"/>
  <c r="I2142" i="1"/>
  <c r="I2143" i="1" s="1"/>
  <c r="K2142" i="1" l="1"/>
  <c r="F2368" i="1"/>
  <c r="G2369" i="1" s="1"/>
  <c r="E2143" i="1"/>
  <c r="K2143" i="1" s="1"/>
  <c r="H2143" i="1"/>
  <c r="H2142" i="1"/>
  <c r="F2369" i="1" l="1"/>
  <c r="G2370" i="1" s="1"/>
  <c r="E2144" i="1"/>
  <c r="K2144" i="1" s="1"/>
  <c r="I2144" i="1"/>
  <c r="H2144" i="1"/>
  <c r="F2370" i="1" l="1"/>
  <c r="G2371" i="1" s="1"/>
  <c r="E2145" i="1"/>
  <c r="I2145" i="1"/>
  <c r="K2145" i="1" l="1"/>
  <c r="F2371" i="1"/>
  <c r="G2372" i="1" s="1"/>
  <c r="I2146" i="1"/>
  <c r="E2146" i="1"/>
  <c r="H2145" i="1"/>
  <c r="K2146" i="1" l="1"/>
  <c r="F2372" i="1"/>
  <c r="G2373" i="1" s="1"/>
  <c r="E2147" i="1"/>
  <c r="K2147" i="1" s="1"/>
  <c r="I2147" i="1"/>
  <c r="H2147" i="1"/>
  <c r="H2146" i="1"/>
  <c r="F2373" i="1" l="1"/>
  <c r="G2374" i="1" s="1"/>
  <c r="E2148" i="1"/>
  <c r="I2148" i="1"/>
  <c r="I2149" i="1" s="1"/>
  <c r="K2148" i="1" l="1"/>
  <c r="F2374" i="1"/>
  <c r="G2375" i="1" s="1"/>
  <c r="E2149" i="1"/>
  <c r="H2148" i="1"/>
  <c r="K2149" i="1" l="1"/>
  <c r="F2375" i="1"/>
  <c r="G2376" i="1" s="1"/>
  <c r="E2150" i="1"/>
  <c r="K2150" i="1" s="1"/>
  <c r="I2150" i="1"/>
  <c r="H2150" i="1"/>
  <c r="H2149" i="1"/>
  <c r="F2376" i="1" l="1"/>
  <c r="G2377" i="1" s="1"/>
  <c r="E2151" i="1"/>
  <c r="K2151" i="1" s="1"/>
  <c r="H2151" i="1"/>
  <c r="I2151" i="1"/>
  <c r="F2377" i="1" l="1"/>
  <c r="G2378" i="1" s="1"/>
  <c r="E2152" i="1"/>
  <c r="I2152" i="1"/>
  <c r="I2153" i="1" s="1"/>
  <c r="K2152" i="1" l="1"/>
  <c r="F2378" i="1"/>
  <c r="G2379" i="1" s="1"/>
  <c r="E2153" i="1"/>
  <c r="H2152" i="1"/>
  <c r="K2153" i="1" l="1"/>
  <c r="F2379" i="1"/>
  <c r="G2380" i="1" s="1"/>
  <c r="E2154" i="1"/>
  <c r="K2154" i="1" s="1"/>
  <c r="I2154" i="1"/>
  <c r="H2154" i="1"/>
  <c r="H2153" i="1"/>
  <c r="F2380" i="1" l="1"/>
  <c r="G2381" i="1" s="1"/>
  <c r="E2155" i="1"/>
  <c r="K2155" i="1" s="1"/>
  <c r="I2155" i="1"/>
  <c r="H2155" i="1"/>
  <c r="F2381" i="1" l="1"/>
  <c r="G2382" i="1" s="1"/>
  <c r="E2156" i="1"/>
  <c r="K2156" i="1" s="1"/>
  <c r="I2156" i="1"/>
  <c r="H2156" i="1"/>
  <c r="F2382" i="1" l="1"/>
  <c r="G2383" i="1" s="1"/>
  <c r="E2157" i="1"/>
  <c r="K2157" i="1" s="1"/>
  <c r="I2157" i="1"/>
  <c r="H2157" i="1"/>
  <c r="F2383" i="1" l="1"/>
  <c r="G2384" i="1" s="1"/>
  <c r="E2158" i="1"/>
  <c r="K2158" i="1" s="1"/>
  <c r="I2158" i="1"/>
  <c r="H2158" i="1"/>
  <c r="F2384" i="1" l="1"/>
  <c r="G2385" i="1" s="1"/>
  <c r="E2159" i="1"/>
  <c r="I2159" i="1"/>
  <c r="K2159" i="1" l="1"/>
  <c r="F2385" i="1"/>
  <c r="G2386" i="1" s="1"/>
  <c r="H2159" i="1"/>
  <c r="F2386" i="1" l="1"/>
  <c r="G2387" i="1" s="1"/>
  <c r="E2160" i="1"/>
  <c r="K2160" i="1" s="1"/>
  <c r="I2160" i="1"/>
  <c r="H2160" i="1"/>
  <c r="F2387" i="1" l="1"/>
  <c r="G2388" i="1" s="1"/>
  <c r="E2161" i="1"/>
  <c r="K2161" i="1" s="1"/>
  <c r="I2161" i="1"/>
  <c r="H2161" i="1"/>
  <c r="F2388" i="1" l="1"/>
  <c r="G2389" i="1" s="1"/>
  <c r="E2162" i="1"/>
  <c r="I2162" i="1"/>
  <c r="K2162" i="1" l="1"/>
  <c r="F2389" i="1"/>
  <c r="G2390" i="1" s="1"/>
  <c r="E2163" i="1"/>
  <c r="K2163" i="1" s="1"/>
  <c r="I2163" i="1"/>
  <c r="I2164" i="1" s="1"/>
  <c r="H2163" i="1"/>
  <c r="H2162" i="1"/>
  <c r="F2390" i="1" l="1"/>
  <c r="G2391" i="1" s="1"/>
  <c r="E2164" i="1"/>
  <c r="K2164" i="1" s="1"/>
  <c r="H2164" i="1"/>
  <c r="F2391" i="1" l="1"/>
  <c r="G2392" i="1" s="1"/>
  <c r="E2165" i="1"/>
  <c r="I2165" i="1"/>
  <c r="I2166" i="1" s="1"/>
  <c r="K2165" i="1" l="1"/>
  <c r="F2392" i="1"/>
  <c r="G2393" i="1" s="1"/>
  <c r="E2166" i="1"/>
  <c r="K2166" i="1" s="1"/>
  <c r="H2166" i="1"/>
  <c r="H2165" i="1"/>
  <c r="F2393" i="1" l="1"/>
  <c r="G2394" i="1" s="1"/>
  <c r="E2167" i="1"/>
  <c r="K2167" i="1" s="1"/>
  <c r="H2167" i="1"/>
  <c r="I2167" i="1"/>
  <c r="F2394" i="1" l="1"/>
  <c r="G2395" i="1" s="1"/>
  <c r="E2168" i="1"/>
  <c r="K2168" i="1" s="1"/>
  <c r="I2168" i="1"/>
  <c r="H2168" i="1"/>
  <c r="F2395" i="1" l="1"/>
  <c r="G2396" i="1" s="1"/>
  <c r="E2169" i="1"/>
  <c r="K2169" i="1" s="1"/>
  <c r="H2169" i="1"/>
  <c r="I2169" i="1"/>
  <c r="F2396" i="1" l="1"/>
  <c r="G2397" i="1" s="1"/>
  <c r="E2170" i="1"/>
  <c r="K2170" i="1" s="1"/>
  <c r="H2170" i="1"/>
  <c r="I2170" i="1"/>
  <c r="F2397" i="1" l="1"/>
  <c r="G2398" i="1" s="1"/>
  <c r="E2171" i="1"/>
  <c r="I2171" i="1"/>
  <c r="K2171" i="1" l="1"/>
  <c r="F2398" i="1"/>
  <c r="G2399" i="1" s="1"/>
  <c r="E2172" i="1"/>
  <c r="K2172" i="1" s="1"/>
  <c r="I2172" i="1"/>
  <c r="H2172" i="1"/>
  <c r="H2171" i="1"/>
  <c r="F2399" i="1" l="1"/>
  <c r="G2400" i="1" s="1"/>
  <c r="E2173" i="1"/>
  <c r="K2173" i="1" s="1"/>
  <c r="H2173" i="1"/>
  <c r="I2173" i="1"/>
  <c r="F2400" i="1" l="1"/>
  <c r="G2401" i="1" s="1"/>
  <c r="E2174" i="1"/>
  <c r="K2174" i="1" s="1"/>
  <c r="H2174" i="1"/>
  <c r="I2174" i="1"/>
  <c r="F2401" i="1" l="1"/>
  <c r="G2402" i="1" s="1"/>
  <c r="E2175" i="1"/>
  <c r="K2175" i="1" s="1"/>
  <c r="H2175" i="1"/>
  <c r="I2175" i="1"/>
  <c r="F2402" i="1" l="1"/>
  <c r="G2403" i="1" s="1"/>
  <c r="E2176" i="1"/>
  <c r="K2176" i="1" s="1"/>
  <c r="H2176" i="1"/>
  <c r="I2176" i="1"/>
  <c r="F2403" i="1" l="1"/>
  <c r="G2404" i="1" s="1"/>
  <c r="E2177" i="1"/>
  <c r="K2177" i="1" s="1"/>
  <c r="H2177" i="1"/>
  <c r="I2177" i="1"/>
  <c r="F2404" i="1" l="1"/>
  <c r="G2405" i="1" s="1"/>
  <c r="E2178" i="1"/>
  <c r="I2178" i="1"/>
  <c r="K2178" i="1" l="1"/>
  <c r="F2405" i="1"/>
  <c r="G2406" i="1" s="1"/>
  <c r="H2178" i="1"/>
  <c r="F2406" i="1" l="1"/>
  <c r="G2407" i="1" s="1"/>
  <c r="E2179" i="1"/>
  <c r="K2179" i="1" s="1"/>
  <c r="H2179" i="1"/>
  <c r="I2179" i="1"/>
  <c r="F2407" i="1" l="1"/>
  <c r="G2408" i="1" s="1"/>
  <c r="E2180" i="1"/>
  <c r="I2180" i="1"/>
  <c r="K2180" i="1" l="1"/>
  <c r="F2408" i="1"/>
  <c r="G2409" i="1" s="1"/>
  <c r="H2180" i="1"/>
  <c r="E2181" i="1"/>
  <c r="K2181" i="1" s="1"/>
  <c r="I2181" i="1"/>
  <c r="I2182" i="1" s="1"/>
  <c r="H2181" i="1"/>
  <c r="F2409" i="1" l="1"/>
  <c r="G2410" i="1" s="1"/>
  <c r="E2182" i="1"/>
  <c r="K2182" i="1" s="1"/>
  <c r="H2182" i="1"/>
  <c r="F2410" i="1" l="1"/>
  <c r="G2411" i="1" s="1"/>
  <c r="E2183" i="1"/>
  <c r="K2183" i="1" s="1"/>
  <c r="H2183" i="1"/>
  <c r="I2183" i="1"/>
  <c r="F2411" i="1" l="1"/>
  <c r="G2412" i="1" s="1"/>
  <c r="H2184" i="1"/>
  <c r="F2412" i="1" l="1"/>
  <c r="G2413" i="1" s="1"/>
  <c r="E2184" i="1"/>
  <c r="K2184" i="1" s="1"/>
  <c r="I2184" i="1"/>
  <c r="F2413" i="1" l="1"/>
  <c r="G2414" i="1" s="1"/>
  <c r="E2185" i="1"/>
  <c r="K2185" i="1" s="1"/>
  <c r="H2185" i="1"/>
  <c r="I2185" i="1"/>
  <c r="F2414" i="1" l="1"/>
  <c r="G2415" i="1" s="1"/>
  <c r="E2186" i="1"/>
  <c r="K2186" i="1" s="1"/>
  <c r="H2186" i="1"/>
  <c r="I2186" i="1"/>
  <c r="F2415" i="1" l="1"/>
  <c r="G2416" i="1" s="1"/>
  <c r="E2187" i="1"/>
  <c r="K2187" i="1" s="1"/>
  <c r="I2187" i="1"/>
  <c r="H2187" i="1"/>
  <c r="F2416" i="1" l="1"/>
  <c r="G2417" i="1" s="1"/>
  <c r="E2188" i="1"/>
  <c r="K2188" i="1" s="1"/>
  <c r="H2188" i="1"/>
  <c r="I2188" i="1"/>
  <c r="F2417" i="1" l="1"/>
  <c r="G2418" i="1" s="1"/>
  <c r="E2189" i="1"/>
  <c r="K2189" i="1" s="1"/>
  <c r="I2189" i="1"/>
  <c r="H2189" i="1"/>
  <c r="F2418" i="1" l="1"/>
  <c r="G2419" i="1" s="1"/>
  <c r="E2190" i="1"/>
  <c r="I2190" i="1"/>
  <c r="K2190" i="1" l="1"/>
  <c r="F2419" i="1"/>
  <c r="G2420" i="1" s="1"/>
  <c r="E2191" i="1"/>
  <c r="K2191" i="1" s="1"/>
  <c r="H2191" i="1"/>
  <c r="I2191" i="1"/>
  <c r="H2190" i="1"/>
  <c r="F2420" i="1" l="1"/>
  <c r="G2421" i="1" s="1"/>
  <c r="E2192" i="1"/>
  <c r="K2192" i="1" s="1"/>
  <c r="H2192" i="1"/>
  <c r="I2192" i="1"/>
  <c r="F2421" i="1" l="1"/>
  <c r="G2422" i="1" s="1"/>
  <c r="E2193" i="1"/>
  <c r="K2193" i="1" s="1"/>
  <c r="H2193" i="1"/>
  <c r="I2193" i="1"/>
  <c r="F2422" i="1" l="1"/>
  <c r="G2423" i="1" s="1"/>
  <c r="E2194" i="1"/>
  <c r="K2194" i="1" s="1"/>
  <c r="I2194" i="1"/>
  <c r="H2194" i="1"/>
  <c r="F2423" i="1" l="1"/>
  <c r="G2424" i="1" s="1"/>
  <c r="E2195" i="1"/>
  <c r="K2195" i="1" s="1"/>
  <c r="H2195" i="1"/>
  <c r="I2195" i="1"/>
  <c r="F2424" i="1" l="1"/>
  <c r="G2425" i="1" s="1"/>
  <c r="E2196" i="1"/>
  <c r="K2196" i="1" s="1"/>
  <c r="H2196" i="1"/>
  <c r="I2196" i="1"/>
  <c r="F2425" i="1" l="1"/>
  <c r="G2426" i="1" s="1"/>
  <c r="E2197" i="1"/>
  <c r="K2197" i="1" s="1"/>
  <c r="I2197" i="1"/>
  <c r="H2197" i="1"/>
  <c r="F2426" i="1" l="1"/>
  <c r="G2427" i="1" s="1"/>
  <c r="E2198" i="1"/>
  <c r="I2198" i="1"/>
  <c r="K2198" i="1" l="1"/>
  <c r="F2427" i="1"/>
  <c r="G2428" i="1" s="1"/>
  <c r="H2198" i="1"/>
  <c r="E2199" i="1"/>
  <c r="K2199" i="1" s="1"/>
  <c r="I2199" i="1"/>
  <c r="H2199" i="1"/>
  <c r="F2428" i="1" l="1"/>
  <c r="G2429" i="1" s="1"/>
  <c r="E2200" i="1"/>
  <c r="K2200" i="1" s="1"/>
  <c r="H2200" i="1"/>
  <c r="I2200" i="1"/>
  <c r="F2429" i="1" l="1"/>
  <c r="G2430" i="1" s="1"/>
  <c r="E2201" i="1"/>
  <c r="K2201" i="1" s="1"/>
  <c r="H2201" i="1"/>
  <c r="I2201" i="1"/>
  <c r="F2430" i="1" l="1"/>
  <c r="G2431" i="1" s="1"/>
  <c r="E2202" i="1"/>
  <c r="I2202" i="1"/>
  <c r="K2202" i="1" l="1"/>
  <c r="F2431" i="1"/>
  <c r="G2432" i="1" s="1"/>
  <c r="E2203" i="1"/>
  <c r="K2203" i="1" s="1"/>
  <c r="I2203" i="1"/>
  <c r="H2203" i="1"/>
  <c r="H2202" i="1"/>
  <c r="F2432" i="1" l="1"/>
  <c r="G2433" i="1" s="1"/>
  <c r="E2204" i="1"/>
  <c r="K2204" i="1" s="1"/>
  <c r="I2204" i="1"/>
  <c r="H2204" i="1"/>
  <c r="F2433" i="1" l="1"/>
  <c r="G2434" i="1" s="1"/>
  <c r="E2205" i="1"/>
  <c r="K2205" i="1" s="1"/>
  <c r="H2205" i="1"/>
  <c r="I2205" i="1"/>
  <c r="F2434" i="1" l="1"/>
  <c r="G2435" i="1" s="1"/>
  <c r="E2206" i="1"/>
  <c r="I2206" i="1"/>
  <c r="K2206" i="1" l="1"/>
  <c r="F2435" i="1"/>
  <c r="G2436" i="1" s="1"/>
  <c r="H2206" i="1"/>
  <c r="E2207" i="1"/>
  <c r="K2207" i="1" s="1"/>
  <c r="H2207" i="1"/>
  <c r="I2207" i="1"/>
  <c r="F2436" i="1" l="1"/>
  <c r="G2437" i="1" s="1"/>
  <c r="E2208" i="1"/>
  <c r="K2208" i="1" s="1"/>
  <c r="H2208" i="1"/>
  <c r="I2208" i="1"/>
  <c r="F2437" i="1" l="1"/>
  <c r="G2438" i="1" s="1"/>
  <c r="E2209" i="1"/>
  <c r="K2209" i="1" s="1"/>
  <c r="I2209" i="1"/>
  <c r="H2209" i="1"/>
  <c r="F2438" i="1" l="1"/>
  <c r="G2439" i="1" s="1"/>
  <c r="E2210" i="1"/>
  <c r="K2210" i="1" s="1"/>
  <c r="H2210" i="1"/>
  <c r="I2210" i="1"/>
  <c r="F2439" i="1" l="1"/>
  <c r="G2440" i="1" s="1"/>
  <c r="E2211" i="1"/>
  <c r="K2211" i="1" s="1"/>
  <c r="H2211" i="1"/>
  <c r="I2211" i="1"/>
  <c r="F2440" i="1" l="1"/>
  <c r="G2441" i="1" s="1"/>
  <c r="E2212" i="1"/>
  <c r="K2212" i="1" s="1"/>
  <c r="H2212" i="1"/>
  <c r="I2212" i="1"/>
  <c r="F2441" i="1" l="1"/>
  <c r="G2442" i="1" s="1"/>
  <c r="E2213" i="1"/>
  <c r="K2213" i="1" s="1"/>
  <c r="I2213" i="1"/>
  <c r="H2213" i="1"/>
  <c r="F2442" i="1" l="1"/>
  <c r="G2443" i="1" s="1"/>
  <c r="E2214" i="1"/>
  <c r="I2214" i="1"/>
  <c r="K2214" i="1" l="1"/>
  <c r="F2443" i="1"/>
  <c r="G2444" i="1" s="1"/>
  <c r="E2215" i="1"/>
  <c r="K2215" i="1" s="1"/>
  <c r="I2215" i="1"/>
  <c r="H2215" i="1"/>
  <c r="H2214" i="1"/>
  <c r="F2444" i="1" l="1"/>
  <c r="G2445" i="1" s="1"/>
  <c r="E2216" i="1"/>
  <c r="I2216" i="1"/>
  <c r="K2216" i="1" l="1"/>
  <c r="F2445" i="1"/>
  <c r="G2446" i="1" s="1"/>
  <c r="E2217" i="1"/>
  <c r="K2217" i="1" s="1"/>
  <c r="H2217" i="1"/>
  <c r="I2217" i="1"/>
  <c r="H2216" i="1"/>
  <c r="F2446" i="1" l="1"/>
  <c r="G2447" i="1" s="1"/>
  <c r="E2218" i="1"/>
  <c r="I2218" i="1"/>
  <c r="K2218" i="1" l="1"/>
  <c r="F2447" i="1"/>
  <c r="G2448" i="1" s="1"/>
  <c r="E2219" i="1"/>
  <c r="K2219" i="1" s="1"/>
  <c r="I2219" i="1"/>
  <c r="H2219" i="1"/>
  <c r="H2218" i="1"/>
  <c r="F2448" i="1" l="1"/>
  <c r="G2449" i="1" s="1"/>
  <c r="E2220" i="1"/>
  <c r="K2220" i="1" s="1"/>
  <c r="H2220" i="1"/>
  <c r="I2220" i="1"/>
  <c r="F2449" i="1" l="1"/>
  <c r="G2450" i="1" s="1"/>
  <c r="E2221" i="1"/>
  <c r="K2221" i="1" s="1"/>
  <c r="H2221" i="1"/>
  <c r="I2221" i="1"/>
  <c r="F2450" i="1" l="1"/>
  <c r="G2451" i="1" s="1"/>
  <c r="E2222" i="1"/>
  <c r="K2222" i="1" s="1"/>
  <c r="H2222" i="1"/>
  <c r="I2222" i="1"/>
  <c r="F2451" i="1" l="1"/>
  <c r="G2452" i="1" s="1"/>
  <c r="E2223" i="1"/>
  <c r="K2223" i="1" s="1"/>
  <c r="H2223" i="1"/>
  <c r="I2223" i="1"/>
  <c r="F2452" i="1" l="1"/>
  <c r="G2453" i="1" s="1"/>
  <c r="E2224" i="1"/>
  <c r="K2224" i="1" s="1"/>
  <c r="H2224" i="1"/>
  <c r="I2224" i="1"/>
  <c r="F2453" i="1" l="1"/>
  <c r="G2454" i="1" s="1"/>
  <c r="E2225" i="1"/>
  <c r="K2225" i="1" s="1"/>
  <c r="H2225" i="1"/>
  <c r="I2225" i="1"/>
  <c r="F2454" i="1" l="1"/>
  <c r="G2455" i="1" s="1"/>
  <c r="E2226" i="1"/>
  <c r="I2226" i="1"/>
  <c r="K2226" i="1" l="1"/>
  <c r="F2455" i="1"/>
  <c r="G2456" i="1" s="1"/>
  <c r="E2227" i="1"/>
  <c r="K2227" i="1" s="1"/>
  <c r="H2227" i="1"/>
  <c r="I2227" i="1"/>
  <c r="H2226" i="1"/>
  <c r="F2456" i="1" l="1"/>
  <c r="G2457" i="1" s="1"/>
  <c r="E2228" i="1"/>
  <c r="K2228" i="1" s="1"/>
  <c r="I2228" i="1"/>
  <c r="H2228" i="1"/>
  <c r="F2457" i="1" l="1"/>
  <c r="G2458" i="1" s="1"/>
  <c r="E2229" i="1"/>
  <c r="I2229" i="1"/>
  <c r="I2230" i="1" s="1"/>
  <c r="K2229" i="1" l="1"/>
  <c r="F2458" i="1"/>
  <c r="G2459" i="1" s="1"/>
  <c r="E2230" i="1"/>
  <c r="H2229" i="1"/>
  <c r="K2230" i="1" l="1"/>
  <c r="F2459" i="1"/>
  <c r="G2460" i="1" s="1"/>
  <c r="E2231" i="1"/>
  <c r="K2231" i="1" s="1"/>
  <c r="I2231" i="1"/>
  <c r="H2231" i="1"/>
  <c r="H2230" i="1"/>
  <c r="F2460" i="1" l="1"/>
  <c r="G2461" i="1" s="1"/>
  <c r="E2232" i="1"/>
  <c r="K2232" i="1" s="1"/>
  <c r="H2232" i="1"/>
  <c r="I2232" i="1"/>
  <c r="F2461" i="1" l="1"/>
  <c r="G2462" i="1" s="1"/>
  <c r="E2233" i="1"/>
  <c r="K2233" i="1" s="1"/>
  <c r="I2233" i="1"/>
  <c r="H2233" i="1"/>
  <c r="F2462" i="1" l="1"/>
  <c r="G2463" i="1" s="1"/>
  <c r="E2234" i="1"/>
  <c r="K2234" i="1" s="1"/>
  <c r="H2234" i="1"/>
  <c r="I2234" i="1"/>
  <c r="F2463" i="1" l="1"/>
  <c r="G2464" i="1" s="1"/>
  <c r="E2235" i="1"/>
  <c r="I2235" i="1"/>
  <c r="I2236" i="1" s="1"/>
  <c r="K2235" i="1" l="1"/>
  <c r="F2464" i="1"/>
  <c r="G2465" i="1" s="1"/>
  <c r="E2236" i="1"/>
  <c r="K2236" i="1" s="1"/>
  <c r="H2236" i="1"/>
  <c r="H2235" i="1"/>
  <c r="F2465" i="1" l="1"/>
  <c r="G2466" i="1" s="1"/>
  <c r="E2237" i="1"/>
  <c r="K2237" i="1" s="1"/>
  <c r="I2237" i="1"/>
  <c r="H2237" i="1"/>
  <c r="F2466" i="1" l="1"/>
  <c r="G2467" i="1" s="1"/>
  <c r="E2238" i="1"/>
  <c r="K2238" i="1" s="1"/>
  <c r="H2238" i="1"/>
  <c r="I2238" i="1"/>
  <c r="F2467" i="1" l="1"/>
  <c r="G2468" i="1" s="1"/>
  <c r="E2239" i="1"/>
  <c r="K2239" i="1" s="1"/>
  <c r="H2239" i="1"/>
  <c r="I2239" i="1"/>
  <c r="F2468" i="1" l="1"/>
  <c r="G2469" i="1" s="1"/>
  <c r="E2240" i="1"/>
  <c r="I2240" i="1"/>
  <c r="K2240" i="1" l="1"/>
  <c r="F2469" i="1"/>
  <c r="G2470" i="1" s="1"/>
  <c r="E2241" i="1"/>
  <c r="K2241" i="1" s="1"/>
  <c r="I2241" i="1"/>
  <c r="H2241" i="1"/>
  <c r="H2240" i="1"/>
  <c r="F2470" i="1" l="1"/>
  <c r="G2471" i="1" s="1"/>
  <c r="E2242" i="1"/>
  <c r="K2242" i="1" s="1"/>
  <c r="H2242" i="1"/>
  <c r="I2242" i="1"/>
  <c r="F2471" i="1" l="1"/>
  <c r="G2472" i="1" s="1"/>
  <c r="E2243" i="1"/>
  <c r="K2243" i="1" s="1"/>
  <c r="H2243" i="1"/>
  <c r="I2243" i="1"/>
  <c r="F2472" i="1" l="1"/>
  <c r="G2473" i="1" s="1"/>
  <c r="E2244" i="1"/>
  <c r="I2244" i="1"/>
  <c r="K2244" i="1" l="1"/>
  <c r="F2473" i="1"/>
  <c r="G2474" i="1" s="1"/>
  <c r="E2245" i="1"/>
  <c r="K2245" i="1" s="1"/>
  <c r="I2245" i="1"/>
  <c r="H2245" i="1"/>
  <c r="H2244" i="1"/>
  <c r="F2474" i="1" l="1"/>
  <c r="G2475" i="1" s="1"/>
  <c r="E2246" i="1"/>
  <c r="K2246" i="1" s="1"/>
  <c r="H2246" i="1"/>
  <c r="I2246" i="1"/>
  <c r="F2475" i="1" l="1"/>
  <c r="G2476" i="1" s="1"/>
  <c r="E2247" i="1"/>
  <c r="K2247" i="1" s="1"/>
  <c r="I2247" i="1"/>
  <c r="H2247" i="1"/>
  <c r="F2476" i="1" l="1"/>
  <c r="G2477" i="1" s="1"/>
  <c r="E2248" i="1"/>
  <c r="I2248" i="1"/>
  <c r="K2248" i="1" l="1"/>
  <c r="F2477" i="1"/>
  <c r="G2478" i="1" s="1"/>
  <c r="H2248" i="1"/>
  <c r="E2249" i="1"/>
  <c r="K2249" i="1" s="1"/>
  <c r="I2249" i="1"/>
  <c r="H2249" i="1"/>
  <c r="F2478" i="1" l="1"/>
  <c r="G2479" i="1" s="1"/>
  <c r="E2250" i="1"/>
  <c r="K2250" i="1" s="1"/>
  <c r="I2250" i="1"/>
  <c r="H2250" i="1"/>
  <c r="F2479" i="1" l="1"/>
  <c r="G2480" i="1" s="1"/>
  <c r="E2251" i="1"/>
  <c r="K2251" i="1" s="1"/>
  <c r="I2251" i="1"/>
  <c r="H2251" i="1"/>
  <c r="F2480" i="1" l="1"/>
  <c r="G2481" i="1" s="1"/>
  <c r="E2252" i="1"/>
  <c r="K2252" i="1" s="1"/>
  <c r="H2252" i="1"/>
  <c r="I2252" i="1"/>
  <c r="F2481" i="1" l="1"/>
  <c r="G2482" i="1" s="1"/>
  <c r="E2253" i="1"/>
  <c r="K2253" i="1" s="1"/>
  <c r="I2253" i="1"/>
  <c r="H2253" i="1"/>
  <c r="F2482" i="1" l="1"/>
  <c r="G2483" i="1" s="1"/>
  <c r="E2254" i="1"/>
  <c r="K2254" i="1" s="1"/>
  <c r="H2254" i="1"/>
  <c r="I2254" i="1"/>
  <c r="F2483" i="1" l="1"/>
  <c r="G2484" i="1" s="1"/>
  <c r="E2255" i="1"/>
  <c r="K2255" i="1" s="1"/>
  <c r="H2255" i="1"/>
  <c r="I2255" i="1"/>
  <c r="F2484" i="1" l="1"/>
  <c r="G2485" i="1" s="1"/>
  <c r="E2256" i="1"/>
  <c r="K2256" i="1" s="1"/>
  <c r="H2256" i="1"/>
  <c r="I2256" i="1"/>
  <c r="F2485" i="1" l="1"/>
  <c r="G2486" i="1" s="1"/>
  <c r="E2257" i="1"/>
  <c r="K2257" i="1" s="1"/>
  <c r="I2257" i="1"/>
  <c r="H2257" i="1"/>
  <c r="F2486" i="1" l="1"/>
  <c r="G2487" i="1" s="1"/>
  <c r="E2258" i="1"/>
  <c r="K2258" i="1" s="1"/>
  <c r="H2258" i="1"/>
  <c r="I2258" i="1"/>
  <c r="F2487" i="1" l="1"/>
  <c r="G2488" i="1" s="1"/>
  <c r="E2259" i="1"/>
  <c r="K2259" i="1" s="1"/>
  <c r="I2259" i="1"/>
  <c r="H2259" i="1"/>
  <c r="F2488" i="1" l="1"/>
  <c r="G2489" i="1" s="1"/>
  <c r="E2260" i="1"/>
  <c r="K2260" i="1" s="1"/>
  <c r="H2260" i="1"/>
  <c r="I2260" i="1"/>
  <c r="F2489" i="1" l="1"/>
  <c r="G2490" i="1" s="1"/>
  <c r="E2261" i="1"/>
  <c r="K2261" i="1" s="1"/>
  <c r="I2261" i="1"/>
  <c r="H2261" i="1"/>
  <c r="F2490" i="1" l="1"/>
  <c r="G2491" i="1" s="1"/>
  <c r="E2262" i="1"/>
  <c r="K2262" i="1" s="1"/>
  <c r="H2262" i="1"/>
  <c r="I2262" i="1"/>
  <c r="F2491" i="1" l="1"/>
  <c r="G2492" i="1" s="1"/>
  <c r="E2263" i="1"/>
  <c r="K2263" i="1" s="1"/>
  <c r="H2263" i="1"/>
  <c r="I2263" i="1"/>
  <c r="F2492" i="1" l="1"/>
  <c r="G2493" i="1" s="1"/>
  <c r="E2264" i="1"/>
  <c r="K2264" i="1" s="1"/>
  <c r="H2264" i="1"/>
  <c r="I2264" i="1"/>
  <c r="F2493" i="1" l="1"/>
  <c r="G2494" i="1" s="1"/>
  <c r="E2265" i="1"/>
  <c r="K2265" i="1" s="1"/>
  <c r="H2265" i="1"/>
  <c r="I2265" i="1"/>
  <c r="F2494" i="1" l="1"/>
  <c r="G2495" i="1" s="1"/>
  <c r="E2266" i="1"/>
  <c r="K2266" i="1" s="1"/>
  <c r="H2266" i="1"/>
  <c r="I2266" i="1"/>
  <c r="F2495" i="1" l="1"/>
  <c r="G2496" i="1" s="1"/>
  <c r="E2267" i="1"/>
  <c r="K2267" i="1" s="1"/>
  <c r="H2267" i="1"/>
  <c r="I2267" i="1"/>
  <c r="F2496" i="1" l="1"/>
  <c r="G2497" i="1" s="1"/>
  <c r="E2268" i="1"/>
  <c r="K2268" i="1" s="1"/>
  <c r="H2268" i="1"/>
  <c r="I2268" i="1"/>
  <c r="F2497" i="1" l="1"/>
  <c r="G2498" i="1" s="1"/>
  <c r="E2269" i="1"/>
  <c r="K2269" i="1" s="1"/>
  <c r="I2269" i="1"/>
  <c r="H2269" i="1"/>
  <c r="F2498" i="1" l="1"/>
  <c r="G2499" i="1" s="1"/>
  <c r="E2270" i="1"/>
  <c r="K2270" i="1" s="1"/>
  <c r="H2270" i="1"/>
  <c r="I2270" i="1"/>
  <c r="F2499" i="1" l="1"/>
  <c r="G2500" i="1" s="1"/>
  <c r="E2271" i="1"/>
  <c r="K2271" i="1" s="1"/>
  <c r="H2271" i="1"/>
  <c r="I2271" i="1"/>
  <c r="F2500" i="1" l="1"/>
  <c r="G2501" i="1" s="1"/>
  <c r="E2272" i="1"/>
  <c r="K2272" i="1" s="1"/>
  <c r="I2272" i="1"/>
  <c r="H2272" i="1"/>
  <c r="F2501" i="1" l="1"/>
  <c r="G2502" i="1" s="1"/>
  <c r="E2273" i="1"/>
  <c r="K2273" i="1" s="1"/>
  <c r="H2273" i="1"/>
  <c r="I2273" i="1"/>
  <c r="F2502" i="1" l="1"/>
  <c r="G2503" i="1" s="1"/>
  <c r="E2274" i="1"/>
  <c r="I2274" i="1"/>
  <c r="K2274" i="1" l="1"/>
  <c r="F2503" i="1"/>
  <c r="G2504" i="1" s="1"/>
  <c r="H2274" i="1"/>
  <c r="F2504" i="1" l="1"/>
  <c r="G2505" i="1" s="1"/>
  <c r="E2275" i="1"/>
  <c r="K2275" i="1" s="1"/>
  <c r="H2275" i="1"/>
  <c r="I2275" i="1"/>
  <c r="F2505" i="1" l="1"/>
  <c r="G2506" i="1" s="1"/>
  <c r="E2276" i="1"/>
  <c r="K2276" i="1" s="1"/>
  <c r="H2276" i="1"/>
  <c r="I2276" i="1"/>
  <c r="F2506" i="1" l="1"/>
  <c r="G2507" i="1" s="1"/>
  <c r="E2277" i="1"/>
  <c r="K2277" i="1" s="1"/>
  <c r="H2277" i="1"/>
  <c r="I2277" i="1"/>
  <c r="F2507" i="1" l="1"/>
  <c r="G2508" i="1" s="1"/>
  <c r="E2278" i="1"/>
  <c r="K2278" i="1" s="1"/>
  <c r="H2278" i="1"/>
  <c r="I2278" i="1"/>
  <c r="F2508" i="1" l="1"/>
  <c r="G2509" i="1" s="1"/>
  <c r="E2279" i="1"/>
  <c r="K2279" i="1" s="1"/>
  <c r="I2279" i="1"/>
  <c r="H2279" i="1"/>
  <c r="F2509" i="1" l="1"/>
  <c r="G2510" i="1" s="1"/>
  <c r="E2280" i="1"/>
  <c r="K2280" i="1" s="1"/>
  <c r="H2280" i="1"/>
  <c r="I2280" i="1"/>
  <c r="F2510" i="1" l="1"/>
  <c r="G2511" i="1" s="1"/>
  <c r="E2281" i="1"/>
  <c r="K2281" i="1" s="1"/>
  <c r="H2281" i="1"/>
  <c r="I2281" i="1"/>
  <c r="F2511" i="1" l="1"/>
  <c r="G2512" i="1" s="1"/>
  <c r="E2282" i="1"/>
  <c r="K2282" i="1" s="1"/>
  <c r="H2282" i="1"/>
  <c r="I2282" i="1"/>
  <c r="F2512" i="1" l="1"/>
  <c r="G2513" i="1" s="1"/>
  <c r="E2283" i="1"/>
  <c r="K2283" i="1" s="1"/>
  <c r="H2283" i="1"/>
  <c r="I2283" i="1"/>
  <c r="F2513" i="1" l="1"/>
  <c r="G2514" i="1"/>
  <c r="E2284" i="1"/>
  <c r="I2284" i="1"/>
  <c r="K2284" i="1" l="1"/>
  <c r="F2514" i="1"/>
  <c r="G2515" i="1" s="1"/>
  <c r="H2284" i="1"/>
  <c r="E2285" i="1"/>
  <c r="K2285" i="1" s="1"/>
  <c r="H2285" i="1"/>
  <c r="I2285" i="1"/>
  <c r="F2515" i="1" l="1"/>
  <c r="G2516" i="1" s="1"/>
  <c r="E2286" i="1"/>
  <c r="K2286" i="1" s="1"/>
  <c r="H2286" i="1"/>
  <c r="I2286" i="1"/>
  <c r="F2516" i="1" l="1"/>
  <c r="G2517" i="1" s="1"/>
  <c r="E2287" i="1"/>
  <c r="K2287" i="1" s="1"/>
  <c r="H2287" i="1"/>
  <c r="I2287" i="1"/>
  <c r="F2517" i="1" l="1"/>
  <c r="G2518" i="1" s="1"/>
  <c r="E2288" i="1"/>
  <c r="K2288" i="1" s="1"/>
  <c r="H2288" i="1"/>
  <c r="I2288" i="1"/>
  <c r="F2518" i="1" l="1"/>
  <c r="G2519" i="1" s="1"/>
  <c r="E2289" i="1"/>
  <c r="K2289" i="1" s="1"/>
  <c r="H2289" i="1"/>
  <c r="I2289" i="1"/>
  <c r="F2519" i="1" l="1"/>
  <c r="G2520" i="1" s="1"/>
  <c r="I2290" i="1"/>
  <c r="E2290" i="1"/>
  <c r="K2290" i="1" s="1"/>
  <c r="H2290" i="1"/>
  <c r="F2520" i="1" l="1"/>
  <c r="G2521" i="1" s="1"/>
  <c r="E2291" i="1"/>
  <c r="K2291" i="1" s="1"/>
  <c r="I2291" i="1"/>
  <c r="H2291" i="1"/>
  <c r="F2521" i="1" l="1"/>
  <c r="G2522" i="1"/>
  <c r="E2292" i="1"/>
  <c r="I2292" i="1"/>
  <c r="K2292" i="1" l="1"/>
  <c r="F2522" i="1"/>
  <c r="G2523" i="1" s="1"/>
  <c r="E2293" i="1"/>
  <c r="K2293" i="1" s="1"/>
  <c r="H2293" i="1"/>
  <c r="I2293" i="1"/>
  <c r="H2292" i="1"/>
  <c r="F2523" i="1" l="1"/>
  <c r="G2524" i="1" s="1"/>
  <c r="E2294" i="1"/>
  <c r="K2294" i="1" s="1"/>
  <c r="H2294" i="1"/>
  <c r="I2294" i="1"/>
  <c r="F2524" i="1" l="1"/>
  <c r="G2525" i="1" s="1"/>
  <c r="E2295" i="1"/>
  <c r="K2295" i="1" s="1"/>
  <c r="H2295" i="1"/>
  <c r="I2295" i="1"/>
  <c r="F2525" i="1" l="1"/>
  <c r="G2526" i="1" s="1"/>
  <c r="I2296" i="1"/>
  <c r="E2296" i="1"/>
  <c r="K2296" i="1" s="1"/>
  <c r="H2296" i="1"/>
  <c r="F2526" i="1" l="1"/>
  <c r="G2527" i="1" s="1"/>
  <c r="E2297" i="1"/>
  <c r="K2297" i="1" s="1"/>
  <c r="H2297" i="1"/>
  <c r="I2297" i="1"/>
  <c r="F2527" i="1" l="1"/>
  <c r="G2528" i="1" s="1"/>
  <c r="E2298" i="1"/>
  <c r="K2298" i="1" s="1"/>
  <c r="H2298" i="1"/>
  <c r="I2298" i="1"/>
  <c r="F2528" i="1" l="1"/>
  <c r="G2529" i="1" s="1"/>
  <c r="E2299" i="1"/>
  <c r="K2299" i="1" s="1"/>
  <c r="H2299" i="1"/>
  <c r="I2299" i="1"/>
  <c r="F2529" i="1" l="1"/>
  <c r="G2530" i="1" s="1"/>
  <c r="E2300" i="1"/>
  <c r="K2300" i="1" s="1"/>
  <c r="H2300" i="1"/>
  <c r="I2300" i="1"/>
  <c r="F2530" i="1" l="1"/>
  <c r="G2531" i="1" s="1"/>
  <c r="E2301" i="1"/>
  <c r="K2301" i="1" s="1"/>
  <c r="H2301" i="1"/>
  <c r="I2301" i="1"/>
  <c r="F2531" i="1" l="1"/>
  <c r="G2532" i="1" s="1"/>
  <c r="E2302" i="1"/>
  <c r="K2302" i="1" s="1"/>
  <c r="H2302" i="1"/>
  <c r="I2302" i="1"/>
  <c r="F2532" i="1" l="1"/>
  <c r="G2533" i="1" s="1"/>
  <c r="E2303" i="1"/>
  <c r="K2303" i="1" s="1"/>
  <c r="H2303" i="1"/>
  <c r="I2303" i="1"/>
  <c r="F2533" i="1" l="1"/>
  <c r="G2534" i="1" s="1"/>
  <c r="E2304" i="1"/>
  <c r="K2304" i="1" s="1"/>
  <c r="I2304" i="1"/>
  <c r="H2304" i="1"/>
  <c r="F2534" i="1" l="1"/>
  <c r="G2535" i="1" s="1"/>
  <c r="E2305" i="1"/>
  <c r="K2305" i="1" s="1"/>
  <c r="H2305" i="1"/>
  <c r="I2305" i="1"/>
  <c r="F2535" i="1" l="1"/>
  <c r="G2536" i="1" s="1"/>
  <c r="E2306" i="1"/>
  <c r="K2306" i="1" s="1"/>
  <c r="H2306" i="1"/>
  <c r="I2306" i="1"/>
  <c r="F2536" i="1" l="1"/>
  <c r="G2537" i="1" s="1"/>
  <c r="E2307" i="1"/>
  <c r="K2307" i="1" s="1"/>
  <c r="H2307" i="1"/>
  <c r="I2307" i="1"/>
  <c r="F2537" i="1" l="1"/>
  <c r="G2538" i="1" s="1"/>
  <c r="I2308" i="1"/>
  <c r="E2308" i="1"/>
  <c r="K2308" i="1" s="1"/>
  <c r="H2308" i="1"/>
  <c r="F2538" i="1" l="1"/>
  <c r="G2539" i="1" s="1"/>
  <c r="E2309" i="1"/>
  <c r="K2309" i="1" s="1"/>
  <c r="H2309" i="1"/>
  <c r="I2309" i="1"/>
  <c r="F2539" i="1" l="1"/>
  <c r="G2540" i="1" s="1"/>
  <c r="E2310" i="1"/>
  <c r="K2310" i="1" s="1"/>
  <c r="H2310" i="1"/>
  <c r="I2310" i="1"/>
  <c r="F2540" i="1" l="1"/>
  <c r="G2541" i="1" s="1"/>
  <c r="E2311" i="1"/>
  <c r="K2311" i="1" s="1"/>
  <c r="H2311" i="1"/>
  <c r="I2311" i="1"/>
  <c r="F2541" i="1" l="1"/>
  <c r="G2542" i="1" s="1"/>
  <c r="E2312" i="1"/>
  <c r="K2312" i="1" s="1"/>
  <c r="H2312" i="1"/>
  <c r="I2312" i="1"/>
  <c r="F2542" i="1" l="1"/>
  <c r="G2543" i="1" s="1"/>
  <c r="E2313" i="1"/>
  <c r="K2313" i="1" s="1"/>
  <c r="H2313" i="1"/>
  <c r="I2313" i="1"/>
  <c r="F2543" i="1" l="1"/>
  <c r="G2544" i="1" s="1"/>
  <c r="E2314" i="1"/>
  <c r="K2314" i="1" s="1"/>
  <c r="I2314" i="1"/>
  <c r="H2314" i="1"/>
  <c r="F2544" i="1" l="1"/>
  <c r="G2545" i="1" s="1"/>
  <c r="E2315" i="1"/>
  <c r="K2315" i="1" s="1"/>
  <c r="H2315" i="1"/>
  <c r="I2315" i="1"/>
  <c r="F2545" i="1" l="1"/>
  <c r="G2546" i="1" s="1"/>
  <c r="E2316" i="1"/>
  <c r="K2316" i="1" s="1"/>
  <c r="I2316" i="1"/>
  <c r="I2317" i="1" s="1"/>
  <c r="H2316" i="1"/>
  <c r="F2546" i="1" l="1"/>
  <c r="G2547" i="1" s="1"/>
  <c r="E2317" i="1"/>
  <c r="K2317" i="1" s="1"/>
  <c r="H2317" i="1"/>
  <c r="F2547" i="1" l="1"/>
  <c r="G2548" i="1" s="1"/>
  <c r="E2318" i="1"/>
  <c r="K2318" i="1" s="1"/>
  <c r="I2318" i="1"/>
  <c r="H2318" i="1"/>
  <c r="F2548" i="1" l="1"/>
  <c r="G2549" i="1" s="1"/>
  <c r="E2319" i="1"/>
  <c r="K2319" i="1" s="1"/>
  <c r="H2319" i="1"/>
  <c r="I2319" i="1"/>
  <c r="F2549" i="1" l="1"/>
  <c r="G2550" i="1"/>
  <c r="I2320" i="1"/>
  <c r="E2320" i="1"/>
  <c r="K2320" i="1" s="1"/>
  <c r="H2320" i="1"/>
  <c r="F2550" i="1" l="1"/>
  <c r="G2551" i="1" s="1"/>
  <c r="E2321" i="1"/>
  <c r="K2321" i="1" s="1"/>
  <c r="H2321" i="1"/>
  <c r="I2321" i="1"/>
  <c r="F2551" i="1" l="1"/>
  <c r="G2552" i="1" s="1"/>
  <c r="E2322" i="1"/>
  <c r="K2322" i="1" s="1"/>
  <c r="I2322" i="1"/>
  <c r="H2322" i="1"/>
  <c r="F2552" i="1" l="1"/>
  <c r="G2553" i="1" s="1"/>
  <c r="E2323" i="1"/>
  <c r="K2323" i="1" s="1"/>
  <c r="H2323" i="1"/>
  <c r="I2323" i="1"/>
  <c r="F2553" i="1" l="1"/>
  <c r="G2554" i="1" s="1"/>
  <c r="I2324" i="1"/>
  <c r="E2324" i="1"/>
  <c r="K2324" i="1" s="1"/>
  <c r="H2324" i="1"/>
  <c r="F2554" i="1" l="1"/>
  <c r="G2555" i="1" s="1"/>
  <c r="E2325" i="1"/>
  <c r="K2325" i="1" s="1"/>
  <c r="H2325" i="1"/>
  <c r="I2325" i="1"/>
  <c r="F2555" i="1" l="1"/>
  <c r="G2556" i="1" s="1"/>
  <c r="E2326" i="1"/>
  <c r="K2326" i="1" s="1"/>
  <c r="H2326" i="1"/>
  <c r="I2326" i="1"/>
  <c r="F2556" i="1" l="1"/>
  <c r="G2557" i="1" s="1"/>
  <c r="E2327" i="1"/>
  <c r="K2327" i="1" s="1"/>
  <c r="H2327" i="1"/>
  <c r="I2327" i="1"/>
  <c r="F2557" i="1" l="1"/>
  <c r="G2558" i="1" s="1"/>
  <c r="E2328" i="1"/>
  <c r="K2328" i="1" s="1"/>
  <c r="H2328" i="1"/>
  <c r="I2328" i="1"/>
  <c r="F2558" i="1" l="1"/>
  <c r="G2559" i="1" s="1"/>
  <c r="E2329" i="1"/>
  <c r="K2329" i="1" s="1"/>
  <c r="H2329" i="1"/>
  <c r="I2329" i="1"/>
  <c r="F2559" i="1" l="1"/>
  <c r="G2560" i="1" s="1"/>
  <c r="E2330" i="1"/>
  <c r="I2330" i="1"/>
  <c r="K2330" i="1" l="1"/>
  <c r="F2560" i="1"/>
  <c r="G2561" i="1" s="1"/>
  <c r="I2331" i="1"/>
  <c r="E2331" i="1"/>
  <c r="K2331" i="1" s="1"/>
  <c r="H2331" i="1"/>
  <c r="H2330" i="1"/>
  <c r="F2561" i="1" l="1"/>
  <c r="G2562" i="1" s="1"/>
  <c r="E2332" i="1"/>
  <c r="K2332" i="1" s="1"/>
  <c r="I2332" i="1"/>
  <c r="H2332" i="1"/>
  <c r="F2562" i="1" l="1"/>
  <c r="G2563" i="1" s="1"/>
  <c r="E2333" i="1"/>
  <c r="K2333" i="1" s="1"/>
  <c r="H2333" i="1"/>
  <c r="I2333" i="1"/>
  <c r="F2563" i="1" l="1"/>
  <c r="G2564" i="1" s="1"/>
  <c r="E2334" i="1"/>
  <c r="I2334" i="1"/>
  <c r="K2334" i="1" l="1"/>
  <c r="F2564" i="1"/>
  <c r="G2565" i="1" s="1"/>
  <c r="H2334" i="1"/>
  <c r="E2335" i="1"/>
  <c r="K2335" i="1" s="1"/>
  <c r="H2335" i="1"/>
  <c r="I2335" i="1"/>
  <c r="F2565" i="1" l="1"/>
  <c r="G2566" i="1" s="1"/>
  <c r="E2336" i="1"/>
  <c r="K2336" i="1" s="1"/>
  <c r="H2336" i="1"/>
  <c r="I2336" i="1"/>
  <c r="F2566" i="1" l="1"/>
  <c r="G2567" i="1" s="1"/>
  <c r="E2337" i="1"/>
  <c r="K2337" i="1" s="1"/>
  <c r="H2337" i="1"/>
  <c r="I2337" i="1"/>
  <c r="F2567" i="1" l="1"/>
  <c r="G2568" i="1" s="1"/>
  <c r="E2338" i="1"/>
  <c r="I2338" i="1"/>
  <c r="K2338" i="1" l="1"/>
  <c r="F2568" i="1"/>
  <c r="G2569" i="1" s="1"/>
  <c r="E2339" i="1"/>
  <c r="K2339" i="1" s="1"/>
  <c r="H2339" i="1"/>
  <c r="I2339" i="1"/>
  <c r="H2338" i="1"/>
  <c r="F2569" i="1" l="1"/>
  <c r="G2570" i="1" s="1"/>
  <c r="E2340" i="1"/>
  <c r="I2340" i="1"/>
  <c r="K2340" i="1" l="1"/>
  <c r="F2570" i="1"/>
  <c r="G2571" i="1" s="1"/>
  <c r="E2341" i="1"/>
  <c r="K2341" i="1" s="1"/>
  <c r="I2341" i="1"/>
  <c r="H2341" i="1"/>
  <c r="H2340" i="1"/>
  <c r="F2571" i="1" l="1"/>
  <c r="G2572" i="1" s="1"/>
  <c r="E2342" i="1"/>
  <c r="K2342" i="1" s="1"/>
  <c r="I2342" i="1"/>
  <c r="H2342" i="1"/>
  <c r="F2572" i="1" l="1"/>
  <c r="G2573" i="1" s="1"/>
  <c r="E2343" i="1"/>
  <c r="K2343" i="1" s="1"/>
  <c r="H2343" i="1"/>
  <c r="I2343" i="1"/>
  <c r="F2573" i="1" l="1"/>
  <c r="G2574" i="1"/>
  <c r="E2344" i="1"/>
  <c r="K2344" i="1" s="1"/>
  <c r="H2344" i="1"/>
  <c r="I2344" i="1"/>
  <c r="F2574" i="1" l="1"/>
  <c r="G2575" i="1" s="1"/>
  <c r="E2345" i="1"/>
  <c r="K2345" i="1" s="1"/>
  <c r="H2345" i="1"/>
  <c r="I2345" i="1"/>
  <c r="F2575" i="1" l="1"/>
  <c r="G2576" i="1" s="1"/>
  <c r="E2346" i="1"/>
  <c r="K2346" i="1" s="1"/>
  <c r="H2346" i="1"/>
  <c r="I2346" i="1"/>
  <c r="F2576" i="1" l="1"/>
  <c r="G2577" i="1" s="1"/>
  <c r="E2347" i="1"/>
  <c r="K2347" i="1" s="1"/>
  <c r="H2347" i="1"/>
  <c r="I2347" i="1"/>
  <c r="F2577" i="1" l="1"/>
  <c r="G2578" i="1" s="1"/>
  <c r="I2348" i="1"/>
  <c r="H2348" i="1"/>
  <c r="E2348" i="1"/>
  <c r="K2348" i="1" s="1"/>
  <c r="F2578" i="1" l="1"/>
  <c r="G2579" i="1" s="1"/>
  <c r="E2349" i="1"/>
  <c r="K2349" i="1" s="1"/>
  <c r="H2349" i="1"/>
  <c r="I2349" i="1"/>
  <c r="F2579" i="1" l="1"/>
  <c r="G2580" i="1" s="1"/>
  <c r="E2350" i="1"/>
  <c r="I2350" i="1"/>
  <c r="K2350" i="1" l="1"/>
  <c r="F2580" i="1"/>
  <c r="G2581" i="1" s="1"/>
  <c r="E2351" i="1"/>
  <c r="K2351" i="1" s="1"/>
  <c r="H2351" i="1"/>
  <c r="I2351" i="1"/>
  <c r="H2350" i="1"/>
  <c r="F2581" i="1" l="1"/>
  <c r="G2582" i="1" s="1"/>
  <c r="E2352" i="1"/>
  <c r="K2352" i="1" s="1"/>
  <c r="I2352" i="1"/>
  <c r="H2352" i="1"/>
  <c r="F2582" i="1" l="1"/>
  <c r="G2583" i="1" s="1"/>
  <c r="E2353" i="1"/>
  <c r="K2353" i="1" s="1"/>
  <c r="I2353" i="1"/>
  <c r="H2353" i="1"/>
  <c r="F2583" i="1" l="1"/>
  <c r="G2584" i="1" s="1"/>
  <c r="E2354" i="1"/>
  <c r="K2354" i="1" s="1"/>
  <c r="H2354" i="1"/>
  <c r="I2354" i="1"/>
  <c r="F2584" i="1" l="1"/>
  <c r="G2585" i="1" s="1"/>
  <c r="E2355" i="1"/>
  <c r="K2355" i="1" s="1"/>
  <c r="H2355" i="1"/>
  <c r="I2355" i="1"/>
  <c r="F2585" i="1" l="1"/>
  <c r="G2586" i="1" s="1"/>
  <c r="E2356" i="1"/>
  <c r="K2356" i="1" s="1"/>
  <c r="H2356" i="1"/>
  <c r="I2356" i="1"/>
  <c r="F2586" i="1" l="1"/>
  <c r="G2587" i="1" s="1"/>
  <c r="E2357" i="1"/>
  <c r="K2357" i="1" s="1"/>
  <c r="H2357" i="1"/>
  <c r="I2357" i="1"/>
  <c r="F2587" i="1" l="1"/>
  <c r="G2588" i="1" s="1"/>
  <c r="E2358" i="1"/>
  <c r="K2358" i="1" s="1"/>
  <c r="I2358" i="1"/>
  <c r="H2358" i="1"/>
  <c r="F2588" i="1" l="1"/>
  <c r="G2589" i="1" s="1"/>
  <c r="E2359" i="1"/>
  <c r="K2359" i="1" s="1"/>
  <c r="H2359" i="1"/>
  <c r="I2359" i="1"/>
  <c r="F2589" i="1" l="1"/>
  <c r="G2590" i="1" s="1"/>
  <c r="E2360" i="1"/>
  <c r="I2360" i="1"/>
  <c r="K2360" i="1" l="1"/>
  <c r="F2590" i="1"/>
  <c r="G2591" i="1" s="1"/>
  <c r="E2361" i="1"/>
  <c r="K2361" i="1" s="1"/>
  <c r="I2361" i="1"/>
  <c r="H2361" i="1"/>
  <c r="H2360" i="1"/>
  <c r="F2591" i="1" l="1"/>
  <c r="G2592" i="1" s="1"/>
  <c r="E2362" i="1"/>
  <c r="K2362" i="1" s="1"/>
  <c r="I2362" i="1"/>
  <c r="H2362" i="1"/>
  <c r="F2592" i="1" l="1"/>
  <c r="G2593" i="1" s="1"/>
  <c r="E2363" i="1"/>
  <c r="K2363" i="1" s="1"/>
  <c r="H2363" i="1"/>
  <c r="I2363" i="1"/>
  <c r="F2593" i="1" l="1"/>
  <c r="G2594" i="1" s="1"/>
  <c r="E2364" i="1"/>
  <c r="K2364" i="1" s="1"/>
  <c r="I2364" i="1"/>
  <c r="H2364" i="1"/>
  <c r="F2594" i="1" l="1"/>
  <c r="G2595" i="1" s="1"/>
  <c r="E2365" i="1"/>
  <c r="K2365" i="1" s="1"/>
  <c r="H2365" i="1"/>
  <c r="I2365" i="1"/>
  <c r="F2595" i="1" l="1"/>
  <c r="G2596" i="1" s="1"/>
  <c r="E2366" i="1"/>
  <c r="K2366" i="1" s="1"/>
  <c r="H2366" i="1"/>
  <c r="I2366" i="1"/>
  <c r="F2596" i="1" l="1"/>
  <c r="G2597" i="1" s="1"/>
  <c r="E2367" i="1"/>
  <c r="K2367" i="1" s="1"/>
  <c r="I2367" i="1"/>
  <c r="H2367" i="1"/>
  <c r="F2597" i="1" l="1"/>
  <c r="G2598" i="1" s="1"/>
  <c r="E2368" i="1"/>
  <c r="K2368" i="1" s="1"/>
  <c r="H2368" i="1"/>
  <c r="I2368" i="1"/>
  <c r="F2598" i="1" l="1"/>
  <c r="G2599" i="1" s="1"/>
  <c r="E2369" i="1"/>
  <c r="K2369" i="1" s="1"/>
  <c r="I2369" i="1"/>
  <c r="H2369" i="1"/>
  <c r="F2599" i="1" l="1"/>
  <c r="G2600" i="1" s="1"/>
  <c r="E2370" i="1"/>
  <c r="K2370" i="1" s="1"/>
  <c r="H2370" i="1"/>
  <c r="I2370" i="1"/>
  <c r="F2600" i="1" l="1"/>
  <c r="G2601" i="1" s="1"/>
  <c r="E2371" i="1"/>
  <c r="K2371" i="1" s="1"/>
  <c r="H2371" i="1"/>
  <c r="I2371" i="1"/>
  <c r="F2601" i="1" l="1"/>
  <c r="G2602" i="1" s="1"/>
  <c r="E2372" i="1"/>
  <c r="K2372" i="1" s="1"/>
  <c r="H2372" i="1"/>
  <c r="I2372" i="1"/>
  <c r="F2602" i="1" l="1"/>
  <c r="G2603" i="1" s="1"/>
  <c r="E2373" i="1"/>
  <c r="K2373" i="1" s="1"/>
  <c r="H2373" i="1"/>
  <c r="I2373" i="1"/>
  <c r="F2603" i="1" l="1"/>
  <c r="G2604" i="1" s="1"/>
  <c r="E2374" i="1"/>
  <c r="I2374" i="1"/>
  <c r="K2374" i="1" l="1"/>
  <c r="F2604" i="1"/>
  <c r="G2605" i="1" s="1"/>
  <c r="E2375" i="1"/>
  <c r="K2375" i="1" s="1"/>
  <c r="H2375" i="1"/>
  <c r="I2375" i="1"/>
  <c r="H2374" i="1"/>
  <c r="F2605" i="1" l="1"/>
  <c r="G2606" i="1"/>
  <c r="E2376" i="1"/>
  <c r="K2376" i="1" s="1"/>
  <c r="H2376" i="1"/>
  <c r="I2376" i="1"/>
  <c r="F2606" i="1" l="1"/>
  <c r="G2607" i="1" s="1"/>
  <c r="E2377" i="1"/>
  <c r="K2377" i="1" s="1"/>
  <c r="H2377" i="1"/>
  <c r="I2377" i="1"/>
  <c r="F2607" i="1" l="1"/>
  <c r="G2608" i="1" s="1"/>
  <c r="I2378" i="1"/>
  <c r="E2378" i="1"/>
  <c r="K2378" i="1" l="1"/>
  <c r="F2608" i="1"/>
  <c r="G2609" i="1" s="1"/>
  <c r="H2378" i="1"/>
  <c r="E2379" i="1"/>
  <c r="K2379" i="1" s="1"/>
  <c r="H2379" i="1"/>
  <c r="I2379" i="1"/>
  <c r="F2609" i="1" l="1"/>
  <c r="G2610" i="1" s="1"/>
  <c r="E2380" i="1"/>
  <c r="K2380" i="1" s="1"/>
  <c r="H2380" i="1"/>
  <c r="I2380" i="1"/>
  <c r="F2610" i="1" l="1"/>
  <c r="G2611" i="1" s="1"/>
  <c r="E2381" i="1"/>
  <c r="K2381" i="1" s="1"/>
  <c r="H2381" i="1"/>
  <c r="I2381" i="1"/>
  <c r="F2611" i="1" l="1"/>
  <c r="G2612" i="1" s="1"/>
  <c r="E2382" i="1"/>
  <c r="I2382" i="1"/>
  <c r="K2382" i="1" l="1"/>
  <c r="F2612" i="1"/>
  <c r="G2613" i="1" s="1"/>
  <c r="H2382" i="1"/>
  <c r="F2613" i="1" l="1"/>
  <c r="G2614" i="1" s="1"/>
  <c r="E2383" i="1"/>
  <c r="K2383" i="1" s="1"/>
  <c r="H2383" i="1"/>
  <c r="I2383" i="1"/>
  <c r="F2614" i="1" l="1"/>
  <c r="G2615" i="1" s="1"/>
  <c r="E2384" i="1"/>
  <c r="K2384" i="1" s="1"/>
  <c r="H2384" i="1"/>
  <c r="I2384" i="1"/>
  <c r="F2615" i="1" l="1"/>
  <c r="G2616" i="1" s="1"/>
  <c r="E2385" i="1"/>
  <c r="K2385" i="1" s="1"/>
  <c r="H2385" i="1"/>
  <c r="I2385" i="1"/>
  <c r="F2616" i="1" l="1"/>
  <c r="G2617" i="1" s="1"/>
  <c r="E2386" i="1"/>
  <c r="I2386" i="1"/>
  <c r="K2386" i="1" l="1"/>
  <c r="F2617" i="1"/>
  <c r="G2618" i="1" s="1"/>
  <c r="H2386" i="1"/>
  <c r="F2618" i="1" l="1"/>
  <c r="G2619" i="1" s="1"/>
  <c r="E2387" i="1"/>
  <c r="K2387" i="1" s="1"/>
  <c r="I2387" i="1"/>
  <c r="H2387" i="1"/>
  <c r="F2619" i="1" l="1"/>
  <c r="G2620" i="1" s="1"/>
  <c r="E2388" i="1"/>
  <c r="K2388" i="1" s="1"/>
  <c r="H2388" i="1"/>
  <c r="I2388" i="1"/>
  <c r="F2620" i="1" l="1"/>
  <c r="G2621" i="1" s="1"/>
  <c r="E2389" i="1"/>
  <c r="K2389" i="1" s="1"/>
  <c r="H2389" i="1"/>
  <c r="I2389" i="1"/>
  <c r="F2621" i="1" l="1"/>
  <c r="G2622" i="1" s="1"/>
  <c r="E2390" i="1"/>
  <c r="I2390" i="1"/>
  <c r="K2390" i="1" l="1"/>
  <c r="F2622" i="1"/>
  <c r="G2623" i="1" s="1"/>
  <c r="H2390" i="1"/>
  <c r="F2623" i="1" l="1"/>
  <c r="G2624" i="1" s="1"/>
  <c r="E2391" i="1"/>
  <c r="K2391" i="1" s="1"/>
  <c r="H2391" i="1"/>
  <c r="I2391" i="1"/>
  <c r="F2624" i="1" l="1"/>
  <c r="G2625" i="1" s="1"/>
  <c r="E2392" i="1"/>
  <c r="I2392" i="1"/>
  <c r="K2392" i="1" l="1"/>
  <c r="F2625" i="1"/>
  <c r="G2626" i="1" s="1"/>
  <c r="E2393" i="1"/>
  <c r="K2393" i="1" s="1"/>
  <c r="H2393" i="1"/>
  <c r="I2393" i="1"/>
  <c r="H2392" i="1"/>
  <c r="F2626" i="1" l="1"/>
  <c r="G2627" i="1"/>
  <c r="E2394" i="1"/>
  <c r="I2394" i="1"/>
  <c r="K2394" i="1" l="1"/>
  <c r="F2627" i="1"/>
  <c r="G2628" i="1" s="1"/>
  <c r="E2395" i="1"/>
  <c r="K2395" i="1" s="1"/>
  <c r="H2395" i="1"/>
  <c r="I2395" i="1"/>
  <c r="H2394" i="1"/>
  <c r="F2628" i="1" l="1"/>
  <c r="G2629" i="1" s="1"/>
  <c r="E2396" i="1"/>
  <c r="K2396" i="1" s="1"/>
  <c r="H2396" i="1"/>
  <c r="I2396" i="1"/>
  <c r="F2629" i="1" l="1"/>
  <c r="G2630" i="1" s="1"/>
  <c r="E2397" i="1"/>
  <c r="K2397" i="1" s="1"/>
  <c r="H2397" i="1"/>
  <c r="I2397" i="1"/>
  <c r="F2630" i="1" l="1"/>
  <c r="G2631" i="1" s="1"/>
  <c r="E2398" i="1"/>
  <c r="K2398" i="1" s="1"/>
  <c r="I2398" i="1"/>
  <c r="H2398" i="1"/>
  <c r="F2631" i="1" l="1"/>
  <c r="G2632" i="1" s="1"/>
  <c r="E2399" i="1"/>
  <c r="K2399" i="1" s="1"/>
  <c r="H2399" i="1"/>
  <c r="I2399" i="1"/>
  <c r="F2632" i="1" l="1"/>
  <c r="G2633" i="1" s="1"/>
  <c r="E2400" i="1"/>
  <c r="K2400" i="1" s="1"/>
  <c r="I2400" i="1"/>
  <c r="H2400" i="1"/>
  <c r="F2633" i="1" l="1"/>
  <c r="G2634" i="1" s="1"/>
  <c r="E2401" i="1"/>
  <c r="K2401" i="1" s="1"/>
  <c r="H2401" i="1"/>
  <c r="I2401" i="1"/>
  <c r="F2634" i="1" l="1"/>
  <c r="G2635" i="1" s="1"/>
  <c r="E2402" i="1"/>
  <c r="K2402" i="1" s="1"/>
  <c r="I2402" i="1"/>
  <c r="H2402" i="1"/>
  <c r="F2635" i="1" l="1"/>
  <c r="G2636" i="1" s="1"/>
  <c r="E2403" i="1"/>
  <c r="K2403" i="1" s="1"/>
  <c r="H2403" i="1"/>
  <c r="I2403" i="1"/>
  <c r="F2636" i="1" l="1"/>
  <c r="G2637" i="1" s="1"/>
  <c r="E2404" i="1"/>
  <c r="K2404" i="1" s="1"/>
  <c r="I2404" i="1"/>
  <c r="H2404" i="1"/>
  <c r="F2637" i="1" l="1"/>
  <c r="G2638" i="1" s="1"/>
  <c r="E2405" i="1"/>
  <c r="K2405" i="1" s="1"/>
  <c r="H2405" i="1"/>
  <c r="I2405" i="1"/>
  <c r="F2638" i="1" l="1"/>
  <c r="G2639" i="1" s="1"/>
  <c r="E2406" i="1"/>
  <c r="K2406" i="1" s="1"/>
  <c r="H2406" i="1"/>
  <c r="I2406" i="1"/>
  <c r="F2639" i="1" l="1"/>
  <c r="G2640" i="1" s="1"/>
  <c r="E2407" i="1"/>
  <c r="K2407" i="1" s="1"/>
  <c r="I2407" i="1"/>
  <c r="H2407" i="1"/>
  <c r="F2640" i="1" l="1"/>
  <c r="G2641" i="1" s="1"/>
  <c r="E2408" i="1"/>
  <c r="I2408" i="1"/>
  <c r="K2408" i="1" l="1"/>
  <c r="F2641" i="1"/>
  <c r="G2642" i="1" s="1"/>
  <c r="H2408" i="1"/>
  <c r="F2642" i="1" l="1"/>
  <c r="G2643" i="1" s="1"/>
  <c r="E2409" i="1"/>
  <c r="K2409" i="1" s="1"/>
  <c r="H2409" i="1"/>
  <c r="I2409" i="1"/>
  <c r="F2643" i="1" l="1"/>
  <c r="G2644" i="1" s="1"/>
  <c r="E2410" i="1"/>
  <c r="K2410" i="1" s="1"/>
  <c r="H2410" i="1"/>
  <c r="I2410" i="1"/>
  <c r="F2644" i="1" l="1"/>
  <c r="G2645" i="1" s="1"/>
  <c r="E2411" i="1"/>
  <c r="K2411" i="1" s="1"/>
  <c r="H2411" i="1"/>
  <c r="I2411" i="1"/>
  <c r="F2645" i="1" l="1"/>
  <c r="G2646" i="1" s="1"/>
  <c r="E2412" i="1"/>
  <c r="I2412" i="1"/>
  <c r="K2412" i="1" l="1"/>
  <c r="F2646" i="1"/>
  <c r="G2647" i="1" s="1"/>
  <c r="E2413" i="1"/>
  <c r="K2413" i="1" s="1"/>
  <c r="H2413" i="1"/>
  <c r="I2413" i="1"/>
  <c r="H2412" i="1"/>
  <c r="F2647" i="1" l="1"/>
  <c r="G2648" i="1" s="1"/>
  <c r="E2414" i="1"/>
  <c r="I2414" i="1"/>
  <c r="K2414" i="1" l="1"/>
  <c r="F2648" i="1"/>
  <c r="G2649" i="1" s="1"/>
  <c r="E2415" i="1"/>
  <c r="K2415" i="1" s="1"/>
  <c r="H2415" i="1"/>
  <c r="I2415" i="1"/>
  <c r="H2414" i="1"/>
  <c r="F2649" i="1" l="1"/>
  <c r="G2650" i="1" s="1"/>
  <c r="E2416" i="1"/>
  <c r="I2416" i="1"/>
  <c r="K2416" i="1" l="1"/>
  <c r="F2650" i="1"/>
  <c r="G2651" i="1" s="1"/>
  <c r="E2417" i="1"/>
  <c r="K2417" i="1" s="1"/>
  <c r="H2417" i="1"/>
  <c r="I2417" i="1"/>
  <c r="H2416" i="1"/>
  <c r="F2651" i="1" l="1"/>
  <c r="G2652" i="1" s="1"/>
  <c r="E2418" i="1"/>
  <c r="I2418" i="1"/>
  <c r="K2418" i="1" l="1"/>
  <c r="F2652" i="1"/>
  <c r="G2653" i="1" s="1"/>
  <c r="H2418" i="1"/>
  <c r="F2653" i="1" l="1"/>
  <c r="G2654" i="1" s="1"/>
  <c r="E2419" i="1"/>
  <c r="K2419" i="1" s="1"/>
  <c r="H2419" i="1"/>
  <c r="I2419" i="1"/>
  <c r="F2654" i="1" l="1"/>
  <c r="G2655" i="1" s="1"/>
  <c r="E2420" i="1"/>
  <c r="I2420" i="1"/>
  <c r="I2421" i="1" s="1"/>
  <c r="K2420" i="1" l="1"/>
  <c r="F2655" i="1"/>
  <c r="G2656" i="1" s="1"/>
  <c r="E2421" i="1"/>
  <c r="K2421" i="1" s="1"/>
  <c r="H2421" i="1"/>
  <c r="H2420" i="1"/>
  <c r="F2656" i="1" l="1"/>
  <c r="G2657" i="1" s="1"/>
  <c r="E2422" i="1"/>
  <c r="K2422" i="1" s="1"/>
  <c r="I2422" i="1"/>
  <c r="H2422" i="1"/>
  <c r="F2657" i="1" l="1"/>
  <c r="G2658" i="1" s="1"/>
  <c r="E2423" i="1"/>
  <c r="K2423" i="1" s="1"/>
  <c r="H2423" i="1"/>
  <c r="I2423" i="1"/>
  <c r="F2658" i="1" l="1"/>
  <c r="G2659" i="1" s="1"/>
  <c r="E2424" i="1"/>
  <c r="K2424" i="1" s="1"/>
  <c r="I2424" i="1"/>
  <c r="H2424" i="1"/>
  <c r="F2659" i="1" l="1"/>
  <c r="G2660" i="1" s="1"/>
  <c r="E2425" i="1"/>
  <c r="K2425" i="1" s="1"/>
  <c r="H2425" i="1"/>
  <c r="I2425" i="1"/>
  <c r="F2660" i="1" l="1"/>
  <c r="G2661" i="1" s="1"/>
  <c r="E2426" i="1"/>
  <c r="K2426" i="1" s="1"/>
  <c r="H2426" i="1"/>
  <c r="I2426" i="1"/>
  <c r="F2661" i="1" l="1"/>
  <c r="G2662" i="1" s="1"/>
  <c r="E2427" i="1"/>
  <c r="K2427" i="1" s="1"/>
  <c r="H2427" i="1"/>
  <c r="I2427" i="1"/>
  <c r="F2662" i="1" l="1"/>
  <c r="G2663" i="1" s="1"/>
  <c r="E2428" i="1"/>
  <c r="I2428" i="1"/>
  <c r="I2429" i="1" s="1"/>
  <c r="K2428" i="1" l="1"/>
  <c r="F2663" i="1"/>
  <c r="G2664" i="1" s="1"/>
  <c r="E2429" i="1"/>
  <c r="K2429" i="1" s="1"/>
  <c r="H2429" i="1"/>
  <c r="H2428" i="1"/>
  <c r="F2664" i="1" l="1"/>
  <c r="G2665" i="1" s="1"/>
  <c r="E2430" i="1"/>
  <c r="K2430" i="1" s="1"/>
  <c r="H2430" i="1"/>
  <c r="I2430" i="1"/>
  <c r="F2665" i="1" l="1"/>
  <c r="G2666" i="1" s="1"/>
  <c r="E2431" i="1"/>
  <c r="K2431" i="1" s="1"/>
  <c r="H2431" i="1"/>
  <c r="I2431" i="1"/>
  <c r="F2666" i="1" l="1"/>
  <c r="G2667" i="1" s="1"/>
  <c r="E2432" i="1"/>
  <c r="K2432" i="1" s="1"/>
  <c r="I2432" i="1"/>
  <c r="H2432" i="1"/>
  <c r="F2667" i="1" l="1"/>
  <c r="G2668" i="1" s="1"/>
  <c r="E2433" i="1"/>
  <c r="K2433" i="1" s="1"/>
  <c r="H2433" i="1"/>
  <c r="I2433" i="1"/>
  <c r="F2668" i="1" l="1"/>
  <c r="G2669" i="1" s="1"/>
  <c r="E2434" i="1"/>
  <c r="I2434" i="1"/>
  <c r="K2434" i="1" l="1"/>
  <c r="F2669" i="1"/>
  <c r="G2670" i="1" s="1"/>
  <c r="H2434" i="1"/>
  <c r="F2670" i="1" l="1"/>
  <c r="G2671" i="1" s="1"/>
  <c r="E2435" i="1"/>
  <c r="K2435" i="1" s="1"/>
  <c r="H2435" i="1"/>
  <c r="I2435" i="1"/>
  <c r="F2671" i="1" l="1"/>
  <c r="G2672" i="1" s="1"/>
  <c r="E2436" i="1"/>
  <c r="K2436" i="1" s="1"/>
  <c r="H2436" i="1"/>
  <c r="I2436" i="1"/>
  <c r="F2672" i="1" l="1"/>
  <c r="G2673" i="1" s="1"/>
  <c r="E2437" i="1"/>
  <c r="K2437" i="1" s="1"/>
  <c r="H2437" i="1"/>
  <c r="I2437" i="1"/>
  <c r="F2673" i="1" l="1"/>
  <c r="G2674" i="1" s="1"/>
  <c r="E2438" i="1"/>
  <c r="K2438" i="1" s="1"/>
  <c r="H2438" i="1"/>
  <c r="I2438" i="1"/>
  <c r="F2674" i="1" l="1"/>
  <c r="G2675" i="1" s="1"/>
  <c r="E2439" i="1"/>
  <c r="K2439" i="1" s="1"/>
  <c r="H2439" i="1"/>
  <c r="I2439" i="1"/>
  <c r="F2675" i="1" l="1"/>
  <c r="G2676" i="1" s="1"/>
  <c r="E2440" i="1"/>
  <c r="K2440" i="1" s="1"/>
  <c r="H2440" i="1"/>
  <c r="I2440" i="1"/>
  <c r="F2676" i="1" l="1"/>
  <c r="G2677" i="1" s="1"/>
  <c r="E2441" i="1"/>
  <c r="K2441" i="1" s="1"/>
  <c r="I2441" i="1"/>
  <c r="H2441" i="1"/>
  <c r="F2677" i="1" l="1"/>
  <c r="G2678" i="1" s="1"/>
  <c r="E2442" i="1"/>
  <c r="K2442" i="1" s="1"/>
  <c r="H2442" i="1"/>
  <c r="I2442" i="1"/>
  <c r="F2678" i="1" l="1"/>
  <c r="G2679" i="1" s="1"/>
  <c r="E2443" i="1"/>
  <c r="K2443" i="1" s="1"/>
  <c r="H2443" i="1"/>
  <c r="I2443" i="1"/>
  <c r="F2679" i="1" l="1"/>
  <c r="G2680" i="1" s="1"/>
  <c r="E2444" i="1"/>
  <c r="K2444" i="1" s="1"/>
  <c r="I2444" i="1"/>
  <c r="H2444" i="1"/>
  <c r="F2680" i="1" l="1"/>
  <c r="G2681" i="1" s="1"/>
  <c r="E2445" i="1"/>
  <c r="K2445" i="1" s="1"/>
  <c r="H2445" i="1"/>
  <c r="I2445" i="1"/>
  <c r="F2681" i="1" l="1"/>
  <c r="G2682" i="1" s="1"/>
  <c r="E2446" i="1"/>
  <c r="K2446" i="1" s="1"/>
  <c r="H2446" i="1"/>
  <c r="I2446" i="1"/>
  <c r="F2682" i="1" l="1"/>
  <c r="G2683" i="1" s="1"/>
  <c r="E2447" i="1"/>
  <c r="K2447" i="1" s="1"/>
  <c r="H2447" i="1"/>
  <c r="I2447" i="1"/>
  <c r="F2683" i="1" l="1"/>
  <c r="G2684" i="1" s="1"/>
  <c r="E2448" i="1"/>
  <c r="I2448" i="1"/>
  <c r="K2448" i="1" l="1"/>
  <c r="F2684" i="1"/>
  <c r="G2685" i="1" s="1"/>
  <c r="E2449" i="1"/>
  <c r="K2449" i="1" s="1"/>
  <c r="H2449" i="1"/>
  <c r="I2449" i="1"/>
  <c r="H2448" i="1"/>
  <c r="F2685" i="1" l="1"/>
  <c r="G2686" i="1" s="1"/>
  <c r="E2450" i="1"/>
  <c r="K2450" i="1" s="1"/>
  <c r="I2450" i="1"/>
  <c r="H2450" i="1"/>
  <c r="F2686" i="1" l="1"/>
  <c r="G2687" i="1" s="1"/>
  <c r="E2451" i="1"/>
  <c r="K2451" i="1" s="1"/>
  <c r="H2451" i="1"/>
  <c r="I2451" i="1"/>
  <c r="F2687" i="1" l="1"/>
  <c r="G2688" i="1" s="1"/>
  <c r="E2452" i="1"/>
  <c r="K2452" i="1" s="1"/>
  <c r="H2452" i="1"/>
  <c r="I2452" i="1"/>
  <c r="F2688" i="1" l="1"/>
  <c r="G2689" i="1" s="1"/>
  <c r="E2453" i="1"/>
  <c r="I2453" i="1"/>
  <c r="I2454" i="1" s="1"/>
  <c r="K2453" i="1" l="1"/>
  <c r="F2689" i="1"/>
  <c r="G2690" i="1" s="1"/>
  <c r="E2454" i="1"/>
  <c r="K2454" i="1" s="1"/>
  <c r="H2454" i="1"/>
  <c r="H2453" i="1"/>
  <c r="F2690" i="1" l="1"/>
  <c r="G2691" i="1" s="1"/>
  <c r="E2455" i="1"/>
  <c r="K2455" i="1" s="1"/>
  <c r="H2455" i="1"/>
  <c r="I2455" i="1"/>
  <c r="F2691" i="1" l="1"/>
  <c r="G2692" i="1" s="1"/>
  <c r="E2456" i="1"/>
  <c r="I2456" i="1"/>
  <c r="I2457" i="1" s="1"/>
  <c r="K2456" i="1" l="1"/>
  <c r="F2692" i="1"/>
  <c r="G2693" i="1" s="1"/>
  <c r="E2457" i="1"/>
  <c r="K2457" i="1" s="1"/>
  <c r="H2457" i="1"/>
  <c r="H2456" i="1"/>
  <c r="F2693" i="1" l="1"/>
  <c r="G2694" i="1" s="1"/>
  <c r="E2458" i="1"/>
  <c r="K2458" i="1" s="1"/>
  <c r="I2458" i="1"/>
  <c r="H2458" i="1"/>
  <c r="F2694" i="1" l="1"/>
  <c r="G2695" i="1" s="1"/>
  <c r="E2459" i="1"/>
  <c r="I2459" i="1"/>
  <c r="I2460" i="1" s="1"/>
  <c r="K2459" i="1" l="1"/>
  <c r="F2695" i="1"/>
  <c r="G2696" i="1" s="1"/>
  <c r="E2460" i="1"/>
  <c r="H2459" i="1"/>
  <c r="K2460" i="1" l="1"/>
  <c r="F2696" i="1"/>
  <c r="G2697" i="1" s="1"/>
  <c r="E2461" i="1"/>
  <c r="K2461" i="1" s="1"/>
  <c r="I2461" i="1"/>
  <c r="H2461" i="1"/>
  <c r="H2460" i="1"/>
  <c r="F2697" i="1" l="1"/>
  <c r="G2698" i="1" s="1"/>
  <c r="E2462" i="1"/>
  <c r="K2462" i="1" s="1"/>
  <c r="H2462" i="1"/>
  <c r="I2462" i="1"/>
  <c r="F2698" i="1" l="1"/>
  <c r="G2699" i="1" s="1"/>
  <c r="E2463" i="1"/>
  <c r="K2463" i="1" s="1"/>
  <c r="I2463" i="1"/>
  <c r="H2463" i="1"/>
  <c r="F2699" i="1" l="1"/>
  <c r="G2700" i="1" s="1"/>
  <c r="E2464" i="1"/>
  <c r="K2464" i="1" s="1"/>
  <c r="H2464" i="1"/>
  <c r="I2464" i="1"/>
  <c r="F2700" i="1" l="1"/>
  <c r="G2701" i="1" s="1"/>
  <c r="E2465" i="1"/>
  <c r="K2465" i="1" s="1"/>
  <c r="I2465" i="1"/>
  <c r="H2465" i="1"/>
  <c r="F2701" i="1" l="1"/>
  <c r="G2702" i="1" s="1"/>
  <c r="E2466" i="1"/>
  <c r="K2466" i="1" s="1"/>
  <c r="I2466" i="1"/>
  <c r="H2466" i="1"/>
  <c r="F2702" i="1" l="1"/>
  <c r="G2703" i="1" s="1"/>
  <c r="E2467" i="1"/>
  <c r="K2467" i="1" s="1"/>
  <c r="H2467" i="1"/>
  <c r="I2467" i="1"/>
  <c r="F2703" i="1" l="1"/>
  <c r="G2704" i="1" s="1"/>
  <c r="E2468" i="1"/>
  <c r="K2468" i="1" s="1"/>
  <c r="H2468" i="1"/>
  <c r="I2468" i="1"/>
  <c r="F2704" i="1" l="1"/>
  <c r="G2705" i="1" s="1"/>
  <c r="E2469" i="1"/>
  <c r="K2469" i="1" s="1"/>
  <c r="H2469" i="1"/>
  <c r="I2469" i="1"/>
  <c r="F2705" i="1" l="1"/>
  <c r="G2706" i="1" s="1"/>
  <c r="E2470" i="1"/>
  <c r="I2470" i="1"/>
  <c r="I2471" i="1" s="1"/>
  <c r="K2470" i="1" l="1"/>
  <c r="F2706" i="1"/>
  <c r="G2707" i="1" s="1"/>
  <c r="E2471" i="1"/>
  <c r="K2471" i="1" s="1"/>
  <c r="H2471" i="1"/>
  <c r="H2470" i="1"/>
  <c r="F2707" i="1" l="1"/>
  <c r="G2708" i="1" s="1"/>
  <c r="E2472" i="1"/>
  <c r="K2472" i="1" s="1"/>
  <c r="I2472" i="1"/>
  <c r="I2473" i="1" s="1"/>
  <c r="H2472" i="1"/>
  <c r="F2708" i="1" l="1"/>
  <c r="G2709" i="1" s="1"/>
  <c r="E2473" i="1"/>
  <c r="K2473" i="1" s="1"/>
  <c r="H2473" i="1"/>
  <c r="F2709" i="1" l="1"/>
  <c r="G2710" i="1" s="1"/>
  <c r="E2474" i="1"/>
  <c r="K2474" i="1" s="1"/>
  <c r="I2474" i="1"/>
  <c r="H2474" i="1"/>
  <c r="F2710" i="1" l="1"/>
  <c r="G2711" i="1" s="1"/>
  <c r="E2475" i="1"/>
  <c r="I2475" i="1"/>
  <c r="I2476" i="1" s="1"/>
  <c r="K2475" i="1" l="1"/>
  <c r="F2711" i="1"/>
  <c r="G2712" i="1" s="1"/>
  <c r="E2476" i="1"/>
  <c r="K2476" i="1" s="1"/>
  <c r="H2476" i="1"/>
  <c r="H2475" i="1"/>
  <c r="F2712" i="1" l="1"/>
  <c r="G2713" i="1" s="1"/>
  <c r="E2477" i="1"/>
  <c r="K2477" i="1" s="1"/>
  <c r="I2477" i="1"/>
  <c r="H2477" i="1"/>
  <c r="F2713" i="1" l="1"/>
  <c r="G2714" i="1" s="1"/>
  <c r="E2478" i="1"/>
  <c r="K2478" i="1" s="1"/>
  <c r="H2478" i="1"/>
  <c r="I2478" i="1"/>
  <c r="F2714" i="1" l="1"/>
  <c r="G2715" i="1" s="1"/>
  <c r="E2479" i="1"/>
  <c r="I2479" i="1"/>
  <c r="I2480" i="1" s="1"/>
  <c r="K2479" i="1" l="1"/>
  <c r="F2715" i="1"/>
  <c r="G2716" i="1" s="1"/>
  <c r="E2480" i="1"/>
  <c r="H2479" i="1"/>
  <c r="K2480" i="1" l="1"/>
  <c r="F2716" i="1"/>
  <c r="G2717" i="1" s="1"/>
  <c r="E2481" i="1"/>
  <c r="K2481" i="1" s="1"/>
  <c r="I2481" i="1"/>
  <c r="H2481" i="1"/>
  <c r="H2480" i="1"/>
  <c r="F2717" i="1" l="1"/>
  <c r="G2718" i="1" s="1"/>
  <c r="E2482" i="1"/>
  <c r="K2482" i="1" s="1"/>
  <c r="I2482" i="1"/>
  <c r="H2482" i="1"/>
  <c r="F2718" i="1" l="1"/>
  <c r="G2719" i="1" s="1"/>
  <c r="E2483" i="1"/>
  <c r="K2483" i="1" s="1"/>
  <c r="H2483" i="1"/>
  <c r="I2483" i="1"/>
  <c r="F2719" i="1" l="1"/>
  <c r="G2720" i="1" s="1"/>
  <c r="E2484" i="1"/>
  <c r="K2484" i="1" s="1"/>
  <c r="H2484" i="1"/>
  <c r="I2484" i="1"/>
  <c r="F2720" i="1" l="1"/>
  <c r="G2721" i="1" s="1"/>
  <c r="E2485" i="1"/>
  <c r="K2485" i="1" s="1"/>
  <c r="H2485" i="1"/>
  <c r="I2485" i="1"/>
  <c r="F2721" i="1" l="1"/>
  <c r="G2722" i="1" s="1"/>
  <c r="E2486" i="1"/>
  <c r="K2486" i="1" s="1"/>
  <c r="I2486" i="1"/>
  <c r="H2486" i="1"/>
  <c r="F2722" i="1" l="1"/>
  <c r="G2723" i="1" s="1"/>
  <c r="E2487" i="1"/>
  <c r="K2487" i="1" s="1"/>
  <c r="H2487" i="1"/>
  <c r="I2487" i="1"/>
  <c r="F2723" i="1" l="1"/>
  <c r="G2724" i="1" s="1"/>
  <c r="E2488" i="1"/>
  <c r="K2488" i="1" s="1"/>
  <c r="I2488" i="1"/>
  <c r="H2488" i="1"/>
  <c r="F2724" i="1" l="1"/>
  <c r="G2725" i="1" s="1"/>
  <c r="E2489" i="1"/>
  <c r="K2489" i="1" s="1"/>
  <c r="H2489" i="1"/>
  <c r="I2489" i="1"/>
  <c r="F2725" i="1" l="1"/>
  <c r="G2726" i="1" s="1"/>
  <c r="E2490" i="1"/>
  <c r="K2490" i="1" s="1"/>
  <c r="I2490" i="1"/>
  <c r="H2490" i="1"/>
  <c r="F2726" i="1" l="1"/>
  <c r="G2727" i="1" s="1"/>
  <c r="E2491" i="1"/>
  <c r="K2491" i="1" s="1"/>
  <c r="H2491" i="1"/>
  <c r="I2491" i="1"/>
  <c r="F2727" i="1" l="1"/>
  <c r="G2728" i="1" s="1"/>
  <c r="E2492" i="1"/>
  <c r="I2492" i="1"/>
  <c r="K2492" i="1" l="1"/>
  <c r="F2728" i="1"/>
  <c r="G2729" i="1" s="1"/>
  <c r="E2493" i="1"/>
  <c r="K2493" i="1" s="1"/>
  <c r="I2493" i="1"/>
  <c r="H2493" i="1"/>
  <c r="H2492" i="1"/>
  <c r="F2729" i="1" l="1"/>
  <c r="G2730" i="1" s="1"/>
  <c r="E2494" i="1"/>
  <c r="K2494" i="1" s="1"/>
  <c r="H2494" i="1"/>
  <c r="I2494" i="1"/>
  <c r="F2730" i="1" l="1"/>
  <c r="G2731" i="1" s="1"/>
  <c r="E2495" i="1"/>
  <c r="I2495" i="1"/>
  <c r="I2496" i="1" s="1"/>
  <c r="K2495" i="1" l="1"/>
  <c r="F2731" i="1"/>
  <c r="G2732" i="1" s="1"/>
  <c r="E2496" i="1"/>
  <c r="K2496" i="1" s="1"/>
  <c r="H2496" i="1"/>
  <c r="H2495" i="1"/>
  <c r="F2732" i="1" l="1"/>
  <c r="G2733" i="1" s="1"/>
  <c r="E2497" i="1"/>
  <c r="K2497" i="1" s="1"/>
  <c r="H2497" i="1"/>
  <c r="I2497" i="1"/>
  <c r="F2733" i="1" l="1"/>
  <c r="G2734" i="1" s="1"/>
  <c r="E2498" i="1"/>
  <c r="K2498" i="1" s="1"/>
  <c r="H2498" i="1"/>
  <c r="I2498" i="1"/>
  <c r="F2734" i="1" l="1"/>
  <c r="G2735" i="1" s="1"/>
  <c r="E2499" i="1"/>
  <c r="K2499" i="1" s="1"/>
  <c r="H2499" i="1"/>
  <c r="I2499" i="1"/>
  <c r="F2735" i="1" l="1"/>
  <c r="G2736" i="1" s="1"/>
  <c r="E2500" i="1"/>
  <c r="K2500" i="1" s="1"/>
  <c r="H2500" i="1"/>
  <c r="I2500" i="1"/>
  <c r="F2736" i="1" l="1"/>
  <c r="G2737" i="1" s="1"/>
  <c r="E2501" i="1"/>
  <c r="K2501" i="1" s="1"/>
  <c r="H2501" i="1"/>
  <c r="I2501" i="1"/>
  <c r="F2737" i="1" l="1"/>
  <c r="G2738" i="1" s="1"/>
  <c r="E2502" i="1"/>
  <c r="I2502" i="1"/>
  <c r="I2503" i="1" s="1"/>
  <c r="K2502" i="1" l="1"/>
  <c r="F2738" i="1"/>
  <c r="G2739" i="1" s="1"/>
  <c r="E2503" i="1"/>
  <c r="K2503" i="1" s="1"/>
  <c r="H2503" i="1"/>
  <c r="H2502" i="1"/>
  <c r="F2739" i="1" l="1"/>
  <c r="G2740" i="1" s="1"/>
  <c r="E2504" i="1"/>
  <c r="I2504" i="1"/>
  <c r="I2505" i="1" s="1"/>
  <c r="K2504" i="1" l="1"/>
  <c r="F2740" i="1"/>
  <c r="G2741" i="1" s="1"/>
  <c r="E2505" i="1"/>
  <c r="K2505" i="1" s="1"/>
  <c r="H2505" i="1"/>
  <c r="H2504" i="1"/>
  <c r="F2741" i="1" l="1"/>
  <c r="G2742" i="1" s="1"/>
  <c r="E2506" i="1"/>
  <c r="K2506" i="1" s="1"/>
  <c r="I2506" i="1"/>
  <c r="H2506" i="1"/>
  <c r="F2742" i="1" l="1"/>
  <c r="G2743" i="1" s="1"/>
  <c r="E2507" i="1"/>
  <c r="K2507" i="1" s="1"/>
  <c r="I2507" i="1"/>
  <c r="H2507" i="1"/>
  <c r="F2743" i="1" l="1"/>
  <c r="G2744" i="1" s="1"/>
  <c r="E2508" i="1"/>
  <c r="K2508" i="1" s="1"/>
  <c r="I2508" i="1"/>
  <c r="H2508" i="1"/>
  <c r="F2744" i="1" l="1"/>
  <c r="G2745" i="1" s="1"/>
  <c r="E2509" i="1"/>
  <c r="K2509" i="1" s="1"/>
  <c r="I2509" i="1"/>
  <c r="H2509" i="1"/>
  <c r="F2745" i="1" l="1"/>
  <c r="G2746" i="1" s="1"/>
  <c r="E2510" i="1"/>
  <c r="I2510" i="1"/>
  <c r="K2510" i="1" l="1"/>
  <c r="F2746" i="1"/>
  <c r="G2747" i="1" s="1"/>
  <c r="E2511" i="1"/>
  <c r="K2511" i="1" s="1"/>
  <c r="H2511" i="1"/>
  <c r="I2511" i="1"/>
  <c r="H2510" i="1"/>
  <c r="F2747" i="1" l="1"/>
  <c r="G2748" i="1" s="1"/>
  <c r="E2512" i="1"/>
  <c r="K2512" i="1" s="1"/>
  <c r="H2512" i="1"/>
  <c r="I2512" i="1"/>
  <c r="F2748" i="1" l="1"/>
  <c r="G2749" i="1" s="1"/>
  <c r="E2513" i="1"/>
  <c r="K2513" i="1" s="1"/>
  <c r="H2513" i="1"/>
  <c r="I2513" i="1"/>
  <c r="F2749" i="1" l="1"/>
  <c r="G2750" i="1" s="1"/>
  <c r="E2514" i="1"/>
  <c r="I2514" i="1"/>
  <c r="I2515" i="1" s="1"/>
  <c r="K2514" i="1" l="1"/>
  <c r="F2750" i="1"/>
  <c r="G2751" i="1" s="1"/>
  <c r="E2515" i="1"/>
  <c r="K2515" i="1" s="1"/>
  <c r="H2515" i="1"/>
  <c r="H2514" i="1"/>
  <c r="F2751" i="1" l="1"/>
  <c r="G2752" i="1" s="1"/>
  <c r="E2516" i="1"/>
  <c r="I2516" i="1"/>
  <c r="K2516" i="1" l="1"/>
  <c r="F2752" i="1"/>
  <c r="G2753" i="1" s="1"/>
  <c r="E2517" i="1"/>
  <c r="K2517" i="1" s="1"/>
  <c r="H2517" i="1"/>
  <c r="I2517" i="1"/>
  <c r="H2516" i="1"/>
  <c r="F2753" i="1" l="1"/>
  <c r="G2754" i="1" s="1"/>
  <c r="E2518" i="1"/>
  <c r="I2518" i="1"/>
  <c r="K2518" i="1" l="1"/>
  <c r="F2754" i="1"/>
  <c r="G2755" i="1" s="1"/>
  <c r="E2519" i="1"/>
  <c r="K2519" i="1" s="1"/>
  <c r="H2519" i="1"/>
  <c r="I2519" i="1"/>
  <c r="H2518" i="1"/>
  <c r="F2755" i="1" l="1"/>
  <c r="G2756" i="1"/>
  <c r="E2520" i="1"/>
  <c r="I2520" i="1"/>
  <c r="I2521" i="1" s="1"/>
  <c r="K2520" i="1" l="1"/>
  <c r="F2756" i="1"/>
  <c r="G2757" i="1" s="1"/>
  <c r="E2521" i="1"/>
  <c r="K2521" i="1" s="1"/>
  <c r="H2521" i="1"/>
  <c r="H2520" i="1"/>
  <c r="F2757" i="1" l="1"/>
  <c r="G2758" i="1" s="1"/>
  <c r="E2522" i="1"/>
  <c r="I2522" i="1"/>
  <c r="K2522" i="1" l="1"/>
  <c r="F2758" i="1"/>
  <c r="G2759" i="1" s="1"/>
  <c r="E2523" i="1"/>
  <c r="K2523" i="1" s="1"/>
  <c r="H2523" i="1"/>
  <c r="I2523" i="1"/>
  <c r="H2522" i="1"/>
  <c r="F2759" i="1" l="1"/>
  <c r="G2760" i="1" s="1"/>
  <c r="E2524" i="1"/>
  <c r="K2524" i="1" s="1"/>
  <c r="I2524" i="1"/>
  <c r="H2524" i="1"/>
  <c r="F2760" i="1" l="1"/>
  <c r="G2761" i="1" s="1"/>
  <c r="E2525" i="1"/>
  <c r="K2525" i="1" s="1"/>
  <c r="H2525" i="1"/>
  <c r="I2525" i="1"/>
  <c r="F2761" i="1" l="1"/>
  <c r="G2762" i="1" s="1"/>
  <c r="E2526" i="1"/>
  <c r="K2526" i="1" s="1"/>
  <c r="H2526" i="1"/>
  <c r="I2526" i="1"/>
  <c r="F2762" i="1" l="1"/>
  <c r="G2763" i="1" s="1"/>
  <c r="E2527" i="1"/>
  <c r="K2527" i="1" s="1"/>
  <c r="I2527" i="1"/>
  <c r="H2527" i="1"/>
  <c r="F2763" i="1" l="1"/>
  <c r="G2764" i="1" s="1"/>
  <c r="E2528" i="1"/>
  <c r="I2528" i="1"/>
  <c r="K2528" i="1" l="1"/>
  <c r="F2764" i="1"/>
  <c r="G2765" i="1" s="1"/>
  <c r="E2529" i="1"/>
  <c r="K2529" i="1" s="1"/>
  <c r="H2529" i="1"/>
  <c r="I2529" i="1"/>
  <c r="H2528" i="1"/>
  <c r="F2765" i="1" l="1"/>
  <c r="G2766" i="1" s="1"/>
  <c r="E2530" i="1"/>
  <c r="K2530" i="1" s="1"/>
  <c r="I2530" i="1"/>
  <c r="H2530" i="1"/>
  <c r="F2766" i="1" l="1"/>
  <c r="G2767" i="1" s="1"/>
  <c r="E2531" i="1"/>
  <c r="K2531" i="1" s="1"/>
  <c r="H2531" i="1"/>
  <c r="I2531" i="1"/>
  <c r="F2767" i="1" l="1"/>
  <c r="G2768" i="1" s="1"/>
  <c r="E2532" i="1"/>
  <c r="K2532" i="1" s="1"/>
  <c r="I2532" i="1"/>
  <c r="H2532" i="1"/>
  <c r="F2768" i="1" l="1"/>
  <c r="G2769" i="1" s="1"/>
  <c r="E2533" i="1"/>
  <c r="K2533" i="1" s="1"/>
  <c r="H2533" i="1"/>
  <c r="I2533" i="1"/>
  <c r="F2769" i="1" l="1"/>
  <c r="G2770" i="1" s="1"/>
  <c r="E2534" i="1"/>
  <c r="K2534" i="1" s="1"/>
  <c r="H2534" i="1"/>
  <c r="I2534" i="1"/>
  <c r="F2770" i="1" l="1"/>
  <c r="G2771" i="1" s="1"/>
  <c r="E2535" i="1"/>
  <c r="K2535" i="1" s="1"/>
  <c r="H2535" i="1"/>
  <c r="I2535" i="1"/>
  <c r="F2771" i="1" l="1"/>
  <c r="G2772" i="1" s="1"/>
  <c r="E2536" i="1"/>
  <c r="I2536" i="1"/>
  <c r="K2536" i="1" l="1"/>
  <c r="F2772" i="1"/>
  <c r="G2773" i="1" s="1"/>
  <c r="E2537" i="1"/>
  <c r="K2537" i="1" s="1"/>
  <c r="H2537" i="1"/>
  <c r="I2537" i="1"/>
  <c r="H2536" i="1"/>
  <c r="F2773" i="1" l="1"/>
  <c r="G2774" i="1" s="1"/>
  <c r="E2538" i="1"/>
  <c r="I2538" i="1"/>
  <c r="I2539" i="1" s="1"/>
  <c r="K2538" i="1" l="1"/>
  <c r="F2774" i="1"/>
  <c r="G2775" i="1" s="1"/>
  <c r="H2538" i="1"/>
  <c r="E2539" i="1"/>
  <c r="K2539" i="1" s="1"/>
  <c r="H2539" i="1"/>
  <c r="F2775" i="1" l="1"/>
  <c r="G2776" i="1" s="1"/>
  <c r="E2540" i="1"/>
  <c r="I2540" i="1"/>
  <c r="K2540" i="1" l="1"/>
  <c r="F2776" i="1"/>
  <c r="G2777" i="1" s="1"/>
  <c r="E2541" i="1"/>
  <c r="K2541" i="1" s="1"/>
  <c r="H2541" i="1"/>
  <c r="I2541" i="1"/>
  <c r="H2540" i="1"/>
  <c r="F2777" i="1" l="1"/>
  <c r="G2778" i="1" s="1"/>
  <c r="E2542" i="1"/>
  <c r="K2542" i="1" s="1"/>
  <c r="H2542" i="1"/>
  <c r="I2542" i="1"/>
  <c r="F2778" i="1" l="1"/>
  <c r="G2779" i="1" s="1"/>
  <c r="E2543" i="1"/>
  <c r="K2543" i="1" s="1"/>
  <c r="I2543" i="1"/>
  <c r="H2543" i="1"/>
  <c r="F2779" i="1" l="1"/>
  <c r="G2780" i="1" s="1"/>
  <c r="E2544" i="1"/>
  <c r="I2544" i="1"/>
  <c r="K2544" i="1" l="1"/>
  <c r="F2780" i="1"/>
  <c r="G2781" i="1" s="1"/>
  <c r="H2544" i="1"/>
  <c r="F2781" i="1" l="1"/>
  <c r="G2782" i="1" s="1"/>
  <c r="E2545" i="1"/>
  <c r="K2545" i="1" s="1"/>
  <c r="H2545" i="1"/>
  <c r="I2545" i="1"/>
  <c r="F2782" i="1" l="1"/>
  <c r="G2783" i="1" s="1"/>
  <c r="E2546" i="1"/>
  <c r="K2546" i="1" s="1"/>
  <c r="H2546" i="1"/>
  <c r="I2546" i="1"/>
  <c r="F2783" i="1" l="1"/>
  <c r="G2784" i="1" s="1"/>
  <c r="E2547" i="1"/>
  <c r="K2547" i="1" s="1"/>
  <c r="H2547" i="1"/>
  <c r="I2547" i="1"/>
  <c r="F2784" i="1" l="1"/>
  <c r="G2785" i="1" s="1"/>
  <c r="E2548" i="1"/>
  <c r="K2548" i="1" s="1"/>
  <c r="H2548" i="1"/>
  <c r="I2548" i="1"/>
  <c r="F2785" i="1" l="1"/>
  <c r="G2786" i="1" s="1"/>
  <c r="E2549" i="1"/>
  <c r="K2549" i="1" s="1"/>
  <c r="H2549" i="1"/>
  <c r="I2549" i="1"/>
  <c r="F2786" i="1" l="1"/>
  <c r="G2787" i="1" s="1"/>
  <c r="E2550" i="1"/>
  <c r="K2550" i="1" s="1"/>
  <c r="H2550" i="1"/>
  <c r="I2550" i="1"/>
  <c r="F2787" i="1" l="1"/>
  <c r="G2788" i="1" s="1"/>
  <c r="E2551" i="1"/>
  <c r="K2551" i="1" s="1"/>
  <c r="H2551" i="1"/>
  <c r="I2551" i="1"/>
  <c r="F2788" i="1" l="1"/>
  <c r="G2789" i="1" s="1"/>
  <c r="E2552" i="1"/>
  <c r="K2552" i="1" s="1"/>
  <c r="I2552" i="1"/>
  <c r="H2552" i="1"/>
  <c r="F2789" i="1" l="1"/>
  <c r="G2790" i="1" s="1"/>
  <c r="E2553" i="1"/>
  <c r="K2553" i="1" s="1"/>
  <c r="H2553" i="1"/>
  <c r="I2553" i="1"/>
  <c r="F2790" i="1" l="1"/>
  <c r="G2791" i="1" s="1"/>
  <c r="E2554" i="1"/>
  <c r="I2554" i="1"/>
  <c r="K2554" i="1" l="1"/>
  <c r="F2791" i="1"/>
  <c r="G2792" i="1" s="1"/>
  <c r="E2555" i="1"/>
  <c r="K2555" i="1" s="1"/>
  <c r="H2555" i="1"/>
  <c r="I2555" i="1"/>
  <c r="H2554" i="1"/>
  <c r="F2792" i="1" l="1"/>
  <c r="G2793" i="1" s="1"/>
  <c r="E2556" i="1"/>
  <c r="K2556" i="1" s="1"/>
  <c r="H2556" i="1"/>
  <c r="I2556" i="1"/>
  <c r="F2793" i="1" l="1"/>
  <c r="G2794" i="1" s="1"/>
  <c r="E2557" i="1"/>
  <c r="K2557" i="1" s="1"/>
  <c r="I2557" i="1"/>
  <c r="H2557" i="1"/>
  <c r="F2794" i="1" l="1"/>
  <c r="G2795" i="1" s="1"/>
  <c r="E2558" i="1"/>
  <c r="I2558" i="1"/>
  <c r="K2558" i="1" l="1"/>
  <c r="F2795" i="1"/>
  <c r="G2796" i="1" s="1"/>
  <c r="E2559" i="1"/>
  <c r="K2559" i="1" s="1"/>
  <c r="H2559" i="1"/>
  <c r="I2559" i="1"/>
  <c r="H2558" i="1"/>
  <c r="F2796" i="1" l="1"/>
  <c r="G2797" i="1" s="1"/>
  <c r="E2560" i="1"/>
  <c r="K2560" i="1" s="1"/>
  <c r="H2560" i="1"/>
  <c r="I2560" i="1"/>
  <c r="F2797" i="1" l="1"/>
  <c r="G2798" i="1" s="1"/>
  <c r="E2561" i="1"/>
  <c r="K2561" i="1" s="1"/>
  <c r="H2561" i="1"/>
  <c r="I2561" i="1"/>
  <c r="F2798" i="1" l="1"/>
  <c r="G2799" i="1" s="1"/>
  <c r="E2562" i="1"/>
  <c r="K2562" i="1" s="1"/>
  <c r="H2562" i="1"/>
  <c r="I2562" i="1"/>
  <c r="F2799" i="1" l="1"/>
  <c r="G2800" i="1" s="1"/>
  <c r="E2563" i="1"/>
  <c r="K2563" i="1" s="1"/>
  <c r="I2563" i="1"/>
  <c r="H2563" i="1"/>
  <c r="F2800" i="1" l="1"/>
  <c r="G2801" i="1" s="1"/>
  <c r="E2564" i="1"/>
  <c r="K2564" i="1" s="1"/>
  <c r="H2564" i="1"/>
  <c r="I2564" i="1"/>
  <c r="F2801" i="1" l="1"/>
  <c r="G2802" i="1" s="1"/>
  <c r="E2565" i="1"/>
  <c r="K2565" i="1" s="1"/>
  <c r="H2565" i="1"/>
  <c r="I2565" i="1"/>
  <c r="F2802" i="1" l="1"/>
  <c r="G2803" i="1" s="1"/>
  <c r="E2566" i="1"/>
  <c r="K2566" i="1" s="1"/>
  <c r="H2566" i="1"/>
  <c r="I2566" i="1"/>
  <c r="F2803" i="1" l="1"/>
  <c r="G2804" i="1" s="1"/>
  <c r="E2567" i="1"/>
  <c r="K2567" i="1" s="1"/>
  <c r="H2567" i="1"/>
  <c r="I2567" i="1"/>
  <c r="F2804" i="1" l="1"/>
  <c r="G2805" i="1" s="1"/>
  <c r="E2568" i="1"/>
  <c r="K2568" i="1" s="1"/>
  <c r="H2568" i="1"/>
  <c r="I2568" i="1"/>
  <c r="F2805" i="1" l="1"/>
  <c r="G2806" i="1" s="1"/>
  <c r="E2569" i="1"/>
  <c r="K2569" i="1" s="1"/>
  <c r="H2569" i="1"/>
  <c r="I2569" i="1"/>
  <c r="F2806" i="1" l="1"/>
  <c r="G2807" i="1" s="1"/>
  <c r="I2570" i="1"/>
  <c r="F2807" i="1" l="1"/>
  <c r="G2808" i="1" s="1"/>
  <c r="E2570" i="1"/>
  <c r="K2570" i="1" l="1"/>
  <c r="F2808" i="1"/>
  <c r="G2809" i="1" s="1"/>
  <c r="E2571" i="1"/>
  <c r="K2571" i="1" s="1"/>
  <c r="H2571" i="1"/>
  <c r="I2571" i="1"/>
  <c r="H2570" i="1"/>
  <c r="F2809" i="1" l="1"/>
  <c r="G2810" i="1" s="1"/>
  <c r="E2572" i="1"/>
  <c r="K2572" i="1" s="1"/>
  <c r="H2572" i="1"/>
  <c r="I2572" i="1"/>
  <c r="F2810" i="1" l="1"/>
  <c r="G2811" i="1" s="1"/>
  <c r="E2573" i="1"/>
  <c r="K2573" i="1" s="1"/>
  <c r="H2573" i="1"/>
  <c r="I2573" i="1"/>
  <c r="F2811" i="1" l="1"/>
  <c r="G2812" i="1" s="1"/>
  <c r="E2574" i="1"/>
  <c r="I2574" i="1"/>
  <c r="K2574" i="1" l="1"/>
  <c r="F2812" i="1"/>
  <c r="G2813" i="1" s="1"/>
  <c r="E2575" i="1"/>
  <c r="K2575" i="1" s="1"/>
  <c r="H2575" i="1"/>
  <c r="I2575" i="1"/>
  <c r="H2574" i="1"/>
  <c r="F2813" i="1" l="1"/>
  <c r="G2814" i="1" s="1"/>
  <c r="E2576" i="1"/>
  <c r="K2576" i="1" s="1"/>
  <c r="H2576" i="1"/>
  <c r="I2576" i="1"/>
  <c r="F2814" i="1" l="1"/>
  <c r="G2815" i="1" s="1"/>
  <c r="E2577" i="1"/>
  <c r="K2577" i="1" s="1"/>
  <c r="H2577" i="1"/>
  <c r="I2577" i="1"/>
  <c r="F2815" i="1" l="1"/>
  <c r="G2816" i="1" s="1"/>
  <c r="E2578" i="1"/>
  <c r="I2578" i="1"/>
  <c r="K2578" i="1" l="1"/>
  <c r="F2816" i="1"/>
  <c r="G2817" i="1" s="1"/>
  <c r="E2579" i="1"/>
  <c r="K2579" i="1" s="1"/>
  <c r="H2579" i="1"/>
  <c r="I2579" i="1"/>
  <c r="H2578" i="1"/>
  <c r="F2817" i="1" l="1"/>
  <c r="G2818" i="1" s="1"/>
  <c r="I2580" i="1"/>
  <c r="E2580" i="1"/>
  <c r="K2580" i="1" s="1"/>
  <c r="H2580" i="1"/>
  <c r="F2818" i="1" l="1"/>
  <c r="G2819" i="1" s="1"/>
  <c r="E2581" i="1"/>
  <c r="K2581" i="1" s="1"/>
  <c r="H2581" i="1"/>
  <c r="I2581" i="1"/>
  <c r="F2819" i="1" l="1"/>
  <c r="G2820" i="1" s="1"/>
  <c r="E2582" i="1"/>
  <c r="K2582" i="1" s="1"/>
  <c r="H2582" i="1"/>
  <c r="I2582" i="1"/>
  <c r="F2820" i="1" l="1"/>
  <c r="G2821" i="1" s="1"/>
  <c r="E2583" i="1"/>
  <c r="K2583" i="1" s="1"/>
  <c r="I2583" i="1"/>
  <c r="H2583" i="1"/>
  <c r="F2821" i="1" l="1"/>
  <c r="G2822" i="1" s="1"/>
  <c r="E2584" i="1"/>
  <c r="K2584" i="1" s="1"/>
  <c r="I2584" i="1"/>
  <c r="H2584" i="1"/>
  <c r="F2822" i="1" l="1"/>
  <c r="G2823" i="1" s="1"/>
  <c r="E2585" i="1"/>
  <c r="K2585" i="1" s="1"/>
  <c r="H2585" i="1"/>
  <c r="I2585" i="1"/>
  <c r="F2823" i="1" l="1"/>
  <c r="G2824" i="1" s="1"/>
  <c r="E2586" i="1"/>
  <c r="K2586" i="1" s="1"/>
  <c r="H2586" i="1"/>
  <c r="I2586" i="1"/>
  <c r="F2824" i="1" l="1"/>
  <c r="G2825" i="1" s="1"/>
  <c r="E2587" i="1"/>
  <c r="K2587" i="1" s="1"/>
  <c r="I2587" i="1"/>
  <c r="H2587" i="1"/>
  <c r="F2825" i="1" l="1"/>
  <c r="G2826" i="1" s="1"/>
  <c r="E2588" i="1"/>
  <c r="K2588" i="1" s="1"/>
  <c r="H2588" i="1"/>
  <c r="I2588" i="1"/>
  <c r="F2826" i="1" l="1"/>
  <c r="G2827" i="1" s="1"/>
  <c r="E2589" i="1"/>
  <c r="K2589" i="1" s="1"/>
  <c r="H2589" i="1"/>
  <c r="I2589" i="1"/>
  <c r="F2827" i="1" l="1"/>
  <c r="G2828" i="1" s="1"/>
  <c r="E2590" i="1"/>
  <c r="K2590" i="1" s="1"/>
  <c r="H2590" i="1"/>
  <c r="I2590" i="1"/>
  <c r="F2828" i="1" l="1"/>
  <c r="G2829" i="1" s="1"/>
  <c r="E2591" i="1"/>
  <c r="K2591" i="1" s="1"/>
  <c r="I2591" i="1"/>
  <c r="H2591" i="1"/>
  <c r="F2829" i="1" l="1"/>
  <c r="G2830" i="1" s="1"/>
  <c r="E2592" i="1"/>
  <c r="K2592" i="1" s="1"/>
  <c r="I2592" i="1"/>
  <c r="H2592" i="1"/>
  <c r="F2830" i="1" l="1"/>
  <c r="G2831" i="1" s="1"/>
  <c r="E2593" i="1"/>
  <c r="K2593" i="1" s="1"/>
  <c r="H2593" i="1"/>
  <c r="I2593" i="1"/>
  <c r="F2831" i="1" l="1"/>
  <c r="G2832" i="1" s="1"/>
  <c r="E2594" i="1"/>
  <c r="K2594" i="1" s="1"/>
  <c r="I2594" i="1"/>
  <c r="H2594" i="1"/>
  <c r="F2832" i="1" l="1"/>
  <c r="G2833" i="1" s="1"/>
  <c r="E2595" i="1"/>
  <c r="K2595" i="1" s="1"/>
  <c r="H2595" i="1"/>
  <c r="I2595" i="1"/>
  <c r="F2833" i="1" l="1"/>
  <c r="G2834" i="1" s="1"/>
  <c r="E2596" i="1"/>
  <c r="I2596" i="1"/>
  <c r="K2596" i="1" l="1"/>
  <c r="F2834" i="1"/>
  <c r="G2835" i="1" s="1"/>
  <c r="E2597" i="1"/>
  <c r="K2597" i="1" s="1"/>
  <c r="H2597" i="1"/>
  <c r="I2597" i="1"/>
  <c r="H2596" i="1"/>
  <c r="F2835" i="1" l="1"/>
  <c r="G2836" i="1" s="1"/>
  <c r="E2598" i="1"/>
  <c r="K2598" i="1" s="1"/>
  <c r="H2598" i="1"/>
  <c r="I2598" i="1"/>
  <c r="F2836" i="1" l="1"/>
  <c r="G2837" i="1" s="1"/>
  <c r="E2599" i="1"/>
  <c r="K2599" i="1" s="1"/>
  <c r="H2599" i="1"/>
  <c r="I2599" i="1"/>
  <c r="F2837" i="1" l="1"/>
  <c r="G2838" i="1" s="1"/>
  <c r="E2600" i="1"/>
  <c r="K2600" i="1" s="1"/>
  <c r="H2600" i="1"/>
  <c r="I2600" i="1"/>
  <c r="F2838" i="1" l="1"/>
  <c r="G2839" i="1" s="1"/>
  <c r="E2601" i="1"/>
  <c r="K2601" i="1" s="1"/>
  <c r="H2601" i="1"/>
  <c r="I2601" i="1"/>
  <c r="F2839" i="1" l="1"/>
  <c r="G2840" i="1" s="1"/>
  <c r="E2602" i="1"/>
  <c r="I2602" i="1"/>
  <c r="K2602" i="1" l="1"/>
  <c r="F2840" i="1"/>
  <c r="G2841" i="1" s="1"/>
  <c r="E2603" i="1"/>
  <c r="K2603" i="1" s="1"/>
  <c r="H2603" i="1"/>
  <c r="I2603" i="1"/>
  <c r="H2602" i="1"/>
  <c r="F2841" i="1" l="1"/>
  <c r="G2842" i="1" s="1"/>
  <c r="E2604" i="1"/>
  <c r="I2604" i="1"/>
  <c r="K2604" i="1" l="1"/>
  <c r="F2842" i="1"/>
  <c r="G2843" i="1" s="1"/>
  <c r="E2605" i="1"/>
  <c r="K2605" i="1" s="1"/>
  <c r="H2605" i="1"/>
  <c r="I2605" i="1"/>
  <c r="H2604" i="1"/>
  <c r="F2843" i="1" l="1"/>
  <c r="G2844" i="1" s="1"/>
  <c r="E2606" i="1"/>
  <c r="K2606" i="1" s="1"/>
  <c r="H2606" i="1"/>
  <c r="I2606" i="1"/>
  <c r="F2844" i="1" l="1"/>
  <c r="G2845" i="1" s="1"/>
  <c r="E2607" i="1"/>
  <c r="K2607" i="1" s="1"/>
  <c r="I2607" i="1"/>
  <c r="H2607" i="1"/>
  <c r="F2845" i="1" l="1"/>
  <c r="G2846" i="1" s="1"/>
  <c r="E2608" i="1"/>
  <c r="K2608" i="1" s="1"/>
  <c r="I2608" i="1"/>
  <c r="I2609" i="1" s="1"/>
  <c r="H2608" i="1"/>
  <c r="F2846" i="1" l="1"/>
  <c r="G2847" i="1" s="1"/>
  <c r="E2609" i="1"/>
  <c r="K2609" i="1" s="1"/>
  <c r="H2609" i="1"/>
  <c r="F2847" i="1" l="1"/>
  <c r="G2848" i="1" s="1"/>
  <c r="E2610" i="1"/>
  <c r="I2610" i="1"/>
  <c r="K2610" i="1" l="1"/>
  <c r="F2848" i="1"/>
  <c r="G2849" i="1" s="1"/>
  <c r="H2610" i="1"/>
  <c r="F2849" i="1" l="1"/>
  <c r="G2850" i="1" s="1"/>
  <c r="E2611" i="1"/>
  <c r="K2611" i="1" s="1"/>
  <c r="H2611" i="1"/>
  <c r="I2611" i="1"/>
  <c r="F2850" i="1" l="1"/>
  <c r="G2851" i="1" s="1"/>
  <c r="E2612" i="1"/>
  <c r="I2612" i="1"/>
  <c r="I2613" i="1" s="1"/>
  <c r="K2612" i="1" l="1"/>
  <c r="F2851" i="1"/>
  <c r="G2852" i="1" s="1"/>
  <c r="E2613" i="1"/>
  <c r="K2613" i="1" s="1"/>
  <c r="H2613" i="1"/>
  <c r="H2612" i="1"/>
  <c r="F2852" i="1" l="1"/>
  <c r="G2853" i="1" s="1"/>
  <c r="E2614" i="1"/>
  <c r="I2614" i="1"/>
  <c r="K2614" i="1" l="1"/>
  <c r="F2853" i="1"/>
  <c r="G2854" i="1" s="1"/>
  <c r="H2614" i="1"/>
  <c r="F2854" i="1" l="1"/>
  <c r="G2855" i="1" s="1"/>
  <c r="E2615" i="1"/>
  <c r="K2615" i="1" s="1"/>
  <c r="H2615" i="1"/>
  <c r="I2615" i="1"/>
  <c r="F2855" i="1" l="1"/>
  <c r="G2856" i="1" s="1"/>
  <c r="E2616" i="1"/>
  <c r="I2616" i="1"/>
  <c r="K2616" i="1" l="1"/>
  <c r="F2856" i="1"/>
  <c r="G2857" i="1" s="1"/>
  <c r="H2616" i="1"/>
  <c r="E2617" i="1"/>
  <c r="K2617" i="1" s="1"/>
  <c r="H2617" i="1"/>
  <c r="I2617" i="1"/>
  <c r="F2857" i="1" l="1"/>
  <c r="G2858" i="1" s="1"/>
  <c r="E2618" i="1"/>
  <c r="K2618" i="1" s="1"/>
  <c r="H2618" i="1"/>
  <c r="I2618" i="1"/>
  <c r="F2858" i="1" l="1"/>
  <c r="G2859" i="1" s="1"/>
  <c r="E2619" i="1"/>
  <c r="K2619" i="1" s="1"/>
  <c r="H2619" i="1"/>
  <c r="I2619" i="1"/>
  <c r="F2859" i="1" l="1"/>
  <c r="G2860" i="1" s="1"/>
  <c r="E2620" i="1"/>
  <c r="I2620" i="1"/>
  <c r="K2620" i="1" l="1"/>
  <c r="F2860" i="1"/>
  <c r="G2861" i="1" s="1"/>
  <c r="E2621" i="1"/>
  <c r="K2621" i="1" s="1"/>
  <c r="H2621" i="1"/>
  <c r="I2621" i="1"/>
  <c r="H2620" i="1"/>
  <c r="F2861" i="1" l="1"/>
  <c r="G2862" i="1" s="1"/>
  <c r="E2622" i="1"/>
  <c r="K2622" i="1" s="1"/>
  <c r="I2622" i="1"/>
  <c r="H2622" i="1"/>
  <c r="F2862" i="1" l="1"/>
  <c r="G2863" i="1" s="1"/>
  <c r="E2623" i="1"/>
  <c r="K2623" i="1" s="1"/>
  <c r="H2623" i="1"/>
  <c r="I2623" i="1"/>
  <c r="F2863" i="1" l="1"/>
  <c r="G2864" i="1" s="1"/>
  <c r="E2624" i="1"/>
  <c r="I2624" i="1"/>
  <c r="K2624" i="1" l="1"/>
  <c r="F2864" i="1"/>
  <c r="G2865" i="1" s="1"/>
  <c r="E2625" i="1"/>
  <c r="K2625" i="1" s="1"/>
  <c r="H2625" i="1"/>
  <c r="I2625" i="1"/>
  <c r="H2624" i="1"/>
  <c r="F2865" i="1" l="1"/>
  <c r="G2866" i="1" s="1"/>
  <c r="E2626" i="1"/>
  <c r="I2626" i="1"/>
  <c r="K2626" i="1" l="1"/>
  <c r="F2866" i="1"/>
  <c r="G2867" i="1" s="1"/>
  <c r="H2626" i="1"/>
  <c r="F2867" i="1" l="1"/>
  <c r="G2868" i="1" s="1"/>
  <c r="E2627" i="1"/>
  <c r="K2627" i="1" s="1"/>
  <c r="H2627" i="1"/>
  <c r="I2627" i="1"/>
  <c r="F2868" i="1" l="1"/>
  <c r="G2869" i="1" s="1"/>
  <c r="E2628" i="1"/>
  <c r="K2628" i="1" s="1"/>
  <c r="I2628" i="1"/>
  <c r="H2628" i="1"/>
  <c r="F2869" i="1" l="1"/>
  <c r="G2870" i="1" s="1"/>
  <c r="E2629" i="1"/>
  <c r="K2629" i="1" s="1"/>
  <c r="H2629" i="1"/>
  <c r="I2629" i="1"/>
  <c r="F2870" i="1" l="1"/>
  <c r="G2871" i="1" s="1"/>
  <c r="E2630" i="1"/>
  <c r="K2630" i="1" s="1"/>
  <c r="H2630" i="1"/>
  <c r="I2630" i="1"/>
  <c r="F2871" i="1" l="1"/>
  <c r="G2872" i="1" s="1"/>
  <c r="E2631" i="1"/>
  <c r="K2631" i="1" s="1"/>
  <c r="H2631" i="1"/>
  <c r="I2631" i="1"/>
  <c r="F2872" i="1" l="1"/>
  <c r="G2873" i="1" s="1"/>
  <c r="E2632" i="1"/>
  <c r="K2632" i="1" s="1"/>
  <c r="I2632" i="1"/>
  <c r="H2632" i="1"/>
  <c r="F2873" i="1" l="1"/>
  <c r="G2874" i="1" s="1"/>
  <c r="E2633" i="1"/>
  <c r="K2633" i="1" s="1"/>
  <c r="H2633" i="1"/>
  <c r="I2633" i="1"/>
  <c r="F2874" i="1" l="1"/>
  <c r="G2875" i="1" s="1"/>
  <c r="E2634" i="1"/>
  <c r="I2634" i="1"/>
  <c r="K2634" i="1" l="1"/>
  <c r="F2875" i="1"/>
  <c r="G2876" i="1" s="1"/>
  <c r="E2635" i="1"/>
  <c r="K2635" i="1" s="1"/>
  <c r="H2635" i="1"/>
  <c r="I2635" i="1"/>
  <c r="H2634" i="1"/>
  <c r="F2876" i="1" l="1"/>
  <c r="G2877" i="1" s="1"/>
  <c r="E2636" i="1"/>
  <c r="K2636" i="1" s="1"/>
  <c r="H2636" i="1"/>
  <c r="I2636" i="1"/>
  <c r="F2877" i="1" l="1"/>
  <c r="G2878" i="1" s="1"/>
  <c r="E2637" i="1"/>
  <c r="K2637" i="1" s="1"/>
  <c r="H2637" i="1"/>
  <c r="I2637" i="1"/>
  <c r="F2878" i="1" l="1"/>
  <c r="G2879" i="1" s="1"/>
  <c r="E2638" i="1"/>
  <c r="K2638" i="1" s="1"/>
  <c r="I2638" i="1"/>
  <c r="H2638" i="1"/>
  <c r="F2879" i="1" l="1"/>
  <c r="G2880" i="1" s="1"/>
  <c r="E2639" i="1"/>
  <c r="K2639" i="1" s="1"/>
  <c r="H2639" i="1"/>
  <c r="I2639" i="1"/>
  <c r="F2880" i="1" l="1"/>
  <c r="G2881" i="1" s="1"/>
  <c r="E2640" i="1"/>
  <c r="I2640" i="1"/>
  <c r="I2641" i="1" s="1"/>
  <c r="K2640" i="1" l="1"/>
  <c r="F2881" i="1"/>
  <c r="G2882" i="1" s="1"/>
  <c r="E2641" i="1"/>
  <c r="K2641" i="1" s="1"/>
  <c r="H2641" i="1"/>
  <c r="H2640" i="1"/>
  <c r="F2882" i="1" l="1"/>
  <c r="G2883" i="1" s="1"/>
  <c r="E2642" i="1"/>
  <c r="I2642" i="1"/>
  <c r="K2642" i="1" l="1"/>
  <c r="F2883" i="1"/>
  <c r="G2884" i="1" s="1"/>
  <c r="E2643" i="1"/>
  <c r="K2643" i="1" s="1"/>
  <c r="H2643" i="1"/>
  <c r="I2643" i="1"/>
  <c r="H2642" i="1"/>
  <c r="F2884" i="1" l="1"/>
  <c r="G2885" i="1" s="1"/>
  <c r="I2644" i="1"/>
  <c r="E2644" i="1"/>
  <c r="K2644" i="1" l="1"/>
  <c r="F2885" i="1"/>
  <c r="G2886" i="1" s="1"/>
  <c r="E2645" i="1"/>
  <c r="K2645" i="1" s="1"/>
  <c r="H2645" i="1"/>
  <c r="I2645" i="1"/>
  <c r="H2644" i="1"/>
  <c r="F2886" i="1" l="1"/>
  <c r="G2887" i="1" s="1"/>
  <c r="E2646" i="1"/>
  <c r="I2646" i="1"/>
  <c r="K2646" i="1" l="1"/>
  <c r="F2887" i="1"/>
  <c r="G2888" i="1" s="1"/>
  <c r="E2647" i="1"/>
  <c r="K2647" i="1" s="1"/>
  <c r="H2647" i="1"/>
  <c r="I2647" i="1"/>
  <c r="H2646" i="1"/>
  <c r="F2888" i="1" l="1"/>
  <c r="G2889" i="1" s="1"/>
  <c r="E2648" i="1"/>
  <c r="I2648" i="1"/>
  <c r="K2648" i="1" l="1"/>
  <c r="F2889" i="1"/>
  <c r="G2890" i="1" s="1"/>
  <c r="H2648" i="1"/>
  <c r="E2649" i="1"/>
  <c r="K2649" i="1" s="1"/>
  <c r="H2649" i="1"/>
  <c r="I2649" i="1"/>
  <c r="I2650" i="1" s="1"/>
  <c r="F2890" i="1" l="1"/>
  <c r="G2891" i="1" s="1"/>
  <c r="E2650" i="1"/>
  <c r="K2650" i="1" s="1"/>
  <c r="H2650" i="1"/>
  <c r="F2891" i="1" l="1"/>
  <c r="G2892" i="1" s="1"/>
  <c r="E2651" i="1"/>
  <c r="K2651" i="1" s="1"/>
  <c r="H2651" i="1"/>
  <c r="I2651" i="1"/>
  <c r="F2892" i="1" l="1"/>
  <c r="G2893" i="1" s="1"/>
  <c r="E2652" i="1"/>
  <c r="K2652" i="1" s="1"/>
  <c r="H2652" i="1"/>
  <c r="I2652" i="1"/>
  <c r="F2893" i="1" l="1"/>
  <c r="G2894" i="1" s="1"/>
  <c r="E2653" i="1"/>
  <c r="K2653" i="1" s="1"/>
  <c r="H2653" i="1"/>
  <c r="I2653" i="1"/>
  <c r="F2894" i="1" l="1"/>
  <c r="G2895" i="1" s="1"/>
  <c r="E2654" i="1"/>
  <c r="I2654" i="1"/>
  <c r="K2654" i="1" l="1"/>
  <c r="F2895" i="1"/>
  <c r="G2896" i="1" s="1"/>
  <c r="E2655" i="1"/>
  <c r="K2655" i="1" s="1"/>
  <c r="H2655" i="1"/>
  <c r="I2655" i="1"/>
  <c r="H2654" i="1"/>
  <c r="F2896" i="1" l="1"/>
  <c r="G2897" i="1" s="1"/>
  <c r="E2656" i="1"/>
  <c r="K2656" i="1" s="1"/>
  <c r="I2656" i="1"/>
  <c r="H2656" i="1"/>
  <c r="F2897" i="1" l="1"/>
  <c r="G2898" i="1" s="1"/>
  <c r="E2657" i="1"/>
  <c r="K2657" i="1" s="1"/>
  <c r="I2657" i="1"/>
  <c r="H2657" i="1"/>
  <c r="F2898" i="1" l="1"/>
  <c r="G2899" i="1" s="1"/>
  <c r="E2658" i="1"/>
  <c r="K2658" i="1" s="1"/>
  <c r="H2658" i="1"/>
  <c r="I2658" i="1"/>
  <c r="F2899" i="1" l="1"/>
  <c r="G2900" i="1" s="1"/>
  <c r="E2659" i="1"/>
  <c r="K2659" i="1" s="1"/>
  <c r="H2659" i="1"/>
  <c r="I2659" i="1"/>
  <c r="F2900" i="1" l="1"/>
  <c r="G2901" i="1" s="1"/>
  <c r="E2660" i="1"/>
  <c r="K2660" i="1" s="1"/>
  <c r="H2660" i="1"/>
  <c r="I2660" i="1"/>
  <c r="F2901" i="1" l="1"/>
  <c r="G2902" i="1" s="1"/>
  <c r="E2661" i="1"/>
  <c r="K2661" i="1" s="1"/>
  <c r="H2661" i="1"/>
  <c r="I2661" i="1"/>
  <c r="F2902" i="1" l="1"/>
  <c r="G2903" i="1" s="1"/>
  <c r="E2662" i="1"/>
  <c r="K2662" i="1" s="1"/>
  <c r="H2662" i="1"/>
  <c r="I2662" i="1"/>
  <c r="F2903" i="1" l="1"/>
  <c r="G2904" i="1" s="1"/>
  <c r="E2663" i="1"/>
  <c r="K2663" i="1" s="1"/>
  <c r="H2663" i="1"/>
  <c r="I2663" i="1"/>
  <c r="F2904" i="1" l="1"/>
  <c r="G2905" i="1" s="1"/>
  <c r="E2664" i="1"/>
  <c r="K2664" i="1" s="1"/>
  <c r="H2664" i="1"/>
  <c r="I2664" i="1"/>
  <c r="F2905" i="1" l="1"/>
  <c r="G2906" i="1" s="1"/>
  <c r="E2665" i="1"/>
  <c r="K2665" i="1" s="1"/>
  <c r="H2665" i="1"/>
  <c r="I2665" i="1"/>
  <c r="F2906" i="1" l="1"/>
  <c r="G2907" i="1" s="1"/>
  <c r="E2666" i="1"/>
  <c r="I2666" i="1"/>
  <c r="K2666" i="1" l="1"/>
  <c r="F2907" i="1"/>
  <c r="G2908" i="1" s="1"/>
  <c r="E2667" i="1"/>
  <c r="K2667" i="1" s="1"/>
  <c r="H2667" i="1"/>
  <c r="I2667" i="1"/>
  <c r="H2666" i="1"/>
  <c r="F2908" i="1" l="1"/>
  <c r="G2909" i="1" s="1"/>
  <c r="E2668" i="1"/>
  <c r="K2668" i="1" s="1"/>
  <c r="I2668" i="1"/>
  <c r="H2668" i="1"/>
  <c r="F2909" i="1" l="1"/>
  <c r="G2910" i="1" s="1"/>
  <c r="E2669" i="1"/>
  <c r="K2669" i="1" s="1"/>
  <c r="H2669" i="1"/>
  <c r="I2669" i="1"/>
  <c r="F2910" i="1" l="1"/>
  <c r="G2911" i="1" s="1"/>
  <c r="E2670" i="1"/>
  <c r="K2670" i="1" s="1"/>
  <c r="I2670" i="1"/>
  <c r="H2670" i="1"/>
  <c r="F2911" i="1" l="1"/>
  <c r="G2912" i="1" s="1"/>
  <c r="E2671" i="1"/>
  <c r="K2671" i="1" s="1"/>
  <c r="H2671" i="1"/>
  <c r="I2671" i="1"/>
  <c r="F2912" i="1" l="1"/>
  <c r="G2913" i="1" s="1"/>
  <c r="E2672" i="1"/>
  <c r="I2672" i="1"/>
  <c r="K2672" i="1" l="1"/>
  <c r="F2913" i="1"/>
  <c r="G2914" i="1" s="1"/>
  <c r="E2673" i="1"/>
  <c r="K2673" i="1" s="1"/>
  <c r="H2673" i="1"/>
  <c r="I2673" i="1"/>
  <c r="H2672" i="1"/>
  <c r="F2914" i="1" l="1"/>
  <c r="G2915" i="1" s="1"/>
  <c r="E2674" i="1"/>
  <c r="K2674" i="1" s="1"/>
  <c r="H2674" i="1"/>
  <c r="I2674" i="1"/>
  <c r="F2915" i="1" l="1"/>
  <c r="G2916" i="1" s="1"/>
  <c r="E2675" i="1"/>
  <c r="K2675" i="1" s="1"/>
  <c r="H2675" i="1"/>
  <c r="I2675" i="1"/>
  <c r="F2916" i="1" l="1"/>
  <c r="G2917" i="1" s="1"/>
  <c r="E2676" i="1"/>
  <c r="I2676" i="1"/>
  <c r="K2676" i="1" l="1"/>
  <c r="F2917" i="1"/>
  <c r="G2918" i="1" s="1"/>
  <c r="H2676" i="1"/>
  <c r="F2918" i="1" l="1"/>
  <c r="G2919" i="1" s="1"/>
  <c r="E2677" i="1"/>
  <c r="K2677" i="1" s="1"/>
  <c r="H2677" i="1"/>
  <c r="I2677" i="1"/>
  <c r="F2919" i="1" l="1"/>
  <c r="G2920" i="1"/>
  <c r="E2678" i="1"/>
  <c r="I2678" i="1"/>
  <c r="K2678" i="1" l="1"/>
  <c r="F2920" i="1"/>
  <c r="G2921" i="1" s="1"/>
  <c r="E2679" i="1"/>
  <c r="K2679" i="1" s="1"/>
  <c r="I2679" i="1"/>
  <c r="H2679" i="1"/>
  <c r="H2678" i="1"/>
  <c r="F2921" i="1" l="1"/>
  <c r="G2922" i="1" s="1"/>
  <c r="E2680" i="1"/>
  <c r="K2680" i="1" s="1"/>
  <c r="I2680" i="1"/>
  <c r="H2680" i="1"/>
  <c r="F2922" i="1" l="1"/>
  <c r="G2923" i="1" s="1"/>
  <c r="E2681" i="1"/>
  <c r="K2681" i="1" s="1"/>
  <c r="H2681" i="1"/>
  <c r="I2681" i="1"/>
  <c r="F2923" i="1" l="1"/>
  <c r="G2924" i="1" s="1"/>
  <c r="E2682" i="1"/>
  <c r="K2682" i="1" s="1"/>
  <c r="I2682" i="1"/>
  <c r="H2682" i="1"/>
  <c r="F2924" i="1" l="1"/>
  <c r="G2925" i="1" s="1"/>
  <c r="E2683" i="1"/>
  <c r="K2683" i="1" s="1"/>
  <c r="H2683" i="1"/>
  <c r="I2683" i="1"/>
  <c r="F2925" i="1" l="1"/>
  <c r="G2926" i="1" s="1"/>
  <c r="E2684" i="1"/>
  <c r="K2684" i="1" s="1"/>
  <c r="H2684" i="1"/>
  <c r="I2684" i="1"/>
  <c r="F2926" i="1" l="1"/>
  <c r="G2927" i="1" s="1"/>
  <c r="E2685" i="1"/>
  <c r="K2685" i="1" s="1"/>
  <c r="H2685" i="1"/>
  <c r="I2685" i="1"/>
  <c r="F2927" i="1" l="1"/>
  <c r="G2928" i="1" s="1"/>
  <c r="E2686" i="1"/>
  <c r="K2686" i="1" s="1"/>
  <c r="H2686" i="1"/>
  <c r="I2686" i="1"/>
  <c r="F2928" i="1" l="1"/>
  <c r="G2929" i="1" s="1"/>
  <c r="E2687" i="1"/>
  <c r="K2687" i="1" s="1"/>
  <c r="H2687" i="1"/>
  <c r="I2687" i="1"/>
  <c r="F2929" i="1" l="1"/>
  <c r="G2930" i="1" s="1"/>
  <c r="E2688" i="1"/>
  <c r="K2688" i="1" s="1"/>
  <c r="H2688" i="1"/>
  <c r="I2688" i="1"/>
  <c r="F2930" i="1" l="1"/>
  <c r="G2931" i="1" s="1"/>
  <c r="E2689" i="1"/>
  <c r="K2689" i="1" s="1"/>
  <c r="H2689" i="1"/>
  <c r="I2689" i="1"/>
  <c r="F2931" i="1" l="1"/>
  <c r="G2932" i="1"/>
  <c r="E2690" i="1"/>
  <c r="K2690" i="1" s="1"/>
  <c r="I2690" i="1"/>
  <c r="H2690" i="1"/>
  <c r="F2932" i="1" l="1"/>
  <c r="G2933" i="1" s="1"/>
  <c r="E2691" i="1"/>
  <c r="K2691" i="1" s="1"/>
  <c r="H2691" i="1"/>
  <c r="I2691" i="1"/>
  <c r="F2933" i="1" l="1"/>
  <c r="G2934" i="1" s="1"/>
  <c r="E2692" i="1"/>
  <c r="I2692" i="1"/>
  <c r="K2692" i="1" l="1"/>
  <c r="F2934" i="1"/>
  <c r="G2935" i="1" s="1"/>
  <c r="E2693" i="1"/>
  <c r="K2693" i="1" s="1"/>
  <c r="H2693" i="1"/>
  <c r="I2693" i="1"/>
  <c r="H2692" i="1"/>
  <c r="F2935" i="1" l="1"/>
  <c r="G2936" i="1" s="1"/>
  <c r="E2694" i="1"/>
  <c r="I2694" i="1"/>
  <c r="K2694" i="1" l="1"/>
  <c r="F2936" i="1"/>
  <c r="G2937" i="1" s="1"/>
  <c r="H2694" i="1"/>
  <c r="F2937" i="1" l="1"/>
  <c r="G2938" i="1" s="1"/>
  <c r="E2695" i="1"/>
  <c r="K2695" i="1" s="1"/>
  <c r="H2695" i="1"/>
  <c r="I2695" i="1"/>
  <c r="F2938" i="1" l="1"/>
  <c r="G2939" i="1" s="1"/>
  <c r="E2696" i="1"/>
  <c r="K2696" i="1" s="1"/>
  <c r="H2696" i="1"/>
  <c r="I2696" i="1"/>
  <c r="F2939" i="1" l="1"/>
  <c r="G2940" i="1" s="1"/>
  <c r="E2697" i="1"/>
  <c r="K2697" i="1" s="1"/>
  <c r="I2697" i="1"/>
  <c r="H2697" i="1"/>
  <c r="F2940" i="1" l="1"/>
  <c r="G2941" i="1" s="1"/>
  <c r="E2698" i="1"/>
  <c r="K2698" i="1" s="1"/>
  <c r="H2698" i="1"/>
  <c r="I2698" i="1"/>
  <c r="F2941" i="1" l="1"/>
  <c r="G2942" i="1" s="1"/>
  <c r="E2699" i="1"/>
  <c r="K2699" i="1" s="1"/>
  <c r="H2699" i="1"/>
  <c r="I2699" i="1"/>
  <c r="F2942" i="1" l="1"/>
  <c r="G2943" i="1" s="1"/>
  <c r="E2700" i="1"/>
  <c r="K2700" i="1" s="1"/>
  <c r="I2700" i="1"/>
  <c r="H2700" i="1"/>
  <c r="F2943" i="1" l="1"/>
  <c r="G2944" i="1" s="1"/>
  <c r="E2701" i="1"/>
  <c r="K2701" i="1" s="1"/>
  <c r="H2701" i="1"/>
  <c r="I2701" i="1"/>
  <c r="F2944" i="1" l="1"/>
  <c r="G2945" i="1" s="1"/>
  <c r="E2702" i="1"/>
  <c r="I2702" i="1"/>
  <c r="K2702" i="1" l="1"/>
  <c r="F2945" i="1"/>
  <c r="G2946" i="1" s="1"/>
  <c r="E2703" i="1"/>
  <c r="K2703" i="1" s="1"/>
  <c r="H2703" i="1"/>
  <c r="I2703" i="1"/>
  <c r="H2702" i="1"/>
  <c r="F2946" i="1" l="1"/>
  <c r="G2947" i="1" s="1"/>
  <c r="E2704" i="1"/>
  <c r="K2704" i="1" s="1"/>
  <c r="H2704" i="1"/>
  <c r="I2704" i="1"/>
  <c r="F2947" i="1" l="1"/>
  <c r="G2948" i="1" s="1"/>
  <c r="E2705" i="1"/>
  <c r="K2705" i="1" s="1"/>
  <c r="H2705" i="1"/>
  <c r="I2705" i="1"/>
  <c r="F2948" i="1" l="1"/>
  <c r="G2949" i="1" s="1"/>
  <c r="E2706" i="1"/>
  <c r="K2706" i="1" s="1"/>
  <c r="I2706" i="1"/>
  <c r="H2706" i="1"/>
  <c r="F2949" i="1" l="1"/>
  <c r="G2950" i="1" s="1"/>
  <c r="E2707" i="1"/>
  <c r="K2707" i="1" s="1"/>
  <c r="H2707" i="1"/>
  <c r="I2707" i="1"/>
  <c r="F2950" i="1" l="1"/>
  <c r="G2951" i="1" s="1"/>
  <c r="E2708" i="1"/>
  <c r="I2708" i="1"/>
  <c r="K2708" i="1" l="1"/>
  <c r="F2951" i="1"/>
  <c r="G2952" i="1" s="1"/>
  <c r="E2709" i="1"/>
  <c r="K2709" i="1" s="1"/>
  <c r="H2709" i="1"/>
  <c r="I2709" i="1"/>
  <c r="H2708" i="1"/>
  <c r="F2952" i="1" l="1"/>
  <c r="G2953" i="1" s="1"/>
  <c r="E2710" i="1"/>
  <c r="I2710" i="1"/>
  <c r="K2710" i="1" l="1"/>
  <c r="F2953" i="1"/>
  <c r="G2954" i="1" s="1"/>
  <c r="E2711" i="1"/>
  <c r="K2711" i="1" s="1"/>
  <c r="H2711" i="1"/>
  <c r="I2711" i="1"/>
  <c r="H2710" i="1"/>
  <c r="F2954" i="1" l="1"/>
  <c r="G2955" i="1" s="1"/>
  <c r="E2712" i="1"/>
  <c r="I2712" i="1"/>
  <c r="K2712" i="1" l="1"/>
  <c r="F2955" i="1"/>
  <c r="G2956" i="1" s="1"/>
  <c r="H2712" i="1"/>
  <c r="E2713" i="1"/>
  <c r="K2713" i="1" s="1"/>
  <c r="H2713" i="1"/>
  <c r="I2713" i="1"/>
  <c r="F2956" i="1" l="1"/>
  <c r="G2957" i="1" s="1"/>
  <c r="E2714" i="1"/>
  <c r="K2714" i="1" s="1"/>
  <c r="H2714" i="1"/>
  <c r="I2714" i="1"/>
  <c r="F2957" i="1" l="1"/>
  <c r="G2958" i="1" s="1"/>
  <c r="E2715" i="1"/>
  <c r="K2715" i="1" s="1"/>
  <c r="H2715" i="1"/>
  <c r="I2715" i="1"/>
  <c r="F2958" i="1" l="1"/>
  <c r="G2959" i="1" s="1"/>
  <c r="E2716" i="1"/>
  <c r="K2716" i="1" s="1"/>
  <c r="H2716" i="1"/>
  <c r="I2716" i="1"/>
  <c r="F2959" i="1" l="1"/>
  <c r="G2960" i="1" s="1"/>
  <c r="E2717" i="1"/>
  <c r="K2717" i="1" s="1"/>
  <c r="H2717" i="1"/>
  <c r="I2717" i="1"/>
  <c r="F2960" i="1" l="1"/>
  <c r="G2961" i="1" s="1"/>
  <c r="E2718" i="1"/>
  <c r="I2718" i="1"/>
  <c r="K2718" i="1" l="1"/>
  <c r="F2961" i="1"/>
  <c r="G2962" i="1" s="1"/>
  <c r="E2719" i="1"/>
  <c r="K2719" i="1" s="1"/>
  <c r="H2719" i="1"/>
  <c r="I2719" i="1"/>
  <c r="H2718" i="1"/>
  <c r="F2962" i="1" l="1"/>
  <c r="G2963" i="1" s="1"/>
  <c r="E2720" i="1"/>
  <c r="I2720" i="1"/>
  <c r="I2721" i="1" s="1"/>
  <c r="K2720" i="1" l="1"/>
  <c r="F2963" i="1"/>
  <c r="G2964" i="1" s="1"/>
  <c r="E2721" i="1"/>
  <c r="K2721" i="1" s="1"/>
  <c r="H2721" i="1"/>
  <c r="H2720" i="1"/>
  <c r="F2964" i="1" l="1"/>
  <c r="G2965" i="1" s="1"/>
  <c r="E2722" i="1"/>
  <c r="I2722" i="1"/>
  <c r="K2722" i="1" l="1"/>
  <c r="F2965" i="1"/>
  <c r="G2966" i="1" s="1"/>
  <c r="H2722" i="1"/>
  <c r="F2966" i="1" l="1"/>
  <c r="G2967" i="1" s="1"/>
  <c r="E2723" i="1"/>
  <c r="K2723" i="1" s="1"/>
  <c r="H2723" i="1"/>
  <c r="I2723" i="1"/>
  <c r="F2967" i="1" l="1"/>
  <c r="G2968" i="1" s="1"/>
  <c r="E2724" i="1"/>
  <c r="K2724" i="1" s="1"/>
  <c r="H2724" i="1"/>
  <c r="I2724" i="1"/>
  <c r="F2968" i="1" l="1"/>
  <c r="G2969" i="1" s="1"/>
  <c r="E2725" i="1"/>
  <c r="K2725" i="1" s="1"/>
  <c r="H2725" i="1"/>
  <c r="I2725" i="1"/>
  <c r="F2969" i="1" l="1"/>
  <c r="G2970" i="1" s="1"/>
  <c r="E2726" i="1"/>
  <c r="I2726" i="1"/>
  <c r="K2726" i="1" l="1"/>
  <c r="F2970" i="1"/>
  <c r="G2971" i="1" s="1"/>
  <c r="E2727" i="1"/>
  <c r="K2727" i="1" s="1"/>
  <c r="H2727" i="1"/>
  <c r="I2727" i="1"/>
  <c r="H2726" i="1"/>
  <c r="F2971" i="1" l="1"/>
  <c r="G2972" i="1" s="1"/>
  <c r="E2728" i="1"/>
  <c r="K2728" i="1" s="1"/>
  <c r="H2728" i="1"/>
  <c r="I2728" i="1"/>
  <c r="F2972" i="1" l="1"/>
  <c r="G2973" i="1" s="1"/>
  <c r="E2729" i="1"/>
  <c r="K2729" i="1" s="1"/>
  <c r="H2729" i="1"/>
  <c r="I2729" i="1"/>
  <c r="F2973" i="1" l="1"/>
  <c r="G2974" i="1" s="1"/>
  <c r="E2730" i="1"/>
  <c r="I2730" i="1"/>
  <c r="K2730" i="1" l="1"/>
  <c r="F2974" i="1"/>
  <c r="G2975" i="1" s="1"/>
  <c r="E2731" i="1"/>
  <c r="K2731" i="1" s="1"/>
  <c r="I2731" i="1"/>
  <c r="H2731" i="1"/>
  <c r="H2730" i="1"/>
  <c r="F2975" i="1" l="1"/>
  <c r="G2976" i="1" s="1"/>
  <c r="E2732" i="1"/>
  <c r="I2732" i="1"/>
  <c r="K2732" i="1" l="1"/>
  <c r="F2976" i="1"/>
  <c r="G2977" i="1" s="1"/>
  <c r="E2733" i="1"/>
  <c r="K2733" i="1" s="1"/>
  <c r="H2733" i="1"/>
  <c r="I2733" i="1"/>
  <c r="H2732" i="1"/>
  <c r="F2977" i="1" l="1"/>
  <c r="G2978" i="1" s="1"/>
  <c r="E2734" i="1"/>
  <c r="K2734" i="1" s="1"/>
  <c r="H2734" i="1"/>
  <c r="I2734" i="1"/>
  <c r="F2978" i="1" l="1"/>
  <c r="G2979" i="1" s="1"/>
  <c r="E2735" i="1"/>
  <c r="K2735" i="1" s="1"/>
  <c r="H2735" i="1"/>
  <c r="I2735" i="1"/>
  <c r="F2979" i="1" l="1"/>
  <c r="G2980" i="1" s="1"/>
  <c r="E2736" i="1"/>
  <c r="K2736" i="1" s="1"/>
  <c r="H2736" i="1"/>
  <c r="I2736" i="1"/>
  <c r="F2980" i="1" l="1"/>
  <c r="G2981" i="1" s="1"/>
  <c r="E2737" i="1"/>
  <c r="K2737" i="1" s="1"/>
  <c r="H2737" i="1"/>
  <c r="I2737" i="1"/>
  <c r="F2981" i="1" l="1"/>
  <c r="G2982" i="1" s="1"/>
  <c r="E2738" i="1"/>
  <c r="I2738" i="1"/>
  <c r="I2739" i="1" s="1"/>
  <c r="K2738" i="1" l="1"/>
  <c r="F2982" i="1"/>
  <c r="G2983" i="1" s="1"/>
  <c r="E2739" i="1"/>
  <c r="K2739" i="1" s="1"/>
  <c r="H2739" i="1"/>
  <c r="H2738" i="1"/>
  <c r="F2983" i="1" l="1"/>
  <c r="G2984" i="1" s="1"/>
  <c r="E2740" i="1"/>
  <c r="K2740" i="1" s="1"/>
  <c r="I2740" i="1"/>
  <c r="H2740" i="1"/>
  <c r="F2984" i="1" l="1"/>
  <c r="G2985" i="1" s="1"/>
  <c r="E2741" i="1"/>
  <c r="K2741" i="1" s="1"/>
  <c r="H2741" i="1"/>
  <c r="I2741" i="1"/>
  <c r="F2985" i="1" l="1"/>
  <c r="G2986" i="1" s="1"/>
  <c r="E2742" i="1"/>
  <c r="K2742" i="1" s="1"/>
  <c r="H2742" i="1"/>
  <c r="I2742" i="1"/>
  <c r="F2986" i="1" l="1"/>
  <c r="G2987" i="1" s="1"/>
  <c r="E2743" i="1"/>
  <c r="K2743" i="1" s="1"/>
  <c r="H2743" i="1"/>
  <c r="I2743" i="1"/>
  <c r="F2987" i="1" l="1"/>
  <c r="G2988" i="1"/>
  <c r="E2744" i="1"/>
  <c r="K2744" i="1" s="1"/>
  <c r="I2744" i="1"/>
  <c r="H2744" i="1"/>
  <c r="F2988" i="1" l="1"/>
  <c r="G2989" i="1" s="1"/>
  <c r="E2745" i="1"/>
  <c r="K2745" i="1" s="1"/>
  <c r="H2745" i="1"/>
  <c r="I2745" i="1"/>
  <c r="F2989" i="1" l="1"/>
  <c r="G2990" i="1" s="1"/>
  <c r="E2746" i="1"/>
  <c r="K2746" i="1" s="1"/>
  <c r="I2746" i="1"/>
  <c r="H2746" i="1"/>
  <c r="F2990" i="1" l="1"/>
  <c r="G2991" i="1" s="1"/>
  <c r="E2747" i="1"/>
  <c r="K2747" i="1" s="1"/>
  <c r="H2747" i="1"/>
  <c r="I2747" i="1"/>
  <c r="I2748" i="1" s="1"/>
  <c r="F2991" i="1" l="1"/>
  <c r="G2992" i="1" s="1"/>
  <c r="E2748" i="1"/>
  <c r="K2748" i="1" l="1"/>
  <c r="F2992" i="1"/>
  <c r="G2993" i="1" s="1"/>
  <c r="E2749" i="1"/>
  <c r="K2749" i="1" s="1"/>
  <c r="H2749" i="1"/>
  <c r="I2749" i="1"/>
  <c r="H2748" i="1"/>
  <c r="F2993" i="1" l="1"/>
  <c r="G2994" i="1" s="1"/>
  <c r="E2750" i="1"/>
  <c r="K2750" i="1" s="1"/>
  <c r="H2750" i="1"/>
  <c r="I2750" i="1"/>
  <c r="F2994" i="1" l="1"/>
  <c r="G2995" i="1" s="1"/>
  <c r="E2751" i="1"/>
  <c r="K2751" i="1" s="1"/>
  <c r="H2751" i="1"/>
  <c r="I2751" i="1"/>
  <c r="F2995" i="1" l="1"/>
  <c r="G2996" i="1" s="1"/>
  <c r="E2752" i="1"/>
  <c r="K2752" i="1" s="1"/>
  <c r="I2752" i="1"/>
  <c r="H2752" i="1"/>
  <c r="F2996" i="1" l="1"/>
  <c r="G2997" i="1" s="1"/>
  <c r="E2753" i="1"/>
  <c r="K2753" i="1" s="1"/>
  <c r="H2753" i="1"/>
  <c r="I2753" i="1"/>
  <c r="F2997" i="1" l="1"/>
  <c r="G2998" i="1" s="1"/>
  <c r="I2754" i="1"/>
  <c r="E2754" i="1"/>
  <c r="K2754" i="1" l="1"/>
  <c r="F2998" i="1"/>
  <c r="G2999" i="1" s="1"/>
  <c r="E2755" i="1"/>
  <c r="K2755" i="1" s="1"/>
  <c r="I2755" i="1"/>
  <c r="I2756" i="1" s="1"/>
  <c r="H2755" i="1"/>
  <c r="H2754" i="1"/>
  <c r="F2999" i="1" l="1"/>
  <c r="G3000" i="1" s="1"/>
  <c r="E2756" i="1"/>
  <c r="K2756" i="1" s="1"/>
  <c r="H2756" i="1"/>
  <c r="F3000" i="1" l="1"/>
  <c r="G3001" i="1" s="1"/>
  <c r="E2757" i="1"/>
  <c r="K2757" i="1" s="1"/>
  <c r="H2757" i="1"/>
  <c r="I2757" i="1"/>
  <c r="F3001" i="1" l="1"/>
  <c r="G3002" i="1" s="1"/>
  <c r="E2758" i="1"/>
  <c r="K2758" i="1" s="1"/>
  <c r="H2758" i="1"/>
  <c r="I2758" i="1"/>
  <c r="F3002" i="1" l="1"/>
  <c r="G3003" i="1" s="1"/>
  <c r="E2759" i="1"/>
  <c r="K2759" i="1" s="1"/>
  <c r="H2759" i="1"/>
  <c r="I2759" i="1"/>
  <c r="F3003" i="1" l="1"/>
  <c r="G3004" i="1" s="1"/>
  <c r="E2760" i="1"/>
  <c r="K2760" i="1" s="1"/>
  <c r="I2760" i="1"/>
  <c r="H2760" i="1"/>
  <c r="F3004" i="1" l="1"/>
  <c r="G3005" i="1" s="1"/>
  <c r="E2761" i="1"/>
  <c r="K2761" i="1" s="1"/>
  <c r="H2761" i="1"/>
  <c r="I2761" i="1"/>
  <c r="F3005" i="1" l="1"/>
  <c r="G3006" i="1" s="1"/>
  <c r="E2762" i="1"/>
  <c r="K2762" i="1" s="1"/>
  <c r="H2762" i="1"/>
  <c r="I2762" i="1"/>
  <c r="F3006" i="1" l="1"/>
  <c r="G3007" i="1" s="1"/>
  <c r="E2763" i="1"/>
  <c r="I2763" i="1"/>
  <c r="I2764" i="1" s="1"/>
  <c r="K2763" i="1" l="1"/>
  <c r="F3007" i="1"/>
  <c r="H2763" i="1"/>
  <c r="E2764" i="1"/>
  <c r="K2764" i="1" s="1"/>
  <c r="H2764" i="1"/>
  <c r="E2765" i="1" l="1"/>
  <c r="I2765" i="1"/>
  <c r="I2766" i="1" s="1"/>
  <c r="K2765" i="1" l="1"/>
  <c r="H2765" i="1"/>
  <c r="E2766" i="1"/>
  <c r="K2766" i="1" s="1"/>
  <c r="H2766" i="1"/>
  <c r="E2767" i="1" l="1"/>
  <c r="K2767" i="1" s="1"/>
  <c r="H2767" i="1"/>
  <c r="I2767" i="1"/>
  <c r="E2768" i="1" l="1"/>
  <c r="K2768" i="1" s="1"/>
  <c r="I2768" i="1"/>
  <c r="I2769" i="1" s="1"/>
  <c r="H2768" i="1"/>
  <c r="E2769" i="1" l="1"/>
  <c r="K2769" i="1" s="1"/>
  <c r="H2769" i="1"/>
  <c r="E2770" i="1" l="1"/>
  <c r="K2770" i="1" s="1"/>
  <c r="H2770" i="1"/>
  <c r="I2770" i="1"/>
  <c r="E2771" i="1" l="1"/>
  <c r="I2771" i="1"/>
  <c r="K2771" i="1" l="1"/>
  <c r="E2772" i="1"/>
  <c r="K2772" i="1" s="1"/>
  <c r="H2772" i="1"/>
  <c r="I2772" i="1"/>
  <c r="H2771" i="1"/>
  <c r="E2773" i="1" l="1"/>
  <c r="K2773" i="1" s="1"/>
  <c r="I2773" i="1"/>
  <c r="I2774" i="1" s="1"/>
  <c r="H2773" i="1"/>
  <c r="E2774" i="1" l="1"/>
  <c r="K2774" i="1" l="1"/>
  <c r="H2774" i="1"/>
  <c r="E2775" i="1"/>
  <c r="K2775" i="1" s="1"/>
  <c r="H2775" i="1"/>
  <c r="I2775" i="1"/>
  <c r="E2776" i="1" l="1"/>
  <c r="K2776" i="1" s="1"/>
  <c r="H2776" i="1"/>
  <c r="I2776" i="1"/>
  <c r="E2777" i="1" l="1"/>
  <c r="K2777" i="1" s="1"/>
  <c r="H2777" i="1"/>
  <c r="I2777" i="1"/>
  <c r="E2778" i="1" l="1"/>
  <c r="K2778" i="1" s="1"/>
  <c r="H2778" i="1"/>
  <c r="I2778" i="1"/>
  <c r="E2779" i="1" l="1"/>
  <c r="I2779" i="1"/>
  <c r="K2779" i="1" l="1"/>
  <c r="E2780" i="1"/>
  <c r="K2780" i="1" s="1"/>
  <c r="H2780" i="1"/>
  <c r="I2780" i="1"/>
  <c r="H2779" i="1"/>
  <c r="I2781" i="1" l="1"/>
  <c r="E2781" i="1"/>
  <c r="K2781" i="1" s="1"/>
  <c r="H2781" i="1"/>
  <c r="E2782" i="1" l="1"/>
  <c r="I2782" i="1"/>
  <c r="K2782" i="1" l="1"/>
  <c r="E2783" i="1"/>
  <c r="K2783" i="1" s="1"/>
  <c r="H2783" i="1"/>
  <c r="I2783" i="1"/>
  <c r="H2782" i="1"/>
  <c r="E2784" i="1" l="1"/>
  <c r="I2784" i="1"/>
  <c r="I2785" i="1" s="1"/>
  <c r="K2784" i="1" l="1"/>
  <c r="H2784" i="1"/>
  <c r="E2785" i="1"/>
  <c r="K2785" i="1" s="1"/>
  <c r="H2785" i="1"/>
  <c r="E2786" i="1" l="1"/>
  <c r="K2786" i="1" s="1"/>
  <c r="H2786" i="1"/>
  <c r="I2786" i="1"/>
  <c r="E2787" i="1" l="1"/>
  <c r="K2787" i="1" s="1"/>
  <c r="I2787" i="1"/>
  <c r="H2787" i="1"/>
  <c r="E2788" i="1" l="1"/>
  <c r="K2788" i="1" s="1"/>
  <c r="H2788" i="1"/>
  <c r="I2788" i="1"/>
  <c r="E2789" i="1" l="1"/>
  <c r="K2789" i="1" s="1"/>
  <c r="I2789" i="1"/>
  <c r="H2789" i="1"/>
  <c r="E2790" i="1" l="1"/>
  <c r="K2790" i="1" s="1"/>
  <c r="H2790" i="1"/>
  <c r="I2790" i="1"/>
  <c r="E2791" i="1" l="1"/>
  <c r="K2791" i="1" s="1"/>
  <c r="H2791" i="1"/>
  <c r="I2791" i="1"/>
  <c r="E2792" i="1" l="1"/>
  <c r="K2792" i="1" s="1"/>
  <c r="H2792" i="1"/>
  <c r="I2792" i="1"/>
  <c r="I2793" i="1" s="1"/>
  <c r="E2793" i="1" l="1"/>
  <c r="K2793" i="1" s="1"/>
  <c r="H2793" i="1"/>
  <c r="E2794" i="1" l="1"/>
  <c r="K2794" i="1" s="1"/>
  <c r="H2794" i="1"/>
  <c r="I2794" i="1"/>
  <c r="E2795" i="1" l="1"/>
  <c r="K2795" i="1" s="1"/>
  <c r="H2795" i="1"/>
  <c r="I2795" i="1"/>
  <c r="E2796" i="1" l="1"/>
  <c r="I2796" i="1"/>
  <c r="K2796" i="1" l="1"/>
  <c r="E2797" i="1"/>
  <c r="I2797" i="1"/>
  <c r="H2796" i="1"/>
  <c r="K2797" i="1" l="1"/>
  <c r="H2797" i="1"/>
  <c r="E2798" i="1"/>
  <c r="I2798" i="1"/>
  <c r="K2798" i="1" l="1"/>
  <c r="E2799" i="1"/>
  <c r="K2799" i="1" s="1"/>
  <c r="H2799" i="1"/>
  <c r="I2799" i="1"/>
  <c r="H2798" i="1"/>
  <c r="E2800" i="1" l="1"/>
  <c r="I2800" i="1"/>
  <c r="K2800" i="1" l="1"/>
  <c r="H2800" i="1"/>
  <c r="E2801" i="1"/>
  <c r="K2801" i="1" s="1"/>
  <c r="H2801" i="1"/>
  <c r="I2801" i="1"/>
  <c r="I2802" i="1" s="1"/>
  <c r="E2802" i="1" l="1"/>
  <c r="K2802" i="1" l="1"/>
  <c r="H2802" i="1"/>
  <c r="E2803" i="1"/>
  <c r="K2803" i="1" s="1"/>
  <c r="H2803" i="1"/>
  <c r="I2803" i="1"/>
  <c r="E2804" i="1" l="1"/>
  <c r="I2804" i="1"/>
  <c r="I2805" i="1" s="1"/>
  <c r="K2804" i="1" l="1"/>
  <c r="H2804" i="1"/>
  <c r="E2805" i="1"/>
  <c r="K2805" i="1" s="1"/>
  <c r="H2805" i="1"/>
  <c r="E2806" i="1" l="1"/>
  <c r="K2806" i="1" s="1"/>
  <c r="I2806" i="1"/>
  <c r="H2806" i="1"/>
  <c r="E2807" i="1" l="1"/>
  <c r="K2807" i="1" s="1"/>
  <c r="H2807" i="1"/>
  <c r="I2807" i="1"/>
  <c r="E2808" i="1" l="1"/>
  <c r="K2808" i="1" s="1"/>
  <c r="I2808" i="1"/>
  <c r="H2808" i="1"/>
  <c r="E2809" i="1" l="1"/>
  <c r="I2809" i="1"/>
  <c r="H2809" i="1" l="1"/>
  <c r="K2809" i="1" s="1"/>
  <c r="E2810" i="1"/>
  <c r="K2810" i="1" s="1"/>
  <c r="H2810" i="1"/>
  <c r="I2810" i="1"/>
  <c r="E2811" i="1" l="1"/>
  <c r="K2811" i="1" s="1"/>
  <c r="H2811" i="1"/>
  <c r="I2811" i="1"/>
  <c r="E2812" i="1" l="1"/>
  <c r="I2812" i="1"/>
  <c r="K2812" i="1" l="1"/>
  <c r="E2813" i="1"/>
  <c r="K2813" i="1" s="1"/>
  <c r="H2813" i="1"/>
  <c r="I2813" i="1"/>
  <c r="I2814" i="1" s="1"/>
  <c r="H2812" i="1"/>
  <c r="E2814" i="1" l="1"/>
  <c r="K2814" i="1" l="1"/>
  <c r="E2815" i="1"/>
  <c r="K2815" i="1" s="1"/>
  <c r="H2815" i="1"/>
  <c r="I2815" i="1"/>
  <c r="H2814" i="1"/>
  <c r="E2816" i="1" l="1"/>
  <c r="K2816" i="1" s="1"/>
  <c r="I2816" i="1"/>
  <c r="H2816" i="1"/>
  <c r="E2817" i="1" l="1"/>
  <c r="K2817" i="1" s="1"/>
  <c r="H2817" i="1"/>
  <c r="I2817" i="1"/>
  <c r="E2818" i="1" l="1"/>
  <c r="K2818" i="1" s="1"/>
  <c r="I2818" i="1"/>
  <c r="H2818" i="1"/>
  <c r="E2819" i="1" l="1"/>
  <c r="K2819" i="1" s="1"/>
  <c r="I2819" i="1"/>
  <c r="H2819" i="1"/>
  <c r="E2820" i="1" l="1"/>
  <c r="K2820" i="1" s="1"/>
  <c r="I2820" i="1"/>
  <c r="H2820" i="1"/>
  <c r="E2821" i="1" l="1"/>
  <c r="I2821" i="1"/>
  <c r="I2822" i="1" s="1"/>
  <c r="K2821" i="1" l="1"/>
  <c r="H2821" i="1"/>
  <c r="E2822" i="1"/>
  <c r="K2822" i="1" s="1"/>
  <c r="H2822" i="1"/>
  <c r="E2823" i="1" l="1"/>
  <c r="I2823" i="1"/>
  <c r="I2824" i="1" s="1"/>
  <c r="K2823" i="1" l="1"/>
  <c r="H2823" i="1"/>
  <c r="E2824" i="1"/>
  <c r="K2824" i="1" s="1"/>
  <c r="H2824" i="1"/>
  <c r="E2825" i="1" l="1"/>
  <c r="I2825" i="1"/>
  <c r="I2826" i="1" s="1"/>
  <c r="K2825" i="1" l="1"/>
  <c r="H2825" i="1"/>
  <c r="E2826" i="1"/>
  <c r="K2826" i="1" s="1"/>
  <c r="H2826" i="1"/>
  <c r="E2827" i="1" l="1"/>
  <c r="I2827" i="1"/>
  <c r="I2828" i="1" s="1"/>
  <c r="K2827" i="1" l="1"/>
  <c r="E2828" i="1"/>
  <c r="K2828" i="1" s="1"/>
  <c r="H2828" i="1"/>
  <c r="H2827" i="1"/>
  <c r="E2829" i="1" l="1"/>
  <c r="K2829" i="1" s="1"/>
  <c r="H2829" i="1"/>
  <c r="I2829" i="1"/>
  <c r="E2830" i="1" l="1"/>
  <c r="K2830" i="1" s="1"/>
  <c r="I2830" i="1"/>
  <c r="H2830" i="1"/>
  <c r="E2831" i="1" l="1"/>
  <c r="K2831" i="1" s="1"/>
  <c r="I2831" i="1"/>
  <c r="H2831" i="1"/>
  <c r="E2832" i="1" l="1"/>
  <c r="I2832" i="1"/>
  <c r="K2832" i="1" l="1"/>
  <c r="H2832" i="1"/>
  <c r="E2833" i="1"/>
  <c r="K2833" i="1" s="1"/>
  <c r="H2833" i="1"/>
  <c r="I2833" i="1"/>
  <c r="E2834" i="1" l="1"/>
  <c r="K2834" i="1" s="1"/>
  <c r="I2834" i="1"/>
  <c r="H2834" i="1"/>
  <c r="E2835" i="1" l="1"/>
  <c r="K2835" i="1" s="1"/>
  <c r="I2835" i="1"/>
  <c r="H2835" i="1"/>
  <c r="E2836" i="1" l="1"/>
  <c r="K2836" i="1" s="1"/>
  <c r="I2836" i="1"/>
  <c r="H2836" i="1"/>
  <c r="E2837" i="1" l="1"/>
  <c r="K2837" i="1" s="1"/>
  <c r="I2837" i="1"/>
  <c r="I2838" i="1" s="1"/>
  <c r="H2837" i="1"/>
  <c r="E2838" i="1" l="1"/>
  <c r="K2838" i="1" l="1"/>
  <c r="H2838" i="1"/>
  <c r="E2839" i="1"/>
  <c r="K2839" i="1" s="1"/>
  <c r="H2839" i="1"/>
  <c r="I2839" i="1"/>
  <c r="E2840" i="1" l="1"/>
  <c r="K2840" i="1" s="1"/>
  <c r="I2840" i="1"/>
  <c r="H2840" i="1"/>
  <c r="E2841" i="1" l="1"/>
  <c r="K2841" i="1" s="1"/>
  <c r="H2841" i="1"/>
  <c r="I2841" i="1"/>
  <c r="E2842" i="1" l="1"/>
  <c r="K2842" i="1" s="1"/>
  <c r="I2842" i="1"/>
  <c r="H2842" i="1"/>
  <c r="E2843" i="1" l="1"/>
  <c r="K2843" i="1" s="1"/>
  <c r="H2843" i="1"/>
  <c r="I2843" i="1"/>
  <c r="E2844" i="1" l="1"/>
  <c r="K2844" i="1" s="1"/>
  <c r="H2844" i="1"/>
  <c r="I2844" i="1"/>
  <c r="I2845" i="1" s="1"/>
  <c r="E2845" i="1" l="1"/>
  <c r="K2845" i="1" s="1"/>
  <c r="H2845" i="1"/>
  <c r="E2846" i="1" l="1"/>
  <c r="K2846" i="1" s="1"/>
  <c r="I2846" i="1"/>
  <c r="H2846" i="1"/>
  <c r="E2847" i="1" l="1"/>
  <c r="K2847" i="1" s="1"/>
  <c r="I2847" i="1"/>
  <c r="H2847" i="1"/>
  <c r="E2848" i="1" l="1"/>
  <c r="I2848" i="1"/>
  <c r="K2848" i="1" l="1"/>
  <c r="H2848" i="1"/>
  <c r="E2849" i="1"/>
  <c r="I2849" i="1"/>
  <c r="K2849" i="1" l="1"/>
  <c r="E2850" i="1"/>
  <c r="I2850" i="1"/>
  <c r="I2851" i="1" s="1"/>
  <c r="H2849" i="1"/>
  <c r="K2850" i="1" l="1"/>
  <c r="H2850" i="1"/>
  <c r="E2851" i="1"/>
  <c r="K2851" i="1" s="1"/>
  <c r="H2851" i="1"/>
  <c r="E2852" i="1" l="1"/>
  <c r="K2852" i="1" s="1"/>
  <c r="I2852" i="1"/>
  <c r="I2853" i="1" s="1"/>
  <c r="H2852" i="1"/>
  <c r="E2853" i="1" l="1"/>
  <c r="K2853" i="1" l="1"/>
  <c r="H2853" i="1"/>
  <c r="E2854" i="1"/>
  <c r="K2854" i="1" s="1"/>
  <c r="I2854" i="1"/>
  <c r="H2854" i="1"/>
  <c r="E2855" i="1" l="1"/>
  <c r="K2855" i="1" s="1"/>
  <c r="I2855" i="1"/>
  <c r="H2855" i="1"/>
  <c r="E2856" i="1" l="1"/>
  <c r="K2856" i="1" s="1"/>
  <c r="I2856" i="1"/>
  <c r="H2856" i="1"/>
  <c r="E2857" i="1" l="1"/>
  <c r="K2857" i="1" s="1"/>
  <c r="H2857" i="1"/>
  <c r="I2857" i="1"/>
  <c r="E2858" i="1" l="1"/>
  <c r="K2858" i="1" s="1"/>
  <c r="I2858" i="1"/>
  <c r="H2858" i="1"/>
  <c r="E2859" i="1" l="1"/>
  <c r="I2859" i="1"/>
  <c r="I2860" i="1" s="1"/>
  <c r="K2859" i="1" l="1"/>
  <c r="H2859" i="1"/>
  <c r="E2860" i="1"/>
  <c r="K2860" i="1" l="1"/>
  <c r="E2861" i="1"/>
  <c r="K2861" i="1" s="1"/>
  <c r="H2861" i="1"/>
  <c r="I2861" i="1"/>
  <c r="H2860" i="1"/>
  <c r="E2862" i="1" l="1"/>
  <c r="K2862" i="1" s="1"/>
  <c r="H2862" i="1"/>
  <c r="I2862" i="1"/>
  <c r="I2863" i="1" s="1"/>
  <c r="E2863" i="1" l="1"/>
  <c r="K2863" i="1" l="1"/>
  <c r="E2864" i="1"/>
  <c r="K2864" i="1" s="1"/>
  <c r="H2864" i="1"/>
  <c r="I2864" i="1"/>
  <c r="I2865" i="1" s="1"/>
  <c r="H2863" i="1"/>
  <c r="E2865" i="1" l="1"/>
  <c r="K2865" i="1" s="1"/>
  <c r="H2865" i="1"/>
  <c r="E2866" i="1" l="1"/>
  <c r="K2866" i="1" s="1"/>
  <c r="I2866" i="1"/>
  <c r="H2866" i="1"/>
  <c r="E2867" i="1" l="1"/>
  <c r="K2867" i="1" s="1"/>
  <c r="H2867" i="1"/>
  <c r="I2867" i="1"/>
  <c r="E2868" i="1" l="1"/>
  <c r="K2868" i="1" s="1"/>
  <c r="I2868" i="1"/>
  <c r="I2869" i="1" s="1"/>
  <c r="H2868" i="1"/>
  <c r="E2869" i="1" l="1"/>
  <c r="K2869" i="1" s="1"/>
  <c r="H2869" i="1"/>
  <c r="E2870" i="1" l="1"/>
  <c r="K2870" i="1" s="1"/>
  <c r="H2870" i="1"/>
  <c r="I2870" i="1"/>
  <c r="I2871" i="1" s="1"/>
  <c r="E2871" i="1" l="1"/>
  <c r="K2871" i="1" s="1"/>
  <c r="H2871" i="1"/>
  <c r="E2872" i="1" l="1"/>
  <c r="K2872" i="1" s="1"/>
  <c r="I2872" i="1"/>
  <c r="H2872" i="1"/>
  <c r="E2873" i="1" l="1"/>
  <c r="K2873" i="1" s="1"/>
  <c r="H2873" i="1"/>
  <c r="I2873" i="1"/>
  <c r="E2874" i="1" l="1"/>
  <c r="K2874" i="1" s="1"/>
  <c r="I2874" i="1"/>
  <c r="I2875" i="1" s="1"/>
  <c r="H2874" i="1"/>
  <c r="E2875" i="1" l="1"/>
  <c r="K2875" i="1" l="1"/>
  <c r="H2875" i="1"/>
  <c r="E2876" i="1"/>
  <c r="K2876" i="1" s="1"/>
  <c r="I2876" i="1"/>
  <c r="H2876" i="1"/>
  <c r="E2877" i="1" l="1"/>
  <c r="K2877" i="1" s="1"/>
  <c r="H2877" i="1"/>
  <c r="I2877" i="1"/>
  <c r="E2878" i="1" l="1"/>
  <c r="K2878" i="1" s="1"/>
  <c r="I2878" i="1"/>
  <c r="H2878" i="1"/>
  <c r="E2879" i="1" l="1"/>
  <c r="K2879" i="1" s="1"/>
  <c r="I2879" i="1"/>
  <c r="I2880" i="1" s="1"/>
  <c r="H2879" i="1"/>
  <c r="E2880" i="1" l="1"/>
  <c r="K2880" i="1" s="1"/>
  <c r="H2880" i="1"/>
  <c r="E2881" i="1" l="1"/>
  <c r="I2881" i="1"/>
  <c r="K2881" i="1" l="1"/>
  <c r="H2881" i="1"/>
  <c r="E2882" i="1"/>
  <c r="K2882" i="1" s="1"/>
  <c r="I2882" i="1"/>
  <c r="H2882" i="1"/>
  <c r="E2883" i="1" l="1"/>
  <c r="K2883" i="1" s="1"/>
  <c r="H2883" i="1"/>
  <c r="I2883" i="1"/>
  <c r="E2884" i="1" l="1"/>
  <c r="K2884" i="1" s="1"/>
  <c r="I2884" i="1"/>
  <c r="H2884" i="1"/>
  <c r="E2885" i="1" l="1"/>
  <c r="K2885" i="1" s="1"/>
  <c r="H2885" i="1"/>
  <c r="I2885" i="1"/>
  <c r="E2886" i="1" l="1"/>
  <c r="K2886" i="1" s="1"/>
  <c r="H2886" i="1"/>
  <c r="I2886" i="1"/>
  <c r="I2887" i="1" s="1"/>
  <c r="E2887" i="1" l="1"/>
  <c r="K2887" i="1" s="1"/>
  <c r="H2887" i="1"/>
  <c r="E2888" i="1" l="1"/>
  <c r="K2888" i="1" s="1"/>
  <c r="I2888" i="1"/>
  <c r="I2889" i="1" s="1"/>
  <c r="H2888" i="1"/>
  <c r="E2889" i="1" l="1"/>
  <c r="K2889" i="1" s="1"/>
  <c r="H2889" i="1"/>
  <c r="E2890" i="1" l="1"/>
  <c r="K2890" i="1" s="1"/>
  <c r="I2890" i="1"/>
  <c r="H2890" i="1"/>
  <c r="E2891" i="1" l="1"/>
  <c r="K2891" i="1" s="1"/>
  <c r="I2891" i="1"/>
  <c r="I2892" i="1" s="1"/>
  <c r="H2891" i="1"/>
  <c r="E2892" i="1" l="1"/>
  <c r="K2892" i="1" l="1"/>
  <c r="H2892" i="1"/>
  <c r="E2893" i="1"/>
  <c r="K2893" i="1" s="1"/>
  <c r="H2893" i="1"/>
  <c r="I2893" i="1"/>
  <c r="E2894" i="1" l="1"/>
  <c r="K2894" i="1" s="1"/>
  <c r="I2894" i="1"/>
  <c r="H2894" i="1"/>
  <c r="E2895" i="1" l="1"/>
  <c r="K2895" i="1" s="1"/>
  <c r="I2895" i="1"/>
  <c r="H2895" i="1"/>
  <c r="E2896" i="1" l="1"/>
  <c r="I2896" i="1"/>
  <c r="I2897" i="1" s="1"/>
  <c r="K2896" i="1" l="1"/>
  <c r="H2896" i="1"/>
  <c r="E2897" i="1"/>
  <c r="K2897" i="1" s="1"/>
  <c r="H2897" i="1"/>
  <c r="E2898" i="1" l="1"/>
  <c r="K2898" i="1" s="1"/>
  <c r="I2898" i="1"/>
  <c r="H2898" i="1"/>
  <c r="E2899" i="1" l="1"/>
  <c r="K2899" i="1" s="1"/>
  <c r="H2899" i="1"/>
  <c r="I2899" i="1"/>
  <c r="E2900" i="1" l="1"/>
  <c r="K2900" i="1" s="1"/>
  <c r="I2900" i="1"/>
  <c r="H2900" i="1"/>
  <c r="E2901" i="1" l="1"/>
  <c r="K2901" i="1" s="1"/>
  <c r="I2901" i="1"/>
  <c r="H2901" i="1"/>
  <c r="E2902" i="1" l="1"/>
  <c r="I2902" i="1"/>
  <c r="I2903" i="1" s="1"/>
  <c r="K2902" i="1" l="1"/>
  <c r="H2902" i="1"/>
  <c r="E2903" i="1"/>
  <c r="K2903" i="1" s="1"/>
  <c r="H2903" i="1"/>
  <c r="E2904" i="1" l="1"/>
  <c r="K2904" i="1" s="1"/>
  <c r="I2904" i="1"/>
  <c r="H2904" i="1"/>
  <c r="I2905" i="1" l="1"/>
  <c r="E2905" i="1"/>
  <c r="K2905" i="1" s="1"/>
  <c r="H2905" i="1"/>
  <c r="E2906" i="1" l="1"/>
  <c r="K2906" i="1" s="1"/>
  <c r="I2906" i="1"/>
  <c r="H2906" i="1"/>
  <c r="E2907" i="1" l="1"/>
  <c r="I2907" i="1"/>
  <c r="K2907" i="1" l="1"/>
  <c r="E2908" i="1"/>
  <c r="K2908" i="1" s="1"/>
  <c r="I2908" i="1"/>
  <c r="H2908" i="1"/>
  <c r="H2907" i="1"/>
  <c r="E2909" i="1" l="1"/>
  <c r="K2909" i="1" s="1"/>
  <c r="H2909" i="1"/>
  <c r="I2909" i="1"/>
  <c r="E2910" i="1" l="1"/>
  <c r="K2910" i="1" s="1"/>
  <c r="I2910" i="1"/>
  <c r="H2910" i="1"/>
  <c r="E2911" i="1" l="1"/>
  <c r="K2911" i="1" s="1"/>
  <c r="I2911" i="1"/>
  <c r="H2911" i="1"/>
  <c r="E2912" i="1" l="1"/>
  <c r="K2912" i="1" s="1"/>
  <c r="I2912" i="1"/>
  <c r="H2912" i="1"/>
  <c r="E2913" i="1" l="1"/>
  <c r="K2913" i="1" s="1"/>
  <c r="H2913" i="1"/>
  <c r="I2913" i="1"/>
  <c r="E2914" i="1" l="1"/>
  <c r="K2914" i="1" s="1"/>
  <c r="I2914" i="1"/>
  <c r="H2914" i="1"/>
  <c r="E2915" i="1" l="1"/>
  <c r="K2915" i="1" s="1"/>
  <c r="H2915" i="1"/>
  <c r="I2915" i="1"/>
  <c r="E2916" i="1" l="1"/>
  <c r="K2916" i="1" s="1"/>
  <c r="I2916" i="1"/>
  <c r="H2916" i="1"/>
  <c r="E2917" i="1" l="1"/>
  <c r="K2917" i="1" s="1"/>
  <c r="H2917" i="1"/>
  <c r="I2917" i="1"/>
  <c r="E2918" i="1" l="1"/>
  <c r="I2918" i="1"/>
  <c r="K2918" i="1" l="1"/>
  <c r="E2919" i="1"/>
  <c r="K2919" i="1" s="1"/>
  <c r="I2919" i="1"/>
  <c r="H2919" i="1"/>
  <c r="H2918" i="1"/>
  <c r="E2920" i="1" l="1"/>
  <c r="K2920" i="1" s="1"/>
  <c r="I2920" i="1"/>
  <c r="H2920" i="1"/>
  <c r="E2921" i="1" l="1"/>
  <c r="K2921" i="1" s="1"/>
  <c r="I2921" i="1"/>
  <c r="H2921" i="1"/>
  <c r="E2922" i="1" l="1"/>
  <c r="K2922" i="1" s="1"/>
  <c r="I2922" i="1"/>
  <c r="H2922" i="1"/>
  <c r="E2923" i="1" l="1"/>
  <c r="K2923" i="1" s="1"/>
  <c r="H2923" i="1"/>
  <c r="I2923" i="1"/>
  <c r="E2924" i="1" l="1"/>
  <c r="I2924" i="1"/>
  <c r="K2924" i="1" l="1"/>
  <c r="E2925" i="1"/>
  <c r="K2925" i="1" s="1"/>
  <c r="I2925" i="1"/>
  <c r="H2925" i="1"/>
  <c r="H2924" i="1"/>
  <c r="E2926" i="1" l="1"/>
  <c r="K2926" i="1" s="1"/>
  <c r="I2926" i="1"/>
  <c r="H2926" i="1"/>
  <c r="E2927" i="1" l="1"/>
  <c r="K2927" i="1" s="1"/>
  <c r="H2927" i="1"/>
  <c r="I2927" i="1"/>
  <c r="E2928" i="1" l="1"/>
  <c r="K2928" i="1" s="1"/>
  <c r="I2928" i="1"/>
  <c r="H2928" i="1"/>
  <c r="E2929" i="1" l="1"/>
  <c r="I2929" i="1"/>
  <c r="I2930" i="1" s="1"/>
  <c r="K2929" i="1" l="1"/>
  <c r="H2929" i="1"/>
  <c r="E2930" i="1"/>
  <c r="K2930" i="1" s="1"/>
  <c r="H2930" i="1"/>
  <c r="E2931" i="1" l="1"/>
  <c r="K2931" i="1" s="1"/>
  <c r="H2931" i="1"/>
  <c r="I2931" i="1"/>
  <c r="I2932" i="1" s="1"/>
  <c r="E2932" i="1" l="1"/>
  <c r="K2932" i="1" l="1"/>
  <c r="H2932" i="1"/>
  <c r="E2933" i="1"/>
  <c r="K2933" i="1" s="1"/>
  <c r="I2933" i="1"/>
  <c r="H2933" i="1"/>
  <c r="E2934" i="1" l="1"/>
  <c r="K2934" i="1" s="1"/>
  <c r="I2934" i="1"/>
  <c r="H2934" i="1"/>
  <c r="E2935" i="1" l="1"/>
  <c r="K2935" i="1" s="1"/>
  <c r="H2935" i="1"/>
  <c r="I2935" i="1"/>
  <c r="I2936" i="1" s="1"/>
  <c r="E2936" i="1" l="1"/>
  <c r="K2936" i="1" l="1"/>
  <c r="H2936" i="1"/>
  <c r="E2937" i="1"/>
  <c r="K2937" i="1" s="1"/>
  <c r="I2937" i="1"/>
  <c r="H2937" i="1"/>
  <c r="E2938" i="1" l="1"/>
  <c r="I2938" i="1"/>
  <c r="I2939" i="1" s="1"/>
  <c r="K2938" i="1" l="1"/>
  <c r="H2938" i="1"/>
  <c r="E2939" i="1"/>
  <c r="K2939" i="1" l="1"/>
  <c r="H2939" i="1"/>
  <c r="E2940" i="1"/>
  <c r="I2940" i="1"/>
  <c r="K2940" i="1" l="1"/>
  <c r="H2940" i="1"/>
  <c r="E2941" i="1"/>
  <c r="K2941" i="1" s="1"/>
  <c r="H2941" i="1"/>
  <c r="I2941" i="1"/>
  <c r="E2942" i="1" l="1"/>
  <c r="K2942" i="1" s="1"/>
  <c r="I2942" i="1"/>
  <c r="H2942" i="1"/>
  <c r="E2943" i="1" l="1"/>
  <c r="K2943" i="1" s="1"/>
  <c r="I2943" i="1"/>
  <c r="I2944" i="1" s="1"/>
  <c r="H2943" i="1"/>
  <c r="E2944" i="1" l="1"/>
  <c r="K2944" i="1" l="1"/>
  <c r="H2944" i="1"/>
  <c r="E2945" i="1"/>
  <c r="I2945" i="1"/>
  <c r="K2945" i="1" l="1"/>
  <c r="H2945" i="1"/>
  <c r="E2946" i="1"/>
  <c r="I2946" i="1"/>
  <c r="K2946" i="1" l="1"/>
  <c r="H2946" i="1"/>
  <c r="E2947" i="1"/>
  <c r="K2947" i="1" s="1"/>
  <c r="I2947" i="1"/>
  <c r="H2947" i="1"/>
  <c r="E2948" i="1" l="1"/>
  <c r="I2948" i="1"/>
  <c r="K2948" i="1" l="1"/>
  <c r="H2948" i="1"/>
  <c r="E2949" i="1"/>
  <c r="K2949" i="1" s="1"/>
  <c r="H2949" i="1"/>
  <c r="I2949" i="1"/>
  <c r="I2950" i="1" s="1"/>
  <c r="E2950" i="1" l="1"/>
  <c r="K2950" i="1" l="1"/>
  <c r="E2951" i="1"/>
  <c r="K2951" i="1" s="1"/>
  <c r="I2951" i="1"/>
  <c r="H2951" i="1"/>
  <c r="H2950" i="1"/>
  <c r="E2952" i="1" l="1"/>
  <c r="K2952" i="1" s="1"/>
  <c r="I2952" i="1"/>
  <c r="H2952" i="1"/>
  <c r="E2953" i="1" l="1"/>
  <c r="K2953" i="1" s="1"/>
  <c r="I2953" i="1"/>
  <c r="H2953" i="1"/>
  <c r="E2954" i="1" l="1"/>
  <c r="I2954" i="1"/>
  <c r="I2955" i="1" s="1"/>
  <c r="K2954" i="1" l="1"/>
  <c r="H2954" i="1"/>
  <c r="E2955" i="1"/>
  <c r="K2955" i="1" l="1"/>
  <c r="E2956" i="1"/>
  <c r="K2956" i="1" s="1"/>
  <c r="I2956" i="1"/>
  <c r="H2956" i="1"/>
  <c r="H2955" i="1"/>
  <c r="E2957" i="1" l="1"/>
  <c r="K2957" i="1" s="1"/>
  <c r="H2957" i="1"/>
  <c r="I2957" i="1"/>
  <c r="E2958" i="1" l="1"/>
  <c r="K2958" i="1" s="1"/>
  <c r="I2958" i="1"/>
  <c r="H2958" i="1"/>
  <c r="E2959" i="1" l="1"/>
  <c r="K2959" i="1" s="1"/>
  <c r="I2959" i="1"/>
  <c r="H2959" i="1"/>
  <c r="E2960" i="1" l="1"/>
  <c r="K2960" i="1" s="1"/>
  <c r="I2960" i="1"/>
  <c r="H2960" i="1"/>
  <c r="E2961" i="1" l="1"/>
  <c r="K2961" i="1" s="1"/>
  <c r="I2961" i="1"/>
  <c r="H2961" i="1"/>
  <c r="E2962" i="1" l="1"/>
  <c r="I2962" i="1"/>
  <c r="K2962" i="1" l="1"/>
  <c r="I2963" i="1"/>
  <c r="E2963" i="1"/>
  <c r="K2963" i="1" s="1"/>
  <c r="H2963" i="1"/>
  <c r="H2962" i="1"/>
  <c r="E2964" i="1" l="1"/>
  <c r="I2964" i="1"/>
  <c r="K2964" i="1" l="1"/>
  <c r="H2964" i="1"/>
  <c r="E2965" i="1"/>
  <c r="K2965" i="1" s="1"/>
  <c r="H2965" i="1"/>
  <c r="I2965" i="1"/>
  <c r="E2966" i="1" l="1"/>
  <c r="K2966" i="1" s="1"/>
  <c r="I2966" i="1"/>
  <c r="H2966" i="1"/>
  <c r="E2967" i="1" l="1"/>
  <c r="K2967" i="1" s="1"/>
  <c r="I2967" i="1"/>
  <c r="H2967" i="1"/>
  <c r="E2968" i="1" l="1"/>
  <c r="K2968" i="1" s="1"/>
  <c r="I2968" i="1"/>
  <c r="H2968" i="1"/>
  <c r="E2969" i="1" l="1"/>
  <c r="K2969" i="1" s="1"/>
  <c r="I2969" i="1"/>
  <c r="H2969" i="1"/>
  <c r="E2970" i="1" l="1"/>
  <c r="I2970" i="1"/>
  <c r="K2970" i="1" l="1"/>
  <c r="H2970" i="1"/>
  <c r="E2971" i="1"/>
  <c r="K2971" i="1" s="1"/>
  <c r="H2971" i="1"/>
  <c r="I2971" i="1"/>
  <c r="E2972" i="1" l="1"/>
  <c r="I2972" i="1"/>
  <c r="K2972" i="1" l="1"/>
  <c r="E2973" i="1"/>
  <c r="I2973" i="1"/>
  <c r="H2972" i="1"/>
  <c r="K2973" i="1" l="1"/>
  <c r="E2974" i="1"/>
  <c r="I2974" i="1"/>
  <c r="H2973" i="1"/>
  <c r="K2974" i="1" l="1"/>
  <c r="H2974" i="1"/>
  <c r="E2975" i="1"/>
  <c r="I2975" i="1"/>
  <c r="K2975" i="1" l="1"/>
  <c r="E2976" i="1"/>
  <c r="K2976" i="1" s="1"/>
  <c r="I2976" i="1"/>
  <c r="H2976" i="1"/>
  <c r="H2975" i="1"/>
  <c r="E2977" i="1" l="1"/>
  <c r="K2977" i="1" s="1"/>
  <c r="H2977" i="1"/>
  <c r="I2977" i="1"/>
  <c r="E2978" i="1" l="1"/>
  <c r="K2978" i="1" s="1"/>
  <c r="I2978" i="1"/>
  <c r="H2978" i="1"/>
  <c r="E2979" i="1" l="1"/>
  <c r="I2979" i="1"/>
  <c r="I2980" i="1" s="1"/>
  <c r="K2979" i="1" l="1"/>
  <c r="H2979" i="1"/>
  <c r="E2980" i="1"/>
  <c r="K2980" i="1" l="1"/>
  <c r="E2981" i="1"/>
  <c r="K2981" i="1" s="1"/>
  <c r="H2981" i="1"/>
  <c r="I2981" i="1"/>
  <c r="I2982" i="1" s="1"/>
  <c r="H2980" i="1"/>
  <c r="E2982" i="1" l="1"/>
  <c r="K2982" i="1" l="1"/>
  <c r="E2983" i="1"/>
  <c r="K2983" i="1" s="1"/>
  <c r="I2983" i="1"/>
  <c r="I2984" i="1" s="1"/>
  <c r="H2983" i="1"/>
  <c r="H2982" i="1"/>
  <c r="E2984" i="1" l="1"/>
  <c r="K2984" i="1" l="1"/>
  <c r="H2984" i="1"/>
  <c r="E2985" i="1"/>
  <c r="K2985" i="1" s="1"/>
  <c r="H2985" i="1"/>
  <c r="I2985" i="1"/>
  <c r="E2986" i="1" l="1"/>
  <c r="K2986" i="1" s="1"/>
  <c r="I2986" i="1"/>
  <c r="H2986" i="1"/>
  <c r="E2987" i="1" l="1"/>
  <c r="K2987" i="1" s="1"/>
  <c r="H2987" i="1"/>
  <c r="I2987" i="1"/>
  <c r="E2988" i="1" l="1"/>
  <c r="I2988" i="1"/>
  <c r="K2988" i="1" l="1"/>
  <c r="E2989" i="1"/>
  <c r="K2989" i="1" s="1"/>
  <c r="I2989" i="1"/>
  <c r="H2989" i="1"/>
  <c r="H2988" i="1"/>
  <c r="E2990" i="1" l="1"/>
  <c r="I2990" i="1"/>
  <c r="K2990" i="1" l="1"/>
  <c r="H2990" i="1"/>
  <c r="E2991" i="1"/>
  <c r="I2991" i="1"/>
  <c r="K2991" i="1" l="1"/>
  <c r="H2991" i="1"/>
  <c r="E2992" i="1"/>
  <c r="K2992" i="1" s="1"/>
  <c r="I2992" i="1"/>
  <c r="H2992" i="1"/>
  <c r="E2993" i="1" l="1"/>
  <c r="K2993" i="1" s="1"/>
  <c r="I2993" i="1"/>
  <c r="H2993" i="1"/>
  <c r="E2994" i="1" l="1"/>
  <c r="I2994" i="1"/>
  <c r="K2994" i="1" l="1"/>
  <c r="E2995" i="1"/>
  <c r="K2995" i="1" s="1"/>
  <c r="I2995" i="1"/>
  <c r="H2995" i="1"/>
  <c r="H2994" i="1"/>
  <c r="E2996" i="1" l="1"/>
  <c r="K2996" i="1" s="1"/>
  <c r="I2996" i="1"/>
  <c r="H2996" i="1"/>
  <c r="E2997" i="1" l="1"/>
  <c r="K2997" i="1" s="1"/>
  <c r="H2997" i="1"/>
  <c r="I2997" i="1"/>
  <c r="E2998" i="1" l="1"/>
  <c r="I2998" i="1"/>
  <c r="K2998" i="1" l="1"/>
  <c r="E2999" i="1"/>
  <c r="K2999" i="1" s="1"/>
  <c r="I2999" i="1"/>
  <c r="H2999" i="1"/>
  <c r="H2998" i="1"/>
  <c r="E3000" i="1" l="1"/>
  <c r="K3000" i="1" s="1"/>
  <c r="I3000" i="1"/>
  <c r="H3000" i="1"/>
  <c r="E3001" i="1" l="1"/>
  <c r="K3001" i="1" s="1"/>
  <c r="I3001" i="1"/>
  <c r="H3001" i="1"/>
  <c r="E3002" i="1" l="1"/>
  <c r="K3002" i="1" s="1"/>
  <c r="I3002" i="1"/>
  <c r="H3002" i="1"/>
  <c r="E3003" i="1" l="1"/>
  <c r="I3003" i="1"/>
  <c r="I3004" i="1" s="1"/>
  <c r="K3003" i="1" l="1"/>
  <c r="H3003" i="1"/>
  <c r="E3004" i="1"/>
  <c r="K3004" i="1" s="1"/>
  <c r="H3004" i="1"/>
  <c r="E3005" i="1" l="1"/>
  <c r="K3005" i="1" s="1"/>
  <c r="I3005" i="1"/>
  <c r="H3005" i="1"/>
  <c r="E3006" i="1" l="1"/>
  <c r="K3006" i="1" s="1"/>
  <c r="H3006" i="1"/>
  <c r="I3006" i="1"/>
  <c r="E3007" i="1" l="1"/>
  <c r="K3007" i="1" s="1"/>
  <c r="H3007" i="1"/>
  <c r="I3007" i="1"/>
  <c r="K4" i="1" l="1"/>
  <c r="J4" i="1" l="1"/>
</calcChain>
</file>

<file path=xl/sharedStrings.xml><?xml version="1.0" encoding="utf-8"?>
<sst xmlns="http://schemas.openxmlformats.org/spreadsheetml/2006/main" count="36" uniqueCount="36">
  <si>
    <t>interestRate</t>
  </si>
  <si>
    <t>periodsPerYear</t>
  </si>
  <si>
    <t>numberOfYears</t>
  </si>
  <si>
    <t>principal</t>
  </si>
  <si>
    <t>r</t>
  </si>
  <si>
    <t>N</t>
  </si>
  <si>
    <t>tvm</t>
  </si>
  <si>
    <t>Payment</t>
  </si>
  <si>
    <t> *** basic terms ***</t>
  </si>
  <si>
    <t> TVM = time value of money</t>
  </si>
  <si>
    <t> PV = present value of money</t>
  </si>
  <si>
    <t> i = annual interest rate</t>
  </si>
  <si>
    <t> n = number of payment periods per year</t>
  </si>
  <si>
    <t> t = number of years</t>
  </si>
  <si>
    <t> *** compound terms ***</t>
  </si>
  <si>
    <t> r = i / n</t>
  </si>
  <si>
    <t> N = n * t</t>
  </si>
  <si>
    <t> *** functions ***</t>
  </si>
  <si>
    <t> TVM = PV x ((1 + r)^N)</t>
  </si>
  <si>
    <t> Discount Factor = (((1 + r)^N) -1) / (r(1 + r)^N)</t>
  </si>
  <si>
    <t> Payments = Amount / Discount Factor</t>
  </si>
  <si>
    <t> Payments = (principal * r) / (1 - (1 + r)^(-1 * N));</t>
  </si>
  <si>
    <t>Loan Total</t>
  </si>
  <si>
    <t>Interest Paid</t>
  </si>
  <si>
    <t>Pmt Interest</t>
  </si>
  <si>
    <t>Start Balance</t>
  </si>
  <si>
    <t>End Balance</t>
  </si>
  <si>
    <t>Payment #</t>
  </si>
  <si>
    <t>Acc Interest</t>
  </si>
  <si>
    <t>JSON FORMATTED DATA</t>
  </si>
  <si>
    <t>Est. JSON Length</t>
  </si>
  <si>
    <t>Max JSON Length</t>
  </si>
  <si>
    <t>JSON Length</t>
  </si>
  <si>
    <t xml:space="preserve"> &lt;-- Average JSON Length (rounded up)</t>
  </si>
  <si>
    <t>&lt;-- If you would have invested at those rates</t>
  </si>
  <si>
    <t>JSON Overall Loan Fields (NOT FULLY VALID JSON--preamble for full payment information)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</si>
</sst>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8"/>
      <color rgb="FFABB2BF"/>
      <name val="Consolas"/>
      <family val="3"/>
    </font>
    <font>
      <i/>
      <sz val="8"/>
      <color rgb="FF5C6370"/>
      <name val="Consolas"/>
      <family val="3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2" applyNumberFormat="0" applyAlignment="0" applyProtection="0"/>
    <xf numFmtId="0" fontId="6" fillId="3" borderId="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5"/>
    <xf numFmtId="0" fontId="5" fillId="3" borderId="2" xfId="4"/>
    <xf numFmtId="2" fontId="0" fillId="0" borderId="0" xfId="0" applyNumberFormat="1"/>
    <xf numFmtId="0" fontId="8" fillId="0" borderId="0" xfId="7"/>
    <xf numFmtId="44" fontId="6" fillId="3" borderId="1" xfId="5" applyNumberFormat="1"/>
    <xf numFmtId="0" fontId="9" fillId="0" borderId="0" xfId="7" applyFont="1"/>
    <xf numFmtId="0" fontId="10" fillId="0" borderId="0" xfId="0" applyFont="1"/>
    <xf numFmtId="0" fontId="11" fillId="0" borderId="0" xfId="6" applyFont="1"/>
    <xf numFmtId="0" fontId="8" fillId="0" borderId="0" xfId="7" quotePrefix="1"/>
    <xf numFmtId="165" fontId="11" fillId="0" borderId="0" xfId="1" applyNumberFormat="1" applyFont="1" applyAlignment="1"/>
    <xf numFmtId="0" fontId="12" fillId="0" borderId="0" xfId="7" applyFont="1"/>
    <xf numFmtId="0" fontId="8" fillId="0" borderId="3" xfId="7" applyBorder="1"/>
    <xf numFmtId="164" fontId="4" fillId="2" borderId="4" xfId="2" applyNumberFormat="1" applyFont="1" applyFill="1" applyBorder="1" applyProtection="1">
      <protection locked="0"/>
    </xf>
    <xf numFmtId="0" fontId="8" fillId="0" borderId="5" xfId="7" applyBorder="1"/>
    <xf numFmtId="0" fontId="4" fillId="2" borderId="6" xfId="3" applyBorder="1" applyProtection="1">
      <protection locked="0"/>
    </xf>
    <xf numFmtId="0" fontId="8" fillId="0" borderId="7" xfId="7" applyBorder="1"/>
    <xf numFmtId="0" fontId="4" fillId="2" borderId="8" xfId="3" applyBorder="1" applyProtection="1">
      <protection locked="0"/>
    </xf>
    <xf numFmtId="44" fontId="5" fillId="3" borderId="9" xfId="4" applyNumberFormat="1" applyBorder="1"/>
    <xf numFmtId="44" fontId="5" fillId="3" borderId="4" xfId="4" applyNumberFormat="1" applyBorder="1"/>
    <xf numFmtId="44" fontId="5" fillId="3" borderId="6" xfId="4" applyNumberFormat="1" applyBorder="1"/>
    <xf numFmtId="44" fontId="5" fillId="3" borderId="8" xfId="4" applyNumberFormat="1" applyBorder="1"/>
    <xf numFmtId="0" fontId="6" fillId="3" borderId="10" xfId="5" applyBorder="1"/>
    <xf numFmtId="44" fontId="6" fillId="3" borderId="10" xfId="5" applyNumberFormat="1" applyBorder="1"/>
    <xf numFmtId="0" fontId="8" fillId="0" borderId="11" xfId="7" applyBorder="1"/>
    <xf numFmtId="0" fontId="13" fillId="0" borderId="0" xfId="7" applyFont="1"/>
    <xf numFmtId="165" fontId="13" fillId="0" borderId="0" xfId="7" applyNumberFormat="1" applyFont="1"/>
    <xf numFmtId="165" fontId="13" fillId="0" borderId="0" xfId="7" applyNumberFormat="1" applyFont="1" applyAlignment="1"/>
  </cellXfs>
  <cellStyles count="8">
    <cellStyle name="Calculation" xfId="5" builtinId="22"/>
    <cellStyle name="Comma" xfId="1" builtinId="3"/>
    <cellStyle name="Currency" xfId="2" builtinId="4"/>
    <cellStyle name="Explanatory Text" xfId="7" builtinId="53"/>
    <cellStyle name="Input" xfId="3" builtinId="20"/>
    <cellStyle name="Normal" xfId="0" builtinId="0"/>
    <cellStyle name="Output" xfId="4" builtinId="21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7"/>
  <sheetViews>
    <sheetView tabSelected="1" workbookViewId="0">
      <selection activeCell="C3" sqref="C3"/>
    </sheetView>
  </sheetViews>
  <sheetFormatPr defaultRowHeight="14.4" x14ac:dyDescent="0.3"/>
  <cols>
    <col min="1" max="1" width="6" style="9" customWidth="1"/>
    <col min="2" max="2" width="14.44140625" bestFit="1" customWidth="1"/>
    <col min="3" max="3" width="13.44140625" customWidth="1"/>
    <col min="4" max="4" width="4.33203125" customWidth="1"/>
    <col min="5" max="5" width="11.88671875" bestFit="1" customWidth="1"/>
    <col min="6" max="9" width="15" customWidth="1"/>
    <col min="10" max="10" width="8.88671875" customWidth="1"/>
    <col min="11" max="11" width="75" customWidth="1"/>
  </cols>
  <sheetData>
    <row r="1" spans="1:13" ht="15" thickBot="1" x14ac:dyDescent="0.35">
      <c r="B1" s="14" t="s">
        <v>3</v>
      </c>
      <c r="C1" s="15">
        <v>27200</v>
      </c>
      <c r="E1" s="6" t="s">
        <v>6</v>
      </c>
      <c r="F1" s="20">
        <f>ROUND(C1 * POWER((1 + C7), C6), 2)</f>
        <v>28196.94</v>
      </c>
      <c r="G1" s="8" t="s">
        <v>34</v>
      </c>
      <c r="K1" s="6" t="s">
        <v>35</v>
      </c>
      <c r="M1" s="1"/>
    </row>
    <row r="2" spans="1:13" x14ac:dyDescent="0.3">
      <c r="B2" s="16" t="s">
        <v>0</v>
      </c>
      <c r="C2" s="17">
        <v>3.5999999999999997E-2</v>
      </c>
      <c r="E2" s="14" t="s">
        <v>7</v>
      </c>
      <c r="F2" s="21">
        <f>(C1*C7) / (1- POWER(1 + C7, -1*C6) )</f>
        <v>152.1715783916728</v>
      </c>
      <c r="K2" t="str">
        <f>"'{""periodic payment"": " &amp; TEXT(F2, "0.00") &amp; ",""principal"": " &amp; TEXT(C1, "0.00") &amp; ",""total paid"": " &amp; TEXT(F4, "0.00") &amp; ",""interest paid"": " &amp; TEXT(F3, "0.00") &amp; ", ""payment table"": "</f>
        <v xml:space="preserve">'{"periodic payment": 152.17,"principal": 27200.00,"total paid": 27695.23,"interest paid": 495.23, "payment table": </v>
      </c>
      <c r="M2" s="1"/>
    </row>
    <row r="3" spans="1:13" x14ac:dyDescent="0.3">
      <c r="B3" s="16" t="s">
        <v>1</v>
      </c>
      <c r="C3" s="17">
        <v>182</v>
      </c>
      <c r="E3" s="16" t="s">
        <v>23</v>
      </c>
      <c r="F3" s="22">
        <f>F4-C1</f>
        <v>495.22726728444832</v>
      </c>
      <c r="I3" s="10" t="s">
        <v>31</v>
      </c>
      <c r="J3" s="12">
        <v>32767</v>
      </c>
      <c r="K3" s="6" t="s">
        <v>29</v>
      </c>
      <c r="M3" s="2"/>
    </row>
    <row r="4" spans="1:13" ht="15" thickBot="1" x14ac:dyDescent="0.35">
      <c r="B4" s="18" t="s">
        <v>2</v>
      </c>
      <c r="C4" s="19">
        <v>1</v>
      </c>
      <c r="E4" s="18" t="s">
        <v>22</v>
      </c>
      <c r="F4" s="23">
        <f>F2*C6</f>
        <v>27695.227267284448</v>
      </c>
      <c r="G4" s="27"/>
      <c r="H4" s="29"/>
      <c r="I4" s="27" t="s">
        <v>32</v>
      </c>
      <c r="J4" s="28">
        <f>LEN(K4)</f>
        <v>32714</v>
      </c>
      <c r="K4" s="4" t="str">
        <f>IF(OR(ISERROR(K2 &amp; "[" &amp; _xlfn.TEXTJOIN(",",TRUE,K7:K3007) &amp; "]}'"), LEN(K2)=32767), "'{""error"": {''message"":""JSON TEXT TOO LONG""}}'", K2 &amp; "[" &amp; _xlfn.TEXTJOIN(",",TRUE,K7:K3007) &amp; "]}'")</f>
        <v>'{"periodic payment": 152.17,"principal": 27200.00,"total paid": 27695.23,"interest paid": 495.23, "payment table": [{"paymentNumber": 1,"paymentInterest": 5.38,"paymentPrincipal": 146.79,"startBalance": 27200.00,"endBalance": 27053.21,"accumulatedInterest": 5.38,"amountPaidToDate": 152.17},{"paymentNumber": 2,"paymentInterest": 5.35,"paymentPrincipal": 146.82,"startBalance": 27053.21,"endBalance": 26906.39,"accumulatedInterest": 10.73,"amountPaidToDate": 304.34},{"paymentNumber": 3,"paymentInterest": 5.32,"paymentPrincipal": 146.85,"startBalance": 26906.39,"endBalance": 26759.54,"accumulatedInterest": 16.05,"amountPaidToDate": 456.51},{"paymentNumber": 4,"paymentInterest": 5.29,"paymentPrincipal": 146.88,"startBalance": 26759.54,"endBalance": 26612.66,"accumulatedInterest": 21.35,"amountPaidToDate": 608.69},{"paymentNumber": 5,"paymentInterest": 5.26,"paymentPrincipal": 146.91,"startBalance": 26612.66,"endBalance": 26465.75,"accumulatedInterest": 26.61,"amountPaidToDate": 760.86},{"paymentNumber": 6,"paymentInterest": 5.23,"paymentPrincipal": 146.94,"startBalance": 26465.75,"endBalance": 26318.82,"accumulatedInterest": 31.85,"amountPaidToDate": 913.03},{"paymentNumber": 7,"paymentInterest": 5.21,"paymentPrincipal": 146.97,"startBalance": 26318.82,"endBalance": 26171.85,"accumulatedInterest": 37.05,"amountPaidToDate": 1065.20},{"paymentNumber": 8,"paymentInterest": 5.18,"paymentPrincipal": 146.99,"startBalance": 26171.85,"endBalance": 26024.86,"accumulatedInterest": 42.23,"amountPaidToDate": 1217.37},{"paymentNumber": 9,"paymentInterest": 5.15,"paymentPrincipal": 147.02,"startBalance": 26024.86,"endBalance": 25877.83,"accumulatedInterest": 47.38,"amountPaidToDate": 1369.54},{"paymentNumber": 10,"paymentInterest": 5.12,"paymentPrincipal": 147.05,"startBalance": 25877.83,"endBalance": 25730.78,"accumulatedInterest": 52.49,"amountPaidToDate": 1521.72},{"paymentNumber": 11,"paymentInterest": 5.09,"paymentPrincipal": 147.08,"startBalance": 25730.78,"endBalance": 25583.70,"accumulatedInterest": 57.58,"amountPaidToDate": 1673.89},{"paymentNumber": 12,"paymentInterest": 5.06,"paymentPrincipal": 147.11,"startBalance": 25583.70,"endBalance": 25436.59,"accumulatedInterest": 62.65,"amountPaidToDate": 1826.06},{"paymentNumber": 13,"paymentInterest": 5.03,"paymentPrincipal": 147.14,"startBalance": 25436.59,"endBalance": 25289.45,"accumulatedInterest": 67.68,"amountPaidToDate": 1978.23},{"paymentNumber": 14,"paymentInterest": 5.00,"paymentPrincipal": 147.17,"startBalance": 25289.45,"endBalance": 25142.28,"accumulatedInterest": 72.68,"amountPaidToDate": 2130.40},{"paymentNumber": 15,"paymentInterest": 4.97,"paymentPrincipal": 147.20,"startBalance": 25142.28,"endBalance": 24995.08,"accumulatedInterest": 77.65,"amountPaidToDate": 2282.57},{"paymentNumber": 16,"paymentInterest": 4.94,"paymentPrincipal": 147.23,"startBalance": 24995.08,"endBalance": 24847.85,"accumulatedInterest": 82.60,"amountPaidToDate": 2434.75},{"paymentNumber": 17,"paymentInterest": 4.91,"paymentPrincipal": 147.26,"startBalance": 24847.85,"endBalance": 24700.59,"accumulatedInterest": 87.51,"amountPaidToDate": 2586.92},{"paymentNumber": 18,"paymentInterest": 4.89,"paymentPrincipal": 147.29,"startBalance": 24700.59,"endBalance": 24553.31,"accumulatedInterest": 92.40,"amountPaidToDate": 2739.09},{"paymentNumber": 19,"paymentInterest": 4.86,"paymentPrincipal": 147.31,"startBalance": 24553.31,"endBalance": 24405.99,"accumulatedInterest": 97.25,"amountPaidToDate": 2891.26},{"paymentNumber": 20,"paymentInterest": 4.83,"paymentPrincipal": 147.34,"startBalance": 24405.99,"endBalance": 24258.65,"accumulatedInterest": 102.08,"amountPaidToDate": 3043.43},{"paymentNumber": 21,"paymentInterest": 4.80,"paymentPrincipal": 147.37,"startBalance": 24258.65,"endBalance": 24111.28,"accumulatedInterest": 106.88,"amountPaidToDate": 3195.60},{"paymentNumber": 22,"paymentInterest": 4.77,"paymentPrincipal": 147.40,"startBalance": 24111.28,"endBalance": 23963.87,"accumulatedInterest": 111.65,"amountPaidToDate": 3347.77},{"paymentNumber": 23,"paymentInterest": 4.74,"paymentPrincipal": 147.43,"startBalance": 23963.87,"endBalance": 23816.44,"accumulatedInterest": 116.39,"amountPaidToDate": 3499.95},{"paymentNumber": 24,"paymentInterest": 4.71,"paymentPrincipal": 147.46,"startBalance": 23816.44,"endBalance": 23668.98,"accumulatedInterest": 121.10,"amountPaidToDate": 3652.12},{"paymentNumber": 25,"paymentInterest": 4.68,"paymentPrincipal": 147.49,"startBalance": 23668.98,"endBalance": 23521.49,"accumulatedInterest": 125.78,"amountPaidToDate": 3804.29},{"paymentNumber": 26,"paymentInterest": 4.65,"paymentPrincipal": 147.52,"startBalance": 23521.49,"endBalance": 23373.97,"accumulatedInterest": 130.43,"amountPaidToDate": 3956.46},{"paymentNumber": 27,"paymentInterest": 4.62,"paymentPrincipal": 147.55,"startBalance": 23373.97,"endBalance": 23226.42,"accumulatedInterest": 135.06,"amountPaidToDate": 4108.63},{"paymentNumber": 28,"paymentInterest": 4.59,"paymentPrincipal": 147.58,"startBalance": 23226.42,"endBalance": 23078.85,"accumulatedInterest": 139.65,"amountPaidToDate": 4260.80},{"paymentNumber": 29,"paymentInterest": 4.57,"paymentPrincipal": 147.61,"startBalance": 23078.85,"endBalance": 22931.24,"accumulatedInterest": 144.22,"amountPaidToDate": 4412.98},{"paymentNumber": 30,"paymentInterest": 4.54,"paymentPrincipal": 147.64,"startBalance": 22931.24,"endBalance": 22783.61,"accumulatedInterest": 148.75,"amountPaidToDate": 4565.15},{"paymentNumber": 31,"paymentInterest": 4.51,"paymentPrincipal": 147.66,"startBalance": 22783.61,"endBalance": 22635.94,"accumulatedInterest": 153.26,"amountPaidToDate": 4717.32},{"paymentNumber": 32,"paymentInterest": 4.48,"paymentPrincipal": 147.69,"startBalance": 22635.94,"endBalance": 22488.25,"accumulatedInterest": 157.74,"amountPaidToDate": 4869.49},{"paymentNumber": 33,"paymentInterest": 4.45,"paymentPrincipal": 147.72,"startBalance": 22488.25,"endBalance": 22340.52,"accumulatedInterest": 162.19,"amountPaidToDate": 5021.66},{"paymentNumber": 34,"paymentInterest": 4.42,"paymentPrincipal": 147.75,"startBalance": 22340.52,"endBalance": 22192.77,"accumulatedInterest": 166.60,"amountPaidToDate": 5173.83},{"paymentNumber": 35,"paymentInterest": 4.39,"paymentPrincipal": 147.78,"startBalance": 22192.77,"endBalance": 22044.99,"accumulatedInterest": 170.99,"amountPaidToDate": 5326.01},{"paymentNumber": 36,"paymentInterest": 4.36,"paymentPrincipal": 147.81,"startBalance": 22044.99,"endBalance": 21897.18,"accumulatedInterest": 175.35,"amountPaidToDate": 5478.18},{"paymentNumber": 37,"paymentInterest": 4.33,"paymentPrincipal": 147.84,"startBalance": 21897.18,"endBalance": 21749.34,"accumulatedInterest": 179.69,"amountPaidToDate": 5630.35},{"paymentNumber": 38,"paymentInterest": 4.30,"paymentPrincipal": 147.87,"startBalance": 21749.34,"endBalance": 21601.47,"accumulatedInterest": 183.99,"amountPaidToDate": 5782.52},{"paymentNumber": 39,"paymentInterest": 4.27,"paymentPrincipal": 147.90,"startBalance": 21601.47,"endBalance": 21453.57,"accumulatedInterest": 188.26,"amountPaidToDate": 5934.69},{"paymentNumber": 40,"paymentInterest": 4.24,"paymentPrincipal": 147.93,"startBalance": 21453.57,"endBalance": 21305.64,"accumulatedInterest": 192.50,"amountPaidToDate": 6086.86},{"paymentNumber": 41,"paymentInterest": 4.21,"paymentPrincipal": 147.96,"startBalance": 21305.64,"endBalance": 21157.68,"accumulatedInterest": 196.72,"amountPaidToDate": 6239.03},{"paymentNumber": 42,"paymentInterest": 4.19,"paymentPrincipal": 147.99,"startBalance": 21157.68,"endBalance": 21009.70,"accumulatedInterest": 200.90,"amountPaidToDate": 6391.21},{"paymentNumber": 43,"paymentInterest": 4.16,"paymentPrincipal": 148.02,"startBalance": 21009.70,"endBalance": 20861.68,"accumulatedInterest": 205.06,"amountPaidToDate": 6543.38},{"paymentNumber": 44,"paymentInterest": 4.13,"paymentPrincipal": 148.05,"startBalance": 20861.68,"endBalance": 20713.64,"accumulatedInterest": 209.19,"amountPaidToDate": 6695.55},{"paymentNumber": 45,"paymentInterest": 4.10,"paymentPrincipal": 148.07,"startBalance": 20713.64,"endBalance": 20565.56,"accumulatedInterest": 213.28,"amountPaidToDate": 6847.72},{"paymentNumber": 46,"paymentInterest": 4.07,"paymentPrincipal": 148.10,"startBalance": 20565.56,"endBalance": 20417.46,"accumulatedInterest": 217.35,"amountPaidToDate": 6999.89},{"paymentNumber": 47,"paymentInterest": 4.04,"paymentPrincipal": 148.13,"startBalance": 20417.46,"endBalance": 20269.33,"accumulatedInterest": 221.39,"amountPaidToDate": 7152.06},{"paymentNumber": 48,"paymentInterest": 4.01,"paymentPrincipal": 148.16,"startBalance": 20269.33,"endBalance": 20121.16,"accumulatedInterest": 225.40,"amountPaidToDate": 7304.24},{"paymentNumber": 49,"paymentInterest": 3.98,"paymentPrincipal": 148.19,"startBalance": 20121.16,"endBalance": 19972.97,"accumulatedInterest": 229.38,"amountPaidToDate": 7456.41},{"paymentNumber": 50,"paymentInterest": 3.95,"paymentPrincipal": 148.22,"startBalance": 19972.97,"endBalance": 19824.75,"accumulatedInterest": 233.33,"amountPaidToDate": 7608.58},{"paymentNumber": 51,"paymentInterest": 3.92,"paymentPrincipal": 148.25,"startBalance": 19824.75,"endBalance": 19676.50,"accumulatedInterest": 237.25,"amountPaidToDate": 7760.75},{"paymentNumber": 52,"paymentInterest": 3.89,"paymentPrincipal": 148.28,"startBalance": 19676.50,"endBalance": 19528.22,"accumulatedInterest": 241.14,"amountPaidToDate": 7912.92},{"paymentNumber": 53,"paymentInterest": 3.86,"paymentPrincipal": 148.31,"startBalance": 19528.22,"endBalance": 19379.91,"accumulatedInterest": 245.01,"amountPaidToDate": 8065.09},{"paymentNumber": 54,"paymentInterest": 3.83,"paymentPrincipal": 148.34,"startBalance": 19379.91,"endBalance": 19231.57,"accumulatedInterest": 248.84,"amountPaidToDate": 8217.27},{"paymentNumber": 55,"paymentInterest": 3.80,"paymentPrincipal": 148.37,"startBalance": 19231.57,"endBalance": 19083.21,"accumulatedInterest": 252.64,"amountPaidToDate": 8369.44},{"paymentNumber": 56,"paymentInterest": 3.77,"paymentPrincipal": 148.40,"startBalance": 19083.21,"endBalance": 18934.81,"accumulatedInterest": 256.42,"amountPaidToDate": 8521.61},{"paymentNumber": 57,"paymentInterest": 3.75,"paymentPrincipal": 148.43,"startBalance": 18934.81,"endBalance": 18786.38,"accumulatedInterest": 260.16,"amountPaidToDate": 8673.78},{"paymentNumber": 58,"paymentInterest": 3.72,"paymentPrincipal": 148.46,"startBalance": 18786.38,"endBalance": 18637.93,"accumulatedInterest": 263.88,"amountPaidToDate": 8825.95},{"paymentNumber": 59,"paymentInterest": 3.69,"paymentPrincipal": 148.48,"startBalance": 18637.93,"endBalance": 18489.44,"accumulatedInterest": 267.57,"amountPaidToDate": 8978.12},{"paymentNumber": 60,"paymentInterest": 3.66,"paymentPrincipal": 148.51,"startBalance": 18489.44,"endBalance": 18340.93,"accumulatedInterest": 271.22,"amountPaidToDate": 9130.29},{"paymentNumber": 61,"paymentInterest": 3.63,"paymentPrincipal": 148.54,"startBalance": 18340.93,"endBalance": 18192.38,"accumulatedInterest": 274.85,"amountPaidToDate": 9282.47},{"paymentNumber": 62,"paymentInterest": 3.60,"paymentPrincipal": 148.57,"startBalance": 18192.38,"endBalance": 18043.81,"accumulatedInterest": 278.45,"amountPaidToDate": 9434.64},{"paymentNumber": 63,"paymentInterest": 3.57,"paymentPrincipal": 148.60,"startBalance": 18043.81,"endBalance": 17895.21,"accumulatedInterest": 282.02,"amountPaidToDate": 9586.81},{"paymentNumber": 64,"paymentInterest": 3.54,"paymentPrincipal": 148.63,"startBalance": 17895.21,"endBalance": 17746.58,"accumulatedInterest": 285.56,"amountPaidToDate": 9738.98},{"paymentNumber": 65,"paymentInterest": 3.51,"paymentPrincipal": 148.66,"startBalance": 17746.58,"endBalance": 17597.92,"accumulatedInterest": 289.07,"amountPaidToDate": 9891.15},{"paymentNumber": 66,"paymentInterest": 3.48,"paymentPrincipal": 148.69,"startBalance": 17597.92,"endBalance": 17449.23,"accumulatedInterest": 292.55,"amountPaidToDate": 10043.32},{"paymentNumber": 67,"paymentInterest": 3.45,"paymentPrincipal": 148.72,"startBalance": 17449.23,"endBalance": 17300.51,"accumulatedInterest": 296.00,"amountPaidToDate": 10195.50},{"paymentNumber": 68,"paymentInterest": 3.42,"paymentPrincipal": 148.75,"startBalance": 17300.51,"endBalance": 17151.76,"accumulatedInterest": 299.42,"amountPaidToDate": 10347.67},{"paymentNumber": 69,"paymentInterest": 3.39,"paymentPrincipal": 148.78,"startBalance": 17151.76,"endBalance": 17002.98,"accumulatedInterest": 302.82,"amountPaidToDate": 10499.84},{"paymentNumber": 70,"paymentInterest": 3.36,"paymentPrincipal": 148.81,"startBalance": 17002.98,"endBalance": 16854.17,"accumulatedInterest": 306.18,"amountPaidToDate": 10652.01},{"paymentNumber": 71,"paymentInterest": 3.33,"paymentPrincipal": 148.84,"startBalance": 16854.17,"endBalance": 16705.33,"accumulatedInterest": 309.51,"amountPaidToDate": 10804.18},{"paymentNumber": 72,"paymentInterest": 3.30,"paymentPrincipal": 148.87,"startBalance": 16705.33,"endBalance": 16556.46,"accumulatedInterest": 312.82,"amountPaidToDate": 10956.35},{"paymentNumber": 73,"paymentInterest": 3.27,"paymentPrincipal": 148.90,"startBalance": 16556.46,"endBalance": 16407.57,"accumulatedInterest": 316.09,"amountPaidToDate": 11108.53},{"paymentNumber": 74,"paymentInterest": 3.25,"paymentPrincipal": 148.93,"startBalance": 16407.57,"endBalance": 16258.64,"accumulatedInterest": 319.34,"amountPaidToDate": 11260.70},{"paymentNumber": 75,"paymentInterest": 3.22,"paymentPrincipal": 148.96,"startBalance": 16258.64,"endBalance": 16109.68,"accumulatedInterest": 322.55,"amountPaidToDate": 11412.87},{"paymentNumber": 76,"paymentInterest": 3.19,"paymentPrincipal": 148.99,"startBalance": 16109.68,"endBalance": 15960.70,"accumulatedInterest": 325.74,"amountPaidToDate": 11565.04},{"paymentNumber": 77,"paymentInterest": 3.16,"paymentPrincipal": 149.01,"startBalance": 15960.70,"endBalance": 15811.69,"accumulatedInterest": 328.90,"amountPaidToDate": 11717.21},{"paymentNumber": 78,"paymentInterest": 3.13,"paymentPrincipal": 149.04,"startBalance": 15811.69,"endBalance": 15662.64,"accumulatedInterest": 332.02,"amountPaidToDate": 11869.38},{"paymentNumber": 79,"paymentInterest": 3.10,"paymentPrincipal": 149.07,"startBalance": 15662.64,"endBalance": 15513.57,"accumulatedInterest": 335.12,"amountPaidToDate": 12021.55},{"paymentNumber": 80,"paymentInterest": 3.07,"paymentPrincipal": 149.10,"startBalance": 15513.57,"endBalance": 15364.46,"accumulatedInterest": 338.19,"amountPaidToDate": 12173.73},{"paymentNumber": 81,"paymentInterest": 3.04,"paymentPrincipal": 149.13,"startBalance": 15364.46,"endBalance": 15215.33,"accumulatedInterest": 341.23,"amountPaidToDate": 12325.90},{"paymentNumber": 82,"paymentInterest": 3.01,"paymentPrincipal": 149.16,"startBalance": 15215.33,"endBalance": 15066.17,"accumulatedInterest": 344.24,"amountPaidToDate": 12478.07},{"paymentNumber": 83,"paymentInterest": 2.98,"paymentPrincipal": 149.19,"startBalance": 15066.17,"endBalance": 14916.98,"accumulatedInterest": 347.22,"amountPaidToDate": 12630.24},{"paymentNumber": 84,"paymentInterest": 2.95,"paymentPrincipal": 149.22,"startBalance": 14916.98,"endBalance": 14767.76,"accumulatedInterest": 350.17,"amountPaidToDate": 12782.41},{"paymentNumber": 85,"paymentInterest": 2.92,"paymentPrincipal": 149.25,"startBalance": 14767.76,"endBalance": 14618.51,"accumulatedInterest": 353.09,"amountPaidToDate": 12934.58},{"paymentNumber": 86,"paymentInterest": 2.89,"paymentPrincipal": 149.28,"startBalance": 14618.51,"endBalance": 14469.23,"accumulatedInterest": 355.98,"amountPaidToDate": 13086.76},{"paymentNumber": 87,"paymentInterest": 2.86,"paymentPrincipal": 149.31,"startBalance": 14469.23,"endBalance": 14319.92,"accumulatedInterest": 358.85,"amountPaidToDate": 13238.93},{"paymentNumber": 88,"paymentInterest": 2.83,"paymentPrincipal": 149.34,"startBalance": 14319.92,"endBalance": 14170.58,"accumulatedInterest": 361.68,"amountPaidToDate": 13391.10},{"paymentNumber": 89,"paymentInterest": 2.80,"paymentPrincipal": 149.37,"startBalance": 14170.58,"endBalance": 14021.21,"accumulatedInterest": 364.48,"amountPaidToDate": 13543.27},{"paymentNumber": 90,"paymentInterest": 2.77,"paymentPrincipal": 149.40,"startBalance": 14021.21,"endBalance": 13871.81,"accumulatedInterest": 367.25,"amountPaidToDate": 13695.44},{"paymentNumber": 91,"paymentInterest": 2.74,"paymentPrincipal": 149.43,"startBalance": 13871.81,"endBalance": 13722.38,"accumulatedInterest": 370.00,"amountPaidToDate": 13847.61},{"paymentNumber": 92,"paymentInterest": 2.71,"paymentPrincipal": 149.46,"startBalance": 13722.38,"endBalance": 13572.93,"accumulatedInterest": 372.71,"amountPaidToDate": 13999.79},{"paymentNumber": 93,"paymentInterest": 2.68,"paymentPrincipal": 149.49,"startBalance": 13572.93,"endBalance": 13423.44,"accumulatedInterest": 375.40,"amountPaidToDate": 14151.96},{"paymentNumber": 94,"paymentInterest": 2.66,"paymentPrincipal": 149.52,"startBalance": 13423.44,"endBalance": 13273.92,"accumulatedInterest": 378.05,"amountPaidToDate": 14304.13},{"paymentNumber": 95,"paymentInterest": 2.63,"paymentPrincipal": 149.55,"startBalance": 13273.92,"endBalance": 13124.38,"accumulatedInterest": 380.68,"amountPaidToDate": 14456.30},{"paymentNumber": 96,"paymentInterest": 2.60,"paymentPrincipal": 149.58,"startBalance": 13124.38,"endBalance": 12974.80,"accumulatedInterest": 383.27,"amountPaidToDate": 14608.47},{"paymentNumber": 97,"paymentInterest": 2.57,"paymentPrincipal": 149.61,"startBalance": 12974.80,"endBalance": 12825.20,"accumulatedInterest": 385.84,"amountPaidToDate": 14760.64},{"paymentNumber": 98,"paymentInterest": 2.54,"paymentPrincipal": 149.63,"startBalance": 12825.20,"endBalance": 12675.56,"accumulatedInterest": 388.38,"amountPaidToDate": 14912.81},{"paymentNumber": 99,"paymentInterest": 2.51,"paymentPrincipal": 149.66,"startBalance": 12675.56,"endBalance": 12525.90,"accumulatedInterest": 390.88,"amountPaidToDate": 15064.99},{"paymentNumber": 100,"paymentInterest": 2.48,"paymentPrincipal": 149.69,"startBalance": 12525.90,"endBalance": 12376.20,"accumulatedInterest": 393.36,"amountPaidToDate": 15217.16},{"paymentNumber": 101,"paymentInterest": 2.45,"paymentPrincipal": 149.72,"startBalance": 12376.20,"endBalance": 12226.48,"accumulatedInterest": 395.81,"amountPaidToDate": 15369.33},{"paymentNumber": 102,"paymentInterest": 2.42,"paymentPrincipal": 149.75,"startBalance": 12226.48,"endBalance": 12076.73,"accumulatedInterest": 398.23,"amountPaidToDate": 15521.50},{"paymentNumber": 103,"paymentInterest": 2.39,"paymentPrincipal": 149.78,"startBalance": 12076.73,"endBalance": 11926.95,"accumulatedInterest": 400.62,"amountPaidToDate": 15673.67},{"paymentNumber": 104,"paymentInterest": 2.36,"paymentPrincipal": 149.81,"startBalance": 11926.95,"endBalance": 11777.13,"accumulatedInterest": 402.98,"amountPaidToDate": 15825.84},{"paymentNumber": 105,"paymentInterest": 2.33,"paymentPrincipal": 149.84,"startBalance": 11777.13,"endBalance": 11627.29,"accumulatedInterest": 405.31,"amountPaidToDate": 15978.02},{"paymentNumber": 106,"paymentInterest": 2.30,"paymentPrincipal": 149.87,"startBalance": 11627.29,"endBalance": 11477.42,"accumulatedInterest": 407.61,"amountPaidToDate": 16130.19},{"paymentNumber": 107,"paymentInterest": 2.27,"paymentPrincipal": 149.90,"startBalance": 11477.42,"endBalance": 11327.52,"accumulatedInterest": 409.88,"amountPaidToDate": 16282.36},{"paymentNumber": 108,"paymentInterest": 2.24,"paymentPrincipal": 149.93,"startBalance": 11327.52,"endBalance": 11177.59,"accumulatedInterest": 412.12,"amountPaidToDate": 16434.53},{"paymentNumber": 109,"paymentInterest": 2.21,"paymentPrincipal": 149.96,"startBalance": 11177.59,"endBalance": 11027.63,"accumulatedInterest": 414.33,"amountPaidToDate": 16586.70},{"paymentNumber": 110,"paymentInterest": 2.18,"paymentPrincipal": 149.99,"startBalance": 11027.63,"endBalance": 10877.64,"accumulatedInterest": 416.51,"amountPaidToDate": 16738.87},{"paymentNumber": 111,"paymentInterest": 2.15,"paymentPrincipal": 150.02,"startBalance": 10877.64,"endBalance": 10727.62,"accumulatedInterest": 418.66,"amountPaidToDate": 16891.05},{"paymentNumber": 112,"paymentInterest": 2.12,"paymentPrincipal": 150.05,"startBalance": 10727.62,"endBalance": 10577.57,"accumulatedInterest": 420.78,"amountPaidToDate": 17043.22},{"paymentNumber": 113,"paymentInterest": 2.09,"paymentPrincipal": 150.08,"startBalance": 10577.57,"endBalance": 10427.49,"accumulatedInterest": 422.88,"amountPaidToDate": 17195.39},{"paymentNumber": 114,"paymentInterest": 2.06,"paymentPrincipal": 150.11,"startBalance": 10427.49,"endBalance": 10277.38,"accumulatedInterest": 424.94,"amountPaidToDate": 17347.56},{"paymentNumber": 115,"paymentInterest": 2.03,"paymentPrincipal": 150.14,"startBalance": 10277.38,"endBalance": 10127.24,"accumulatedInterest": 426.97,"amountPaidToDate": 17499.73},{"paymentNumber": 116,"paymentInterest": 2.00,"paymentPrincipal": 150.17,"startBalance": 10127.24,"endBalance": 9977.07,"accumulatedInterest": 428.97,"amountPaidToDate": 17651.90},{"paymentNumber": 117,"paymentInterest": 1.97,"paymentPrincipal": 150.20,"startBalance": 9977.07,"endBalance": 9826.87,"accumulatedInterest": 430.95,"amountPaidToDate": 17804.07},{"paymentNumber": 118,"paymentInterest": 1.94,"paymentPrincipal": 150.23,"startBalance": 9826.87,"endBalance": 9676.64,"accumulatedInterest": 432.89,"amountPaidToDate": 17956.25},{"paymentNumber": 119,"paymentInterest": 1.91,"paymentPrincipal": 150.26,"startBalance": 9676.64,"endBalance": 9526.39,"accumulatedInterest": 434.81,"amountPaidToDate": 18108.42},{"paymentNumber": 120,"paymentInterest": 1.88,"paymentPrincipal": 150.29,"startBalance": 9526.39,"endBalance": 9376.10,"accumulatedInterest": 436.69,"amountPaidToDate": 18260.59},{"paymentNumber": 121,"paymentInterest": 1.85,"paymentPrincipal": 150.32,"startBalance": 9376.10,"endBalance": 9225.78,"accumulatedInterest": 438.54,"amountPaidToDate": 18412.76},{"paymentNumber": 122,"paymentInterest": 1.82,"paymentPrincipal": 150.35,"startBalance": 9225.78,"endBalance": 9075.44,"accumulatedInterest": 440.37,"amountPaidToDate": 18564.93},{"paymentNumber": 123,"paymentInterest": 1.80,"paymentPrincipal": 150.38,"startBalance": 9075.44,"endBalance": 8925.06,"accumulatedInterest": 442.16,"amountPaidToDate": 18717.10},{"paymentNumber": 124,"paymentInterest": 1.77,"paymentPrincipal": 150.41,"startBalance": 8925.06,"endBalance": 8774.65,"accumulatedInterest": 443.93,"amountPaidToDate": 18869.28},{"paymentNumber": 125,"paymentInterest": 1.74,"paymentPrincipal": 150.44,"startBalance": 8774.65,"endBalance": 8624.22,"accumulatedInterest": 445.67,"amountPaidToDate": 19021.45},{"paymentNumber": 126,"paymentInterest": 1.71,"paymentPrincipal": 150.47,"startBalance": 8624.22,"endBalance": 8473.75,"accumulatedInterest": 447.37,"amountPaidToDate": 19173.62},{"paymentNumber": 127,"paymentInterest": 1.68,"paymentPrincipal": 150.50,"startBalance": 8473.75,"endBalance": 8323.26,"accumulatedInterest": 449.05,"amountPaidToDate": 19325.79},{"paymentNumber": 128,"paymentInterest": 1.65,"paymentPrincipal": 150.53,"startBalance": 8323.26,"endBalance": 8172.73,"accumulatedInterest": 450.69,"amountPaidToDate": 19477.96},{"paymentNumber": 129,"paymentInterest": 1.62,"paymentPrincipal": 150.55,"startBalance": 8172.73,"endBalance": 8022.18,"accumulatedInterest": 452.31,"amountPaidToDate": 19630.13},{"paymentNumber": 130,"paymentInterest": 1.59,"paymentPrincipal": 150.58,"startBalance": 8022.18,"endBalance": 7871.59,"accumulatedInterest": 453.90,"amountPaidToDate": 19782.31},{"paymentNumber": 131,"paymentInterest": 1.56,"paymentPrincipal": 150.61,"startBalance": 7871.59,"endBalance": 7720.98,"accumulatedInterest": 455.45,"amountPaidToDate": 19934.48},{"paymentNumber": 132,"paymentInterest": 1.53,"paymentPrincipal": 150.64,"startBalance": 7720.98,"endBalance": 7570.33,"accumulatedInterest": 456.98,"amountPaidToDate": 20086.65},{"paymentNumber": 133,"paymentInterest": 1.50,"paymentPrincipal": 150.67,"startBalance": 7570.33,"endBalance": 7419.66,"accumulatedInterest": 458.48,"amountPaidToDate": 20238.82},{"paymentNumber": 134,"paymentInterest": 1.47,"paymentPrincipal": 150.70,"startBalance": 7419.66,"endBalance": 7268.95,"accumulatedInterest": 459.95,"amountPaidToDate": 20390.99},{"paymentNumber": 135,"paymentInterest": 1.44,"paymentPrincipal": 150.73,"startBalance": 7268.95,"endBalance": 7118.22,"accumulatedInterest": 461.38,"amountPaidToDate": 20543.16},{"paymentNumber": 136,"paymentInterest": 1.41,"paymentPrincipal": 150.76,"startBalance": 7118.22,"endBalance": 6967.46,"accumulatedInterest": 462.79,"amountPaidToDate": 20695.33},{"paymentNumber": 137,"paymentInterest": 1.38,"paymentPrincipal": 150.79,"startBalance": 6967.46,"endBalance": 6816.66,"accumulatedInterest": 464.17,"amountPaidToDate": 20847.51},{"paymentNumber": 138,"paymentInterest": 1.35,"paymentPrincipal": 150.82,"startBalance": 6816.66,"endBalance": 6665.84,"accumulatedInterest": 465.52,"amountPaidToDate": 20999.68},{"paymentNumber": 139,"paymentInterest": 1.32,"paymentPrincipal": 150.85,"startBalance": 6665.84,"endBalance": 6514.99,"accumulatedInterest": 466.84,"amountPaidToDate": 21151.85},{"paymentNumber": 140,"paymentInterest": 1.29,"paymentPrincipal": 150.88,"startBalance": 6514.99,"endBalance": 6364.10,"accumulatedInterest": 468.13,"amountPaidToDate": 21304.02},{"paymentNumber": 141,"paymentInterest": 1.26,"paymentPrincipal": 150.91,"startBalance": 6364.10,"endBalance": 6213.19,"accumulatedInterest": 469.38,"amountPaidToDate": 21456.19},{"paymentNumber": 142,"paymentInterest": 1.23,"paymentPrincipal": 150.94,"startBalance": 6213.19,"endBalance": 6062.25,"accumulatedInterest": 470.61,"amountPaidToDate": 21608.36},{"paymentNumber": 143,"paymentInterest": 1.20,"paymentPrincipal": 150.97,"startBalance": 6062.25,"endBalance": 5911.28,"accumulatedInterest": 471.81,"amountPaidToDate": 21760.54},{"paymentNumber": 144,"paymentInterest": 1.17,"paymentPrincipal": 151.00,"startBalance": 5911.28,"endBalance": 5760.27,"accumulatedInterest": 472.98,"amountPaidToDate": 21912.71},{"paymentNumber": 145,"paymentInterest": 1.14,"paymentPrincipal": 151.03,"startBalance": 5760.27,"endBalance": 5609.24,"accumulatedInterest": 474.12,"amountPaidToDate": 22064.88},{"paymentNumber": 146,"paymentInterest": 1.11,"paymentPrincipal": 151.06,"startBalance": 5609.24,"endBalance": 5458.18,"accumulatedInterest": 475.23,"amountPaidToDate": 22217.05},{"paymentNumber": 147,"paymentInterest": 1.08,"paymentPrincipal": 151.09,"startBalance": 5458.18,"endBalance": 5307.09,"accumulatedInterest": 476.31,"amountPaidToDate": 22369.22},{"paymentNumber": 148,"paymentInterest": 1.05,"paymentPrincipal": 151.12,"startBalance": 5307.09,"endBalance": 5155.97,"accumulatedInterest": 477.36,"amountPaidToDate": 22521.39},{"paymentNumber": 149,"paymentInterest": 1.02,"paymentPrincipal": 151.15,"startBalance": 5155.97,"endBalance": 5004.81,"accumulatedInterest": 478.38,"amountPaidToDate": 22673.57},{"paymentNumber": 150,"paymentInterest": 0.99,"paymentPrincipal": 151.18,"startBalance": 5004.81,"endBalance": 4853.63,"accumulatedInterest": 479.37,"amountPaidToDate": 22825.74},{"paymentNumber": 151,"paymentInterest": 0.96,"paymentPrincipal": 151.21,"startBalance": 4853.63,"endBalance": 4702.42,"accumulatedInterest": 480.33,"amountPaidToDate": 22977.91},{"paymentNumber": 152,"paymentInterest": 0.93,"paymentPrincipal": 151.24,"startBalance": 4702.42,"endBalance": 4551.18,"accumulatedInterest": 481.26,"amountPaidToDate": 23130.08},{"paymentNumber": 153,"paymentInterest": 0.90,"paymentPrincipal": 151.27,"startBalance": 4551.18,"endBalance": 4399.91,"accumulatedInterest": 482.16,"amountPaidToDate": 23282.25},{"paymentNumber": 154,"paymentInterest": 0.87,"paymentPrincipal": 151.30,"startBalance": 4399.91,"endBalance": 4248.61,"accumulatedInterest": 483.03,"amountPaidToDate": 23434.42},{"paymentNumber": 155,"paymentInterest": 0.84,"paymentPrincipal": 151.33,"startBalance": 4248.61,"endBalance": 4097.28,"accumulatedInterest": 483.87,"amountPaidToDate": 23586.59},{"paymentNumber": 156,"paymentInterest": 0.81,"paymentPrincipal": 151.36,"startBalance": 4097.28,"endBalance": 3945.92,"accumulatedInterest": 484.68,"amountPaidToDate": 23738.77},{"paymentNumber": 157,"paymentInterest": 0.78,"paymentPrincipal": 151.39,"startBalance": 3945.92,"endBalance": 3794.52,"accumulatedInterest": 485.46,"amountPaidToDate": 23890.94},{"paymentNumber": 158,"paymentInterest": 0.75,"paymentPrincipal": 151.42,"startBalance": 3794.52,"endBalance": 3643.10,"accumulatedInterest": 486.21,"amountPaidToDate": 24043.11},{"paymentNumber": 159,"paymentInterest": 0.72,"paymentPrincipal": 151.45,"startBalance": 3643.10,"endBalance": 3491.65,"accumulatedInterest": 486.93,"amountPaidToDate": 24195.28},{"paymentNumber": 160,"paymentInterest": 0.69,"paymentPrincipal": 151.48,"startBalance": 3491.65,"endBalance": 3340.17,"accumulatedInterest": 487.62,"amountPaidToDate": 24347.45},{"paymentNumber": 161,"paymentInterest": 0.66,"paymentPrincipal": 151.51,"startBalance": 3340.17,"endBalance": 3188.66,"accumulatedInterest": 488.28,"amountPaidToDate": 24499.62},{"paymentNumber": 162,"paymentInterest": 0.63,"paymentPrincipal": 151.54,"startBalance": 3188.66,"endBalance": 3037.12,"accumulatedInterest": 488.92,"amountPaidToDate": 24651.80},{"paymentNumber": 163,"paymentInterest": 0.60,"paymentPrincipal": 151.57,"startBalance": 3037.12,"endBalance": 2885.55,"accumulatedInterest": 489.52,"amountPaidToDate": 24803.97},{"paymentNumber": 164,"paymentInterest": 0.57,"paymentPrincipal": 151.60,"startBalance": 2885.55,"endBalance": 2733.95,"accumulatedInterest": 490.09,"amountPaidToDate": 24956.14},{"paymentNumber": 165,"paymentInterest": 0.54,"paymentPrincipal": 151.63,"startBalance": 2733.95,"endBalance": 2582.32,"accumulatedInterest": 490.63,"amountPaidToDate": 25108.31},{"paymentNumber": 166,"paymentInterest": 0.51,"paymentPrincipal": 151.66,"startBalance": 2582.32,"endBalance": 2430.66,"accumulatedInterest": 491.14,"amountPaidToDate": 25260.48},{"paymentNumber": 167,"paymentInterest": 0.48,"paymentPrincipal": 151.69,"startBalance": 2430.66,"endBalance": 2278.97,"accumulatedInterest": 491.62,"amountPaidToDate": 25412.65},{"paymentNumber": 168,"paymentInterest": 0.45,"paymentPrincipal": 151.72,"startBalance": 2278.97,"endBalance": 2127.24,"accumulatedInterest": 492.07,"amountPaidToDate": 25564.83},{"paymentNumber": 169,"paymentInterest": 0.42,"paymentPrincipal": 151.75,"startBalance": 2127.24,"endBalance": 1975.49,"accumulatedInterest": 492.49,"amountPaidToDate": 25717.00},{"paymentNumber": 170,"paymentInterest": 0.39,"paymentPrincipal": 151.78,"startBalance": 1975.49,"endBalance": 1823.71,"accumulatedInterest": 492.88,"amountPaidToDate": 25869.17},{"paymentNumber": 171,"paymentInterest": 0.36,"paymentPrincipal": 151.81,"startBalance": 1823.71,"endBalance": 1671.90,"accumulatedInterest": 493.24,"amountPaidToDate": 26021.34},{"paymentNumber": 172,"paymentInterest": 0.33,"paymentPrincipal": 151.84,"startBalance": 1671.90,"endBalance": 1520.06,"accumulatedInterest": 493.57,"amountPaidToDate": 26173.51},{"paymentNumber": 173,"paymentInterest": 0.30,"paymentPrincipal": 151.87,"startBalance": 1520.06,"endBalance": 1368.19,"accumulatedInterest": 493.87,"amountPaidToDate": 26325.68},{"paymentNumber": 174,"paymentInterest": 0.27,"paymentPrincipal": 151.90,"startBalance": 1368.19,"endBalance": 1216.29,"accumulatedInterest": 494.14,"amountPaidToDate": 26477.85},{"paymentNumber": 175,"paymentInterest": 0.24,"paymentPrincipal": 151.93,"startBalance": 1216.29,"endBalance": 1064.36,"accumulatedInterest": 494.38,"amountPaidToDate": 26630.03},{"paymentNumber": 176,"paymentInterest": 0.21,"paymentPrincipal": 151.96,"startBalance": 1064.36,"endBalance": 912.40,"accumulatedInterest": 494.60,"amountPaidToDate": 26782.20},{"paymentNumber": 177,"paymentInterest": 0.18,"paymentPrincipal": 151.99,"startBalance": 912.40,"endBalance": 760.41,"accumulatedInterest": 494.78,"amountPaidToDate": 26934.37},{"paymentNumber": 178,"paymentInterest": 0.15,"paymentPrincipal": 152.02,"startBalance": 760.41,"endBalance": 608.39,"accumulatedInterest": 494.93,"amountPaidToDate": 27086.54},{"paymentNumber": 179,"paymentInterest": 0.12,"paymentPrincipal": 152.05,"startBalance": 608.39,"endBalance": 456.33,"accumulatedInterest": 495.05,"amountPaidToDate": 27238.71},{"paymentNumber": 180,"paymentInterest": 0.09,"paymentPrincipal": 152.08,"startBalance": 456.33,"endBalance": 304.25,"accumulatedInterest": 495.14,"amountPaidToDate": 27390.88},{"paymentNumber": 181,"paymentInterest": 0.06,"paymentPrincipal": 152.11,"startBalance": 304.25,"endBalance": 152.14,"accumulatedInterest": 495.20,"amountPaidToDate": 27543.06},{"paymentNumber": 182,"paymentInterest": 0.03,"paymentPrincipal": 152.14,"startBalance": 152.14,"endBalance": 0.00,"accumulatedInterest": 495.23,"amountPaidToDate": 27695.23}]}'</v>
      </c>
      <c r="M4" s="2"/>
    </row>
    <row r="5" spans="1:13" x14ac:dyDescent="0.3">
      <c r="B5" s="6"/>
      <c r="I5" s="27" t="s">
        <v>30</v>
      </c>
      <c r="J5" s="29">
        <f>(J6*C3*C4)+(LEN(K2)+3)+(1*(C3*C4))</f>
        <v>32879</v>
      </c>
      <c r="M5" s="2"/>
    </row>
    <row r="6" spans="1:13" ht="15" thickBot="1" x14ac:dyDescent="0.35">
      <c r="B6" s="6" t="s">
        <v>5</v>
      </c>
      <c r="C6" s="3">
        <f>C3*C4</f>
        <v>182</v>
      </c>
      <c r="E6" s="26" t="s">
        <v>27</v>
      </c>
      <c r="F6" s="26" t="s">
        <v>24</v>
      </c>
      <c r="G6" s="26" t="s">
        <v>25</v>
      </c>
      <c r="H6" s="26" t="s">
        <v>26</v>
      </c>
      <c r="I6" s="26" t="s">
        <v>28</v>
      </c>
      <c r="J6">
        <f>_xlfn.CEILING.MATH(AVERAGE(J7:J107))</f>
        <v>179</v>
      </c>
      <c r="K6" s="11" t="s">
        <v>33</v>
      </c>
      <c r="M6" s="2"/>
    </row>
    <row r="7" spans="1:13" x14ac:dyDescent="0.3">
      <c r="B7" s="6" t="s">
        <v>4</v>
      </c>
      <c r="C7" s="3">
        <f>C2/C3</f>
        <v>1.9780219780219779E-4</v>
      </c>
      <c r="E7" s="24">
        <v>1</v>
      </c>
      <c r="F7" s="25">
        <f>IF(G7&gt;0, ($C$2/$C$3)*G7,)</f>
        <v>5.3802197802197798</v>
      </c>
      <c r="G7" s="25">
        <f>C1</f>
        <v>27200</v>
      </c>
      <c r="H7" s="25">
        <f t="shared" ref="H7:H64" si="0">IF(ROUND(G7-($F$2-F7),0)&gt;0,G7-($F$2-F7),IF(_xlfn.FLOOR.MATH(G7-($F$2-F7))&lt;=-1,0, G7-($F$2-F7)))</f>
        <v>27053.208641388548</v>
      </c>
      <c r="I7" s="25">
        <f>IF(H7&gt;=0, F7,)</f>
        <v>5.3802197802197798</v>
      </c>
      <c r="J7" s="13">
        <f>IF(LEN(K7) &lt;&gt; 0, LEN(K7), "")</f>
        <v>174</v>
      </c>
      <c r="K7" s="3" t="str">
        <f>IF(E7&lt;&gt;"", "{""paymentNumber"": " &amp; E7 &amp; "," &amp; """paymentInterest"": " &amp; TEXT(F7, "0.00") &amp; "," &amp; """paymentPrincipal"": " &amp; TEXT($F$2-F7, "0.00") &amp; "," &amp; """startBalance"": " &amp; TEXT(G7, "0.00") &amp; "," &amp; """endBalance"": " &amp; TEXT(H7, "0.00")&amp; "," &amp; """accumulatedInterest"": " &amp; TEXT(I7, "0.00") &amp; "," &amp; """amountPaidToDate"": " &amp; TEXT($F$2 * E7, "0.00") &amp; "}","")</f>
        <v>{"paymentNumber": 1,"paymentInterest": 5.38,"paymentPrincipal": 146.79,"startBalance": 27200.00,"endBalance": 27053.21,"accumulatedInterest": 5.38,"amountPaidToDate": 152.17}</v>
      </c>
      <c r="M7" s="2"/>
    </row>
    <row r="8" spans="1:13" x14ac:dyDescent="0.3">
      <c r="B8" s="6"/>
      <c r="E8" s="3">
        <f t="shared" ref="E8:E71" si="1">IF(ROUND(G8,0)&gt;0,E7+1,"")</f>
        <v>2</v>
      </c>
      <c r="F8" s="7">
        <f t="shared" ref="F8:F9" si="2">IF(G8&gt;0, ($C$2/$C$3)*G8,)</f>
        <v>5.3511841268680644</v>
      </c>
      <c r="G8" s="7">
        <f t="shared" ref="G8:G9" si="3">IF(G7-($F$2-F7) &gt;= 0, G7-($F$2-F7),)</f>
        <v>27053.208641388548</v>
      </c>
      <c r="H8" s="7">
        <f t="shared" si="0"/>
        <v>26906.388247123745</v>
      </c>
      <c r="I8" s="7">
        <f t="shared" ref="I8:I71" si="4">IF(ROUND(G8,0)&gt;0, I7+F8,IF(_xlfn.FLOOR.MATH(G8)=-1,I7+F8,))</f>
        <v>10.731403907087845</v>
      </c>
      <c r="J8" s="13">
        <f t="shared" ref="J8:J71" si="5">IF(LEN(K8) &lt;&gt; 0, LEN(K8), "")</f>
        <v>175</v>
      </c>
      <c r="K8" s="3" t="str">
        <f t="shared" ref="K8:K71" si="6">IF(E8&lt;&gt;"", "{""paymentNumber"": " &amp; E8 &amp; "," &amp; """paymentInterest"": " &amp; TEXT(F8, "0.00") &amp; "," &amp; """paymentPrincipal"": " &amp; TEXT($F$2-F8, "0.00") &amp; "," &amp; """startBalance"": " &amp; TEXT(G8, "0.00") &amp; "," &amp; """endBalance"": " &amp; TEXT(H8, "0.00")&amp; "," &amp; """accumulatedInterest"": " &amp; TEXT(I8, "0.00") &amp; "," &amp; """amountPaidToDate"": " &amp; TEXT($F$2 * E8, "0.00") &amp; "}","")</f>
        <v>{"paymentNumber": 2,"paymentInterest": 5.35,"paymentPrincipal": 146.82,"startBalance": 27053.21,"endBalance": 26906.39,"accumulatedInterest": 10.73,"amountPaidToDate": 304.34}</v>
      </c>
      <c r="M8" s="2"/>
    </row>
    <row r="9" spans="1:13" x14ac:dyDescent="0.3">
      <c r="B9" s="6"/>
      <c r="E9" s="3">
        <f t="shared" si="1"/>
        <v>3</v>
      </c>
      <c r="F9" s="7">
        <f t="shared" si="2"/>
        <v>5.3221427302003006</v>
      </c>
      <c r="G9" s="7">
        <f t="shared" si="3"/>
        <v>26906.388247123745</v>
      </c>
      <c r="H9" s="7">
        <f t="shared" si="0"/>
        <v>26759.538811462273</v>
      </c>
      <c r="I9" s="7">
        <f t="shared" si="4"/>
        <v>16.053546637288147</v>
      </c>
      <c r="J9" s="13">
        <f t="shared" si="5"/>
        <v>175</v>
      </c>
      <c r="K9" s="3" t="str">
        <f t="shared" si="6"/>
        <v>{"paymentNumber": 3,"paymentInterest": 5.32,"paymentPrincipal": 146.85,"startBalance": 26906.39,"endBalance": 26759.54,"accumulatedInterest": 16.05,"amountPaidToDate": 456.51}</v>
      </c>
      <c r="M9" s="2"/>
    </row>
    <row r="10" spans="1:13" x14ac:dyDescent="0.3">
      <c r="A10" s="8" t="s">
        <v>8</v>
      </c>
      <c r="B10" s="6"/>
      <c r="E10" s="3">
        <f t="shared" si="1"/>
        <v>4</v>
      </c>
      <c r="F10" s="7">
        <f>IF(ROUND(G10,0)&gt;0, ($C$2/$C$3)*G10,)</f>
        <v>5.2930955890804494</v>
      </c>
      <c r="G10" s="7">
        <f>IF(ROUND(G9-($F$2-F9),0) &gt; 0, G9-($F$2-F9),)</f>
        <v>26759.538811462273</v>
      </c>
      <c r="H10" s="7">
        <f t="shared" si="0"/>
        <v>26612.66032865968</v>
      </c>
      <c r="I10" s="7">
        <f t="shared" si="4"/>
        <v>21.346642226368594</v>
      </c>
      <c r="J10" s="13">
        <f t="shared" si="5"/>
        <v>175</v>
      </c>
      <c r="K10" s="3" t="str">
        <f t="shared" si="6"/>
        <v>{"paymentNumber": 4,"paymentInterest": 5.29,"paymentPrincipal": 146.88,"startBalance": 26759.54,"endBalance": 26612.66,"accumulatedInterest": 21.35,"amountPaidToDate": 608.69}</v>
      </c>
      <c r="M10" s="2"/>
    </row>
    <row r="11" spans="1:13" x14ac:dyDescent="0.3">
      <c r="A11" s="8" t="s">
        <v>9</v>
      </c>
      <c r="B11" s="6"/>
      <c r="E11" s="3">
        <f t="shared" si="1"/>
        <v>5</v>
      </c>
      <c r="F11" s="7">
        <f t="shared" ref="F11:F74" si="7">IF(ROUND(G11,0)&gt;0, ($C$2/$C$3)*G11,)</f>
        <v>5.2640427023722438</v>
      </c>
      <c r="G11" s="7">
        <f t="shared" ref="G11:G74" si="8">IF(ROUND(G10-($F$2-F10),0) &gt; 0, G10-($F$2-F10),)</f>
        <v>26612.66032865968</v>
      </c>
      <c r="H11" s="7">
        <f t="shared" si="0"/>
        <v>26465.752792970379</v>
      </c>
      <c r="I11" s="7">
        <f t="shared" si="4"/>
        <v>26.610684928740838</v>
      </c>
      <c r="J11" s="13">
        <f t="shared" si="5"/>
        <v>175</v>
      </c>
      <c r="K11" s="3" t="str">
        <f t="shared" si="6"/>
        <v>{"paymentNumber": 5,"paymentInterest": 5.26,"paymentPrincipal": 146.91,"startBalance": 26612.66,"endBalance": 26465.75,"accumulatedInterest": 26.61,"amountPaidToDate": 760.86}</v>
      </c>
      <c r="M11" s="2"/>
    </row>
    <row r="12" spans="1:13" x14ac:dyDescent="0.3">
      <c r="A12" s="8" t="s">
        <v>10</v>
      </c>
      <c r="B12" s="6"/>
      <c r="E12" s="3">
        <f t="shared" si="1"/>
        <v>6</v>
      </c>
      <c r="F12" s="7">
        <f t="shared" si="7"/>
        <v>5.2349840689391955</v>
      </c>
      <c r="G12" s="7">
        <f t="shared" si="8"/>
        <v>26465.752792970379</v>
      </c>
      <c r="H12" s="7">
        <f t="shared" si="0"/>
        <v>26318.816198647644</v>
      </c>
      <c r="I12" s="7">
        <f t="shared" si="4"/>
        <v>31.845668997680033</v>
      </c>
      <c r="J12" s="13">
        <f t="shared" si="5"/>
        <v>175</v>
      </c>
      <c r="K12" s="3" t="str">
        <f t="shared" si="6"/>
        <v>{"paymentNumber": 6,"paymentInterest": 5.23,"paymentPrincipal": 146.94,"startBalance": 26465.75,"endBalance": 26318.82,"accumulatedInterest": 31.85,"amountPaidToDate": 913.03}</v>
      </c>
      <c r="M12" s="2"/>
    </row>
    <row r="13" spans="1:13" x14ac:dyDescent="0.3">
      <c r="A13" s="8" t="s">
        <v>11</v>
      </c>
      <c r="B13" s="6"/>
      <c r="E13" s="3">
        <f t="shared" si="1"/>
        <v>7</v>
      </c>
      <c r="F13" s="7">
        <f t="shared" si="7"/>
        <v>5.2059196876445881</v>
      </c>
      <c r="G13" s="7">
        <f t="shared" si="8"/>
        <v>26318.816198647644</v>
      </c>
      <c r="H13" s="7">
        <f t="shared" si="0"/>
        <v>26171.850539943614</v>
      </c>
      <c r="I13" s="7">
        <f t="shared" si="4"/>
        <v>37.051588685324617</v>
      </c>
      <c r="J13" s="13">
        <f t="shared" si="5"/>
        <v>176</v>
      </c>
      <c r="K13" s="3" t="str">
        <f t="shared" si="6"/>
        <v>{"paymentNumber": 7,"paymentInterest": 5.21,"paymentPrincipal": 146.97,"startBalance": 26318.82,"endBalance": 26171.85,"accumulatedInterest": 37.05,"amountPaidToDate": 1065.20}</v>
      </c>
      <c r="M13" s="2"/>
    </row>
    <row r="14" spans="1:13" x14ac:dyDescent="0.3">
      <c r="A14" s="8" t="s">
        <v>12</v>
      </c>
      <c r="B14" s="6"/>
      <c r="E14" s="3">
        <f t="shared" si="1"/>
        <v>8</v>
      </c>
      <c r="F14" s="7">
        <f t="shared" si="7"/>
        <v>5.1768495573514839</v>
      </c>
      <c r="G14" s="7">
        <f t="shared" si="8"/>
        <v>26171.850539943614</v>
      </c>
      <c r="H14" s="7">
        <f t="shared" si="0"/>
        <v>26024.855811109293</v>
      </c>
      <c r="I14" s="7">
        <f t="shared" si="4"/>
        <v>42.228438242676098</v>
      </c>
      <c r="J14" s="13">
        <f t="shared" si="5"/>
        <v>176</v>
      </c>
      <c r="K14" s="3" t="str">
        <f t="shared" si="6"/>
        <v>{"paymentNumber": 8,"paymentInterest": 5.18,"paymentPrincipal": 146.99,"startBalance": 26171.85,"endBalance": 26024.86,"accumulatedInterest": 42.23,"amountPaidToDate": 1217.37}</v>
      </c>
      <c r="M14" s="2"/>
    </row>
    <row r="15" spans="1:13" x14ac:dyDescent="0.3">
      <c r="A15" s="8" t="s">
        <v>13</v>
      </c>
      <c r="E15" s="3">
        <f t="shared" si="1"/>
        <v>9</v>
      </c>
      <c r="F15" s="7">
        <f t="shared" si="7"/>
        <v>5.1477736769227169</v>
      </c>
      <c r="G15" s="7">
        <f t="shared" si="8"/>
        <v>26024.855811109293</v>
      </c>
      <c r="H15" s="7">
        <f t="shared" si="0"/>
        <v>25877.832006394543</v>
      </c>
      <c r="I15" s="7">
        <f t="shared" si="4"/>
        <v>47.376211919598816</v>
      </c>
      <c r="J15" s="13">
        <f t="shared" si="5"/>
        <v>176</v>
      </c>
      <c r="K15" s="3" t="str">
        <f t="shared" si="6"/>
        <v>{"paymentNumber": 9,"paymentInterest": 5.15,"paymentPrincipal": 147.02,"startBalance": 26024.86,"endBalance": 25877.83,"accumulatedInterest": 47.38,"amountPaidToDate": 1369.54}</v>
      </c>
      <c r="M15" s="2"/>
    </row>
    <row r="16" spans="1:13" x14ac:dyDescent="0.3">
      <c r="A16" s="8" t="s">
        <v>14</v>
      </c>
      <c r="E16" s="3">
        <f t="shared" si="1"/>
        <v>10</v>
      </c>
      <c r="F16" s="7">
        <f t="shared" si="7"/>
        <v>5.1186920452208984</v>
      </c>
      <c r="G16" s="7">
        <f t="shared" si="8"/>
        <v>25877.832006394543</v>
      </c>
      <c r="H16" s="7">
        <f t="shared" si="0"/>
        <v>25730.77912004809</v>
      </c>
      <c r="I16" s="7">
        <f t="shared" si="4"/>
        <v>52.494903964819713</v>
      </c>
      <c r="J16" s="13">
        <f t="shared" si="5"/>
        <v>177</v>
      </c>
      <c r="K16" s="3" t="str">
        <f t="shared" si="6"/>
        <v>{"paymentNumber": 10,"paymentInterest": 5.12,"paymentPrincipal": 147.05,"startBalance": 25877.83,"endBalance": 25730.78,"accumulatedInterest": 52.49,"amountPaidToDate": 1521.72}</v>
      </c>
      <c r="M16" s="2"/>
    </row>
    <row r="17" spans="1:13" x14ac:dyDescent="0.3">
      <c r="A17" s="8" t="s">
        <v>15</v>
      </c>
      <c r="E17" s="3">
        <f t="shared" si="1"/>
        <v>11</v>
      </c>
      <c r="F17" s="7">
        <f t="shared" si="7"/>
        <v>5.0896046611084129</v>
      </c>
      <c r="G17" s="7">
        <f t="shared" si="8"/>
        <v>25730.77912004809</v>
      </c>
      <c r="H17" s="7">
        <f t="shared" si="0"/>
        <v>25583.697146317525</v>
      </c>
      <c r="I17" s="7">
        <f t="shared" si="4"/>
        <v>57.584508625928123</v>
      </c>
      <c r="J17" s="13">
        <f t="shared" si="5"/>
        <v>177</v>
      </c>
      <c r="K17" s="3" t="str">
        <f t="shared" si="6"/>
        <v>{"paymentNumber": 11,"paymentInterest": 5.09,"paymentPrincipal": 147.08,"startBalance": 25730.78,"endBalance": 25583.70,"accumulatedInterest": 57.58,"amountPaidToDate": 1673.89}</v>
      </c>
      <c r="M17" s="2"/>
    </row>
    <row r="18" spans="1:13" x14ac:dyDescent="0.3">
      <c r="A18" s="8" t="s">
        <v>16</v>
      </c>
      <c r="E18" s="3">
        <f t="shared" si="1"/>
        <v>12</v>
      </c>
      <c r="F18" s="7">
        <f t="shared" si="7"/>
        <v>5.0605115234474223</v>
      </c>
      <c r="G18" s="7">
        <f t="shared" si="8"/>
        <v>25583.697146317525</v>
      </c>
      <c r="H18" s="7">
        <f t="shared" si="0"/>
        <v>25436.586079449298</v>
      </c>
      <c r="I18" s="7">
        <f t="shared" si="4"/>
        <v>62.645020149375547</v>
      </c>
      <c r="J18" s="13">
        <f t="shared" si="5"/>
        <v>177</v>
      </c>
      <c r="K18" s="3" t="str">
        <f t="shared" si="6"/>
        <v>{"paymentNumber": 12,"paymentInterest": 5.06,"paymentPrincipal": 147.11,"startBalance": 25583.70,"endBalance": 25436.59,"accumulatedInterest": 62.65,"amountPaidToDate": 1826.06}</v>
      </c>
      <c r="M18" s="2"/>
    </row>
    <row r="19" spans="1:13" x14ac:dyDescent="0.3">
      <c r="A19" s="8" t="s">
        <v>17</v>
      </c>
      <c r="E19" s="3">
        <f t="shared" si="1"/>
        <v>13</v>
      </c>
      <c r="F19" s="7">
        <f t="shared" si="7"/>
        <v>5.0314126310998608</v>
      </c>
      <c r="G19" s="7">
        <f t="shared" si="8"/>
        <v>25436.586079449298</v>
      </c>
      <c r="H19" s="7">
        <f t="shared" si="0"/>
        <v>25289.445913688724</v>
      </c>
      <c r="I19" s="7">
        <f t="shared" si="4"/>
        <v>67.676432780475409</v>
      </c>
      <c r="J19" s="13">
        <f t="shared" si="5"/>
        <v>177</v>
      </c>
      <c r="K19" s="3" t="str">
        <f t="shared" si="6"/>
        <v>{"paymentNumber": 13,"paymentInterest": 5.03,"paymentPrincipal": 147.14,"startBalance": 25436.59,"endBalance": 25289.45,"accumulatedInterest": 67.68,"amountPaidToDate": 1978.23}</v>
      </c>
      <c r="M19" s="2"/>
    </row>
    <row r="20" spans="1:13" x14ac:dyDescent="0.3">
      <c r="A20" s="8" t="s">
        <v>18</v>
      </c>
      <c r="E20" s="3">
        <f t="shared" si="1"/>
        <v>14</v>
      </c>
      <c r="F20" s="7">
        <f t="shared" si="7"/>
        <v>5.0023079829274391</v>
      </c>
      <c r="G20" s="7">
        <f t="shared" si="8"/>
        <v>25289.445913688724</v>
      </c>
      <c r="H20" s="7">
        <f t="shared" si="0"/>
        <v>25142.27664327998</v>
      </c>
      <c r="I20" s="7">
        <f t="shared" si="4"/>
        <v>72.678740763402843</v>
      </c>
      <c r="J20" s="13">
        <f t="shared" si="5"/>
        <v>177</v>
      </c>
      <c r="K20" s="3" t="str">
        <f t="shared" si="6"/>
        <v>{"paymentNumber": 14,"paymentInterest": 5.00,"paymentPrincipal": 147.17,"startBalance": 25289.45,"endBalance": 25142.28,"accumulatedInterest": 72.68,"amountPaidToDate": 2130.40}</v>
      </c>
      <c r="M20" s="2"/>
    </row>
    <row r="21" spans="1:13" x14ac:dyDescent="0.3">
      <c r="A21" s="8" t="s">
        <v>19</v>
      </c>
      <c r="E21" s="3">
        <f t="shared" si="1"/>
        <v>15</v>
      </c>
      <c r="F21" s="7">
        <f t="shared" si="7"/>
        <v>4.9731975777916437</v>
      </c>
      <c r="G21" s="7">
        <f t="shared" si="8"/>
        <v>25142.27664327998</v>
      </c>
      <c r="H21" s="7">
        <f t="shared" si="0"/>
        <v>24995.078262466101</v>
      </c>
      <c r="I21" s="7">
        <f t="shared" si="4"/>
        <v>77.65193834119448</v>
      </c>
      <c r="J21" s="13">
        <f t="shared" si="5"/>
        <v>177</v>
      </c>
      <c r="K21" s="3" t="str">
        <f t="shared" si="6"/>
        <v>{"paymentNumber": 15,"paymentInterest": 4.97,"paymentPrincipal": 147.20,"startBalance": 25142.28,"endBalance": 24995.08,"accumulatedInterest": 77.65,"amountPaidToDate": 2282.57}</v>
      </c>
    </row>
    <row r="22" spans="1:13" x14ac:dyDescent="0.3">
      <c r="A22" s="8" t="s">
        <v>20</v>
      </c>
      <c r="E22" s="3">
        <f t="shared" si="1"/>
        <v>16</v>
      </c>
      <c r="F22" s="7">
        <f t="shared" si="7"/>
        <v>4.9440814145537342</v>
      </c>
      <c r="G22" s="7">
        <f t="shared" si="8"/>
        <v>24995.078262466101</v>
      </c>
      <c r="H22" s="7">
        <f t="shared" si="0"/>
        <v>24847.85076548898</v>
      </c>
      <c r="I22" s="7">
        <f t="shared" si="4"/>
        <v>82.596019755748216</v>
      </c>
      <c r="J22" s="13">
        <f t="shared" si="5"/>
        <v>177</v>
      </c>
      <c r="K22" s="3" t="str">
        <f t="shared" si="6"/>
        <v>{"paymentNumber": 16,"paymentInterest": 4.94,"paymentPrincipal": 147.23,"startBalance": 24995.08,"endBalance": 24847.85,"accumulatedInterest": 82.60,"amountPaidToDate": 2434.75}</v>
      </c>
      <c r="M22" s="1"/>
    </row>
    <row r="23" spans="1:13" x14ac:dyDescent="0.3">
      <c r="A23" s="8" t="s">
        <v>21</v>
      </c>
      <c r="E23" s="3">
        <f t="shared" si="1"/>
        <v>17</v>
      </c>
      <c r="F23" s="7">
        <f t="shared" si="7"/>
        <v>4.9149594920747433</v>
      </c>
      <c r="G23" s="7">
        <f t="shared" si="8"/>
        <v>24847.85076548898</v>
      </c>
      <c r="H23" s="7">
        <f t="shared" si="0"/>
        <v>24700.594146589381</v>
      </c>
      <c r="I23" s="7">
        <f t="shared" si="4"/>
        <v>87.510979247822959</v>
      </c>
      <c r="J23" s="13">
        <f t="shared" si="5"/>
        <v>177</v>
      </c>
      <c r="K23" s="3" t="str">
        <f t="shared" si="6"/>
        <v>{"paymentNumber": 17,"paymentInterest": 4.91,"paymentPrincipal": 147.26,"startBalance": 24847.85,"endBalance": 24700.59,"accumulatedInterest": 87.51,"amountPaidToDate": 2586.92}</v>
      </c>
      <c r="M23" s="2"/>
    </row>
    <row r="24" spans="1:13" x14ac:dyDescent="0.3">
      <c r="E24" s="3">
        <f t="shared" si="1"/>
        <v>18</v>
      </c>
      <c r="F24" s="7">
        <f t="shared" si="7"/>
        <v>4.8858318092154818</v>
      </c>
      <c r="G24" s="7">
        <f t="shared" si="8"/>
        <v>24700.594146589381</v>
      </c>
      <c r="H24" s="7">
        <f t="shared" si="0"/>
        <v>24553.308400006925</v>
      </c>
      <c r="I24" s="7">
        <f t="shared" si="4"/>
        <v>92.396811057038434</v>
      </c>
      <c r="J24" s="13">
        <f t="shared" si="5"/>
        <v>177</v>
      </c>
      <c r="K24" s="3" t="str">
        <f t="shared" si="6"/>
        <v>{"paymentNumber": 18,"paymentInterest": 4.89,"paymentPrincipal": 147.29,"startBalance": 24700.59,"endBalance": 24553.31,"accumulatedInterest": 92.40,"amountPaidToDate": 2739.09}</v>
      </c>
      <c r="M24" s="2"/>
    </row>
    <row r="25" spans="1:13" x14ac:dyDescent="0.3">
      <c r="E25" s="3">
        <f t="shared" si="1"/>
        <v>19</v>
      </c>
      <c r="F25" s="7">
        <f t="shared" si="7"/>
        <v>4.8566983648365341</v>
      </c>
      <c r="G25" s="7">
        <f t="shared" si="8"/>
        <v>24553.308400006925</v>
      </c>
      <c r="H25" s="7">
        <f t="shared" si="0"/>
        <v>24405.993519980089</v>
      </c>
      <c r="I25" s="7">
        <f t="shared" si="4"/>
        <v>97.253509421874966</v>
      </c>
      <c r="J25" s="13">
        <f t="shared" si="5"/>
        <v>177</v>
      </c>
      <c r="K25" s="3" t="str">
        <f t="shared" si="6"/>
        <v>{"paymentNumber": 19,"paymentInterest": 4.86,"paymentPrincipal": 147.31,"startBalance": 24553.31,"endBalance": 24405.99,"accumulatedInterest": 97.25,"amountPaidToDate": 2891.26}</v>
      </c>
      <c r="M25" s="2"/>
    </row>
    <row r="26" spans="1:13" x14ac:dyDescent="0.3">
      <c r="E26" s="3">
        <f t="shared" si="1"/>
        <v>20</v>
      </c>
      <c r="F26" s="7">
        <f t="shared" si="7"/>
        <v>4.8275591577982588</v>
      </c>
      <c r="G26" s="7">
        <f t="shared" si="8"/>
        <v>24405.993519980089</v>
      </c>
      <c r="H26" s="7">
        <f t="shared" si="0"/>
        <v>24258.649500746214</v>
      </c>
      <c r="I26" s="7">
        <f t="shared" si="4"/>
        <v>102.08106857967323</v>
      </c>
      <c r="J26" s="13">
        <f t="shared" si="5"/>
        <v>178</v>
      </c>
      <c r="K26" s="3" t="str">
        <f t="shared" si="6"/>
        <v>{"paymentNumber": 20,"paymentInterest": 4.83,"paymentPrincipal": 147.34,"startBalance": 24405.99,"endBalance": 24258.65,"accumulatedInterest": 102.08,"amountPaidToDate": 3043.43}</v>
      </c>
      <c r="M26" s="2"/>
    </row>
    <row r="27" spans="1:13" x14ac:dyDescent="0.3">
      <c r="E27" s="3">
        <f t="shared" si="1"/>
        <v>21</v>
      </c>
      <c r="F27" s="7">
        <f t="shared" si="7"/>
        <v>4.7984141869607893</v>
      </c>
      <c r="G27" s="7">
        <f t="shared" si="8"/>
        <v>24258.649500746214</v>
      </c>
      <c r="H27" s="7">
        <f t="shared" si="0"/>
        <v>24111.276336541501</v>
      </c>
      <c r="I27" s="7">
        <f t="shared" si="4"/>
        <v>106.87948276663401</v>
      </c>
      <c r="J27" s="13">
        <f t="shared" si="5"/>
        <v>178</v>
      </c>
      <c r="K27" s="3" t="str">
        <f t="shared" si="6"/>
        <v>{"paymentNumber": 21,"paymentInterest": 4.80,"paymentPrincipal": 147.37,"startBalance": 24258.65,"endBalance": 24111.28,"accumulatedInterest": 106.88,"amountPaidToDate": 3195.60}</v>
      </c>
      <c r="M27" s="2"/>
    </row>
    <row r="28" spans="1:13" x14ac:dyDescent="0.3">
      <c r="E28" s="3">
        <f t="shared" si="1"/>
        <v>22</v>
      </c>
      <c r="F28" s="7">
        <f t="shared" si="7"/>
        <v>4.7692634511840328</v>
      </c>
      <c r="G28" s="7">
        <f t="shared" si="8"/>
        <v>24111.276336541501</v>
      </c>
      <c r="H28" s="7">
        <f t="shared" si="0"/>
        <v>23963.874021601012</v>
      </c>
      <c r="I28" s="7">
        <f t="shared" si="4"/>
        <v>111.64874621781804</v>
      </c>
      <c r="J28" s="13">
        <f t="shared" si="5"/>
        <v>178</v>
      </c>
      <c r="K28" s="3" t="str">
        <f t="shared" si="6"/>
        <v>{"paymentNumber": 22,"paymentInterest": 4.77,"paymentPrincipal": 147.40,"startBalance": 24111.28,"endBalance": 23963.87,"accumulatedInterest": 111.65,"amountPaidToDate": 3347.77}</v>
      </c>
    </row>
    <row r="29" spans="1:13" x14ac:dyDescent="0.3">
      <c r="E29" s="3">
        <f t="shared" si="1"/>
        <v>23</v>
      </c>
      <c r="F29" s="7">
        <f t="shared" si="7"/>
        <v>4.7401069493276724</v>
      </c>
      <c r="G29" s="7">
        <f t="shared" si="8"/>
        <v>23963.874021601012</v>
      </c>
      <c r="H29" s="7">
        <f t="shared" si="0"/>
        <v>23816.442550158667</v>
      </c>
      <c r="I29" s="7">
        <f t="shared" si="4"/>
        <v>116.38885316714571</v>
      </c>
      <c r="J29" s="13">
        <f t="shared" si="5"/>
        <v>178</v>
      </c>
      <c r="K29" s="3" t="str">
        <f t="shared" si="6"/>
        <v>{"paymentNumber": 23,"paymentInterest": 4.74,"paymentPrincipal": 147.43,"startBalance": 23963.87,"endBalance": 23816.44,"accumulatedInterest": 116.39,"amountPaidToDate": 3499.95}</v>
      </c>
      <c r="M29" s="1"/>
    </row>
    <row r="30" spans="1:13" x14ac:dyDescent="0.3">
      <c r="E30" s="3">
        <f t="shared" si="1"/>
        <v>24</v>
      </c>
      <c r="F30" s="7">
        <f t="shared" si="7"/>
        <v>4.7109446802511643</v>
      </c>
      <c r="G30" s="7">
        <f t="shared" si="8"/>
        <v>23816.442550158667</v>
      </c>
      <c r="H30" s="7">
        <f t="shared" si="0"/>
        <v>23668.981916447246</v>
      </c>
      <c r="I30" s="7">
        <f t="shared" si="4"/>
        <v>121.09979784739687</v>
      </c>
      <c r="J30" s="13">
        <f t="shared" si="5"/>
        <v>178</v>
      </c>
      <c r="K30" s="3" t="str">
        <f t="shared" si="6"/>
        <v>{"paymentNumber": 24,"paymentInterest": 4.71,"paymentPrincipal": 147.46,"startBalance": 23816.44,"endBalance": 23668.98,"accumulatedInterest": 121.10,"amountPaidToDate": 3652.12}</v>
      </c>
      <c r="M30" s="1"/>
    </row>
    <row r="31" spans="1:13" x14ac:dyDescent="0.3">
      <c r="E31" s="3">
        <f t="shared" si="1"/>
        <v>25</v>
      </c>
      <c r="F31" s="7">
        <f t="shared" si="7"/>
        <v>4.6817766428137411</v>
      </c>
      <c r="G31" s="7">
        <f t="shared" si="8"/>
        <v>23668.981916447246</v>
      </c>
      <c r="H31" s="7">
        <f t="shared" si="0"/>
        <v>23521.492114698387</v>
      </c>
      <c r="I31" s="7">
        <f t="shared" si="4"/>
        <v>125.78157449021062</v>
      </c>
      <c r="J31" s="13">
        <f t="shared" si="5"/>
        <v>178</v>
      </c>
      <c r="K31" s="3" t="str">
        <f t="shared" si="6"/>
        <v>{"paymentNumber": 25,"paymentInterest": 4.68,"paymentPrincipal": 147.49,"startBalance": 23668.98,"endBalance": 23521.49,"accumulatedInterest": 125.78,"amountPaidToDate": 3804.29}</v>
      </c>
      <c r="M31" s="2"/>
    </row>
    <row r="32" spans="1:13" x14ac:dyDescent="0.3">
      <c r="E32" s="3">
        <f t="shared" si="1"/>
        <v>26</v>
      </c>
      <c r="F32" s="7">
        <f t="shared" si="7"/>
        <v>4.652602835874406</v>
      </c>
      <c r="G32" s="7">
        <f t="shared" si="8"/>
        <v>23521.492114698387</v>
      </c>
      <c r="H32" s="7">
        <f t="shared" si="0"/>
        <v>23373.973139142588</v>
      </c>
      <c r="I32" s="7">
        <f t="shared" si="4"/>
        <v>130.43417732608503</v>
      </c>
      <c r="J32" s="13">
        <f t="shared" si="5"/>
        <v>178</v>
      </c>
      <c r="K32" s="3" t="str">
        <f t="shared" si="6"/>
        <v>{"paymentNumber": 26,"paymentInterest": 4.65,"paymentPrincipal": 147.52,"startBalance": 23521.49,"endBalance": 23373.97,"accumulatedInterest": 130.43,"amountPaidToDate": 3956.46}</v>
      </c>
      <c r="M32" s="2"/>
    </row>
    <row r="33" spans="5:13" x14ac:dyDescent="0.3">
      <c r="E33" s="3">
        <f t="shared" si="1"/>
        <v>27</v>
      </c>
      <c r="F33" s="7">
        <f t="shared" si="7"/>
        <v>4.6234232582919406</v>
      </c>
      <c r="G33" s="7">
        <f t="shared" si="8"/>
        <v>23373.973139142588</v>
      </c>
      <c r="H33" s="7">
        <f t="shared" si="0"/>
        <v>23226.424984009209</v>
      </c>
      <c r="I33" s="7">
        <f t="shared" si="4"/>
        <v>135.05760058437698</v>
      </c>
      <c r="J33" s="13">
        <f t="shared" si="5"/>
        <v>178</v>
      </c>
      <c r="K33" s="3" t="str">
        <f t="shared" si="6"/>
        <v>{"paymentNumber": 27,"paymentInterest": 4.62,"paymentPrincipal": 147.55,"startBalance": 23373.97,"endBalance": 23226.42,"accumulatedInterest": 135.06,"amountPaidToDate": 4108.63}</v>
      </c>
      <c r="M33" s="2"/>
    </row>
    <row r="34" spans="5:13" x14ac:dyDescent="0.3">
      <c r="E34" s="3">
        <f t="shared" si="1"/>
        <v>28</v>
      </c>
      <c r="F34" s="7">
        <f t="shared" si="7"/>
        <v>4.5942379089248977</v>
      </c>
      <c r="G34" s="7">
        <f t="shared" si="8"/>
        <v>23226.424984009209</v>
      </c>
      <c r="H34" s="7">
        <f t="shared" si="0"/>
        <v>23078.84764352646</v>
      </c>
      <c r="I34" s="7">
        <f t="shared" si="4"/>
        <v>139.65183849330188</v>
      </c>
      <c r="J34" s="13">
        <f t="shared" si="5"/>
        <v>178</v>
      </c>
      <c r="K34" s="3" t="str">
        <f t="shared" si="6"/>
        <v>{"paymentNumber": 28,"paymentInterest": 4.59,"paymentPrincipal": 147.58,"startBalance": 23226.42,"endBalance": 23078.85,"accumulatedInterest": 139.65,"amountPaidToDate": 4260.80}</v>
      </c>
      <c r="M34" s="2"/>
    </row>
    <row r="35" spans="5:13" x14ac:dyDescent="0.3">
      <c r="E35" s="3">
        <f t="shared" si="1"/>
        <v>29</v>
      </c>
      <c r="F35" s="7">
        <f t="shared" si="7"/>
        <v>4.5650467866316076</v>
      </c>
      <c r="G35" s="7">
        <f t="shared" si="8"/>
        <v>23078.84764352646</v>
      </c>
      <c r="H35" s="7">
        <f t="shared" si="0"/>
        <v>22931.241111921419</v>
      </c>
      <c r="I35" s="7">
        <f t="shared" si="4"/>
        <v>144.21688527993348</v>
      </c>
      <c r="J35" s="13">
        <f t="shared" si="5"/>
        <v>178</v>
      </c>
      <c r="K35" s="3" t="str">
        <f t="shared" si="6"/>
        <v>{"paymentNumber": 29,"paymentInterest": 4.57,"paymentPrincipal": 147.61,"startBalance": 23078.85,"endBalance": 22931.24,"accumulatedInterest": 144.22,"amountPaidToDate": 4412.98}</v>
      </c>
      <c r="M35" s="2"/>
    </row>
    <row r="36" spans="5:13" x14ac:dyDescent="0.3">
      <c r="E36" s="3">
        <f t="shared" si="1"/>
        <v>30</v>
      </c>
      <c r="F36" s="7">
        <f t="shared" si="7"/>
        <v>4.5358498902701703</v>
      </c>
      <c r="G36" s="7">
        <f t="shared" si="8"/>
        <v>22931.241111921419</v>
      </c>
      <c r="H36" s="7">
        <f t="shared" si="0"/>
        <v>22783.605383420017</v>
      </c>
      <c r="I36" s="7">
        <f t="shared" si="4"/>
        <v>148.75273517020364</v>
      </c>
      <c r="J36" s="13">
        <f t="shared" si="5"/>
        <v>178</v>
      </c>
      <c r="K36" s="3" t="str">
        <f t="shared" si="6"/>
        <v>{"paymentNumber": 30,"paymentInterest": 4.54,"paymentPrincipal": 147.64,"startBalance": 22931.24,"endBalance": 22783.61,"accumulatedInterest": 148.75,"amountPaidToDate": 4565.15}</v>
      </c>
      <c r="M36" s="2"/>
    </row>
    <row r="37" spans="5:13" x14ac:dyDescent="0.3">
      <c r="E37" s="3">
        <f t="shared" si="1"/>
        <v>31</v>
      </c>
      <c r="F37" s="7">
        <f t="shared" si="7"/>
        <v>4.5066472186984647</v>
      </c>
      <c r="G37" s="7">
        <f t="shared" si="8"/>
        <v>22783.605383420017</v>
      </c>
      <c r="H37" s="7">
        <f t="shared" si="0"/>
        <v>22635.940452247043</v>
      </c>
      <c r="I37" s="7">
        <f t="shared" si="4"/>
        <v>153.25938238890211</v>
      </c>
      <c r="J37" s="13">
        <f t="shared" si="5"/>
        <v>178</v>
      </c>
      <c r="K37" s="3" t="str">
        <f t="shared" si="6"/>
        <v>{"paymentNumber": 31,"paymentInterest": 4.51,"paymentPrincipal": 147.66,"startBalance": 22783.61,"endBalance": 22635.94,"accumulatedInterest": 153.26,"amountPaidToDate": 4717.32}</v>
      </c>
      <c r="M37" s="2"/>
    </row>
    <row r="38" spans="5:13" x14ac:dyDescent="0.3">
      <c r="E38" s="3">
        <f t="shared" si="1"/>
        <v>32</v>
      </c>
      <c r="F38" s="7">
        <f t="shared" si="7"/>
        <v>4.4774387707741399</v>
      </c>
      <c r="G38" s="7">
        <f t="shared" si="8"/>
        <v>22635.940452247043</v>
      </c>
      <c r="H38" s="7">
        <f t="shared" si="0"/>
        <v>22488.246312626143</v>
      </c>
      <c r="I38" s="7">
        <f t="shared" si="4"/>
        <v>157.73682115967625</v>
      </c>
      <c r="J38" s="13">
        <f t="shared" si="5"/>
        <v>178</v>
      </c>
      <c r="K38" s="3" t="str">
        <f t="shared" si="6"/>
        <v>{"paymentNumber": 32,"paymentInterest": 4.48,"paymentPrincipal": 147.69,"startBalance": 22635.94,"endBalance": 22488.25,"accumulatedInterest": 157.74,"amountPaidToDate": 4869.49}</v>
      </c>
      <c r="M38" s="2"/>
    </row>
    <row r="39" spans="5:13" x14ac:dyDescent="0.3">
      <c r="E39" s="3">
        <f t="shared" si="1"/>
        <v>33</v>
      </c>
      <c r="F39" s="7">
        <f t="shared" si="7"/>
        <v>4.4482245453546216</v>
      </c>
      <c r="G39" s="7">
        <f t="shared" si="8"/>
        <v>22488.246312626143</v>
      </c>
      <c r="H39" s="7">
        <f t="shared" si="0"/>
        <v>22340.522958779824</v>
      </c>
      <c r="I39" s="7">
        <f t="shared" si="4"/>
        <v>162.18504570503089</v>
      </c>
      <c r="J39" s="13">
        <f t="shared" si="5"/>
        <v>178</v>
      </c>
      <c r="K39" s="3" t="str">
        <f t="shared" si="6"/>
        <v>{"paymentNumber": 33,"paymentInterest": 4.45,"paymentPrincipal": 147.72,"startBalance": 22488.25,"endBalance": 22340.52,"accumulatedInterest": 162.19,"amountPaidToDate": 5021.66}</v>
      </c>
      <c r="M39" s="2"/>
    </row>
    <row r="40" spans="5:13" x14ac:dyDescent="0.3">
      <c r="E40" s="3">
        <f t="shared" si="1"/>
        <v>34</v>
      </c>
      <c r="F40" s="7">
        <f t="shared" si="7"/>
        <v>4.4190045412971077</v>
      </c>
      <c r="G40" s="7">
        <f t="shared" si="8"/>
        <v>22340.522958779824</v>
      </c>
      <c r="H40" s="7">
        <f t="shared" si="0"/>
        <v>22192.770384929448</v>
      </c>
      <c r="I40" s="7">
        <f t="shared" si="4"/>
        <v>166.604050246328</v>
      </c>
      <c r="J40" s="13">
        <f t="shared" si="5"/>
        <v>178</v>
      </c>
      <c r="K40" s="3" t="str">
        <f t="shared" si="6"/>
        <v>{"paymentNumber": 34,"paymentInterest": 4.42,"paymentPrincipal": 147.75,"startBalance": 22340.52,"endBalance": 22192.77,"accumulatedInterest": 166.60,"amountPaidToDate": 5173.83}</v>
      </c>
      <c r="M40" s="2"/>
    </row>
    <row r="41" spans="5:13" x14ac:dyDescent="0.3">
      <c r="E41" s="3">
        <f t="shared" si="1"/>
        <v>35</v>
      </c>
      <c r="F41" s="7">
        <f t="shared" si="7"/>
        <v>4.389778757458572</v>
      </c>
      <c r="G41" s="7">
        <f t="shared" si="8"/>
        <v>22192.770384929448</v>
      </c>
      <c r="H41" s="7">
        <f t="shared" si="0"/>
        <v>22044.988585295236</v>
      </c>
      <c r="I41" s="7">
        <f t="shared" si="4"/>
        <v>170.99382900378657</v>
      </c>
      <c r="J41" s="13">
        <f t="shared" si="5"/>
        <v>178</v>
      </c>
      <c r="K41" s="3" t="str">
        <f t="shared" si="6"/>
        <v>{"paymentNumber": 35,"paymentInterest": 4.39,"paymentPrincipal": 147.78,"startBalance": 22192.77,"endBalance": 22044.99,"accumulatedInterest": 170.99,"amountPaidToDate": 5326.01}</v>
      </c>
      <c r="M41" s="2"/>
    </row>
    <row r="42" spans="5:13" x14ac:dyDescent="0.3">
      <c r="E42" s="3">
        <f t="shared" si="1"/>
        <v>36</v>
      </c>
      <c r="F42" s="7">
        <f t="shared" si="7"/>
        <v>4.3605471926957602</v>
      </c>
      <c r="G42" s="7">
        <f t="shared" si="8"/>
        <v>22044.988585295236</v>
      </c>
      <c r="H42" s="7">
        <f t="shared" si="0"/>
        <v>21897.177554096259</v>
      </c>
      <c r="I42" s="7">
        <f t="shared" si="4"/>
        <v>175.35437619648232</v>
      </c>
      <c r="J42" s="13">
        <f t="shared" si="5"/>
        <v>178</v>
      </c>
      <c r="K42" s="3" t="str">
        <f t="shared" si="6"/>
        <v>{"paymentNumber": 36,"paymentInterest": 4.36,"paymentPrincipal": 147.81,"startBalance": 22044.99,"endBalance": 21897.18,"accumulatedInterest": 175.35,"amountPaidToDate": 5478.18}</v>
      </c>
      <c r="M42" s="2"/>
    </row>
    <row r="43" spans="5:13" x14ac:dyDescent="0.3">
      <c r="E43" s="3">
        <f t="shared" si="1"/>
        <v>37</v>
      </c>
      <c r="F43" s="7">
        <f t="shared" si="7"/>
        <v>4.331309845865194</v>
      </c>
      <c r="G43" s="7">
        <f t="shared" si="8"/>
        <v>21897.177554096259</v>
      </c>
      <c r="H43" s="7">
        <f t="shared" si="0"/>
        <v>21749.337285550453</v>
      </c>
      <c r="I43" s="7">
        <f t="shared" si="4"/>
        <v>179.68568604234753</v>
      </c>
      <c r="J43" s="13">
        <f t="shared" si="5"/>
        <v>178</v>
      </c>
      <c r="K43" s="3" t="str">
        <f t="shared" si="6"/>
        <v>{"paymentNumber": 37,"paymentInterest": 4.33,"paymentPrincipal": 147.84,"startBalance": 21897.18,"endBalance": 21749.34,"accumulatedInterest": 179.69,"amountPaidToDate": 5630.35}</v>
      </c>
      <c r="M43" s="2"/>
    </row>
    <row r="44" spans="5:13" x14ac:dyDescent="0.3">
      <c r="E44" s="3">
        <f t="shared" si="1"/>
        <v>38</v>
      </c>
      <c r="F44" s="7">
        <f t="shared" si="7"/>
        <v>4.302066715823166</v>
      </c>
      <c r="G44" s="7">
        <f t="shared" si="8"/>
        <v>21749.337285550453</v>
      </c>
      <c r="H44" s="7">
        <f t="shared" si="0"/>
        <v>21601.467773874603</v>
      </c>
      <c r="I44" s="7">
        <f t="shared" si="4"/>
        <v>183.9877527581707</v>
      </c>
      <c r="J44" s="13">
        <f t="shared" si="5"/>
        <v>178</v>
      </c>
      <c r="K44" s="3" t="str">
        <f t="shared" si="6"/>
        <v>{"paymentNumber": 38,"paymentInterest": 4.30,"paymentPrincipal": 147.87,"startBalance": 21749.34,"endBalance": 21601.47,"accumulatedInterest": 183.99,"amountPaidToDate": 5782.52}</v>
      </c>
      <c r="M44" s="2"/>
    </row>
    <row r="45" spans="5:13" x14ac:dyDescent="0.3">
      <c r="E45" s="3">
        <f t="shared" si="1"/>
        <v>39</v>
      </c>
      <c r="F45" s="7">
        <f t="shared" si="7"/>
        <v>4.2728178014257452</v>
      </c>
      <c r="G45" s="7">
        <f t="shared" si="8"/>
        <v>21601.467773874603</v>
      </c>
      <c r="H45" s="7">
        <f t="shared" si="0"/>
        <v>21453.569013284356</v>
      </c>
      <c r="I45" s="7">
        <f t="shared" si="4"/>
        <v>188.26057055959643</v>
      </c>
      <c r="J45" s="13">
        <f t="shared" si="5"/>
        <v>178</v>
      </c>
      <c r="K45" s="3" t="str">
        <f t="shared" si="6"/>
        <v>{"paymentNumber": 39,"paymentInterest": 4.27,"paymentPrincipal": 147.90,"startBalance": 21601.47,"endBalance": 21453.57,"accumulatedInterest": 188.26,"amountPaidToDate": 5934.69}</v>
      </c>
      <c r="M45" s="2"/>
    </row>
    <row r="46" spans="5:13" x14ac:dyDescent="0.3">
      <c r="E46" s="3">
        <f t="shared" si="1"/>
        <v>40</v>
      </c>
      <c r="F46" s="7">
        <f t="shared" si="7"/>
        <v>4.2435631015287729</v>
      </c>
      <c r="G46" s="7">
        <f t="shared" si="8"/>
        <v>21453.569013284356</v>
      </c>
      <c r="H46" s="7">
        <f t="shared" si="0"/>
        <v>21305.640997994211</v>
      </c>
      <c r="I46" s="7">
        <f t="shared" si="4"/>
        <v>192.50413366112519</v>
      </c>
      <c r="J46" s="13">
        <f t="shared" si="5"/>
        <v>178</v>
      </c>
      <c r="K46" s="3" t="str">
        <f t="shared" si="6"/>
        <v>{"paymentNumber": 40,"paymentInterest": 4.24,"paymentPrincipal": 147.93,"startBalance": 21453.57,"endBalance": 21305.64,"accumulatedInterest": 192.50,"amountPaidToDate": 6086.86}</v>
      </c>
    </row>
    <row r="47" spans="5:13" x14ac:dyDescent="0.3">
      <c r="E47" s="3">
        <f t="shared" si="1"/>
        <v>41</v>
      </c>
      <c r="F47" s="7">
        <f t="shared" si="7"/>
        <v>4.214302614987866</v>
      </c>
      <c r="G47" s="7">
        <f t="shared" si="8"/>
        <v>21305.640997994211</v>
      </c>
      <c r="H47" s="7">
        <f t="shared" si="0"/>
        <v>21157.683722217527</v>
      </c>
      <c r="I47" s="7">
        <f t="shared" si="4"/>
        <v>196.71843627611307</v>
      </c>
      <c r="J47" s="13">
        <f t="shared" si="5"/>
        <v>178</v>
      </c>
      <c r="K47" s="3" t="str">
        <f t="shared" si="6"/>
        <v>{"paymentNumber": 41,"paymentInterest": 4.21,"paymentPrincipal": 147.96,"startBalance": 21305.64,"endBalance": 21157.68,"accumulatedInterest": 196.72,"amountPaidToDate": 6239.03}</v>
      </c>
      <c r="M47" s="1"/>
    </row>
    <row r="48" spans="5:13" x14ac:dyDescent="0.3">
      <c r="E48" s="3">
        <f t="shared" si="1"/>
        <v>42</v>
      </c>
      <c r="F48" s="7">
        <f t="shared" si="7"/>
        <v>4.1850363406584119</v>
      </c>
      <c r="G48" s="7">
        <f t="shared" si="8"/>
        <v>21157.683722217527</v>
      </c>
      <c r="H48" s="7">
        <f t="shared" si="0"/>
        <v>21009.697180166513</v>
      </c>
      <c r="I48" s="7">
        <f t="shared" si="4"/>
        <v>200.90347261677147</v>
      </c>
      <c r="J48" s="13">
        <f t="shared" si="5"/>
        <v>178</v>
      </c>
      <c r="K48" s="3" t="str">
        <f t="shared" si="6"/>
        <v>{"paymentNumber": 42,"paymentInterest": 4.19,"paymentPrincipal": 147.99,"startBalance": 21157.68,"endBalance": 21009.70,"accumulatedInterest": 200.90,"amountPaidToDate": 6391.21}</v>
      </c>
      <c r="M48" s="2"/>
    </row>
    <row r="49" spans="5:13" x14ac:dyDescent="0.3">
      <c r="E49" s="3">
        <f t="shared" si="1"/>
        <v>43</v>
      </c>
      <c r="F49" s="7">
        <f t="shared" si="7"/>
        <v>4.1557642773955736</v>
      </c>
      <c r="G49" s="7">
        <f t="shared" si="8"/>
        <v>21009.697180166513</v>
      </c>
      <c r="H49" s="7">
        <f t="shared" si="0"/>
        <v>20861.681366052235</v>
      </c>
      <c r="I49" s="7">
        <f t="shared" si="4"/>
        <v>205.05923689416704</v>
      </c>
      <c r="J49" s="13">
        <f t="shared" si="5"/>
        <v>178</v>
      </c>
      <c r="K49" s="3" t="str">
        <f t="shared" si="6"/>
        <v>{"paymentNumber": 43,"paymentInterest": 4.16,"paymentPrincipal": 148.02,"startBalance": 21009.70,"endBalance": 20861.68,"accumulatedInterest": 205.06,"amountPaidToDate": 6543.38}</v>
      </c>
      <c r="M49" s="2"/>
    </row>
    <row r="50" spans="5:13" x14ac:dyDescent="0.3">
      <c r="E50" s="3">
        <f t="shared" si="1"/>
        <v>44</v>
      </c>
      <c r="F50" s="7">
        <f t="shared" si="7"/>
        <v>4.1264864240542876</v>
      </c>
      <c r="G50" s="7">
        <f t="shared" si="8"/>
        <v>20861.681366052235</v>
      </c>
      <c r="H50" s="7">
        <f t="shared" si="0"/>
        <v>20713.636274084616</v>
      </c>
      <c r="I50" s="7">
        <f t="shared" si="4"/>
        <v>209.18572331822133</v>
      </c>
      <c r="J50" s="13">
        <f t="shared" si="5"/>
        <v>178</v>
      </c>
      <c r="K50" s="3" t="str">
        <f t="shared" si="6"/>
        <v>{"paymentNumber": 44,"paymentInterest": 4.13,"paymentPrincipal": 148.05,"startBalance": 20861.68,"endBalance": 20713.64,"accumulatedInterest": 209.19,"amountPaidToDate": 6695.55}</v>
      </c>
      <c r="M50" s="2"/>
    </row>
    <row r="51" spans="5:13" x14ac:dyDescent="0.3">
      <c r="E51" s="3">
        <f t="shared" si="1"/>
        <v>45</v>
      </c>
      <c r="F51" s="7">
        <f t="shared" si="7"/>
        <v>4.0972027794892645</v>
      </c>
      <c r="G51" s="7">
        <f t="shared" si="8"/>
        <v>20713.636274084616</v>
      </c>
      <c r="H51" s="7">
        <f t="shared" si="0"/>
        <v>20565.561898472431</v>
      </c>
      <c r="I51" s="7">
        <f t="shared" si="4"/>
        <v>213.2829260977106</v>
      </c>
      <c r="J51" s="13">
        <f t="shared" si="5"/>
        <v>178</v>
      </c>
      <c r="K51" s="3" t="str">
        <f t="shared" si="6"/>
        <v>{"paymentNumber": 45,"paymentInterest": 4.10,"paymentPrincipal": 148.07,"startBalance": 20713.64,"endBalance": 20565.56,"accumulatedInterest": 213.28,"amountPaidToDate": 6847.72}</v>
      </c>
      <c r="M51" s="2"/>
    </row>
    <row r="52" spans="5:13" x14ac:dyDescent="0.3">
      <c r="E52" s="3">
        <f t="shared" si="1"/>
        <v>46</v>
      </c>
      <c r="F52" s="7">
        <f t="shared" si="7"/>
        <v>4.067913342554986</v>
      </c>
      <c r="G52" s="7">
        <f t="shared" si="8"/>
        <v>20565.561898472431</v>
      </c>
      <c r="H52" s="7">
        <f t="shared" si="0"/>
        <v>20417.458233423313</v>
      </c>
      <c r="I52" s="7">
        <f t="shared" si="4"/>
        <v>217.35083944026559</v>
      </c>
      <c r="J52" s="13">
        <f t="shared" si="5"/>
        <v>178</v>
      </c>
      <c r="K52" s="3" t="str">
        <f t="shared" si="6"/>
        <v>{"paymentNumber": 46,"paymentInterest": 4.07,"paymentPrincipal": 148.10,"startBalance": 20565.56,"endBalance": 20417.46,"accumulatedInterest": 217.35,"amountPaidToDate": 6999.89}</v>
      </c>
      <c r="M52" s="2"/>
    </row>
    <row r="53" spans="5:13" x14ac:dyDescent="0.3">
      <c r="E53" s="3">
        <f t="shared" si="1"/>
        <v>47</v>
      </c>
      <c r="F53" s="7">
        <f t="shared" si="7"/>
        <v>4.0386181121057101</v>
      </c>
      <c r="G53" s="7">
        <f t="shared" si="8"/>
        <v>20417.458233423313</v>
      </c>
      <c r="H53" s="7">
        <f t="shared" si="0"/>
        <v>20269.325273143746</v>
      </c>
      <c r="I53" s="7">
        <f t="shared" si="4"/>
        <v>221.38945755237131</v>
      </c>
      <c r="J53" s="13">
        <f t="shared" si="5"/>
        <v>178</v>
      </c>
      <c r="K53" s="3" t="str">
        <f t="shared" si="6"/>
        <v>{"paymentNumber": 47,"paymentInterest": 4.04,"paymentPrincipal": 148.13,"startBalance": 20417.46,"endBalance": 20269.33,"accumulatedInterest": 221.39,"amountPaidToDate": 7152.06}</v>
      </c>
      <c r="M53" s="2"/>
    </row>
    <row r="54" spans="5:13" x14ac:dyDescent="0.3">
      <c r="E54" s="3">
        <f t="shared" si="1"/>
        <v>48</v>
      </c>
      <c r="F54" s="7">
        <f t="shared" si="7"/>
        <v>4.0093170869954662</v>
      </c>
      <c r="G54" s="7">
        <f t="shared" si="8"/>
        <v>20269.325273143746</v>
      </c>
      <c r="H54" s="7">
        <f t="shared" si="0"/>
        <v>20121.163011839068</v>
      </c>
      <c r="I54" s="7">
        <f t="shared" si="4"/>
        <v>225.39877463936676</v>
      </c>
      <c r="J54" s="13">
        <f t="shared" si="5"/>
        <v>178</v>
      </c>
      <c r="K54" s="3" t="str">
        <f t="shared" si="6"/>
        <v>{"paymentNumber": 48,"paymentInterest": 4.01,"paymentPrincipal": 148.16,"startBalance": 20269.33,"endBalance": 20121.16,"accumulatedInterest": 225.40,"amountPaidToDate": 7304.24}</v>
      </c>
      <c r="M54" s="2"/>
    </row>
    <row r="55" spans="5:13" x14ac:dyDescent="0.3">
      <c r="E55" s="3">
        <f t="shared" si="1"/>
        <v>49</v>
      </c>
      <c r="F55" s="7">
        <f t="shared" si="7"/>
        <v>3.980010266078057</v>
      </c>
      <c r="G55" s="7">
        <f t="shared" si="8"/>
        <v>20121.163011839068</v>
      </c>
      <c r="H55" s="7">
        <f t="shared" si="0"/>
        <v>19972.971443713472</v>
      </c>
      <c r="I55" s="7">
        <f t="shared" si="4"/>
        <v>229.37878490544483</v>
      </c>
      <c r="J55" s="13">
        <f t="shared" si="5"/>
        <v>178</v>
      </c>
      <c r="K55" s="3" t="str">
        <f t="shared" si="6"/>
        <v>{"paymentNumber": 49,"paymentInterest": 3.98,"paymentPrincipal": 148.19,"startBalance": 20121.16,"endBalance": 19972.97,"accumulatedInterest": 229.38,"amountPaidToDate": 7456.41}</v>
      </c>
      <c r="M55" s="2"/>
    </row>
    <row r="56" spans="5:13" x14ac:dyDescent="0.3">
      <c r="E56" s="3">
        <f t="shared" si="1"/>
        <v>50</v>
      </c>
      <c r="F56" s="7">
        <f t="shared" si="7"/>
        <v>3.9506976482070599</v>
      </c>
      <c r="G56" s="7">
        <f t="shared" si="8"/>
        <v>19972.971443713472</v>
      </c>
      <c r="H56" s="7">
        <f t="shared" si="0"/>
        <v>19824.750562970006</v>
      </c>
      <c r="I56" s="7">
        <f t="shared" si="4"/>
        <v>233.3294825536519</v>
      </c>
      <c r="J56" s="13">
        <f t="shared" si="5"/>
        <v>178</v>
      </c>
      <c r="K56" s="3" t="str">
        <f t="shared" si="6"/>
        <v>{"paymentNumber": 50,"paymentInterest": 3.95,"paymentPrincipal": 148.22,"startBalance": 19972.97,"endBalance": 19824.75,"accumulatedInterest": 233.33,"amountPaidToDate": 7608.58}</v>
      </c>
      <c r="M56" s="2"/>
    </row>
    <row r="57" spans="5:13" x14ac:dyDescent="0.3">
      <c r="E57" s="3">
        <f t="shared" si="1"/>
        <v>51</v>
      </c>
      <c r="F57" s="7">
        <f t="shared" si="7"/>
        <v>3.9213792322358252</v>
      </c>
      <c r="G57" s="7">
        <f t="shared" si="8"/>
        <v>19824.750562970006</v>
      </c>
      <c r="H57" s="7">
        <f t="shared" si="0"/>
        <v>19676.50036381057</v>
      </c>
      <c r="I57" s="7">
        <f t="shared" si="4"/>
        <v>237.25086178588774</v>
      </c>
      <c r="J57" s="13">
        <f t="shared" si="5"/>
        <v>178</v>
      </c>
      <c r="K57" s="3" t="str">
        <f t="shared" si="6"/>
        <v>{"paymentNumber": 51,"paymentInterest": 3.92,"paymentPrincipal": 148.25,"startBalance": 19824.75,"endBalance": 19676.50,"accumulatedInterest": 237.25,"amountPaidToDate": 7760.75}</v>
      </c>
      <c r="M57" s="2"/>
    </row>
    <row r="58" spans="5:13" x14ac:dyDescent="0.3">
      <c r="E58" s="3">
        <f t="shared" si="1"/>
        <v>52</v>
      </c>
      <c r="F58" s="7">
        <f t="shared" si="7"/>
        <v>3.892055017017475</v>
      </c>
      <c r="G58" s="7">
        <f t="shared" si="8"/>
        <v>19676.50036381057</v>
      </c>
      <c r="H58" s="7">
        <f t="shared" si="0"/>
        <v>19528.220840435915</v>
      </c>
      <c r="I58" s="7">
        <f t="shared" si="4"/>
        <v>241.14291680290521</v>
      </c>
      <c r="J58" s="13">
        <f t="shared" si="5"/>
        <v>178</v>
      </c>
      <c r="K58" s="3" t="str">
        <f t="shared" si="6"/>
        <v>{"paymentNumber": 52,"paymentInterest": 3.89,"paymentPrincipal": 148.28,"startBalance": 19676.50,"endBalance": 19528.22,"accumulatedInterest": 241.14,"amountPaidToDate": 7912.92}</v>
      </c>
      <c r="M58" s="2"/>
    </row>
    <row r="59" spans="5:13" x14ac:dyDescent="0.3">
      <c r="E59" s="3">
        <f t="shared" si="1"/>
        <v>53</v>
      </c>
      <c r="F59" s="7">
        <f t="shared" si="7"/>
        <v>3.8627250014049062</v>
      </c>
      <c r="G59" s="7">
        <f t="shared" si="8"/>
        <v>19528.220840435915</v>
      </c>
      <c r="H59" s="7">
        <f t="shared" si="0"/>
        <v>19379.911987045649</v>
      </c>
      <c r="I59" s="7">
        <f t="shared" si="4"/>
        <v>245.0056418043101</v>
      </c>
      <c r="J59" s="13">
        <f t="shared" si="5"/>
        <v>178</v>
      </c>
      <c r="K59" s="3" t="str">
        <f t="shared" si="6"/>
        <v>{"paymentNumber": 53,"paymentInterest": 3.86,"paymentPrincipal": 148.31,"startBalance": 19528.22,"endBalance": 19379.91,"accumulatedInterest": 245.01,"amountPaidToDate": 8065.09}</v>
      </c>
    </row>
    <row r="60" spans="5:13" x14ac:dyDescent="0.3">
      <c r="E60" s="3">
        <f t="shared" si="1"/>
        <v>54</v>
      </c>
      <c r="F60" s="7">
        <f t="shared" si="7"/>
        <v>3.8333891842507875</v>
      </c>
      <c r="G60" s="7">
        <f t="shared" si="8"/>
        <v>19379.911987045649</v>
      </c>
      <c r="H60" s="7">
        <f t="shared" si="0"/>
        <v>19231.573797838228</v>
      </c>
      <c r="I60" s="7">
        <f t="shared" si="4"/>
        <v>248.83903098856089</v>
      </c>
      <c r="J60" s="13">
        <f t="shared" si="5"/>
        <v>178</v>
      </c>
      <c r="K60" s="3" t="str">
        <f t="shared" si="6"/>
        <v>{"paymentNumber": 54,"paymentInterest": 3.83,"paymentPrincipal": 148.34,"startBalance": 19379.91,"endBalance": 19231.57,"accumulatedInterest": 248.84,"amountPaidToDate": 8217.27}</v>
      </c>
      <c r="M60" s="2"/>
    </row>
    <row r="61" spans="5:13" x14ac:dyDescent="0.3">
      <c r="E61" s="3">
        <f t="shared" si="1"/>
        <v>55</v>
      </c>
      <c r="F61" s="7">
        <f t="shared" si="7"/>
        <v>3.8040475644075613</v>
      </c>
      <c r="G61" s="7">
        <f t="shared" si="8"/>
        <v>19231.573797838228</v>
      </c>
      <c r="H61" s="7">
        <f t="shared" si="0"/>
        <v>19083.206267010963</v>
      </c>
      <c r="I61" s="7">
        <f t="shared" si="4"/>
        <v>252.64307855296846</v>
      </c>
      <c r="J61" s="13">
        <f t="shared" si="5"/>
        <v>178</v>
      </c>
      <c r="K61" s="3" t="str">
        <f t="shared" si="6"/>
        <v>{"paymentNumber": 55,"paymentInterest": 3.80,"paymentPrincipal": 148.37,"startBalance": 19231.57,"endBalance": 19083.21,"accumulatedInterest": 252.64,"amountPaidToDate": 8369.44}</v>
      </c>
      <c r="M61" s="2"/>
    </row>
    <row r="62" spans="5:13" x14ac:dyDescent="0.3">
      <c r="E62" s="3">
        <f t="shared" si="1"/>
        <v>56</v>
      </c>
      <c r="F62" s="7">
        <f t="shared" si="7"/>
        <v>3.7747001407274428</v>
      </c>
      <c r="G62" s="7">
        <f t="shared" si="8"/>
        <v>19083.206267010963</v>
      </c>
      <c r="H62" s="7">
        <f t="shared" si="0"/>
        <v>18934.809388760019</v>
      </c>
      <c r="I62" s="7">
        <f t="shared" si="4"/>
        <v>256.41777869369588</v>
      </c>
      <c r="J62" s="13">
        <f t="shared" si="5"/>
        <v>178</v>
      </c>
      <c r="K62" s="3" t="str">
        <f t="shared" si="6"/>
        <v>{"paymentNumber": 56,"paymentInterest": 3.77,"paymentPrincipal": 148.40,"startBalance": 19083.21,"endBalance": 18934.81,"accumulatedInterest": 256.42,"amountPaidToDate": 8521.61}</v>
      </c>
      <c r="M62" s="2"/>
    </row>
    <row r="63" spans="5:13" x14ac:dyDescent="0.3">
      <c r="E63" s="3">
        <f t="shared" si="1"/>
        <v>57</v>
      </c>
      <c r="F63" s="7">
        <f t="shared" si="7"/>
        <v>3.7453469120624212</v>
      </c>
      <c r="G63" s="7">
        <f t="shared" si="8"/>
        <v>18934.809388760019</v>
      </c>
      <c r="H63" s="7">
        <f t="shared" si="0"/>
        <v>18786.383157280408</v>
      </c>
      <c r="I63" s="7">
        <f t="shared" si="4"/>
        <v>260.1631256057583</v>
      </c>
      <c r="J63" s="13">
        <f t="shared" si="5"/>
        <v>178</v>
      </c>
      <c r="K63" s="3" t="str">
        <f t="shared" si="6"/>
        <v>{"paymentNumber": 57,"paymentInterest": 3.75,"paymentPrincipal": 148.43,"startBalance": 18934.81,"endBalance": 18786.38,"accumulatedInterest": 260.16,"amountPaidToDate": 8673.78}</v>
      </c>
      <c r="M63" s="2"/>
    </row>
    <row r="64" spans="5:13" x14ac:dyDescent="0.3">
      <c r="E64" s="3">
        <f t="shared" si="1"/>
        <v>58</v>
      </c>
      <c r="F64" s="7">
        <f t="shared" si="7"/>
        <v>3.7159878772642565</v>
      </c>
      <c r="G64" s="7">
        <f t="shared" si="8"/>
        <v>18786.383157280408</v>
      </c>
      <c r="H64" s="7">
        <f t="shared" si="0"/>
        <v>18637.927566766</v>
      </c>
      <c r="I64" s="7">
        <f t="shared" si="4"/>
        <v>263.87911348302254</v>
      </c>
      <c r="J64" s="13">
        <f t="shared" si="5"/>
        <v>178</v>
      </c>
      <c r="K64" s="3" t="str">
        <f t="shared" si="6"/>
        <v>{"paymentNumber": 58,"paymentInterest": 3.72,"paymentPrincipal": 148.46,"startBalance": 18786.38,"endBalance": 18637.93,"accumulatedInterest": 263.88,"amountPaidToDate": 8825.95}</v>
      </c>
      <c r="M64" s="2"/>
    </row>
    <row r="65" spans="5:13" x14ac:dyDescent="0.3">
      <c r="E65" s="3">
        <f t="shared" si="1"/>
        <v>59</v>
      </c>
      <c r="F65" s="7">
        <f t="shared" si="7"/>
        <v>3.6866230351844833</v>
      </c>
      <c r="G65" s="7">
        <f t="shared" si="8"/>
        <v>18637.927566766</v>
      </c>
      <c r="H65" s="7">
        <f>IF(ROUND(G65-($F$2-F65),0)&gt;0,G65-($F$2-F65),IF(_xlfn.FLOOR.MATH(G65-($F$2-F65))&lt;=-1,0, G65-($F$2-F65)))</f>
        <v>18489.442611409511</v>
      </c>
      <c r="I65" s="7">
        <f t="shared" si="4"/>
        <v>267.56573651820702</v>
      </c>
      <c r="J65" s="13">
        <f t="shared" si="5"/>
        <v>178</v>
      </c>
      <c r="K65" s="3" t="str">
        <f t="shared" si="6"/>
        <v>{"paymentNumber": 59,"paymentInterest": 3.69,"paymentPrincipal": 148.48,"startBalance": 18637.93,"endBalance": 18489.44,"accumulatedInterest": 267.57,"amountPaidToDate": 8978.12}</v>
      </c>
      <c r="M65" s="2"/>
    </row>
    <row r="66" spans="5:13" x14ac:dyDescent="0.3">
      <c r="E66" s="3">
        <f t="shared" si="1"/>
        <v>60</v>
      </c>
      <c r="F66" s="7">
        <f t="shared" si="7"/>
        <v>3.6572523846744085</v>
      </c>
      <c r="G66" s="7">
        <f t="shared" si="8"/>
        <v>18489.442611409511</v>
      </c>
      <c r="H66" s="7">
        <f t="shared" ref="H66:H129" si="9">IF(ROUND(G66-($F$2-F66),0)&gt;0,G66-($F$2-F66),IF(_xlfn.FLOOR.MATH(G66-($F$2-F66))&lt;=-1,0, G66-($F$2-F66)))</f>
        <v>18340.928285402511</v>
      </c>
      <c r="I66" s="7">
        <f t="shared" si="4"/>
        <v>271.22298890288141</v>
      </c>
      <c r="J66" s="13">
        <f t="shared" si="5"/>
        <v>178</v>
      </c>
      <c r="K66" s="3" t="str">
        <f t="shared" si="6"/>
        <v>{"paymentNumber": 60,"paymentInterest": 3.66,"paymentPrincipal": 148.51,"startBalance": 18489.44,"endBalance": 18340.93,"accumulatedInterest": 271.22,"amountPaidToDate": 9130.29}</v>
      </c>
      <c r="M66" s="2"/>
    </row>
    <row r="67" spans="5:13" x14ac:dyDescent="0.3">
      <c r="E67" s="3">
        <f t="shared" si="1"/>
        <v>61</v>
      </c>
      <c r="F67" s="7">
        <f t="shared" si="7"/>
        <v>3.627875924585112</v>
      </c>
      <c r="G67" s="7">
        <f t="shared" si="8"/>
        <v>18340.928285402511</v>
      </c>
      <c r="H67" s="7">
        <f t="shared" si="9"/>
        <v>18192.384582935425</v>
      </c>
      <c r="I67" s="7">
        <f t="shared" si="4"/>
        <v>274.85086482746652</v>
      </c>
      <c r="J67" s="13">
        <f t="shared" si="5"/>
        <v>178</v>
      </c>
      <c r="K67" s="3" t="str">
        <f t="shared" si="6"/>
        <v>{"paymentNumber": 61,"paymentInterest": 3.63,"paymentPrincipal": 148.54,"startBalance": 18340.93,"endBalance": 18192.38,"accumulatedInterest": 274.85,"amountPaidToDate": 9282.47}</v>
      </c>
      <c r="M67" s="2"/>
    </row>
    <row r="68" spans="5:13" x14ac:dyDescent="0.3">
      <c r="E68" s="3">
        <f t="shared" si="1"/>
        <v>62</v>
      </c>
      <c r="F68" s="7">
        <f t="shared" si="7"/>
        <v>3.5984936537674463</v>
      </c>
      <c r="G68" s="7">
        <f t="shared" si="8"/>
        <v>18192.384582935425</v>
      </c>
      <c r="H68" s="7">
        <f t="shared" si="9"/>
        <v>18043.81149819752</v>
      </c>
      <c r="I68" s="7">
        <f t="shared" si="4"/>
        <v>278.44935848123396</v>
      </c>
      <c r="J68" s="13">
        <f t="shared" si="5"/>
        <v>178</v>
      </c>
      <c r="K68" s="3" t="str">
        <f t="shared" si="6"/>
        <v>{"paymentNumber": 62,"paymentInterest": 3.60,"paymentPrincipal": 148.57,"startBalance": 18192.38,"endBalance": 18043.81,"accumulatedInterest": 278.45,"amountPaidToDate": 9434.64}</v>
      </c>
      <c r="M68" s="2"/>
    </row>
    <row r="69" spans="5:13" x14ac:dyDescent="0.3">
      <c r="E69" s="3">
        <f t="shared" si="1"/>
        <v>63</v>
      </c>
      <c r="F69" s="7">
        <f t="shared" si="7"/>
        <v>3.5691055710720367</v>
      </c>
      <c r="G69" s="7">
        <f t="shared" si="8"/>
        <v>18043.81149819752</v>
      </c>
      <c r="H69" s="7">
        <f t="shared" si="9"/>
        <v>17895.20902537692</v>
      </c>
      <c r="I69" s="7">
        <f t="shared" si="4"/>
        <v>282.018464052306</v>
      </c>
      <c r="J69" s="13">
        <f t="shared" si="5"/>
        <v>178</v>
      </c>
      <c r="K69" s="3" t="str">
        <f t="shared" si="6"/>
        <v>{"paymentNumber": 63,"paymentInterest": 3.57,"paymentPrincipal": 148.60,"startBalance": 18043.81,"endBalance": 17895.21,"accumulatedInterest": 282.02,"amountPaidToDate": 9586.81}</v>
      </c>
      <c r="M69" s="2"/>
    </row>
    <row r="70" spans="5:13" x14ac:dyDescent="0.3">
      <c r="E70" s="3">
        <f t="shared" si="1"/>
        <v>64</v>
      </c>
      <c r="F70" s="7">
        <f t="shared" si="7"/>
        <v>3.5397116753492806</v>
      </c>
      <c r="G70" s="7">
        <f t="shared" si="8"/>
        <v>17895.20902537692</v>
      </c>
      <c r="H70" s="7">
        <f t="shared" si="9"/>
        <v>17746.577158660595</v>
      </c>
      <c r="I70" s="7">
        <f t="shared" si="4"/>
        <v>285.55817572765528</v>
      </c>
      <c r="J70" s="13">
        <f t="shared" si="5"/>
        <v>178</v>
      </c>
      <c r="K70" s="3" t="str">
        <f t="shared" si="6"/>
        <v>{"paymentNumber": 64,"paymentInterest": 3.54,"paymentPrincipal": 148.63,"startBalance": 17895.21,"endBalance": 17746.58,"accumulatedInterest": 285.56,"amountPaidToDate": 9738.98}</v>
      </c>
    </row>
    <row r="71" spans="5:13" x14ac:dyDescent="0.3">
      <c r="E71" s="3">
        <f t="shared" si="1"/>
        <v>65</v>
      </c>
      <c r="F71" s="7">
        <f t="shared" si="7"/>
        <v>3.5103119654493482</v>
      </c>
      <c r="G71" s="7">
        <f t="shared" si="8"/>
        <v>17746.577158660595</v>
      </c>
      <c r="H71" s="7">
        <f t="shared" si="9"/>
        <v>17597.91589223437</v>
      </c>
      <c r="I71" s="7">
        <f t="shared" si="4"/>
        <v>289.06848769310466</v>
      </c>
      <c r="J71" s="13">
        <f t="shared" si="5"/>
        <v>178</v>
      </c>
      <c r="K71" s="3" t="str">
        <f t="shared" si="6"/>
        <v>{"paymentNumber": 65,"paymentInterest": 3.51,"paymentPrincipal": 148.66,"startBalance": 17746.58,"endBalance": 17597.92,"accumulatedInterest": 289.07,"amountPaidToDate": 9891.15}</v>
      </c>
    </row>
    <row r="72" spans="5:13" x14ac:dyDescent="0.3">
      <c r="E72" s="3">
        <f t="shared" ref="E72:E135" si="10">IF(ROUND(G72,0)&gt;0,E71+1,"")</f>
        <v>66</v>
      </c>
      <c r="F72" s="7">
        <f t="shared" si="7"/>
        <v>3.4809064402221828</v>
      </c>
      <c r="G72" s="7">
        <f t="shared" si="8"/>
        <v>17597.91589223437</v>
      </c>
      <c r="H72" s="7">
        <f t="shared" si="9"/>
        <v>17449.225220282919</v>
      </c>
      <c r="I72" s="7">
        <f t="shared" ref="I72:I135" si="11">IF(ROUND(G72,0)&gt;0, I71+F72,IF(_xlfn.FLOOR.MATH(G72)=-1,I71+F72,))</f>
        <v>292.54939413332681</v>
      </c>
      <c r="J72" s="13">
        <f t="shared" ref="J72:J107" si="12">IF(LEN(K72) &lt;&gt; 0, LEN(K72), "")</f>
        <v>179</v>
      </c>
      <c r="K72" s="3" t="str">
        <f t="shared" ref="K72:K135" si="13">IF(E72&lt;&gt;"", "{""paymentNumber"": " &amp; E72 &amp; "," &amp; """paymentInterest"": " &amp; TEXT(F72, "0.00") &amp; "," &amp; """paymentPrincipal"": " &amp; TEXT($F$2-F72, "0.00") &amp; "," &amp; """startBalance"": " &amp; TEXT(G72, "0.00") &amp; "," &amp; """endBalance"": " &amp; TEXT(H72, "0.00")&amp; "," &amp; """accumulatedInterest"": " &amp; TEXT(I72, "0.00") &amp; "," &amp; """amountPaidToDate"": " &amp; TEXT($F$2 * E72, "0.00") &amp; "}","")</f>
        <v>{"paymentNumber": 66,"paymentInterest": 3.48,"paymentPrincipal": 148.69,"startBalance": 17597.92,"endBalance": 17449.23,"accumulatedInterest": 292.55,"amountPaidToDate": 10043.32}</v>
      </c>
    </row>
    <row r="73" spans="5:13" x14ac:dyDescent="0.3">
      <c r="E73" s="3">
        <f t="shared" si="10"/>
        <v>67</v>
      </c>
      <c r="F73" s="7">
        <f t="shared" si="7"/>
        <v>3.4514950985174999</v>
      </c>
      <c r="G73" s="7">
        <f t="shared" si="8"/>
        <v>17449.225220282919</v>
      </c>
      <c r="H73" s="7">
        <f t="shared" si="9"/>
        <v>17300.505136989763</v>
      </c>
      <c r="I73" s="7">
        <f t="shared" si="11"/>
        <v>296.00088923184433</v>
      </c>
      <c r="J73" s="13">
        <f t="shared" si="12"/>
        <v>179</v>
      </c>
      <c r="K73" s="3" t="str">
        <f t="shared" si="13"/>
        <v>{"paymentNumber": 67,"paymentInterest": 3.45,"paymentPrincipal": 148.72,"startBalance": 17449.23,"endBalance": 17300.51,"accumulatedInterest": 296.00,"amountPaidToDate": 10195.50}</v>
      </c>
    </row>
    <row r="74" spans="5:13" x14ac:dyDescent="0.3">
      <c r="E74" s="3">
        <f t="shared" si="10"/>
        <v>68</v>
      </c>
      <c r="F74" s="7">
        <f t="shared" si="7"/>
        <v>3.422077939184788</v>
      </c>
      <c r="G74" s="7">
        <f t="shared" si="8"/>
        <v>17300.505136989763</v>
      </c>
      <c r="H74" s="7">
        <f t="shared" si="9"/>
        <v>17151.755636537277</v>
      </c>
      <c r="I74" s="7">
        <f t="shared" si="11"/>
        <v>299.42296717102909</v>
      </c>
      <c r="J74" s="13">
        <f t="shared" si="12"/>
        <v>179</v>
      </c>
      <c r="K74" s="3" t="str">
        <f t="shared" si="13"/>
        <v>{"paymentNumber": 68,"paymentInterest": 3.42,"paymentPrincipal": 148.75,"startBalance": 17300.51,"endBalance": 17151.76,"accumulatedInterest": 299.42,"amountPaidToDate": 10347.67}</v>
      </c>
    </row>
    <row r="75" spans="5:13" x14ac:dyDescent="0.3">
      <c r="E75" s="3">
        <f t="shared" si="10"/>
        <v>69</v>
      </c>
      <c r="F75" s="7">
        <f t="shared" ref="F75:F138" si="14">IF(ROUND(G75,0)&gt;0, ($C$2/$C$3)*G75,)</f>
        <v>3.392654961073307</v>
      </c>
      <c r="G75" s="7">
        <f t="shared" ref="G75:G138" si="15">IF(ROUND(G74-($F$2-F74),0) &gt; 0, G74-($F$2-F74),)</f>
        <v>17151.755636537277</v>
      </c>
      <c r="H75" s="7">
        <f t="shared" si="9"/>
        <v>17002.976713106676</v>
      </c>
      <c r="I75" s="7">
        <f t="shared" si="11"/>
        <v>302.81562213210242</v>
      </c>
      <c r="J75" s="13">
        <f t="shared" si="12"/>
        <v>179</v>
      </c>
      <c r="K75" s="3" t="str">
        <f t="shared" si="13"/>
        <v>{"paymentNumber": 69,"paymentInterest": 3.39,"paymentPrincipal": 148.78,"startBalance": 17151.76,"endBalance": 17002.98,"accumulatedInterest": 302.82,"amountPaidToDate": 10499.84}</v>
      </c>
    </row>
    <row r="76" spans="5:13" x14ac:dyDescent="0.3">
      <c r="E76" s="3">
        <f t="shared" si="10"/>
        <v>70</v>
      </c>
      <c r="F76" s="7">
        <f t="shared" si="14"/>
        <v>3.3632261630320897</v>
      </c>
      <c r="G76" s="7">
        <f t="shared" si="15"/>
        <v>17002.976713106676</v>
      </c>
      <c r="H76" s="7">
        <f t="shared" si="9"/>
        <v>16854.168360878037</v>
      </c>
      <c r="I76" s="7">
        <f t="shared" si="11"/>
        <v>306.17884829513451</v>
      </c>
      <c r="J76" s="13">
        <f t="shared" si="12"/>
        <v>179</v>
      </c>
      <c r="K76" s="3" t="str">
        <f t="shared" si="13"/>
        <v>{"paymentNumber": 70,"paymentInterest": 3.36,"paymentPrincipal": 148.81,"startBalance": 17002.98,"endBalance": 16854.17,"accumulatedInterest": 306.18,"amountPaidToDate": 10652.01}</v>
      </c>
    </row>
    <row r="77" spans="5:13" x14ac:dyDescent="0.3">
      <c r="E77" s="3">
        <f t="shared" si="10"/>
        <v>71</v>
      </c>
      <c r="F77" s="7">
        <f t="shared" si="14"/>
        <v>3.3337915439099413</v>
      </c>
      <c r="G77" s="7">
        <f t="shared" si="15"/>
        <v>16854.168360878037</v>
      </c>
      <c r="H77" s="7">
        <f t="shared" si="9"/>
        <v>16705.330574030275</v>
      </c>
      <c r="I77" s="7">
        <f t="shared" si="11"/>
        <v>309.51263983904448</v>
      </c>
      <c r="J77" s="13">
        <f t="shared" si="12"/>
        <v>179</v>
      </c>
      <c r="K77" s="3" t="str">
        <f t="shared" si="13"/>
        <v>{"paymentNumber": 71,"paymentInterest": 3.33,"paymentPrincipal": 148.84,"startBalance": 16854.17,"endBalance": 16705.33,"accumulatedInterest": 309.51,"amountPaidToDate": 10804.18}</v>
      </c>
    </row>
    <row r="78" spans="5:13" x14ac:dyDescent="0.3">
      <c r="E78" s="3">
        <f t="shared" si="10"/>
        <v>72</v>
      </c>
      <c r="F78" s="7">
        <f t="shared" si="14"/>
        <v>3.3043511025554388</v>
      </c>
      <c r="G78" s="7">
        <f t="shared" si="15"/>
        <v>16705.330574030275</v>
      </c>
      <c r="H78" s="7">
        <f t="shared" si="9"/>
        <v>16556.463346741159</v>
      </c>
      <c r="I78" s="7">
        <f t="shared" si="11"/>
        <v>312.8169909415999</v>
      </c>
      <c r="J78" s="13">
        <f t="shared" si="12"/>
        <v>179</v>
      </c>
      <c r="K78" s="3" t="str">
        <f t="shared" si="13"/>
        <v>{"paymentNumber": 72,"paymentInterest": 3.30,"paymentPrincipal": 148.87,"startBalance": 16705.33,"endBalance": 16556.46,"accumulatedInterest": 312.82,"amountPaidToDate": 10956.35}</v>
      </c>
    </row>
    <row r="79" spans="5:13" x14ac:dyDescent="0.3">
      <c r="E79" s="3">
        <f t="shared" si="10"/>
        <v>73</v>
      </c>
      <c r="F79" s="7">
        <f t="shared" si="14"/>
        <v>3.2749048378169321</v>
      </c>
      <c r="G79" s="7">
        <f t="shared" si="15"/>
        <v>16556.463346741159</v>
      </c>
      <c r="H79" s="7">
        <f t="shared" si="9"/>
        <v>16407.566673187303</v>
      </c>
      <c r="I79" s="7">
        <f t="shared" si="11"/>
        <v>316.0918957794168</v>
      </c>
      <c r="J79" s="13">
        <f t="shared" si="12"/>
        <v>179</v>
      </c>
      <c r="K79" s="3" t="str">
        <f t="shared" si="13"/>
        <v>{"paymentNumber": 73,"paymentInterest": 3.27,"paymentPrincipal": 148.90,"startBalance": 16556.46,"endBalance": 16407.57,"accumulatedInterest": 316.09,"amountPaidToDate": 11108.53}</v>
      </c>
    </row>
    <row r="80" spans="5:13" x14ac:dyDescent="0.3">
      <c r="E80" s="3">
        <f t="shared" si="10"/>
        <v>74</v>
      </c>
      <c r="F80" s="7">
        <f t="shared" si="14"/>
        <v>3.2454527485425433</v>
      </c>
      <c r="G80" s="7">
        <f t="shared" si="15"/>
        <v>16407.566673187303</v>
      </c>
      <c r="H80" s="7">
        <f t="shared" si="9"/>
        <v>16258.640547544172</v>
      </c>
      <c r="I80" s="7">
        <f t="shared" si="11"/>
        <v>319.33734852795936</v>
      </c>
      <c r="J80" s="13">
        <f t="shared" si="12"/>
        <v>179</v>
      </c>
      <c r="K80" s="3" t="str">
        <f t="shared" si="13"/>
        <v>{"paymentNumber": 74,"paymentInterest": 3.25,"paymentPrincipal": 148.93,"startBalance": 16407.57,"endBalance": 16258.64,"accumulatedInterest": 319.34,"amountPaidToDate": 11260.70}</v>
      </c>
    </row>
    <row r="81" spans="5:11" x14ac:dyDescent="0.3">
      <c r="E81" s="3">
        <f t="shared" si="10"/>
        <v>75</v>
      </c>
      <c r="F81" s="7">
        <f t="shared" si="14"/>
        <v>3.2159948335801656</v>
      </c>
      <c r="G81" s="7">
        <f t="shared" si="15"/>
        <v>16258.640547544172</v>
      </c>
      <c r="H81" s="7">
        <f t="shared" si="9"/>
        <v>16109.684963986079</v>
      </c>
      <c r="I81" s="7">
        <f t="shared" si="11"/>
        <v>322.55334336153953</v>
      </c>
      <c r="J81" s="13">
        <f t="shared" si="12"/>
        <v>179</v>
      </c>
      <c r="K81" s="3" t="str">
        <f t="shared" si="13"/>
        <v>{"paymentNumber": 75,"paymentInterest": 3.22,"paymentPrincipal": 148.96,"startBalance": 16258.64,"endBalance": 16109.68,"accumulatedInterest": 322.55,"amountPaidToDate": 11412.87}</v>
      </c>
    </row>
    <row r="82" spans="5:11" x14ac:dyDescent="0.3">
      <c r="E82" s="3">
        <f t="shared" si="10"/>
        <v>76</v>
      </c>
      <c r="F82" s="7">
        <f t="shared" si="14"/>
        <v>3.1865310917774661</v>
      </c>
      <c r="G82" s="7">
        <f t="shared" si="15"/>
        <v>16109.684963986079</v>
      </c>
      <c r="H82" s="7">
        <f t="shared" si="9"/>
        <v>15960.699916686184</v>
      </c>
      <c r="I82" s="7">
        <f t="shared" si="11"/>
        <v>325.73987445331699</v>
      </c>
      <c r="J82" s="13">
        <f t="shared" si="12"/>
        <v>179</v>
      </c>
      <c r="K82" s="3" t="str">
        <f t="shared" si="13"/>
        <v>{"paymentNumber": 76,"paymentInterest": 3.19,"paymentPrincipal": 148.99,"startBalance": 16109.68,"endBalance": 15960.70,"accumulatedInterest": 325.74,"amountPaidToDate": 11565.04}</v>
      </c>
    </row>
    <row r="83" spans="5:11" x14ac:dyDescent="0.3">
      <c r="E83" s="3">
        <f t="shared" si="10"/>
        <v>77</v>
      </c>
      <c r="F83" s="7">
        <f t="shared" si="14"/>
        <v>3.1570615219818823</v>
      </c>
      <c r="G83" s="7">
        <f t="shared" si="15"/>
        <v>15960.699916686184</v>
      </c>
      <c r="H83" s="7">
        <f t="shared" si="9"/>
        <v>15811.685399816493</v>
      </c>
      <c r="I83" s="7">
        <f t="shared" si="11"/>
        <v>328.89693597529885</v>
      </c>
      <c r="J83" s="13">
        <f t="shared" si="12"/>
        <v>179</v>
      </c>
      <c r="K83" s="3" t="str">
        <f t="shared" si="13"/>
        <v>{"paymentNumber": 77,"paymentInterest": 3.16,"paymentPrincipal": 149.01,"startBalance": 15960.70,"endBalance": 15811.69,"accumulatedInterest": 328.90,"amountPaidToDate": 11717.21}</v>
      </c>
    </row>
    <row r="84" spans="5:11" x14ac:dyDescent="0.3">
      <c r="E84" s="3">
        <f t="shared" si="10"/>
        <v>78</v>
      </c>
      <c r="F84" s="7">
        <f t="shared" si="14"/>
        <v>3.1275861230406248</v>
      </c>
      <c r="G84" s="7">
        <f t="shared" si="15"/>
        <v>15811.685399816493</v>
      </c>
      <c r="H84" s="7">
        <f t="shared" si="9"/>
        <v>15662.641407547861</v>
      </c>
      <c r="I84" s="7">
        <f t="shared" si="11"/>
        <v>332.02452209833945</v>
      </c>
      <c r="J84" s="13">
        <f t="shared" si="12"/>
        <v>179</v>
      </c>
      <c r="K84" s="3" t="str">
        <f t="shared" si="13"/>
        <v>{"paymentNumber": 78,"paymentInterest": 3.13,"paymentPrincipal": 149.04,"startBalance": 15811.69,"endBalance": 15662.64,"accumulatedInterest": 332.02,"amountPaidToDate": 11869.38}</v>
      </c>
    </row>
    <row r="85" spans="5:11" x14ac:dyDescent="0.3">
      <c r="E85" s="3">
        <f t="shared" si="10"/>
        <v>79</v>
      </c>
      <c r="F85" s="7">
        <f t="shared" si="14"/>
        <v>3.0981048938006754</v>
      </c>
      <c r="G85" s="7">
        <f t="shared" si="15"/>
        <v>15662.641407547861</v>
      </c>
      <c r="H85" s="7">
        <f t="shared" si="9"/>
        <v>15513.567934049988</v>
      </c>
      <c r="I85" s="7">
        <f t="shared" si="11"/>
        <v>335.12262699214011</v>
      </c>
      <c r="J85" s="13">
        <f t="shared" si="12"/>
        <v>179</v>
      </c>
      <c r="K85" s="3" t="str">
        <f t="shared" si="13"/>
        <v>{"paymentNumber": 79,"paymentInterest": 3.10,"paymentPrincipal": 149.07,"startBalance": 15662.64,"endBalance": 15513.57,"accumulatedInterest": 335.12,"amountPaidToDate": 12021.55}</v>
      </c>
    </row>
    <row r="86" spans="5:11" x14ac:dyDescent="0.3">
      <c r="E86" s="3">
        <f t="shared" si="10"/>
        <v>80</v>
      </c>
      <c r="F86" s="7">
        <f t="shared" si="14"/>
        <v>3.0686178331087888</v>
      </c>
      <c r="G86" s="7">
        <f t="shared" si="15"/>
        <v>15513.567934049988</v>
      </c>
      <c r="H86" s="7">
        <f t="shared" si="9"/>
        <v>15364.464973491424</v>
      </c>
      <c r="I86" s="7">
        <f t="shared" si="11"/>
        <v>338.19124482524887</v>
      </c>
      <c r="J86" s="13">
        <f t="shared" si="12"/>
        <v>179</v>
      </c>
      <c r="K86" s="3" t="str">
        <f t="shared" si="13"/>
        <v>{"paymentNumber": 80,"paymentInterest": 3.07,"paymentPrincipal": 149.10,"startBalance": 15513.57,"endBalance": 15364.46,"accumulatedInterest": 338.19,"amountPaidToDate": 12173.73}</v>
      </c>
    </row>
    <row r="87" spans="5:11" x14ac:dyDescent="0.3">
      <c r="E87" s="3">
        <f t="shared" si="10"/>
        <v>81</v>
      </c>
      <c r="F87" s="7">
        <f t="shared" si="14"/>
        <v>3.0391249398114901</v>
      </c>
      <c r="G87" s="7">
        <f t="shared" si="15"/>
        <v>15364.464973491424</v>
      </c>
      <c r="H87" s="7">
        <f t="shared" si="9"/>
        <v>15215.332520039563</v>
      </c>
      <c r="I87" s="7">
        <f t="shared" si="11"/>
        <v>341.23036976506035</v>
      </c>
      <c r="J87" s="13">
        <f t="shared" si="12"/>
        <v>179</v>
      </c>
      <c r="K87" s="3" t="str">
        <f t="shared" si="13"/>
        <v>{"paymentNumber": 81,"paymentInterest": 3.04,"paymentPrincipal": 149.13,"startBalance": 15364.46,"endBalance": 15215.33,"accumulatedInterest": 341.23,"amountPaidToDate": 12325.90}</v>
      </c>
    </row>
    <row r="88" spans="5:11" x14ac:dyDescent="0.3">
      <c r="E88" s="3">
        <f t="shared" si="10"/>
        <v>82</v>
      </c>
      <c r="F88" s="7">
        <f t="shared" si="14"/>
        <v>3.0096262127550784</v>
      </c>
      <c r="G88" s="7">
        <f t="shared" si="15"/>
        <v>15215.332520039563</v>
      </c>
      <c r="H88" s="7">
        <f t="shared" si="9"/>
        <v>15066.170567860645</v>
      </c>
      <c r="I88" s="7">
        <f t="shared" si="11"/>
        <v>344.2399959778154</v>
      </c>
      <c r="J88" s="13">
        <f t="shared" si="12"/>
        <v>179</v>
      </c>
      <c r="K88" s="3" t="str">
        <f t="shared" si="13"/>
        <v>{"paymentNumber": 82,"paymentInterest": 3.01,"paymentPrincipal": 149.16,"startBalance": 15215.33,"endBalance": 15066.17,"accumulatedInterest": 344.24,"amountPaidToDate": 12478.07}</v>
      </c>
    </row>
    <row r="89" spans="5:11" x14ac:dyDescent="0.3">
      <c r="E89" s="3">
        <f t="shared" si="10"/>
        <v>83</v>
      </c>
      <c r="F89" s="7">
        <f t="shared" si="14"/>
        <v>2.9801216507856219</v>
      </c>
      <c r="G89" s="7">
        <f t="shared" si="15"/>
        <v>15066.170567860645</v>
      </c>
      <c r="H89" s="7">
        <f t="shared" si="9"/>
        <v>14916.979111119757</v>
      </c>
      <c r="I89" s="7">
        <f t="shared" si="11"/>
        <v>347.22011762860103</v>
      </c>
      <c r="J89" s="13">
        <f t="shared" si="12"/>
        <v>179</v>
      </c>
      <c r="K89" s="3" t="str">
        <f t="shared" si="13"/>
        <v>{"paymentNumber": 83,"paymentInterest": 2.98,"paymentPrincipal": 149.19,"startBalance": 15066.17,"endBalance": 14916.98,"accumulatedInterest": 347.22,"amountPaidToDate": 12630.24}</v>
      </c>
    </row>
    <row r="90" spans="5:11" x14ac:dyDescent="0.3">
      <c r="E90" s="3">
        <f t="shared" si="10"/>
        <v>84</v>
      </c>
      <c r="F90" s="7">
        <f t="shared" si="14"/>
        <v>2.950611252748963</v>
      </c>
      <c r="G90" s="7">
        <f t="shared" si="15"/>
        <v>14916.979111119757</v>
      </c>
      <c r="H90" s="7">
        <f t="shared" si="9"/>
        <v>14767.758143980833</v>
      </c>
      <c r="I90" s="7">
        <f t="shared" si="11"/>
        <v>350.17072888134999</v>
      </c>
      <c r="J90" s="13">
        <f t="shared" si="12"/>
        <v>179</v>
      </c>
      <c r="K90" s="3" t="str">
        <f t="shared" si="13"/>
        <v>{"paymentNumber": 84,"paymentInterest": 2.95,"paymentPrincipal": 149.22,"startBalance": 14916.98,"endBalance": 14767.76,"accumulatedInterest": 350.17,"amountPaidToDate": 12782.41}</v>
      </c>
    </row>
    <row r="91" spans="5:11" x14ac:dyDescent="0.3">
      <c r="E91" s="3">
        <f t="shared" si="10"/>
        <v>85</v>
      </c>
      <c r="F91" s="7">
        <f t="shared" si="14"/>
        <v>2.921095017490714</v>
      </c>
      <c r="G91" s="7">
        <f t="shared" si="15"/>
        <v>14767.758143980833</v>
      </c>
      <c r="H91" s="7">
        <f t="shared" si="9"/>
        <v>14618.50766060665</v>
      </c>
      <c r="I91" s="7">
        <f t="shared" si="11"/>
        <v>353.09182389884069</v>
      </c>
      <c r="J91" s="13">
        <f t="shared" si="12"/>
        <v>179</v>
      </c>
      <c r="K91" s="3" t="str">
        <f t="shared" si="13"/>
        <v>{"paymentNumber": 85,"paymentInterest": 2.92,"paymentPrincipal": 149.25,"startBalance": 14767.76,"endBalance": 14618.51,"accumulatedInterest": 353.09,"amountPaidToDate": 12934.58}</v>
      </c>
    </row>
    <row r="92" spans="5:11" x14ac:dyDescent="0.3">
      <c r="E92" s="3">
        <f t="shared" si="10"/>
        <v>86</v>
      </c>
      <c r="F92" s="7">
        <f t="shared" si="14"/>
        <v>2.8915729438562603</v>
      </c>
      <c r="G92" s="7">
        <f t="shared" si="15"/>
        <v>14618.50766060665</v>
      </c>
      <c r="H92" s="7">
        <f t="shared" si="9"/>
        <v>14469.227655158835</v>
      </c>
      <c r="I92" s="7">
        <f t="shared" si="11"/>
        <v>355.98339684269695</v>
      </c>
      <c r="J92" s="13">
        <f t="shared" si="12"/>
        <v>179</v>
      </c>
      <c r="K92" s="3" t="str">
        <f t="shared" si="13"/>
        <v>{"paymentNumber": 86,"paymentInterest": 2.89,"paymentPrincipal": 149.28,"startBalance": 14618.51,"endBalance": 14469.23,"accumulatedInterest": 355.98,"amountPaidToDate": 13086.76}</v>
      </c>
    </row>
    <row r="93" spans="5:11" x14ac:dyDescent="0.3">
      <c r="E93" s="3">
        <f t="shared" si="10"/>
        <v>87</v>
      </c>
      <c r="F93" s="7">
        <f t="shared" si="14"/>
        <v>2.8620450306907581</v>
      </c>
      <c r="G93" s="7">
        <f t="shared" si="15"/>
        <v>14469.227655158835</v>
      </c>
      <c r="H93" s="7">
        <f t="shared" si="9"/>
        <v>14319.918121797853</v>
      </c>
      <c r="I93" s="7">
        <f t="shared" si="11"/>
        <v>358.8454418733877</v>
      </c>
      <c r="J93" s="13">
        <f t="shared" si="12"/>
        <v>179</v>
      </c>
      <c r="K93" s="3" t="str">
        <f t="shared" si="13"/>
        <v>{"paymentNumber": 87,"paymentInterest": 2.86,"paymentPrincipal": 149.31,"startBalance": 14469.23,"endBalance": 14319.92,"accumulatedInterest": 358.85,"amountPaidToDate": 13238.93}</v>
      </c>
    </row>
    <row r="94" spans="5:11" x14ac:dyDescent="0.3">
      <c r="E94" s="3">
        <f t="shared" si="10"/>
        <v>88</v>
      </c>
      <c r="F94" s="7">
        <f t="shared" si="14"/>
        <v>2.8325112768391354</v>
      </c>
      <c r="G94" s="7">
        <f t="shared" si="15"/>
        <v>14319.918121797853</v>
      </c>
      <c r="H94" s="7">
        <f t="shared" si="9"/>
        <v>14170.579054683019</v>
      </c>
      <c r="I94" s="7">
        <f t="shared" si="11"/>
        <v>361.67795315022681</v>
      </c>
      <c r="J94" s="13">
        <f t="shared" si="12"/>
        <v>179</v>
      </c>
      <c r="K94" s="3" t="str">
        <f t="shared" si="13"/>
        <v>{"paymentNumber": 88,"paymentInterest": 2.83,"paymentPrincipal": 149.34,"startBalance": 14319.92,"endBalance": 14170.58,"accumulatedInterest": 361.68,"amountPaidToDate": 13391.10}</v>
      </c>
    </row>
    <row r="95" spans="5:11" x14ac:dyDescent="0.3">
      <c r="E95" s="3">
        <f t="shared" si="10"/>
        <v>89</v>
      </c>
      <c r="F95" s="7">
        <f t="shared" si="14"/>
        <v>2.8029716811460914</v>
      </c>
      <c r="G95" s="7">
        <f t="shared" si="15"/>
        <v>14170.579054683019</v>
      </c>
      <c r="H95" s="7">
        <f t="shared" si="9"/>
        <v>14021.210447972493</v>
      </c>
      <c r="I95" s="7">
        <f t="shared" si="11"/>
        <v>364.48092483137293</v>
      </c>
      <c r="J95" s="13">
        <f t="shared" si="12"/>
        <v>179</v>
      </c>
      <c r="K95" s="3" t="str">
        <f t="shared" si="13"/>
        <v>{"paymentNumber": 89,"paymentInterest": 2.80,"paymentPrincipal": 149.37,"startBalance": 14170.58,"endBalance": 14021.21,"accumulatedInterest": 364.48,"amountPaidToDate": 13543.27}</v>
      </c>
    </row>
    <row r="96" spans="5:11" x14ac:dyDescent="0.3">
      <c r="E96" s="3">
        <f t="shared" si="10"/>
        <v>90</v>
      </c>
      <c r="F96" s="7">
        <f t="shared" si="14"/>
        <v>2.7734262424560971</v>
      </c>
      <c r="G96" s="7">
        <f t="shared" si="15"/>
        <v>14021.210447972493</v>
      </c>
      <c r="H96" s="7">
        <f t="shared" si="9"/>
        <v>13871.812295823276</v>
      </c>
      <c r="I96" s="7">
        <f t="shared" si="11"/>
        <v>367.25435107382901</v>
      </c>
      <c r="J96" s="13">
        <f t="shared" si="12"/>
        <v>179</v>
      </c>
      <c r="K96" s="3" t="str">
        <f t="shared" si="13"/>
        <v>{"paymentNumber": 90,"paymentInterest": 2.77,"paymentPrincipal": 149.40,"startBalance": 14021.21,"endBalance": 13871.81,"accumulatedInterest": 367.25,"amountPaidToDate": 13695.44}</v>
      </c>
    </row>
    <row r="97" spans="5:11" x14ac:dyDescent="0.3">
      <c r="E97" s="3">
        <f t="shared" si="10"/>
        <v>91</v>
      </c>
      <c r="F97" s="7">
        <f t="shared" si="14"/>
        <v>2.7438749596133949</v>
      </c>
      <c r="G97" s="7">
        <f t="shared" si="15"/>
        <v>13871.812295823276</v>
      </c>
      <c r="H97" s="7">
        <f t="shared" si="9"/>
        <v>13722.384592391216</v>
      </c>
      <c r="I97" s="7">
        <f t="shared" si="11"/>
        <v>369.99822603344239</v>
      </c>
      <c r="J97" s="13">
        <f t="shared" si="12"/>
        <v>179</v>
      </c>
      <c r="K97" s="3" t="str">
        <f t="shared" si="13"/>
        <v>{"paymentNumber": 91,"paymentInterest": 2.74,"paymentPrincipal": 149.43,"startBalance": 13871.81,"endBalance": 13722.38,"accumulatedInterest": 370.00,"amountPaidToDate": 13847.61}</v>
      </c>
    </row>
    <row r="98" spans="5:11" x14ac:dyDescent="0.3">
      <c r="E98" s="3">
        <f t="shared" si="10"/>
        <v>92</v>
      </c>
      <c r="F98" s="7">
        <f t="shared" si="14"/>
        <v>2.7143178314619987</v>
      </c>
      <c r="G98" s="7">
        <f t="shared" si="15"/>
        <v>13722.384592391216</v>
      </c>
      <c r="H98" s="7">
        <f t="shared" si="9"/>
        <v>13572.927331831004</v>
      </c>
      <c r="I98" s="7">
        <f t="shared" si="11"/>
        <v>372.71254386490438</v>
      </c>
      <c r="J98" s="13">
        <f t="shared" si="12"/>
        <v>179</v>
      </c>
      <c r="K98" s="3" t="str">
        <f t="shared" si="13"/>
        <v>{"paymentNumber": 92,"paymentInterest": 2.71,"paymentPrincipal": 149.46,"startBalance": 13722.38,"endBalance": 13572.93,"accumulatedInterest": 372.71,"amountPaidToDate": 13999.79}</v>
      </c>
    </row>
    <row r="99" spans="5:11" x14ac:dyDescent="0.3">
      <c r="E99" s="3">
        <f t="shared" si="10"/>
        <v>93</v>
      </c>
      <c r="F99" s="7">
        <f t="shared" si="14"/>
        <v>2.6847548568456929</v>
      </c>
      <c r="G99" s="7">
        <f t="shared" si="15"/>
        <v>13572.927331831004</v>
      </c>
      <c r="H99" s="7">
        <f t="shared" si="9"/>
        <v>13423.440508296177</v>
      </c>
      <c r="I99" s="7">
        <f t="shared" si="11"/>
        <v>375.39729872175008</v>
      </c>
      <c r="J99" s="13">
        <f t="shared" si="12"/>
        <v>179</v>
      </c>
      <c r="K99" s="3" t="str">
        <f t="shared" si="13"/>
        <v>{"paymentNumber": 93,"paymentInterest": 2.68,"paymentPrincipal": 149.49,"startBalance": 13572.93,"endBalance": 13423.44,"accumulatedInterest": 375.40,"amountPaidToDate": 14151.96}</v>
      </c>
    </row>
    <row r="100" spans="5:11" x14ac:dyDescent="0.3">
      <c r="E100" s="3">
        <f t="shared" si="10"/>
        <v>94</v>
      </c>
      <c r="F100" s="7">
        <f t="shared" si="14"/>
        <v>2.6551860346080347</v>
      </c>
      <c r="G100" s="7">
        <f t="shared" si="15"/>
        <v>13423.440508296177</v>
      </c>
      <c r="H100" s="7">
        <f t="shared" si="9"/>
        <v>13273.924115939111</v>
      </c>
      <c r="I100" s="7">
        <f t="shared" si="11"/>
        <v>378.05248475635813</v>
      </c>
      <c r="J100" s="13">
        <f t="shared" si="12"/>
        <v>179</v>
      </c>
      <c r="K100" s="3" t="str">
        <f t="shared" si="13"/>
        <v>{"paymentNumber": 94,"paymentInterest": 2.66,"paymentPrincipal": 149.52,"startBalance": 13423.44,"endBalance": 13273.92,"accumulatedInterest": 378.05,"amountPaidToDate": 14304.13}</v>
      </c>
    </row>
    <row r="101" spans="5:11" x14ac:dyDescent="0.3">
      <c r="E101" s="3">
        <f t="shared" si="10"/>
        <v>95</v>
      </c>
      <c r="F101" s="7">
        <f t="shared" si="14"/>
        <v>2.6256113635923515</v>
      </c>
      <c r="G101" s="7">
        <f t="shared" si="15"/>
        <v>13273.924115939111</v>
      </c>
      <c r="H101" s="7">
        <f t="shared" si="9"/>
        <v>13124.378148911032</v>
      </c>
      <c r="I101" s="7">
        <f t="shared" si="11"/>
        <v>380.67809611995045</v>
      </c>
      <c r="J101" s="13">
        <f t="shared" si="12"/>
        <v>179</v>
      </c>
      <c r="K101" s="3" t="str">
        <f t="shared" si="13"/>
        <v>{"paymentNumber": 95,"paymentInterest": 2.63,"paymentPrincipal": 149.55,"startBalance": 13273.92,"endBalance": 13124.38,"accumulatedInterest": 380.68,"amountPaidToDate": 14456.30}</v>
      </c>
    </row>
    <row r="102" spans="5:11" x14ac:dyDescent="0.3">
      <c r="E102" s="3">
        <f t="shared" si="10"/>
        <v>96</v>
      </c>
      <c r="F102" s="7">
        <f t="shared" si="14"/>
        <v>2.5960308426417424</v>
      </c>
      <c r="G102" s="7">
        <f t="shared" si="15"/>
        <v>13124.378148911032</v>
      </c>
      <c r="H102" s="7">
        <f t="shared" si="9"/>
        <v>12974.802601362</v>
      </c>
      <c r="I102" s="7">
        <f t="shared" si="11"/>
        <v>383.27412696259222</v>
      </c>
      <c r="J102" s="13">
        <f t="shared" si="12"/>
        <v>179</v>
      </c>
      <c r="K102" s="3" t="str">
        <f t="shared" si="13"/>
        <v>{"paymentNumber": 96,"paymentInterest": 2.60,"paymentPrincipal": 149.58,"startBalance": 13124.38,"endBalance": 12974.80,"accumulatedInterest": 383.27,"amountPaidToDate": 14608.47}</v>
      </c>
    </row>
    <row r="103" spans="5:11" x14ac:dyDescent="0.3">
      <c r="E103" s="3">
        <f t="shared" si="10"/>
        <v>97</v>
      </c>
      <c r="F103" s="7">
        <f t="shared" si="14"/>
        <v>2.5664444705990768</v>
      </c>
      <c r="G103" s="7">
        <f t="shared" si="15"/>
        <v>12974.802601362</v>
      </c>
      <c r="H103" s="7">
        <f t="shared" si="9"/>
        <v>12825.197467440927</v>
      </c>
      <c r="I103" s="7">
        <f t="shared" si="11"/>
        <v>385.84057143319131</v>
      </c>
      <c r="J103" s="13">
        <f t="shared" si="12"/>
        <v>179</v>
      </c>
      <c r="K103" s="3" t="str">
        <f t="shared" si="13"/>
        <v>{"paymentNumber": 97,"paymentInterest": 2.57,"paymentPrincipal": 149.61,"startBalance": 12974.80,"endBalance": 12825.20,"accumulatedInterest": 385.84,"amountPaidToDate": 14760.64}</v>
      </c>
    </row>
    <row r="104" spans="5:11" x14ac:dyDescent="0.3">
      <c r="E104" s="3">
        <f t="shared" si="10"/>
        <v>98</v>
      </c>
      <c r="F104" s="7">
        <f t="shared" si="14"/>
        <v>2.5368522463069962</v>
      </c>
      <c r="G104" s="7">
        <f t="shared" si="15"/>
        <v>12825.197467440927</v>
      </c>
      <c r="H104" s="7">
        <f t="shared" si="9"/>
        <v>12675.56274129556</v>
      </c>
      <c r="I104" s="7">
        <f t="shared" si="11"/>
        <v>388.37742367949829</v>
      </c>
      <c r="J104" s="13">
        <f t="shared" si="12"/>
        <v>179</v>
      </c>
      <c r="K104" s="3" t="str">
        <f t="shared" si="13"/>
        <v>{"paymentNumber": 98,"paymentInterest": 2.54,"paymentPrincipal": 149.63,"startBalance": 12825.20,"endBalance": 12675.56,"accumulatedInterest": 388.38,"amountPaidToDate": 14912.81}</v>
      </c>
    </row>
    <row r="105" spans="5:11" x14ac:dyDescent="0.3">
      <c r="E105" s="3">
        <f t="shared" si="10"/>
        <v>99</v>
      </c>
      <c r="F105" s="7">
        <f t="shared" si="14"/>
        <v>2.5072541686079126</v>
      </c>
      <c r="G105" s="7">
        <f t="shared" si="15"/>
        <v>12675.56274129556</v>
      </c>
      <c r="H105" s="7">
        <f t="shared" si="9"/>
        <v>12525.898417072494</v>
      </c>
      <c r="I105" s="7">
        <f t="shared" si="11"/>
        <v>390.88467784810621</v>
      </c>
      <c r="J105" s="13">
        <f t="shared" si="12"/>
        <v>179</v>
      </c>
      <c r="K105" s="3" t="str">
        <f t="shared" si="13"/>
        <v>{"paymentNumber": 99,"paymentInterest": 2.51,"paymentPrincipal": 149.66,"startBalance": 12675.56,"endBalance": 12525.90,"accumulatedInterest": 390.88,"amountPaidToDate": 15064.99}</v>
      </c>
    </row>
    <row r="106" spans="5:11" x14ac:dyDescent="0.3">
      <c r="E106" s="3">
        <f t="shared" si="10"/>
        <v>100</v>
      </c>
      <c r="F106" s="7">
        <f t="shared" si="14"/>
        <v>2.4776502363440098</v>
      </c>
      <c r="G106" s="7">
        <f t="shared" si="15"/>
        <v>12525.898417072494</v>
      </c>
      <c r="H106" s="7">
        <f t="shared" si="9"/>
        <v>12376.204488917165</v>
      </c>
      <c r="I106" s="7">
        <f t="shared" si="11"/>
        <v>393.36232808445021</v>
      </c>
      <c r="J106" s="13">
        <f t="shared" si="12"/>
        <v>180</v>
      </c>
      <c r="K106" s="3" t="str">
        <f t="shared" si="13"/>
        <v>{"paymentNumber": 100,"paymentInterest": 2.48,"paymentPrincipal": 149.69,"startBalance": 12525.90,"endBalance": 12376.20,"accumulatedInterest": 393.36,"amountPaidToDate": 15217.16}</v>
      </c>
    </row>
    <row r="107" spans="5:11" x14ac:dyDescent="0.3">
      <c r="E107" s="3">
        <f t="shared" si="10"/>
        <v>101</v>
      </c>
      <c r="F107" s="7">
        <f t="shared" si="14"/>
        <v>2.4480404483572413</v>
      </c>
      <c r="G107" s="7">
        <f t="shared" si="15"/>
        <v>12376.204488917165</v>
      </c>
      <c r="H107" s="7">
        <f t="shared" si="9"/>
        <v>12226.48095097385</v>
      </c>
      <c r="I107" s="7">
        <f t="shared" si="11"/>
        <v>395.81036853280744</v>
      </c>
      <c r="J107" s="13">
        <f t="shared" si="12"/>
        <v>180</v>
      </c>
      <c r="K107" s="3" t="str">
        <f t="shared" si="13"/>
        <v>{"paymentNumber": 101,"paymentInterest": 2.45,"paymentPrincipal": 149.72,"startBalance": 12376.20,"endBalance": 12226.48,"accumulatedInterest": 395.81,"amountPaidToDate": 15369.33}</v>
      </c>
    </row>
    <row r="108" spans="5:11" x14ac:dyDescent="0.3">
      <c r="E108" s="3">
        <f t="shared" si="10"/>
        <v>102</v>
      </c>
      <c r="F108" s="7">
        <f t="shared" si="14"/>
        <v>2.4184248034893328</v>
      </c>
      <c r="G108" s="7">
        <f t="shared" si="15"/>
        <v>12226.48095097385</v>
      </c>
      <c r="H108" s="7">
        <f t="shared" si="9"/>
        <v>12076.727797385667</v>
      </c>
      <c r="I108" s="7">
        <f t="shared" si="11"/>
        <v>398.2287933362968</v>
      </c>
      <c r="K108" s="3" t="str">
        <f t="shared" si="13"/>
        <v>{"paymentNumber": 102,"paymentInterest": 2.42,"paymentPrincipal": 149.75,"startBalance": 12226.48,"endBalance": 12076.73,"accumulatedInterest": 398.23,"amountPaidToDate": 15521.50}</v>
      </c>
    </row>
    <row r="109" spans="5:11" x14ac:dyDescent="0.3">
      <c r="E109" s="3">
        <f t="shared" si="10"/>
        <v>103</v>
      </c>
      <c r="F109" s="7">
        <f t="shared" si="14"/>
        <v>2.3888033005817801</v>
      </c>
      <c r="G109" s="7">
        <f t="shared" si="15"/>
        <v>12076.727797385667</v>
      </c>
      <c r="H109" s="7">
        <f t="shared" si="9"/>
        <v>11926.945022294576</v>
      </c>
      <c r="I109" s="7">
        <f t="shared" si="11"/>
        <v>400.6175966368786</v>
      </c>
      <c r="K109" s="3" t="str">
        <f t="shared" si="13"/>
        <v>{"paymentNumber": 103,"paymentInterest": 2.39,"paymentPrincipal": 149.78,"startBalance": 12076.73,"endBalance": 11926.95,"accumulatedInterest": 400.62,"amountPaidToDate": 15673.67}</v>
      </c>
    </row>
    <row r="110" spans="5:11" x14ac:dyDescent="0.3">
      <c r="E110" s="3">
        <f t="shared" si="10"/>
        <v>104</v>
      </c>
      <c r="F110" s="7">
        <f t="shared" si="14"/>
        <v>2.3591759384758499</v>
      </c>
      <c r="G110" s="7">
        <f t="shared" si="15"/>
        <v>11926.945022294576</v>
      </c>
      <c r="H110" s="7">
        <f t="shared" si="9"/>
        <v>11777.132619841379</v>
      </c>
      <c r="I110" s="7">
        <f t="shared" si="11"/>
        <v>402.97677257535446</v>
      </c>
      <c r="K110" s="3" t="str">
        <f t="shared" si="13"/>
        <v>{"paymentNumber": 104,"paymentInterest": 2.36,"paymentPrincipal": 149.81,"startBalance": 11926.95,"endBalance": 11777.13,"accumulatedInterest": 402.98,"amountPaidToDate": 15825.84}</v>
      </c>
    </row>
    <row r="111" spans="5:11" x14ac:dyDescent="0.3">
      <c r="E111" s="3">
        <f t="shared" si="10"/>
        <v>105</v>
      </c>
      <c r="F111" s="7">
        <f t="shared" si="14"/>
        <v>2.3295427160125803</v>
      </c>
      <c r="G111" s="7">
        <f t="shared" si="15"/>
        <v>11777.132619841379</v>
      </c>
      <c r="H111" s="7">
        <f t="shared" si="9"/>
        <v>11627.290584165719</v>
      </c>
      <c r="I111" s="7">
        <f t="shared" si="11"/>
        <v>405.30631529136701</v>
      </c>
      <c r="K111" s="3" t="str">
        <f t="shared" si="13"/>
        <v>{"paymentNumber": 105,"paymentInterest": 2.33,"paymentPrincipal": 149.84,"startBalance": 11777.13,"endBalance": 11627.29,"accumulatedInterest": 405.31,"amountPaidToDate": 15978.02}</v>
      </c>
    </row>
    <row r="112" spans="5:11" x14ac:dyDescent="0.3">
      <c r="E112" s="3">
        <f t="shared" si="10"/>
        <v>106</v>
      </c>
      <c r="F112" s="7">
        <f t="shared" si="14"/>
        <v>2.2999036320327795</v>
      </c>
      <c r="G112" s="7">
        <f t="shared" si="15"/>
        <v>11627.290584165719</v>
      </c>
      <c r="H112" s="7">
        <f t="shared" si="9"/>
        <v>11477.418909406078</v>
      </c>
      <c r="I112" s="7">
        <f t="shared" si="11"/>
        <v>407.60621892339981</v>
      </c>
      <c r="K112" s="3" t="str">
        <f t="shared" si="13"/>
        <v>{"paymentNumber": 106,"paymentInterest": 2.30,"paymentPrincipal": 149.87,"startBalance": 11627.29,"endBalance": 11477.42,"accumulatedInterest": 407.61,"amountPaidToDate": 16130.19}</v>
      </c>
    </row>
    <row r="113" spans="5:11" x14ac:dyDescent="0.3">
      <c r="E113" s="3">
        <f t="shared" si="10"/>
        <v>107</v>
      </c>
      <c r="F113" s="7">
        <f t="shared" si="14"/>
        <v>2.2702586853770264</v>
      </c>
      <c r="G113" s="7">
        <f t="shared" si="15"/>
        <v>11477.418909406078</v>
      </c>
      <c r="H113" s="7">
        <f t="shared" si="9"/>
        <v>11327.517589699783</v>
      </c>
      <c r="I113" s="7">
        <f t="shared" si="11"/>
        <v>409.87647760877684</v>
      </c>
      <c r="K113" s="3" t="str">
        <f t="shared" si="13"/>
        <v>{"paymentNumber": 107,"paymentInterest": 2.27,"paymentPrincipal": 149.90,"startBalance": 11477.42,"endBalance": 11327.52,"accumulatedInterest": 409.88,"amountPaidToDate": 16282.36}</v>
      </c>
    </row>
    <row r="114" spans="5:11" x14ac:dyDescent="0.3">
      <c r="E114" s="3">
        <f t="shared" si="10"/>
        <v>108</v>
      </c>
      <c r="F114" s="7">
        <f t="shared" si="14"/>
        <v>2.2406078748856713</v>
      </c>
      <c r="G114" s="7">
        <f t="shared" si="15"/>
        <v>11327.517589699783</v>
      </c>
      <c r="H114" s="7">
        <f t="shared" si="9"/>
        <v>11177.586619182995</v>
      </c>
      <c r="I114" s="7">
        <f t="shared" si="11"/>
        <v>412.11708548366249</v>
      </c>
      <c r="K114" s="3" t="str">
        <f t="shared" si="13"/>
        <v>{"paymentNumber": 108,"paymentInterest": 2.24,"paymentPrincipal": 149.93,"startBalance": 11327.52,"endBalance": 11177.59,"accumulatedInterest": 412.12,"amountPaidToDate": 16434.53}</v>
      </c>
    </row>
    <row r="115" spans="5:11" x14ac:dyDescent="0.3">
      <c r="E115" s="3">
        <f t="shared" si="10"/>
        <v>109</v>
      </c>
      <c r="F115" s="7">
        <f t="shared" si="14"/>
        <v>2.210951199398834</v>
      </c>
      <c r="G115" s="7">
        <f t="shared" si="15"/>
        <v>11177.586619182995</v>
      </c>
      <c r="H115" s="7">
        <f t="shared" si="9"/>
        <v>11027.625991990721</v>
      </c>
      <c r="I115" s="7">
        <f t="shared" si="11"/>
        <v>414.32803668306133</v>
      </c>
      <c r="K115" s="3" t="str">
        <f t="shared" si="13"/>
        <v>{"paymentNumber": 109,"paymentInterest": 2.21,"paymentPrincipal": 149.96,"startBalance": 11177.59,"endBalance": 11027.63,"accumulatedInterest": 414.33,"amountPaidToDate": 16586.70}</v>
      </c>
    </row>
    <row r="116" spans="5:11" x14ac:dyDescent="0.3">
      <c r="E116" s="3">
        <f t="shared" si="10"/>
        <v>110</v>
      </c>
      <c r="F116" s="7">
        <f t="shared" si="14"/>
        <v>2.1812886577564061</v>
      </c>
      <c r="G116" s="7">
        <f t="shared" si="15"/>
        <v>11027.625991990721</v>
      </c>
      <c r="H116" s="7">
        <f t="shared" si="9"/>
        <v>10877.635702256805</v>
      </c>
      <c r="I116" s="7">
        <f t="shared" si="11"/>
        <v>416.50932534081772</v>
      </c>
      <c r="K116" s="3" t="str">
        <f t="shared" si="13"/>
        <v>{"paymentNumber": 110,"paymentInterest": 2.18,"paymentPrincipal": 149.99,"startBalance": 11027.63,"endBalance": 10877.64,"accumulatedInterest": 416.51,"amountPaidToDate": 16738.87}</v>
      </c>
    </row>
    <row r="117" spans="5:11" x14ac:dyDescent="0.3">
      <c r="E117" s="3">
        <f t="shared" si="10"/>
        <v>111</v>
      </c>
      <c r="F117" s="7">
        <f t="shared" si="14"/>
        <v>2.1516202487980491</v>
      </c>
      <c r="G117" s="7">
        <f t="shared" si="15"/>
        <v>10877.635702256805</v>
      </c>
      <c r="H117" s="7">
        <f t="shared" si="9"/>
        <v>10727.615744113929</v>
      </c>
      <c r="I117" s="7">
        <f t="shared" si="11"/>
        <v>418.66094558961578</v>
      </c>
      <c r="K117" s="3" t="str">
        <f t="shared" si="13"/>
        <v>{"paymentNumber": 111,"paymentInterest": 2.15,"paymentPrincipal": 150.02,"startBalance": 10877.64,"endBalance": 10727.62,"accumulatedInterest": 418.66,"amountPaidToDate": 16891.05}</v>
      </c>
    </row>
    <row r="118" spans="5:11" x14ac:dyDescent="0.3">
      <c r="E118" s="3">
        <f t="shared" si="10"/>
        <v>112</v>
      </c>
      <c r="F118" s="7">
        <f t="shared" si="14"/>
        <v>2.1219459713631945</v>
      </c>
      <c r="G118" s="7">
        <f t="shared" si="15"/>
        <v>10727.615744113929</v>
      </c>
      <c r="H118" s="7">
        <f t="shared" si="9"/>
        <v>10577.566111693619</v>
      </c>
      <c r="I118" s="7">
        <f t="shared" si="11"/>
        <v>420.78289156097895</v>
      </c>
      <c r="K118" s="3" t="str">
        <f t="shared" si="13"/>
        <v>{"paymentNumber": 112,"paymentInterest": 2.12,"paymentPrincipal": 150.05,"startBalance": 10727.62,"endBalance": 10577.57,"accumulatedInterest": 420.78,"amountPaidToDate": 17043.22}</v>
      </c>
    </row>
    <row r="119" spans="5:11" x14ac:dyDescent="0.3">
      <c r="E119" s="3">
        <f t="shared" si="10"/>
        <v>113</v>
      </c>
      <c r="F119" s="7">
        <f t="shared" si="14"/>
        <v>2.0922658242910455</v>
      </c>
      <c r="G119" s="7">
        <f t="shared" si="15"/>
        <v>10577.566111693619</v>
      </c>
      <c r="H119" s="7">
        <f t="shared" si="9"/>
        <v>10427.486799126236</v>
      </c>
      <c r="I119" s="7">
        <f t="shared" si="11"/>
        <v>422.87515738526997</v>
      </c>
      <c r="K119" s="3" t="str">
        <f t="shared" si="13"/>
        <v>{"paymentNumber": 113,"paymentInterest": 2.09,"paymentPrincipal": 150.08,"startBalance": 10577.57,"endBalance": 10427.49,"accumulatedInterest": 422.88,"amountPaidToDate": 17195.39}</v>
      </c>
    </row>
    <row r="120" spans="5:11" x14ac:dyDescent="0.3">
      <c r="E120" s="3">
        <f t="shared" si="10"/>
        <v>114</v>
      </c>
      <c r="F120" s="7">
        <f t="shared" si="14"/>
        <v>2.0625798064205743</v>
      </c>
      <c r="G120" s="7">
        <f t="shared" si="15"/>
        <v>10427.486799126236</v>
      </c>
      <c r="H120" s="7">
        <f t="shared" si="9"/>
        <v>10277.377800540984</v>
      </c>
      <c r="I120" s="7">
        <f t="shared" si="11"/>
        <v>424.93773719169053</v>
      </c>
      <c r="K120" s="3" t="str">
        <f t="shared" si="13"/>
        <v>{"paymentNumber": 114,"paymentInterest": 2.06,"paymentPrincipal": 150.11,"startBalance": 10427.49,"endBalance": 10277.38,"accumulatedInterest": 424.94,"amountPaidToDate": 17347.56}</v>
      </c>
    </row>
    <row r="121" spans="5:11" x14ac:dyDescent="0.3">
      <c r="E121" s="3">
        <f t="shared" si="10"/>
        <v>115</v>
      </c>
      <c r="F121" s="7">
        <f t="shared" si="14"/>
        <v>2.032887916590524</v>
      </c>
      <c r="G121" s="7">
        <f t="shared" si="15"/>
        <v>10277.377800540984</v>
      </c>
      <c r="H121" s="7">
        <f t="shared" si="9"/>
        <v>10127.239110065902</v>
      </c>
      <c r="I121" s="7">
        <f t="shared" si="11"/>
        <v>426.97062510828107</v>
      </c>
      <c r="K121" s="3" t="str">
        <f t="shared" si="13"/>
        <v>{"paymentNumber": 115,"paymentInterest": 2.03,"paymentPrincipal": 150.14,"startBalance": 10277.38,"endBalance": 10127.24,"accumulatedInterest": 426.97,"amountPaidToDate": 17499.73}</v>
      </c>
    </row>
    <row r="122" spans="5:11" x14ac:dyDescent="0.3">
      <c r="E122" s="3">
        <f t="shared" si="10"/>
        <v>116</v>
      </c>
      <c r="F122" s="7">
        <f t="shared" si="14"/>
        <v>2.0031901536394092</v>
      </c>
      <c r="G122" s="7">
        <f t="shared" si="15"/>
        <v>10127.239110065902</v>
      </c>
      <c r="H122" s="7">
        <f t="shared" si="9"/>
        <v>9977.0707218278694</v>
      </c>
      <c r="I122" s="7">
        <f t="shared" si="11"/>
        <v>428.97381526192049</v>
      </c>
      <c r="K122" s="3" t="str">
        <f t="shared" si="13"/>
        <v>{"paymentNumber": 116,"paymentInterest": 2.00,"paymentPrincipal": 150.17,"startBalance": 10127.24,"endBalance": 9977.07,"accumulatedInterest": 428.97,"amountPaidToDate": 17651.90}</v>
      </c>
    </row>
    <row r="123" spans="5:11" x14ac:dyDescent="0.3">
      <c r="E123" s="3">
        <f t="shared" si="10"/>
        <v>117</v>
      </c>
      <c r="F123" s="7">
        <f t="shared" si="14"/>
        <v>1.9734865164055124</v>
      </c>
      <c r="G123" s="7">
        <f t="shared" si="15"/>
        <v>9977.0707218278694</v>
      </c>
      <c r="H123" s="7">
        <f t="shared" si="9"/>
        <v>9826.8726299526024</v>
      </c>
      <c r="I123" s="7">
        <f t="shared" si="11"/>
        <v>430.94730177832599</v>
      </c>
      <c r="K123" s="3" t="str">
        <f t="shared" si="13"/>
        <v>{"paymentNumber": 117,"paymentInterest": 1.97,"paymentPrincipal": 150.20,"startBalance": 9977.07,"endBalance": 9826.87,"accumulatedInterest": 430.95,"amountPaidToDate": 17804.07}</v>
      </c>
    </row>
    <row r="124" spans="5:11" x14ac:dyDescent="0.3">
      <c r="E124" s="3">
        <f t="shared" si="10"/>
        <v>118</v>
      </c>
      <c r="F124" s="7">
        <f t="shared" si="14"/>
        <v>1.9437770037268882</v>
      </c>
      <c r="G124" s="7">
        <f t="shared" si="15"/>
        <v>9826.8726299526024</v>
      </c>
      <c r="H124" s="7">
        <f t="shared" si="9"/>
        <v>9676.6448285646566</v>
      </c>
      <c r="I124" s="7">
        <f t="shared" si="11"/>
        <v>432.89107878205289</v>
      </c>
      <c r="K124" s="3" t="str">
        <f t="shared" si="13"/>
        <v>{"paymentNumber": 118,"paymentInterest": 1.94,"paymentPrincipal": 150.23,"startBalance": 9826.87,"endBalance": 9676.64,"accumulatedInterest": 432.89,"amountPaidToDate": 17956.25}</v>
      </c>
    </row>
    <row r="125" spans="5:11" x14ac:dyDescent="0.3">
      <c r="E125" s="3">
        <f t="shared" si="10"/>
        <v>119</v>
      </c>
      <c r="F125" s="7">
        <f t="shared" si="14"/>
        <v>1.9140616144413605</v>
      </c>
      <c r="G125" s="7">
        <f t="shared" si="15"/>
        <v>9676.6448285646566</v>
      </c>
      <c r="H125" s="7">
        <f t="shared" si="9"/>
        <v>9526.3873117874246</v>
      </c>
      <c r="I125" s="7">
        <f t="shared" si="11"/>
        <v>434.80514039649427</v>
      </c>
      <c r="K125" s="3" t="str">
        <f t="shared" si="13"/>
        <v>{"paymentNumber": 119,"paymentInterest": 1.91,"paymentPrincipal": 150.26,"startBalance": 9676.64,"endBalance": 9526.39,"accumulatedInterest": 434.81,"amountPaidToDate": 18108.42}</v>
      </c>
    </row>
    <row r="126" spans="5:11" x14ac:dyDescent="0.3">
      <c r="E126" s="3">
        <f t="shared" si="10"/>
        <v>120</v>
      </c>
      <c r="F126" s="7">
        <f t="shared" si="14"/>
        <v>1.8843403473865235</v>
      </c>
      <c r="G126" s="7">
        <f t="shared" si="15"/>
        <v>9526.3873117874246</v>
      </c>
      <c r="H126" s="7">
        <f t="shared" si="9"/>
        <v>9376.1000737431386</v>
      </c>
      <c r="I126" s="7">
        <f t="shared" si="11"/>
        <v>436.68948074388078</v>
      </c>
      <c r="K126" s="3" t="str">
        <f t="shared" si="13"/>
        <v>{"paymentNumber": 120,"paymentInterest": 1.88,"paymentPrincipal": 150.29,"startBalance": 9526.39,"endBalance": 9376.10,"accumulatedInterest": 436.69,"amountPaidToDate": 18260.59}</v>
      </c>
    </row>
    <row r="127" spans="5:11" x14ac:dyDescent="0.3">
      <c r="E127" s="3">
        <f t="shared" si="10"/>
        <v>121</v>
      </c>
      <c r="F127" s="7">
        <f t="shared" si="14"/>
        <v>1.8546132013997416</v>
      </c>
      <c r="G127" s="7">
        <f t="shared" si="15"/>
        <v>9376.1000737431386</v>
      </c>
      <c r="H127" s="7">
        <f t="shared" si="9"/>
        <v>9225.7831085528651</v>
      </c>
      <c r="I127" s="7">
        <f t="shared" si="11"/>
        <v>438.54409394528051</v>
      </c>
      <c r="K127" s="3" t="str">
        <f t="shared" si="13"/>
        <v>{"paymentNumber": 121,"paymentInterest": 1.85,"paymentPrincipal": 150.32,"startBalance": 9376.10,"endBalance": 9225.78,"accumulatedInterest": 438.54,"amountPaidToDate": 18412.76}</v>
      </c>
    </row>
    <row r="128" spans="5:11" x14ac:dyDescent="0.3">
      <c r="E128" s="3">
        <f t="shared" si="10"/>
        <v>122</v>
      </c>
      <c r="F128" s="7">
        <f t="shared" si="14"/>
        <v>1.8248801753181489</v>
      </c>
      <c r="G128" s="7">
        <f t="shared" si="15"/>
        <v>9225.7831085528651</v>
      </c>
      <c r="H128" s="7">
        <f t="shared" si="9"/>
        <v>9075.4364103365097</v>
      </c>
      <c r="I128" s="7">
        <f t="shared" si="11"/>
        <v>440.36897412059864</v>
      </c>
      <c r="K128" s="3" t="str">
        <f t="shared" si="13"/>
        <v>{"paymentNumber": 122,"paymentInterest": 1.82,"paymentPrincipal": 150.35,"startBalance": 9225.78,"endBalance": 9075.44,"accumulatedInterest": 440.37,"amountPaidToDate": 18564.93}</v>
      </c>
    </row>
    <row r="129" spans="5:11" x14ac:dyDescent="0.3">
      <c r="E129" s="3">
        <f t="shared" si="10"/>
        <v>123</v>
      </c>
      <c r="F129" s="7">
        <f t="shared" si="14"/>
        <v>1.79514126797865</v>
      </c>
      <c r="G129" s="7">
        <f t="shared" si="15"/>
        <v>9075.4364103365097</v>
      </c>
      <c r="H129" s="7">
        <f t="shared" si="9"/>
        <v>8925.0599732128157</v>
      </c>
      <c r="I129" s="7">
        <f t="shared" si="11"/>
        <v>442.16411538857727</v>
      </c>
      <c r="K129" s="3" t="str">
        <f t="shared" si="13"/>
        <v>{"paymentNumber": 123,"paymentInterest": 1.80,"paymentPrincipal": 150.38,"startBalance": 9075.44,"endBalance": 8925.06,"accumulatedInterest": 442.16,"amountPaidToDate": 18717.10}</v>
      </c>
    </row>
    <row r="130" spans="5:11" x14ac:dyDescent="0.3">
      <c r="E130" s="3">
        <f t="shared" si="10"/>
        <v>124</v>
      </c>
      <c r="F130" s="7">
        <f t="shared" si="14"/>
        <v>1.7653964782179195</v>
      </c>
      <c r="G130" s="7">
        <f t="shared" si="15"/>
        <v>8925.0599732128157</v>
      </c>
      <c r="H130" s="7">
        <f t="shared" ref="H130:H193" si="16">IF(ROUND(G130-($F$2-F130),0)&gt;0,G130-($F$2-F130),IF(_xlfn.FLOOR.MATH(G130-($F$2-F130))&lt;=-1,0, G130-($F$2-F130)))</f>
        <v>8774.6537912993608</v>
      </c>
      <c r="I130" s="7">
        <f t="shared" si="11"/>
        <v>443.92951186679517</v>
      </c>
      <c r="K130" s="3" t="str">
        <f t="shared" si="13"/>
        <v>{"paymentNumber": 124,"paymentInterest": 1.77,"paymentPrincipal": 150.41,"startBalance": 8925.06,"endBalance": 8774.65,"accumulatedInterest": 443.93,"amountPaidToDate": 18869.28}</v>
      </c>
    </row>
    <row r="131" spans="5:11" x14ac:dyDescent="0.3">
      <c r="E131" s="3">
        <f t="shared" si="10"/>
        <v>125</v>
      </c>
      <c r="F131" s="7">
        <f t="shared" si="14"/>
        <v>1.7356458048724008</v>
      </c>
      <c r="G131" s="7">
        <f t="shared" si="15"/>
        <v>8774.6537912993608</v>
      </c>
      <c r="H131" s="7">
        <f t="shared" si="16"/>
        <v>8624.21785871256</v>
      </c>
      <c r="I131" s="7">
        <f t="shared" si="11"/>
        <v>445.66515767166754</v>
      </c>
      <c r="K131" s="3" t="str">
        <f t="shared" si="13"/>
        <v>{"paymentNumber": 125,"paymentInterest": 1.74,"paymentPrincipal": 150.44,"startBalance": 8774.65,"endBalance": 8624.22,"accumulatedInterest": 445.67,"amountPaidToDate": 19021.45}</v>
      </c>
    </row>
    <row r="132" spans="5:11" x14ac:dyDescent="0.3">
      <c r="E132" s="3">
        <f t="shared" si="10"/>
        <v>126</v>
      </c>
      <c r="F132" s="7">
        <f t="shared" si="14"/>
        <v>1.7058892467783084</v>
      </c>
      <c r="G132" s="7">
        <f t="shared" si="15"/>
        <v>8624.21785871256</v>
      </c>
      <c r="H132" s="7">
        <f t="shared" si="16"/>
        <v>8473.752169567666</v>
      </c>
      <c r="I132" s="7">
        <f t="shared" si="11"/>
        <v>447.37104691844587</v>
      </c>
      <c r="K132" s="3" t="str">
        <f t="shared" si="13"/>
        <v>{"paymentNumber": 126,"paymentInterest": 1.71,"paymentPrincipal": 150.47,"startBalance": 8624.22,"endBalance": 8473.75,"accumulatedInterest": 447.37,"amountPaidToDate": 19173.62}</v>
      </c>
    </row>
    <row r="133" spans="5:11" x14ac:dyDescent="0.3">
      <c r="E133" s="3">
        <f t="shared" si="10"/>
        <v>127</v>
      </c>
      <c r="F133" s="7">
        <f t="shared" si="14"/>
        <v>1.6761268027716261</v>
      </c>
      <c r="G133" s="7">
        <f t="shared" si="15"/>
        <v>8473.752169567666</v>
      </c>
      <c r="H133" s="7">
        <f t="shared" si="16"/>
        <v>8323.2567179787657</v>
      </c>
      <c r="I133" s="7">
        <f t="shared" si="11"/>
        <v>449.04717372121752</v>
      </c>
      <c r="K133" s="3" t="str">
        <f t="shared" si="13"/>
        <v>{"paymentNumber": 127,"paymentInterest": 1.68,"paymentPrincipal": 150.50,"startBalance": 8473.75,"endBalance": 8323.26,"accumulatedInterest": 449.05,"amountPaidToDate": 19325.79}</v>
      </c>
    </row>
    <row r="134" spans="5:11" x14ac:dyDescent="0.3">
      <c r="E134" s="3">
        <f t="shared" si="10"/>
        <v>128</v>
      </c>
      <c r="F134" s="7">
        <f t="shared" si="14"/>
        <v>1.6463584716881074</v>
      </c>
      <c r="G134" s="7">
        <f t="shared" si="15"/>
        <v>8323.2567179787657</v>
      </c>
      <c r="H134" s="7">
        <f t="shared" si="16"/>
        <v>8172.7314980587807</v>
      </c>
      <c r="I134" s="7">
        <f t="shared" si="11"/>
        <v>450.69353219290565</v>
      </c>
      <c r="K134" s="3" t="str">
        <f t="shared" si="13"/>
        <v>{"paymentNumber": 128,"paymentInterest": 1.65,"paymentPrincipal": 150.53,"startBalance": 8323.26,"endBalance": 8172.73,"accumulatedInterest": 450.69,"amountPaidToDate": 19477.96}</v>
      </c>
    </row>
    <row r="135" spans="5:11" x14ac:dyDescent="0.3">
      <c r="E135" s="3">
        <f t="shared" si="10"/>
        <v>129</v>
      </c>
      <c r="F135" s="7">
        <f t="shared" si="14"/>
        <v>1.6165842523632752</v>
      </c>
      <c r="G135" s="7">
        <f t="shared" si="15"/>
        <v>8172.7314980587807</v>
      </c>
      <c r="H135" s="7">
        <f t="shared" si="16"/>
        <v>8022.1765039194715</v>
      </c>
      <c r="I135" s="7">
        <f t="shared" si="11"/>
        <v>452.31011644526893</v>
      </c>
      <c r="K135" s="3" t="str">
        <f t="shared" si="13"/>
        <v>{"paymentNumber": 129,"paymentInterest": 1.62,"paymentPrincipal": 150.55,"startBalance": 8172.73,"endBalance": 8022.18,"accumulatedInterest": 452.31,"amountPaidToDate": 19630.13}</v>
      </c>
    </row>
    <row r="136" spans="5:11" x14ac:dyDescent="0.3">
      <c r="E136" s="3">
        <f t="shared" ref="E136:E199" si="17">IF(ROUND(G136,0)&gt;0,E135+1,"")</f>
        <v>130</v>
      </c>
      <c r="F136" s="7">
        <f t="shared" si="14"/>
        <v>1.5868041436324227</v>
      </c>
      <c r="G136" s="7">
        <f t="shared" si="15"/>
        <v>8022.1765039194715</v>
      </c>
      <c r="H136" s="7">
        <f t="shared" si="16"/>
        <v>7871.5917296714315</v>
      </c>
      <c r="I136" s="7">
        <f t="shared" ref="I136:I199" si="18">IF(ROUND(G136,0)&gt;0, I135+F136,IF(_xlfn.FLOOR.MATH(G136)=-1,I135+F136,))</f>
        <v>453.89692058890137</v>
      </c>
      <c r="K136" s="3" t="str">
        <f t="shared" ref="K136:K199" si="19">IF(E136&lt;&gt;"", "{""paymentNumber"": " &amp; E136 &amp; "," &amp; """paymentInterest"": " &amp; TEXT(F136, "0.00") &amp; "," &amp; """paymentPrincipal"": " &amp; TEXT($F$2-F136, "0.00") &amp; "," &amp; """startBalance"": " &amp; TEXT(G136, "0.00") &amp; "," &amp; """endBalance"": " &amp; TEXT(H136, "0.00")&amp; "," &amp; """accumulatedInterest"": " &amp; TEXT(I136, "0.00") &amp; "," &amp; """amountPaidToDate"": " &amp; TEXT($F$2 * E136, "0.00") &amp; "}","")</f>
        <v>{"paymentNumber": 130,"paymentInterest": 1.59,"paymentPrincipal": 150.58,"startBalance": 8022.18,"endBalance": 7871.59,"accumulatedInterest": 453.90,"amountPaidToDate": 19782.31}</v>
      </c>
    </row>
    <row r="137" spans="5:11" x14ac:dyDescent="0.3">
      <c r="E137" s="3">
        <f t="shared" si="17"/>
        <v>131</v>
      </c>
      <c r="F137" s="7">
        <f t="shared" si="14"/>
        <v>1.5570181443306126</v>
      </c>
      <c r="G137" s="7">
        <f t="shared" si="15"/>
        <v>7871.5917296714315</v>
      </c>
      <c r="H137" s="7">
        <f t="shared" si="16"/>
        <v>7720.977169424089</v>
      </c>
      <c r="I137" s="7">
        <f t="shared" si="18"/>
        <v>455.45393873323201</v>
      </c>
      <c r="K137" s="3" t="str">
        <f t="shared" si="19"/>
        <v>{"paymentNumber": 131,"paymentInterest": 1.56,"paymentPrincipal": 150.61,"startBalance": 7871.59,"endBalance": 7720.98,"accumulatedInterest": 455.45,"amountPaidToDate": 19934.48}</v>
      </c>
    </row>
    <row r="138" spans="5:11" x14ac:dyDescent="0.3">
      <c r="E138" s="3">
        <f t="shared" si="17"/>
        <v>132</v>
      </c>
      <c r="F138" s="7">
        <f t="shared" si="14"/>
        <v>1.5272262532926768</v>
      </c>
      <c r="G138" s="7">
        <f t="shared" si="15"/>
        <v>7720.977169424089</v>
      </c>
      <c r="H138" s="7">
        <f t="shared" si="16"/>
        <v>7570.3328172857091</v>
      </c>
      <c r="I138" s="7">
        <f t="shared" si="18"/>
        <v>456.98116498652467</v>
      </c>
      <c r="K138" s="3" t="str">
        <f t="shared" si="19"/>
        <v>{"paymentNumber": 132,"paymentInterest": 1.53,"paymentPrincipal": 150.64,"startBalance": 7720.98,"endBalance": 7570.33,"accumulatedInterest": 456.98,"amountPaidToDate": 20086.65}</v>
      </c>
    </row>
    <row r="139" spans="5:11" x14ac:dyDescent="0.3">
      <c r="E139" s="3">
        <f t="shared" si="17"/>
        <v>133</v>
      </c>
      <c r="F139" s="7">
        <f t="shared" ref="F139:F202" si="20">IF(ROUND(G139,0)&gt;0, ($C$2/$C$3)*G139,)</f>
        <v>1.4974284693532172</v>
      </c>
      <c r="G139" s="7">
        <f t="shared" ref="G139:G202" si="21">IF(ROUND(G138-($F$2-F138),0) &gt; 0, G138-($F$2-F138),)</f>
        <v>7570.3328172857091</v>
      </c>
      <c r="H139" s="7">
        <f t="shared" si="16"/>
        <v>7419.6586673633892</v>
      </c>
      <c r="I139" s="7">
        <f t="shared" si="18"/>
        <v>458.4785934558779</v>
      </c>
      <c r="K139" s="3" t="str">
        <f t="shared" si="19"/>
        <v>{"paymentNumber": 133,"paymentInterest": 1.50,"paymentPrincipal": 150.67,"startBalance": 7570.33,"endBalance": 7419.66,"accumulatedInterest": 458.48,"amountPaidToDate": 20238.82}</v>
      </c>
    </row>
    <row r="140" spans="5:11" x14ac:dyDescent="0.3">
      <c r="E140" s="3">
        <f t="shared" si="17"/>
        <v>134</v>
      </c>
      <c r="F140" s="7">
        <f t="shared" si="20"/>
        <v>1.4676247913466043</v>
      </c>
      <c r="G140" s="7">
        <f t="shared" si="21"/>
        <v>7419.6586673633892</v>
      </c>
      <c r="H140" s="7">
        <f t="shared" si="16"/>
        <v>7268.9547137630634</v>
      </c>
      <c r="I140" s="7">
        <f t="shared" si="18"/>
        <v>459.94621824722452</v>
      </c>
      <c r="K140" s="3" t="str">
        <f t="shared" si="19"/>
        <v>{"paymentNumber": 134,"paymentInterest": 1.47,"paymentPrincipal": 150.70,"startBalance": 7419.66,"endBalance": 7268.95,"accumulatedInterest": 459.95,"amountPaidToDate": 20390.99}</v>
      </c>
    </row>
    <row r="141" spans="5:11" x14ac:dyDescent="0.3">
      <c r="E141" s="3">
        <f t="shared" si="17"/>
        <v>135</v>
      </c>
      <c r="F141" s="7">
        <f t="shared" si="20"/>
        <v>1.4378152181069794</v>
      </c>
      <c r="G141" s="7">
        <f t="shared" si="21"/>
        <v>7268.9547137630634</v>
      </c>
      <c r="H141" s="7">
        <f t="shared" si="16"/>
        <v>7118.220950589498</v>
      </c>
      <c r="I141" s="7">
        <f t="shared" si="18"/>
        <v>461.38403346533153</v>
      </c>
      <c r="K141" s="3" t="str">
        <f t="shared" si="19"/>
        <v>{"paymentNumber": 135,"paymentInterest": 1.44,"paymentPrincipal": 150.73,"startBalance": 7268.95,"endBalance": 7118.22,"accumulatedInterest": 461.38,"amountPaidToDate": 20543.16}</v>
      </c>
    </row>
    <row r="142" spans="5:11" x14ac:dyDescent="0.3">
      <c r="E142" s="3">
        <f t="shared" si="17"/>
        <v>136</v>
      </c>
      <c r="F142" s="7">
        <f t="shared" si="20"/>
        <v>1.4079997484682523</v>
      </c>
      <c r="G142" s="7">
        <f t="shared" si="21"/>
        <v>7118.220950589498</v>
      </c>
      <c r="H142" s="7">
        <f t="shared" si="16"/>
        <v>6967.4573719462933</v>
      </c>
      <c r="I142" s="7">
        <f t="shared" si="18"/>
        <v>462.79203321379975</v>
      </c>
      <c r="K142" s="3" t="str">
        <f t="shared" si="19"/>
        <v>{"paymentNumber": 136,"paymentInterest": 1.41,"paymentPrincipal": 150.76,"startBalance": 7118.22,"endBalance": 6967.46,"accumulatedInterest": 462.79,"amountPaidToDate": 20695.33}</v>
      </c>
    </row>
    <row r="143" spans="5:11" x14ac:dyDescent="0.3">
      <c r="E143" s="3">
        <f t="shared" si="17"/>
        <v>137</v>
      </c>
      <c r="F143" s="7">
        <f t="shared" si="20"/>
        <v>1.3781783812641017</v>
      </c>
      <c r="G143" s="7">
        <f t="shared" si="21"/>
        <v>6967.4573719462933</v>
      </c>
      <c r="H143" s="7">
        <f t="shared" si="16"/>
        <v>6816.6639719358845</v>
      </c>
      <c r="I143" s="7">
        <f t="shared" si="18"/>
        <v>464.17021159506385</v>
      </c>
      <c r="K143" s="3" t="str">
        <f t="shared" si="19"/>
        <v>{"paymentNumber": 137,"paymentInterest": 1.38,"paymentPrincipal": 150.79,"startBalance": 6967.46,"endBalance": 6816.66,"accumulatedInterest": 464.17,"amountPaidToDate": 20847.51}</v>
      </c>
    </row>
    <row r="144" spans="5:11" x14ac:dyDescent="0.3">
      <c r="E144" s="3">
        <f t="shared" si="17"/>
        <v>138</v>
      </c>
      <c r="F144" s="7">
        <f t="shared" si="20"/>
        <v>1.348351115327977</v>
      </c>
      <c r="G144" s="7">
        <f t="shared" si="21"/>
        <v>6816.6639719358845</v>
      </c>
      <c r="H144" s="7">
        <f t="shared" si="16"/>
        <v>6665.8407446595393</v>
      </c>
      <c r="I144" s="7">
        <f t="shared" si="18"/>
        <v>465.51856271039185</v>
      </c>
      <c r="K144" s="3" t="str">
        <f t="shared" si="19"/>
        <v>{"paymentNumber": 138,"paymentInterest": 1.35,"paymentPrincipal": 150.82,"startBalance": 6816.66,"endBalance": 6665.84,"accumulatedInterest": 465.52,"amountPaidToDate": 20999.68}</v>
      </c>
    </row>
    <row r="145" spans="5:11" x14ac:dyDescent="0.3">
      <c r="E145" s="3">
        <f t="shared" si="17"/>
        <v>139</v>
      </c>
      <c r="F145" s="7">
        <f t="shared" si="20"/>
        <v>1.3185179494930956</v>
      </c>
      <c r="G145" s="7">
        <f t="shared" si="21"/>
        <v>6665.8407446595393</v>
      </c>
      <c r="H145" s="7">
        <f t="shared" si="16"/>
        <v>6514.9876842173599</v>
      </c>
      <c r="I145" s="7">
        <f t="shared" si="18"/>
        <v>466.83708065988492</v>
      </c>
      <c r="K145" s="3" t="str">
        <f t="shared" si="19"/>
        <v>{"paymentNumber": 139,"paymentInterest": 1.32,"paymentPrincipal": 150.85,"startBalance": 6665.84,"endBalance": 6514.99,"accumulatedInterest": 466.84,"amountPaidToDate": 21151.85}</v>
      </c>
    </row>
    <row r="146" spans="5:11" x14ac:dyDescent="0.3">
      <c r="E146" s="3">
        <f t="shared" si="17"/>
        <v>140</v>
      </c>
      <c r="F146" s="7">
        <f t="shared" si="20"/>
        <v>1.2886788825924447</v>
      </c>
      <c r="G146" s="7">
        <f t="shared" si="21"/>
        <v>6514.9876842173599</v>
      </c>
      <c r="H146" s="7">
        <f t="shared" si="16"/>
        <v>6364.1047847082791</v>
      </c>
      <c r="I146" s="7">
        <f t="shared" si="18"/>
        <v>468.12575954247734</v>
      </c>
      <c r="K146" s="3" t="str">
        <f t="shared" si="19"/>
        <v>{"paymentNumber": 140,"paymentInterest": 1.29,"paymentPrincipal": 150.88,"startBalance": 6514.99,"endBalance": 6364.10,"accumulatedInterest": 468.13,"amountPaidToDate": 21304.02}</v>
      </c>
    </row>
    <row r="147" spans="5:11" x14ac:dyDescent="0.3">
      <c r="E147" s="3">
        <f t="shared" si="17"/>
        <v>141</v>
      </c>
      <c r="F147" s="7">
        <f t="shared" si="20"/>
        <v>1.2588339134587805</v>
      </c>
      <c r="G147" s="7">
        <f t="shared" si="21"/>
        <v>6364.1047847082791</v>
      </c>
      <c r="H147" s="7">
        <f t="shared" si="16"/>
        <v>6213.1920402300648</v>
      </c>
      <c r="I147" s="7">
        <f t="shared" si="18"/>
        <v>469.38459345593611</v>
      </c>
      <c r="K147" s="3" t="str">
        <f t="shared" si="19"/>
        <v>{"paymentNumber": 141,"paymentInterest": 1.26,"paymentPrincipal": 150.91,"startBalance": 6364.10,"endBalance": 6213.19,"accumulatedInterest": 469.38,"amountPaidToDate": 21456.19}</v>
      </c>
    </row>
    <row r="148" spans="5:11" x14ac:dyDescent="0.3">
      <c r="E148" s="3">
        <f t="shared" si="17"/>
        <v>142</v>
      </c>
      <c r="F148" s="7">
        <f t="shared" si="20"/>
        <v>1.2289830409246281</v>
      </c>
      <c r="G148" s="7">
        <f t="shared" si="21"/>
        <v>6213.1920402300648</v>
      </c>
      <c r="H148" s="7">
        <f t="shared" si="16"/>
        <v>6062.2494448793168</v>
      </c>
      <c r="I148" s="7">
        <f t="shared" si="18"/>
        <v>470.61357649686073</v>
      </c>
      <c r="K148" s="3" t="str">
        <f t="shared" si="19"/>
        <v>{"paymentNumber": 142,"paymentInterest": 1.23,"paymentPrincipal": 150.94,"startBalance": 6213.19,"endBalance": 6062.25,"accumulatedInterest": 470.61,"amountPaidToDate": 21608.36}</v>
      </c>
    </row>
    <row r="149" spans="5:11" x14ac:dyDescent="0.3">
      <c r="E149" s="3">
        <f t="shared" si="17"/>
        <v>143</v>
      </c>
      <c r="F149" s="7">
        <f t="shared" si="20"/>
        <v>1.1991262638222824</v>
      </c>
      <c r="G149" s="7">
        <f t="shared" si="21"/>
        <v>6062.2494448793168</v>
      </c>
      <c r="H149" s="7">
        <f t="shared" si="16"/>
        <v>5911.2769927514664</v>
      </c>
      <c r="I149" s="7">
        <f t="shared" si="18"/>
        <v>471.81270276068301</v>
      </c>
      <c r="K149" s="3" t="str">
        <f t="shared" si="19"/>
        <v>{"paymentNumber": 143,"paymentInterest": 1.20,"paymentPrincipal": 150.97,"startBalance": 6062.25,"endBalance": 5911.28,"accumulatedInterest": 471.81,"amountPaidToDate": 21760.54}</v>
      </c>
    </row>
    <row r="150" spans="5:11" x14ac:dyDescent="0.3">
      <c r="E150" s="3">
        <f t="shared" si="17"/>
        <v>144</v>
      </c>
      <c r="F150" s="7">
        <f t="shared" si="20"/>
        <v>1.1692635809838063</v>
      </c>
      <c r="G150" s="7">
        <f t="shared" si="21"/>
        <v>5911.2769927514664</v>
      </c>
      <c r="H150" s="7">
        <f t="shared" si="16"/>
        <v>5760.2746779407771</v>
      </c>
      <c r="I150" s="7">
        <f t="shared" si="18"/>
        <v>472.9819663416668</v>
      </c>
      <c r="K150" s="3" t="str">
        <f t="shared" si="19"/>
        <v>{"paymentNumber": 144,"paymentInterest": 1.17,"paymentPrincipal": 151.00,"startBalance": 5911.28,"endBalance": 5760.27,"accumulatedInterest": 472.98,"amountPaidToDate": 21912.71}</v>
      </c>
    </row>
    <row r="151" spans="5:11" x14ac:dyDescent="0.3">
      <c r="E151" s="3">
        <f t="shared" si="17"/>
        <v>145</v>
      </c>
      <c r="F151" s="7">
        <f t="shared" si="20"/>
        <v>1.1393949912410328</v>
      </c>
      <c r="G151" s="7">
        <f t="shared" si="21"/>
        <v>5760.2746779407771</v>
      </c>
      <c r="H151" s="7">
        <f t="shared" si="16"/>
        <v>5609.2424945403454</v>
      </c>
      <c r="I151" s="7">
        <f t="shared" si="18"/>
        <v>474.12136133290784</v>
      </c>
      <c r="K151" s="3" t="str">
        <f t="shared" si="19"/>
        <v>{"paymentNumber": 145,"paymentInterest": 1.14,"paymentPrincipal": 151.03,"startBalance": 5760.27,"endBalance": 5609.24,"accumulatedInterest": 474.12,"amountPaidToDate": 22064.88}</v>
      </c>
    </row>
    <row r="152" spans="5:11" x14ac:dyDescent="0.3">
      <c r="E152" s="3">
        <f t="shared" si="17"/>
        <v>146</v>
      </c>
      <c r="F152" s="7">
        <f t="shared" si="20"/>
        <v>1.1095204934255627</v>
      </c>
      <c r="G152" s="7">
        <f t="shared" si="21"/>
        <v>5609.2424945403454</v>
      </c>
      <c r="H152" s="7">
        <f t="shared" si="16"/>
        <v>5458.1804366420984</v>
      </c>
      <c r="I152" s="7">
        <f t="shared" si="18"/>
        <v>475.23088182633342</v>
      </c>
      <c r="K152" s="3" t="str">
        <f t="shared" si="19"/>
        <v>{"paymentNumber": 146,"paymentInterest": 1.11,"paymentPrincipal": 151.06,"startBalance": 5609.24,"endBalance": 5458.18,"accumulatedInterest": 475.23,"amountPaidToDate": 22217.05}</v>
      </c>
    </row>
    <row r="153" spans="5:11" x14ac:dyDescent="0.3">
      <c r="E153" s="3">
        <f t="shared" si="17"/>
        <v>147</v>
      </c>
      <c r="F153" s="7">
        <f t="shared" si="20"/>
        <v>1.0796400863687665</v>
      </c>
      <c r="G153" s="7">
        <f t="shared" si="21"/>
        <v>5458.1804366420984</v>
      </c>
      <c r="H153" s="7">
        <f t="shared" si="16"/>
        <v>5307.0884983367941</v>
      </c>
      <c r="I153" s="7">
        <f t="shared" si="18"/>
        <v>476.3105219127022</v>
      </c>
      <c r="K153" s="3" t="str">
        <f t="shared" si="19"/>
        <v>{"paymentNumber": 147,"paymentInterest": 1.08,"paymentPrincipal": 151.09,"startBalance": 5458.18,"endBalance": 5307.09,"accumulatedInterest": 476.31,"amountPaidToDate": 22369.22}</v>
      </c>
    </row>
    <row r="154" spans="5:11" x14ac:dyDescent="0.3">
      <c r="E154" s="3">
        <f t="shared" si="17"/>
        <v>148</v>
      </c>
      <c r="F154" s="7">
        <f t="shared" si="20"/>
        <v>1.0497537689017833</v>
      </c>
      <c r="G154" s="7">
        <f t="shared" si="21"/>
        <v>5307.0884983367941</v>
      </c>
      <c r="H154" s="7">
        <f t="shared" si="16"/>
        <v>5155.9666737140233</v>
      </c>
      <c r="I154" s="7">
        <f t="shared" si="18"/>
        <v>477.36027568160398</v>
      </c>
      <c r="K154" s="3" t="str">
        <f t="shared" si="19"/>
        <v>{"paymentNumber": 148,"paymentInterest": 1.05,"paymentPrincipal": 151.12,"startBalance": 5307.09,"endBalance": 5155.97,"accumulatedInterest": 477.36,"amountPaidToDate": 22521.39}</v>
      </c>
    </row>
    <row r="155" spans="5:11" x14ac:dyDescent="0.3">
      <c r="E155" s="3">
        <f t="shared" si="17"/>
        <v>149</v>
      </c>
      <c r="F155" s="7">
        <f t="shared" si="20"/>
        <v>1.0198615398555211</v>
      </c>
      <c r="G155" s="7">
        <f t="shared" si="21"/>
        <v>5155.9666737140233</v>
      </c>
      <c r="H155" s="7">
        <f t="shared" si="16"/>
        <v>5004.8149568622057</v>
      </c>
      <c r="I155" s="7">
        <f t="shared" si="18"/>
        <v>478.38013722145951</v>
      </c>
      <c r="K155" s="3" t="str">
        <f t="shared" si="19"/>
        <v>{"paymentNumber": 149,"paymentInterest": 1.02,"paymentPrincipal": 151.15,"startBalance": 5155.97,"endBalance": 5004.81,"accumulatedInterest": 478.38,"amountPaidToDate": 22673.57}</v>
      </c>
    </row>
    <row r="156" spans="5:11" x14ac:dyDescent="0.3">
      <c r="E156" s="3">
        <f t="shared" si="17"/>
        <v>150</v>
      </c>
      <c r="F156" s="7">
        <f t="shared" si="20"/>
        <v>0.98996339806065603</v>
      </c>
      <c r="G156" s="7">
        <f t="shared" si="21"/>
        <v>5004.8149568622057</v>
      </c>
      <c r="H156" s="7">
        <f t="shared" si="16"/>
        <v>4853.6333418685936</v>
      </c>
      <c r="I156" s="7">
        <f t="shared" si="18"/>
        <v>479.37010061952014</v>
      </c>
      <c r="K156" s="3" t="str">
        <f t="shared" si="19"/>
        <v>{"paymentNumber": 150,"paymentInterest": 0.99,"paymentPrincipal": 151.18,"startBalance": 5004.81,"endBalance": 4853.63,"accumulatedInterest": 479.37,"amountPaidToDate": 22825.74}</v>
      </c>
    </row>
    <row r="157" spans="5:11" x14ac:dyDescent="0.3">
      <c r="E157" s="3">
        <f t="shared" si="17"/>
        <v>151</v>
      </c>
      <c r="F157" s="7">
        <f t="shared" si="20"/>
        <v>0.96005934234763379</v>
      </c>
      <c r="G157" s="7">
        <f t="shared" si="21"/>
        <v>4853.6333418685936</v>
      </c>
      <c r="H157" s="7">
        <f t="shared" si="16"/>
        <v>4702.4218228192685</v>
      </c>
      <c r="I157" s="7">
        <f t="shared" si="18"/>
        <v>480.33015996186776</v>
      </c>
      <c r="K157" s="3" t="str">
        <f t="shared" si="19"/>
        <v>{"paymentNumber": 151,"paymentInterest": 0.96,"paymentPrincipal": 151.21,"startBalance": 4853.63,"endBalance": 4702.42,"accumulatedInterest": 480.33,"amountPaidToDate": 22977.91}</v>
      </c>
    </row>
    <row r="158" spans="5:11" x14ac:dyDescent="0.3">
      <c r="E158" s="3">
        <f t="shared" si="17"/>
        <v>152</v>
      </c>
      <c r="F158" s="7">
        <f t="shared" si="20"/>
        <v>0.93014937154666844</v>
      </c>
      <c r="G158" s="7">
        <f t="shared" si="21"/>
        <v>4702.4218228192685</v>
      </c>
      <c r="H158" s="7">
        <f t="shared" si="16"/>
        <v>4551.1803937991426</v>
      </c>
      <c r="I158" s="7">
        <f t="shared" si="18"/>
        <v>481.26030933341445</v>
      </c>
      <c r="K158" s="3" t="str">
        <f t="shared" si="19"/>
        <v>{"paymentNumber": 152,"paymentInterest": 0.93,"paymentPrincipal": 151.24,"startBalance": 4702.42,"endBalance": 4551.18,"accumulatedInterest": 481.26,"amountPaidToDate": 23130.08}</v>
      </c>
    </row>
    <row r="159" spans="5:11" x14ac:dyDescent="0.3">
      <c r="E159" s="3">
        <f t="shared" si="17"/>
        <v>153</v>
      </c>
      <c r="F159" s="7">
        <f t="shared" si="20"/>
        <v>0.90023348448774243</v>
      </c>
      <c r="G159" s="7">
        <f t="shared" si="21"/>
        <v>4551.1803937991426</v>
      </c>
      <c r="H159" s="7">
        <f t="shared" si="16"/>
        <v>4399.9090488919574</v>
      </c>
      <c r="I159" s="7">
        <f t="shared" si="18"/>
        <v>482.16054281790218</v>
      </c>
      <c r="K159" s="3" t="str">
        <f t="shared" si="19"/>
        <v>{"paymentNumber": 153,"paymentInterest": 0.90,"paymentPrincipal": 151.27,"startBalance": 4551.18,"endBalance": 4399.91,"accumulatedInterest": 482.16,"amountPaidToDate": 23282.25}</v>
      </c>
    </row>
    <row r="160" spans="5:11" x14ac:dyDescent="0.3">
      <c r="E160" s="3">
        <f t="shared" si="17"/>
        <v>154</v>
      </c>
      <c r="F160" s="7">
        <f t="shared" si="20"/>
        <v>0.87031168000060688</v>
      </c>
      <c r="G160" s="7">
        <f t="shared" si="21"/>
        <v>4399.9090488919574</v>
      </c>
      <c r="H160" s="7">
        <f t="shared" si="16"/>
        <v>4248.6077821802855</v>
      </c>
      <c r="I160" s="7">
        <f t="shared" si="18"/>
        <v>483.03085449790279</v>
      </c>
      <c r="K160" s="3" t="str">
        <f t="shared" si="19"/>
        <v>{"paymentNumber": 154,"paymentInterest": 0.87,"paymentPrincipal": 151.30,"startBalance": 4399.91,"endBalance": 4248.61,"accumulatedInterest": 483.03,"amountPaidToDate": 23434.42}</v>
      </c>
    </row>
    <row r="161" spans="5:11" x14ac:dyDescent="0.3">
      <c r="E161" s="3">
        <f t="shared" si="17"/>
        <v>155</v>
      </c>
      <c r="F161" s="7">
        <f t="shared" si="20"/>
        <v>0.84038395691478174</v>
      </c>
      <c r="G161" s="7">
        <f t="shared" si="21"/>
        <v>4248.6077821802855</v>
      </c>
      <c r="H161" s="7">
        <f t="shared" si="16"/>
        <v>4097.2765877455276</v>
      </c>
      <c r="I161" s="7">
        <f t="shared" si="18"/>
        <v>483.87123845481756</v>
      </c>
      <c r="K161" s="3" t="str">
        <f t="shared" si="19"/>
        <v>{"paymentNumber": 155,"paymentInterest": 0.84,"paymentPrincipal": 151.33,"startBalance": 4248.61,"endBalance": 4097.28,"accumulatedInterest": 483.87,"amountPaidToDate": 23586.59}</v>
      </c>
    </row>
    <row r="162" spans="5:11" x14ac:dyDescent="0.3">
      <c r="E162" s="3">
        <f t="shared" si="17"/>
        <v>156</v>
      </c>
      <c r="F162" s="7">
        <f t="shared" si="20"/>
        <v>0.81045031405955481</v>
      </c>
      <c r="G162" s="7">
        <f t="shared" si="21"/>
        <v>4097.2765877455276</v>
      </c>
      <c r="H162" s="7">
        <f t="shared" si="16"/>
        <v>3945.9154596679145</v>
      </c>
      <c r="I162" s="7">
        <f t="shared" si="18"/>
        <v>484.68168876887711</v>
      </c>
      <c r="K162" s="3" t="str">
        <f t="shared" si="19"/>
        <v>{"paymentNumber": 156,"paymentInterest": 0.81,"paymentPrincipal": 151.36,"startBalance": 4097.28,"endBalance": 3945.92,"accumulatedInterest": 484.68,"amountPaidToDate": 23738.77}</v>
      </c>
    </row>
    <row r="163" spans="5:11" x14ac:dyDescent="0.3">
      <c r="E163" s="3">
        <f t="shared" si="17"/>
        <v>157</v>
      </c>
      <c r="F163" s="7">
        <f t="shared" si="20"/>
        <v>0.78051075026398298</v>
      </c>
      <c r="G163" s="7">
        <f t="shared" si="21"/>
        <v>3945.9154596679145</v>
      </c>
      <c r="H163" s="7">
        <f t="shared" si="16"/>
        <v>3794.5243920265057</v>
      </c>
      <c r="I163" s="7">
        <f t="shared" si="18"/>
        <v>485.46219951914111</v>
      </c>
      <c r="K163" s="3" t="str">
        <f t="shared" si="19"/>
        <v>{"paymentNumber": 157,"paymentInterest": 0.78,"paymentPrincipal": 151.39,"startBalance": 3945.92,"endBalance": 3794.52,"accumulatedInterest": 485.46,"amountPaidToDate": 23890.94}</v>
      </c>
    </row>
    <row r="164" spans="5:11" x14ac:dyDescent="0.3">
      <c r="E164" s="3">
        <f t="shared" si="17"/>
        <v>158</v>
      </c>
      <c r="F164" s="7">
        <f t="shared" si="20"/>
        <v>0.75056526435689119</v>
      </c>
      <c r="G164" s="7">
        <f t="shared" si="21"/>
        <v>3794.5243920265057</v>
      </c>
      <c r="H164" s="7">
        <f t="shared" si="16"/>
        <v>3643.1033788991899</v>
      </c>
      <c r="I164" s="7">
        <f t="shared" si="18"/>
        <v>486.21276478349802</v>
      </c>
      <c r="K164" s="3" t="str">
        <f t="shared" si="19"/>
        <v>{"paymentNumber": 158,"paymentInterest": 0.75,"paymentPrincipal": 151.42,"startBalance": 3794.52,"endBalance": 3643.10,"accumulatedInterest": 486.21,"amountPaidToDate": 24043.11}</v>
      </c>
    </row>
    <row r="165" spans="5:11" x14ac:dyDescent="0.3">
      <c r="E165" s="3">
        <f t="shared" si="17"/>
        <v>159</v>
      </c>
      <c r="F165" s="7">
        <f t="shared" si="20"/>
        <v>0.72061385516687271</v>
      </c>
      <c r="G165" s="7">
        <f t="shared" si="21"/>
        <v>3643.1033788991899</v>
      </c>
      <c r="H165" s="7">
        <f t="shared" si="16"/>
        <v>3491.6524143626839</v>
      </c>
      <c r="I165" s="7">
        <f t="shared" si="18"/>
        <v>486.93337863866486</v>
      </c>
      <c r="K165" s="3" t="str">
        <f t="shared" si="19"/>
        <v>{"paymentNumber": 159,"paymentInterest": 0.72,"paymentPrincipal": 151.45,"startBalance": 3643.10,"endBalance": 3491.65,"accumulatedInterest": 486.93,"amountPaidToDate": 24195.28}</v>
      </c>
    </row>
    <row r="166" spans="5:11" x14ac:dyDescent="0.3">
      <c r="E166" s="3">
        <f t="shared" si="17"/>
        <v>160</v>
      </c>
      <c r="F166" s="7">
        <f t="shared" si="20"/>
        <v>0.69065652152228907</v>
      </c>
      <c r="G166" s="7">
        <f t="shared" si="21"/>
        <v>3491.6524143626839</v>
      </c>
      <c r="H166" s="7">
        <f t="shared" si="16"/>
        <v>3340.1714924925336</v>
      </c>
      <c r="I166" s="7">
        <f t="shared" si="18"/>
        <v>487.62403516018713</v>
      </c>
      <c r="K166" s="3" t="str">
        <f t="shared" si="19"/>
        <v>{"paymentNumber": 160,"paymentInterest": 0.69,"paymentPrincipal": 151.48,"startBalance": 3491.65,"endBalance": 3340.17,"accumulatedInterest": 487.62,"amountPaidToDate": 24347.45}</v>
      </c>
    </row>
    <row r="167" spans="5:11" x14ac:dyDescent="0.3">
      <c r="E167" s="3">
        <f t="shared" si="17"/>
        <v>161</v>
      </c>
      <c r="F167" s="7">
        <f t="shared" si="20"/>
        <v>0.66069326225127034</v>
      </c>
      <c r="G167" s="7">
        <f t="shared" si="21"/>
        <v>3340.1714924925336</v>
      </c>
      <c r="H167" s="7">
        <f t="shared" si="16"/>
        <v>3188.6606073631119</v>
      </c>
      <c r="I167" s="7">
        <f t="shared" si="18"/>
        <v>488.28472842243838</v>
      </c>
      <c r="K167" s="3" t="str">
        <f t="shared" si="19"/>
        <v>{"paymentNumber": 161,"paymentInterest": 0.66,"paymentPrincipal": 151.51,"startBalance": 3340.17,"endBalance": 3188.66,"accumulatedInterest": 488.28,"amountPaidToDate": 24499.62}</v>
      </c>
    </row>
    <row r="168" spans="5:11" x14ac:dyDescent="0.3">
      <c r="E168" s="3">
        <f t="shared" si="17"/>
        <v>162</v>
      </c>
      <c r="F168" s="7">
        <f t="shared" si="20"/>
        <v>0.63072407618171444</v>
      </c>
      <c r="G168" s="7">
        <f t="shared" si="21"/>
        <v>3188.6606073631119</v>
      </c>
      <c r="H168" s="7">
        <f t="shared" si="16"/>
        <v>3037.1197530476206</v>
      </c>
      <c r="I168" s="7">
        <f t="shared" si="18"/>
        <v>488.91545249862008</v>
      </c>
      <c r="K168" s="3" t="str">
        <f t="shared" si="19"/>
        <v>{"paymentNumber": 162,"paymentInterest": 0.63,"paymentPrincipal": 151.54,"startBalance": 3188.66,"endBalance": 3037.12,"accumulatedInterest": 488.92,"amountPaidToDate": 24651.80}</v>
      </c>
    </row>
    <row r="169" spans="5:11" x14ac:dyDescent="0.3">
      <c r="E169" s="3">
        <f t="shared" si="17"/>
        <v>163</v>
      </c>
      <c r="F169" s="7">
        <f t="shared" si="20"/>
        <v>0.60074896214128759</v>
      </c>
      <c r="G169" s="7">
        <f t="shared" si="21"/>
        <v>3037.1197530476206</v>
      </c>
      <c r="H169" s="7">
        <f t="shared" si="16"/>
        <v>2885.5489236180892</v>
      </c>
      <c r="I169" s="7">
        <f t="shared" si="18"/>
        <v>489.51620146076135</v>
      </c>
      <c r="K169" s="3" t="str">
        <f t="shared" si="19"/>
        <v>{"paymentNumber": 163,"paymentInterest": 0.60,"paymentPrincipal": 151.57,"startBalance": 3037.12,"endBalance": 2885.55,"accumulatedInterest": 489.52,"amountPaidToDate": 24803.97}</v>
      </c>
    </row>
    <row r="170" spans="5:11" x14ac:dyDescent="0.3">
      <c r="E170" s="3">
        <f t="shared" si="17"/>
        <v>164</v>
      </c>
      <c r="F170" s="7">
        <f t="shared" si="20"/>
        <v>0.57076791895742418</v>
      </c>
      <c r="G170" s="7">
        <f t="shared" si="21"/>
        <v>2885.5489236180892</v>
      </c>
      <c r="H170" s="7">
        <f t="shared" si="16"/>
        <v>2733.948113145374</v>
      </c>
      <c r="I170" s="7">
        <f t="shared" si="18"/>
        <v>490.08696937971877</v>
      </c>
      <c r="K170" s="3" t="str">
        <f t="shared" si="19"/>
        <v>{"paymentNumber": 164,"paymentInterest": 0.57,"paymentPrincipal": 151.60,"startBalance": 2885.55,"endBalance": 2733.95,"accumulatedInterest": 490.09,"amountPaidToDate": 24956.14}</v>
      </c>
    </row>
    <row r="171" spans="5:11" x14ac:dyDescent="0.3">
      <c r="E171" s="3">
        <f t="shared" si="17"/>
        <v>165</v>
      </c>
      <c r="F171" s="7">
        <f t="shared" si="20"/>
        <v>0.54078094545732669</v>
      </c>
      <c r="G171" s="7">
        <f t="shared" si="21"/>
        <v>2733.948113145374</v>
      </c>
      <c r="H171" s="7">
        <f t="shared" si="16"/>
        <v>2582.3173156991584</v>
      </c>
      <c r="I171" s="7">
        <f t="shared" si="18"/>
        <v>490.62775032517607</v>
      </c>
      <c r="K171" s="3" t="str">
        <f t="shared" si="19"/>
        <v>{"paymentNumber": 165,"paymentInterest": 0.54,"paymentPrincipal": 151.63,"startBalance": 2733.95,"endBalance": 2582.32,"accumulatedInterest": 490.63,"amountPaidToDate": 25108.31}</v>
      </c>
    </row>
    <row r="172" spans="5:11" x14ac:dyDescent="0.3">
      <c r="E172" s="3">
        <f t="shared" si="17"/>
        <v>166</v>
      </c>
      <c r="F172" s="7">
        <f t="shared" si="20"/>
        <v>0.51078804046796533</v>
      </c>
      <c r="G172" s="7">
        <f t="shared" si="21"/>
        <v>2582.3173156991584</v>
      </c>
      <c r="H172" s="7">
        <f t="shared" si="16"/>
        <v>2430.6565253479534</v>
      </c>
      <c r="I172" s="7">
        <f t="shared" si="18"/>
        <v>491.13853836564402</v>
      </c>
      <c r="K172" s="3" t="str">
        <f t="shared" si="19"/>
        <v>{"paymentNumber": 166,"paymentInterest": 0.51,"paymentPrincipal": 151.66,"startBalance": 2582.32,"endBalance": 2430.66,"accumulatedInterest": 491.14,"amountPaidToDate": 25260.48}</v>
      </c>
    </row>
    <row r="173" spans="5:11" x14ac:dyDescent="0.3">
      <c r="E173" s="3">
        <f t="shared" si="17"/>
        <v>167</v>
      </c>
      <c r="F173" s="7">
        <f t="shared" si="20"/>
        <v>0.48078920281607868</v>
      </c>
      <c r="G173" s="7">
        <f t="shared" si="21"/>
        <v>2430.6565253479534</v>
      </c>
      <c r="H173" s="7">
        <f t="shared" si="16"/>
        <v>2278.9657361590967</v>
      </c>
      <c r="I173" s="7">
        <f t="shared" si="18"/>
        <v>491.61932756846011</v>
      </c>
      <c r="K173" s="3" t="str">
        <f t="shared" si="19"/>
        <v>{"paymentNumber": 167,"paymentInterest": 0.48,"paymentPrincipal": 151.69,"startBalance": 2430.66,"endBalance": 2278.97,"accumulatedInterest": 491.62,"amountPaidToDate": 25412.65}</v>
      </c>
    </row>
    <row r="174" spans="5:11" x14ac:dyDescent="0.3">
      <c r="E174" s="3">
        <f t="shared" si="17"/>
        <v>168</v>
      </c>
      <c r="F174" s="7">
        <f t="shared" si="20"/>
        <v>0.45078443132817292</v>
      </c>
      <c r="G174" s="7">
        <f t="shared" si="21"/>
        <v>2278.9657361590967</v>
      </c>
      <c r="H174" s="7">
        <f t="shared" si="16"/>
        <v>2127.2449421987521</v>
      </c>
      <c r="I174" s="7">
        <f t="shared" si="18"/>
        <v>492.07011199978825</v>
      </c>
      <c r="K174" s="3" t="str">
        <f t="shared" si="19"/>
        <v>{"paymentNumber": 168,"paymentInterest": 0.45,"paymentPrincipal": 151.72,"startBalance": 2278.97,"endBalance": 2127.24,"accumulatedInterest": 492.07,"amountPaidToDate": 25564.83}</v>
      </c>
    </row>
    <row r="175" spans="5:11" x14ac:dyDescent="0.3">
      <c r="E175" s="3">
        <f t="shared" si="17"/>
        <v>169</v>
      </c>
      <c r="F175" s="7">
        <f t="shared" si="20"/>
        <v>0.42077372483052239</v>
      </c>
      <c r="G175" s="7">
        <f t="shared" si="21"/>
        <v>2127.2449421987521</v>
      </c>
      <c r="H175" s="7">
        <f t="shared" si="16"/>
        <v>1975.4941375319099</v>
      </c>
      <c r="I175" s="7">
        <f t="shared" si="18"/>
        <v>492.49088572461875</v>
      </c>
      <c r="K175" s="3" t="str">
        <f t="shared" si="19"/>
        <v>{"paymentNumber": 169,"paymentInterest": 0.42,"paymentPrincipal": 151.75,"startBalance": 2127.24,"endBalance": 1975.49,"accumulatedInterest": 492.49,"amountPaidToDate": 25717.00}</v>
      </c>
    </row>
    <row r="176" spans="5:11" x14ac:dyDescent="0.3">
      <c r="E176" s="3">
        <f t="shared" si="17"/>
        <v>170</v>
      </c>
      <c r="F176" s="7">
        <f t="shared" si="20"/>
        <v>0.39075708214916899</v>
      </c>
      <c r="G176" s="7">
        <f t="shared" si="21"/>
        <v>1975.4941375319099</v>
      </c>
      <c r="H176" s="7">
        <f t="shared" si="16"/>
        <v>1823.7133162223863</v>
      </c>
      <c r="I176" s="7">
        <f t="shared" si="18"/>
        <v>492.8816428067679</v>
      </c>
      <c r="K176" s="3" t="str">
        <f t="shared" si="19"/>
        <v>{"paymentNumber": 170,"paymentInterest": 0.39,"paymentPrincipal": 151.78,"startBalance": 1975.49,"endBalance": 1823.71,"accumulatedInterest": 492.88,"amountPaidToDate": 25869.17}</v>
      </c>
    </row>
    <row r="177" spans="5:11" x14ac:dyDescent="0.3">
      <c r="E177" s="3">
        <f t="shared" si="17"/>
        <v>171</v>
      </c>
      <c r="F177" s="7">
        <f t="shared" si="20"/>
        <v>0.36073450210992253</v>
      </c>
      <c r="G177" s="7">
        <f t="shared" si="21"/>
        <v>1823.7133162223863</v>
      </c>
      <c r="H177" s="7">
        <f t="shared" si="16"/>
        <v>1671.9024723328234</v>
      </c>
      <c r="I177" s="7">
        <f t="shared" si="18"/>
        <v>493.24237730887785</v>
      </c>
      <c r="K177" s="3" t="str">
        <f t="shared" si="19"/>
        <v>{"paymentNumber": 171,"paymentInterest": 0.36,"paymentPrincipal": 151.81,"startBalance": 1823.71,"endBalance": 1671.90,"accumulatedInterest": 493.24,"amountPaidToDate": 26021.34}</v>
      </c>
    </row>
    <row r="178" spans="5:11" x14ac:dyDescent="0.3">
      <c r="E178" s="3">
        <f t="shared" si="17"/>
        <v>172</v>
      </c>
      <c r="F178" s="7">
        <f t="shared" si="20"/>
        <v>0.33070598353836067</v>
      </c>
      <c r="G178" s="7">
        <f t="shared" si="21"/>
        <v>1671.9024723328234</v>
      </c>
      <c r="H178" s="7">
        <f t="shared" si="16"/>
        <v>1520.0615999246891</v>
      </c>
      <c r="I178" s="7">
        <f t="shared" si="18"/>
        <v>493.57308329241619</v>
      </c>
      <c r="K178" s="3" t="str">
        <f t="shared" si="19"/>
        <v>{"paymentNumber": 172,"paymentInterest": 0.33,"paymentPrincipal": 151.84,"startBalance": 1671.90,"endBalance": 1520.06,"accumulatedInterest": 493.57,"amountPaidToDate": 26173.51}</v>
      </c>
    </row>
    <row r="179" spans="5:11" x14ac:dyDescent="0.3">
      <c r="E179" s="3">
        <f t="shared" si="17"/>
        <v>173</v>
      </c>
      <c r="F179" s="7">
        <f t="shared" si="20"/>
        <v>0.3006715252598286</v>
      </c>
      <c r="G179" s="7">
        <f t="shared" si="21"/>
        <v>1520.0615999246891</v>
      </c>
      <c r="H179" s="7">
        <f t="shared" si="16"/>
        <v>1368.1906930582761</v>
      </c>
      <c r="I179" s="7">
        <f t="shared" si="18"/>
        <v>493.873754817676</v>
      </c>
      <c r="K179" s="3" t="str">
        <f t="shared" si="19"/>
        <v>{"paymentNumber": 173,"paymentInterest": 0.30,"paymentPrincipal": 151.87,"startBalance": 1520.06,"endBalance": 1368.19,"accumulatedInterest": 493.87,"amountPaidToDate": 26325.68}</v>
      </c>
    </row>
    <row r="180" spans="5:11" x14ac:dyDescent="0.3">
      <c r="E180" s="3">
        <f t="shared" si="17"/>
        <v>174</v>
      </c>
      <c r="F180" s="7">
        <f t="shared" si="20"/>
        <v>0.27063112609943923</v>
      </c>
      <c r="G180" s="7">
        <f t="shared" si="21"/>
        <v>1368.1906930582761</v>
      </c>
      <c r="H180" s="7">
        <f t="shared" si="16"/>
        <v>1216.2897457927027</v>
      </c>
      <c r="I180" s="7">
        <f t="shared" si="18"/>
        <v>494.14438594377543</v>
      </c>
      <c r="K180" s="3" t="str">
        <f t="shared" si="19"/>
        <v>{"paymentNumber": 174,"paymentInterest": 0.27,"paymentPrincipal": 151.90,"startBalance": 1368.19,"endBalance": 1216.29,"accumulatedInterest": 494.14,"amountPaidToDate": 26477.85}</v>
      </c>
    </row>
    <row r="181" spans="5:11" x14ac:dyDescent="0.3">
      <c r="E181" s="3">
        <f t="shared" si="17"/>
        <v>175</v>
      </c>
      <c r="F181" s="7">
        <f t="shared" si="20"/>
        <v>0.24058478488207302</v>
      </c>
      <c r="G181" s="7">
        <f t="shared" si="21"/>
        <v>1216.2897457927027</v>
      </c>
      <c r="H181" s="7">
        <f t="shared" si="16"/>
        <v>1064.358752185912</v>
      </c>
      <c r="I181" s="7">
        <f t="shared" si="18"/>
        <v>494.38497072865749</v>
      </c>
      <c r="K181" s="3" t="str">
        <f t="shared" si="19"/>
        <v>{"paymentNumber": 175,"paymentInterest": 0.24,"paymentPrincipal": 151.93,"startBalance": 1216.29,"endBalance": 1064.36,"accumulatedInterest": 494.38,"amountPaidToDate": 26630.03}</v>
      </c>
    </row>
    <row r="182" spans="5:11" x14ac:dyDescent="0.3">
      <c r="E182" s="3">
        <f t="shared" si="17"/>
        <v>176</v>
      </c>
      <c r="F182" s="7">
        <f t="shared" si="20"/>
        <v>0.21053250043237817</v>
      </c>
      <c r="G182" s="7">
        <f t="shared" si="21"/>
        <v>1064.358752185912</v>
      </c>
      <c r="H182" s="7">
        <f t="shared" si="16"/>
        <v>912.39770629467148</v>
      </c>
      <c r="I182" s="7">
        <f t="shared" si="18"/>
        <v>494.59550322908984</v>
      </c>
      <c r="K182" s="3" t="str">
        <f t="shared" si="19"/>
        <v>{"paymentNumber": 176,"paymentInterest": 0.21,"paymentPrincipal": 151.96,"startBalance": 1064.36,"endBalance": 912.40,"accumulatedInterest": 494.60,"amountPaidToDate": 26782.20}</v>
      </c>
    </row>
    <row r="183" spans="5:11" x14ac:dyDescent="0.3">
      <c r="E183" s="3">
        <f t="shared" si="17"/>
        <v>177</v>
      </c>
      <c r="F183" s="7">
        <f t="shared" si="20"/>
        <v>0.18047427157477017</v>
      </c>
      <c r="G183" s="7">
        <f t="shared" si="21"/>
        <v>912.39770629467148</v>
      </c>
      <c r="H183" s="7">
        <f t="shared" si="16"/>
        <v>760.40660217457344</v>
      </c>
      <c r="I183" s="7">
        <f t="shared" si="18"/>
        <v>494.77597750066462</v>
      </c>
      <c r="K183" s="3" t="str">
        <f t="shared" si="19"/>
        <v>{"paymentNumber": 177,"paymentInterest": 0.18,"paymentPrincipal": 151.99,"startBalance": 912.40,"endBalance": 760.41,"accumulatedInterest": 494.78,"amountPaidToDate": 26934.37}</v>
      </c>
    </row>
    <row r="184" spans="5:11" x14ac:dyDescent="0.3">
      <c r="E184" s="3">
        <f t="shared" si="17"/>
        <v>178</v>
      </c>
      <c r="F184" s="7">
        <f t="shared" si="20"/>
        <v>0.15041009713343209</v>
      </c>
      <c r="G184" s="7">
        <f t="shared" si="21"/>
        <v>760.40660217457344</v>
      </c>
      <c r="H184" s="7">
        <f t="shared" si="16"/>
        <v>608.38543388003404</v>
      </c>
      <c r="I184" s="7">
        <f t="shared" si="18"/>
        <v>494.92638759779805</v>
      </c>
      <c r="K184" s="3" t="str">
        <f t="shared" si="19"/>
        <v>{"paymentNumber": 178,"paymentInterest": 0.15,"paymentPrincipal": 152.02,"startBalance": 760.41,"endBalance": 608.39,"accumulatedInterest": 494.93,"amountPaidToDate": 27086.54}</v>
      </c>
    </row>
    <row r="185" spans="5:11" x14ac:dyDescent="0.3">
      <c r="E185" s="3">
        <f t="shared" si="17"/>
        <v>179</v>
      </c>
      <c r="F185" s="7">
        <f t="shared" si="20"/>
        <v>0.12033997593231442</v>
      </c>
      <c r="G185" s="7">
        <f t="shared" si="21"/>
        <v>608.38543388003404</v>
      </c>
      <c r="H185" s="7">
        <f t="shared" si="16"/>
        <v>456.33419546429354</v>
      </c>
      <c r="I185" s="7">
        <f t="shared" si="18"/>
        <v>495.04672757373038</v>
      </c>
      <c r="K185" s="3" t="str">
        <f t="shared" si="19"/>
        <v>{"paymentNumber": 179,"paymentInterest": 0.12,"paymentPrincipal": 152.05,"startBalance": 608.39,"endBalance": 456.33,"accumulatedInterest": 495.05,"amountPaidToDate": 27238.71}</v>
      </c>
    </row>
    <row r="186" spans="5:11" x14ac:dyDescent="0.3">
      <c r="E186" s="3">
        <f t="shared" si="17"/>
        <v>180</v>
      </c>
      <c r="F186" s="7">
        <f t="shared" si="20"/>
        <v>9.0263906795134977E-2</v>
      </c>
      <c r="G186" s="7">
        <f t="shared" si="21"/>
        <v>456.33419546429354</v>
      </c>
      <c r="H186" s="7">
        <f t="shared" si="16"/>
        <v>304.25288097941586</v>
      </c>
      <c r="I186" s="7">
        <f t="shared" si="18"/>
        <v>495.13699148052552</v>
      </c>
      <c r="K186" s="3" t="str">
        <f t="shared" si="19"/>
        <v>{"paymentNumber": 180,"paymentInterest": 0.09,"paymentPrincipal": 152.08,"startBalance": 456.33,"endBalance": 304.25,"accumulatedInterest": 495.14,"amountPaidToDate": 27390.88}</v>
      </c>
    </row>
    <row r="187" spans="5:11" x14ac:dyDescent="0.3">
      <c r="E187" s="3">
        <f t="shared" si="17"/>
        <v>181</v>
      </c>
      <c r="F187" s="7">
        <f t="shared" si="20"/>
        <v>6.018188854537896E-2</v>
      </c>
      <c r="G187" s="7">
        <f t="shared" si="21"/>
        <v>304.25288097941586</v>
      </c>
      <c r="H187" s="7">
        <f t="shared" si="16"/>
        <v>152.14148447628844</v>
      </c>
      <c r="I187" s="7">
        <f t="shared" si="18"/>
        <v>495.19717336907092</v>
      </c>
      <c r="K187" s="3" t="str">
        <f t="shared" si="19"/>
        <v>{"paymentNumber": 181,"paymentInterest": 0.06,"paymentPrincipal": 152.11,"startBalance": 304.25,"endBalance": 152.14,"accumulatedInterest": 495.20,"amountPaidToDate": 27543.06}</v>
      </c>
    </row>
    <row r="188" spans="5:11" x14ac:dyDescent="0.3">
      <c r="E188" s="3">
        <f t="shared" si="17"/>
        <v>182</v>
      </c>
      <c r="F188" s="7">
        <f t="shared" si="20"/>
        <v>3.0093920006298808E-2</v>
      </c>
      <c r="G188" s="7">
        <f t="shared" si="21"/>
        <v>152.14148447628844</v>
      </c>
      <c r="H188" s="7">
        <f t="shared" si="16"/>
        <v>4.6219383875722997E-9</v>
      </c>
      <c r="I188" s="7">
        <f t="shared" si="18"/>
        <v>495.22726728907725</v>
      </c>
      <c r="K188" s="3" t="str">
        <f t="shared" si="19"/>
        <v>{"paymentNumber": 182,"paymentInterest": 0.03,"paymentPrincipal": 152.14,"startBalance": 152.14,"endBalance": 0.00,"accumulatedInterest": 495.23,"amountPaidToDate": 27695.23}</v>
      </c>
    </row>
    <row r="189" spans="5:11" x14ac:dyDescent="0.3">
      <c r="E189" s="3" t="str">
        <f t="shared" si="17"/>
        <v/>
      </c>
      <c r="F189" s="7">
        <f t="shared" si="20"/>
        <v>0</v>
      </c>
      <c r="G189" s="7">
        <f t="shared" si="21"/>
        <v>0</v>
      </c>
      <c r="H189" s="7">
        <f t="shared" si="16"/>
        <v>0</v>
      </c>
      <c r="I189" s="7">
        <f t="shared" si="18"/>
        <v>0</v>
      </c>
      <c r="K189" s="3" t="str">
        <f t="shared" si="19"/>
        <v/>
      </c>
    </row>
    <row r="190" spans="5:11" x14ac:dyDescent="0.3">
      <c r="E190" s="3" t="str">
        <f t="shared" si="17"/>
        <v/>
      </c>
      <c r="F190" s="7">
        <f t="shared" si="20"/>
        <v>0</v>
      </c>
      <c r="G190" s="7">
        <f t="shared" si="21"/>
        <v>0</v>
      </c>
      <c r="H190" s="7">
        <f t="shared" si="16"/>
        <v>0</v>
      </c>
      <c r="I190" s="7">
        <f t="shared" si="18"/>
        <v>0</v>
      </c>
      <c r="K190" s="3" t="str">
        <f t="shared" si="19"/>
        <v/>
      </c>
    </row>
    <row r="191" spans="5:11" x14ac:dyDescent="0.3">
      <c r="E191" s="3" t="str">
        <f t="shared" si="17"/>
        <v/>
      </c>
      <c r="F191" s="7">
        <f t="shared" si="20"/>
        <v>0</v>
      </c>
      <c r="G191" s="7">
        <f t="shared" si="21"/>
        <v>0</v>
      </c>
      <c r="H191" s="7">
        <f t="shared" si="16"/>
        <v>0</v>
      </c>
      <c r="I191" s="7">
        <f t="shared" si="18"/>
        <v>0</v>
      </c>
      <c r="K191" s="3" t="str">
        <f t="shared" si="19"/>
        <v/>
      </c>
    </row>
    <row r="192" spans="5:11" x14ac:dyDescent="0.3">
      <c r="E192" s="3" t="str">
        <f t="shared" si="17"/>
        <v/>
      </c>
      <c r="F192" s="7">
        <f t="shared" si="20"/>
        <v>0</v>
      </c>
      <c r="G192" s="7">
        <f t="shared" si="21"/>
        <v>0</v>
      </c>
      <c r="H192" s="7">
        <f t="shared" si="16"/>
        <v>0</v>
      </c>
      <c r="I192" s="7">
        <f t="shared" si="18"/>
        <v>0</v>
      </c>
      <c r="K192" s="3" t="str">
        <f t="shared" si="19"/>
        <v/>
      </c>
    </row>
    <row r="193" spans="5:11" x14ac:dyDescent="0.3">
      <c r="E193" s="3" t="str">
        <f t="shared" si="17"/>
        <v/>
      </c>
      <c r="F193" s="7">
        <f t="shared" si="20"/>
        <v>0</v>
      </c>
      <c r="G193" s="7">
        <f t="shared" si="21"/>
        <v>0</v>
      </c>
      <c r="H193" s="7">
        <f t="shared" si="16"/>
        <v>0</v>
      </c>
      <c r="I193" s="7">
        <f t="shared" si="18"/>
        <v>0</v>
      </c>
      <c r="K193" s="3" t="str">
        <f t="shared" si="19"/>
        <v/>
      </c>
    </row>
    <row r="194" spans="5:11" x14ac:dyDescent="0.3">
      <c r="E194" s="3" t="str">
        <f t="shared" si="17"/>
        <v/>
      </c>
      <c r="F194" s="7">
        <f t="shared" si="20"/>
        <v>0</v>
      </c>
      <c r="G194" s="7">
        <f t="shared" si="21"/>
        <v>0</v>
      </c>
      <c r="H194" s="7">
        <f t="shared" ref="H194:H257" si="22">IF(ROUND(G194-($F$2-F194),0)&gt;0,G194-($F$2-F194),IF(_xlfn.FLOOR.MATH(G194-($F$2-F194))&lt;=-1,0, G194-($F$2-F194)))</f>
        <v>0</v>
      </c>
      <c r="I194" s="7">
        <f t="shared" si="18"/>
        <v>0</v>
      </c>
      <c r="K194" s="3" t="str">
        <f t="shared" si="19"/>
        <v/>
      </c>
    </row>
    <row r="195" spans="5:11" x14ac:dyDescent="0.3">
      <c r="E195" s="3" t="str">
        <f t="shared" si="17"/>
        <v/>
      </c>
      <c r="F195" s="7">
        <f t="shared" si="20"/>
        <v>0</v>
      </c>
      <c r="G195" s="7">
        <f t="shared" si="21"/>
        <v>0</v>
      </c>
      <c r="H195" s="7">
        <f t="shared" si="22"/>
        <v>0</v>
      </c>
      <c r="I195" s="7">
        <f t="shared" si="18"/>
        <v>0</v>
      </c>
      <c r="K195" s="3" t="str">
        <f t="shared" si="19"/>
        <v/>
      </c>
    </row>
    <row r="196" spans="5:11" x14ac:dyDescent="0.3">
      <c r="E196" s="3" t="str">
        <f t="shared" si="17"/>
        <v/>
      </c>
      <c r="F196" s="7">
        <f t="shared" si="20"/>
        <v>0</v>
      </c>
      <c r="G196" s="7">
        <f t="shared" si="21"/>
        <v>0</v>
      </c>
      <c r="H196" s="7">
        <f t="shared" si="22"/>
        <v>0</v>
      </c>
      <c r="I196" s="7">
        <f t="shared" si="18"/>
        <v>0</v>
      </c>
      <c r="K196" s="3" t="str">
        <f t="shared" si="19"/>
        <v/>
      </c>
    </row>
    <row r="197" spans="5:11" x14ac:dyDescent="0.3">
      <c r="E197" s="3" t="str">
        <f t="shared" si="17"/>
        <v/>
      </c>
      <c r="F197" s="7">
        <f t="shared" si="20"/>
        <v>0</v>
      </c>
      <c r="G197" s="7">
        <f t="shared" si="21"/>
        <v>0</v>
      </c>
      <c r="H197" s="7">
        <f t="shared" si="22"/>
        <v>0</v>
      </c>
      <c r="I197" s="7">
        <f t="shared" si="18"/>
        <v>0</v>
      </c>
      <c r="K197" s="3" t="str">
        <f t="shared" si="19"/>
        <v/>
      </c>
    </row>
    <row r="198" spans="5:11" x14ac:dyDescent="0.3">
      <c r="E198" s="3" t="str">
        <f t="shared" si="17"/>
        <v/>
      </c>
      <c r="F198" s="7">
        <f t="shared" si="20"/>
        <v>0</v>
      </c>
      <c r="G198" s="7">
        <f t="shared" si="21"/>
        <v>0</v>
      </c>
      <c r="H198" s="7">
        <f t="shared" si="22"/>
        <v>0</v>
      </c>
      <c r="I198" s="7">
        <f t="shared" si="18"/>
        <v>0</v>
      </c>
      <c r="K198" s="3" t="str">
        <f t="shared" si="19"/>
        <v/>
      </c>
    </row>
    <row r="199" spans="5:11" x14ac:dyDescent="0.3">
      <c r="E199" s="3" t="str">
        <f t="shared" si="17"/>
        <v/>
      </c>
      <c r="F199" s="7">
        <f t="shared" si="20"/>
        <v>0</v>
      </c>
      <c r="G199" s="7">
        <f t="shared" si="21"/>
        <v>0</v>
      </c>
      <c r="H199" s="7">
        <f t="shared" si="22"/>
        <v>0</v>
      </c>
      <c r="I199" s="7">
        <f t="shared" si="18"/>
        <v>0</v>
      </c>
      <c r="K199" s="3" t="str">
        <f t="shared" si="19"/>
        <v/>
      </c>
    </row>
    <row r="200" spans="5:11" x14ac:dyDescent="0.3">
      <c r="E200" s="3" t="str">
        <f t="shared" ref="E200:E263" si="23">IF(ROUND(G200,0)&gt;0,E199+1,"")</f>
        <v/>
      </c>
      <c r="F200" s="7">
        <f t="shared" si="20"/>
        <v>0</v>
      </c>
      <c r="G200" s="7">
        <f t="shared" si="21"/>
        <v>0</v>
      </c>
      <c r="H200" s="7">
        <f t="shared" si="22"/>
        <v>0</v>
      </c>
      <c r="I200" s="7">
        <f t="shared" ref="I200:I263" si="24">IF(ROUND(G200,0)&gt;0, I199+F200,IF(_xlfn.FLOOR.MATH(G200)=-1,I199+F200,))</f>
        <v>0</v>
      </c>
      <c r="K200" s="3" t="str">
        <f t="shared" ref="K200:K263" si="25">IF(E200&lt;&gt;"", "{""paymentNumber"": " &amp; E200 &amp; "," &amp; """paymentInterest"": " &amp; TEXT(F200, "0.00") &amp; "," &amp; """paymentPrincipal"": " &amp; TEXT($F$2-F200, "0.00") &amp; "," &amp; """startBalance"": " &amp; TEXT(G200, "0.00") &amp; "," &amp; """endBalance"": " &amp; TEXT(H200, "0.00")&amp; "," &amp; """accumulatedInterest"": " &amp; TEXT(I200, "0.00") &amp; "," &amp; """amountPaidToDate"": " &amp; TEXT($F$2 * E200, "0.00") &amp; "}","")</f>
        <v/>
      </c>
    </row>
    <row r="201" spans="5:11" x14ac:dyDescent="0.3">
      <c r="E201" s="3" t="str">
        <f t="shared" si="23"/>
        <v/>
      </c>
      <c r="F201" s="7">
        <f t="shared" si="20"/>
        <v>0</v>
      </c>
      <c r="G201" s="7">
        <f t="shared" si="21"/>
        <v>0</v>
      </c>
      <c r="H201" s="7">
        <f t="shared" si="22"/>
        <v>0</v>
      </c>
      <c r="I201" s="7">
        <f t="shared" si="24"/>
        <v>0</v>
      </c>
      <c r="K201" s="3" t="str">
        <f t="shared" si="25"/>
        <v/>
      </c>
    </row>
    <row r="202" spans="5:11" x14ac:dyDescent="0.3">
      <c r="E202" s="3" t="str">
        <f t="shared" si="23"/>
        <v/>
      </c>
      <c r="F202" s="7">
        <f t="shared" si="20"/>
        <v>0</v>
      </c>
      <c r="G202" s="7">
        <f t="shared" si="21"/>
        <v>0</v>
      </c>
      <c r="H202" s="7">
        <f t="shared" si="22"/>
        <v>0</v>
      </c>
      <c r="I202" s="7">
        <f t="shared" si="24"/>
        <v>0</v>
      </c>
      <c r="K202" s="3" t="str">
        <f t="shared" si="25"/>
        <v/>
      </c>
    </row>
    <row r="203" spans="5:11" x14ac:dyDescent="0.3">
      <c r="E203" s="3" t="str">
        <f t="shared" si="23"/>
        <v/>
      </c>
      <c r="F203" s="7">
        <f t="shared" ref="F203:F266" si="26">IF(ROUND(G203,0)&gt;0, ($C$2/$C$3)*G203,)</f>
        <v>0</v>
      </c>
      <c r="G203" s="7">
        <f t="shared" ref="G203:G266" si="27">IF(ROUND(G202-($F$2-F202),0) &gt; 0, G202-($F$2-F202),)</f>
        <v>0</v>
      </c>
      <c r="H203" s="7">
        <f t="shared" si="22"/>
        <v>0</v>
      </c>
      <c r="I203" s="7">
        <f t="shared" si="24"/>
        <v>0</v>
      </c>
      <c r="K203" s="3" t="str">
        <f t="shared" si="25"/>
        <v/>
      </c>
    </row>
    <row r="204" spans="5:11" x14ac:dyDescent="0.3">
      <c r="E204" s="3" t="str">
        <f t="shared" si="23"/>
        <v/>
      </c>
      <c r="F204" s="7">
        <f t="shared" si="26"/>
        <v>0</v>
      </c>
      <c r="G204" s="7">
        <f t="shared" si="27"/>
        <v>0</v>
      </c>
      <c r="H204" s="7">
        <f t="shared" si="22"/>
        <v>0</v>
      </c>
      <c r="I204" s="7">
        <f t="shared" si="24"/>
        <v>0</v>
      </c>
      <c r="K204" s="3" t="str">
        <f t="shared" si="25"/>
        <v/>
      </c>
    </row>
    <row r="205" spans="5:11" x14ac:dyDescent="0.3">
      <c r="E205" s="3" t="str">
        <f t="shared" si="23"/>
        <v/>
      </c>
      <c r="F205" s="7">
        <f t="shared" si="26"/>
        <v>0</v>
      </c>
      <c r="G205" s="7">
        <f t="shared" si="27"/>
        <v>0</v>
      </c>
      <c r="H205" s="7">
        <f t="shared" si="22"/>
        <v>0</v>
      </c>
      <c r="I205" s="7">
        <f t="shared" si="24"/>
        <v>0</v>
      </c>
      <c r="K205" s="3" t="str">
        <f t="shared" si="25"/>
        <v/>
      </c>
    </row>
    <row r="206" spans="5:11" x14ac:dyDescent="0.3">
      <c r="E206" s="3" t="str">
        <f t="shared" si="23"/>
        <v/>
      </c>
      <c r="F206" s="7">
        <f t="shared" si="26"/>
        <v>0</v>
      </c>
      <c r="G206" s="7">
        <f t="shared" si="27"/>
        <v>0</v>
      </c>
      <c r="H206" s="7">
        <f t="shared" si="22"/>
        <v>0</v>
      </c>
      <c r="I206" s="7">
        <f t="shared" si="24"/>
        <v>0</v>
      </c>
      <c r="K206" s="3" t="str">
        <f t="shared" si="25"/>
        <v/>
      </c>
    </row>
    <row r="207" spans="5:11" x14ac:dyDescent="0.3">
      <c r="E207" s="3" t="str">
        <f t="shared" si="23"/>
        <v/>
      </c>
      <c r="F207" s="7">
        <f t="shared" si="26"/>
        <v>0</v>
      </c>
      <c r="G207" s="7">
        <f t="shared" si="27"/>
        <v>0</v>
      </c>
      <c r="H207" s="7">
        <f t="shared" si="22"/>
        <v>0</v>
      </c>
      <c r="I207" s="7">
        <f t="shared" si="24"/>
        <v>0</v>
      </c>
      <c r="K207" s="3" t="str">
        <f t="shared" si="25"/>
        <v/>
      </c>
    </row>
    <row r="208" spans="5:11" x14ac:dyDescent="0.3">
      <c r="E208" s="3" t="str">
        <f t="shared" si="23"/>
        <v/>
      </c>
      <c r="F208" s="7">
        <f t="shared" si="26"/>
        <v>0</v>
      </c>
      <c r="G208" s="7">
        <f t="shared" si="27"/>
        <v>0</v>
      </c>
      <c r="H208" s="7">
        <f t="shared" si="22"/>
        <v>0</v>
      </c>
      <c r="I208" s="7">
        <f t="shared" si="24"/>
        <v>0</v>
      </c>
      <c r="K208" s="3" t="str">
        <f t="shared" si="25"/>
        <v/>
      </c>
    </row>
    <row r="209" spans="5:11" x14ac:dyDescent="0.3">
      <c r="E209" s="3" t="str">
        <f t="shared" si="23"/>
        <v/>
      </c>
      <c r="F209" s="7">
        <f t="shared" si="26"/>
        <v>0</v>
      </c>
      <c r="G209" s="7">
        <f t="shared" si="27"/>
        <v>0</v>
      </c>
      <c r="H209" s="7">
        <f t="shared" si="22"/>
        <v>0</v>
      </c>
      <c r="I209" s="7">
        <f t="shared" si="24"/>
        <v>0</v>
      </c>
      <c r="K209" s="3" t="str">
        <f t="shared" si="25"/>
        <v/>
      </c>
    </row>
    <row r="210" spans="5:11" x14ac:dyDescent="0.3">
      <c r="E210" s="3" t="str">
        <f t="shared" si="23"/>
        <v/>
      </c>
      <c r="F210" s="7">
        <f t="shared" si="26"/>
        <v>0</v>
      </c>
      <c r="G210" s="7">
        <f t="shared" si="27"/>
        <v>0</v>
      </c>
      <c r="H210" s="7">
        <f t="shared" si="22"/>
        <v>0</v>
      </c>
      <c r="I210" s="7">
        <f t="shared" si="24"/>
        <v>0</v>
      </c>
      <c r="K210" s="3" t="str">
        <f t="shared" si="25"/>
        <v/>
      </c>
    </row>
    <row r="211" spans="5:11" x14ac:dyDescent="0.3">
      <c r="E211" s="3" t="str">
        <f t="shared" si="23"/>
        <v/>
      </c>
      <c r="F211" s="7">
        <f t="shared" si="26"/>
        <v>0</v>
      </c>
      <c r="G211" s="7">
        <f t="shared" si="27"/>
        <v>0</v>
      </c>
      <c r="H211" s="7">
        <f t="shared" si="22"/>
        <v>0</v>
      </c>
      <c r="I211" s="7">
        <f t="shared" si="24"/>
        <v>0</v>
      </c>
      <c r="K211" s="3" t="str">
        <f t="shared" si="25"/>
        <v/>
      </c>
    </row>
    <row r="212" spans="5:11" x14ac:dyDescent="0.3">
      <c r="E212" s="3" t="str">
        <f t="shared" si="23"/>
        <v/>
      </c>
      <c r="F212" s="7">
        <f t="shared" si="26"/>
        <v>0</v>
      </c>
      <c r="G212" s="7">
        <f t="shared" si="27"/>
        <v>0</v>
      </c>
      <c r="H212" s="7">
        <f t="shared" si="22"/>
        <v>0</v>
      </c>
      <c r="I212" s="7">
        <f t="shared" si="24"/>
        <v>0</v>
      </c>
      <c r="K212" s="3" t="str">
        <f t="shared" si="25"/>
        <v/>
      </c>
    </row>
    <row r="213" spans="5:11" x14ac:dyDescent="0.3">
      <c r="E213" s="3" t="str">
        <f t="shared" si="23"/>
        <v/>
      </c>
      <c r="F213" s="7">
        <f t="shared" si="26"/>
        <v>0</v>
      </c>
      <c r="G213" s="7">
        <f t="shared" si="27"/>
        <v>0</v>
      </c>
      <c r="H213" s="7">
        <f t="shared" si="22"/>
        <v>0</v>
      </c>
      <c r="I213" s="7">
        <f t="shared" si="24"/>
        <v>0</v>
      </c>
      <c r="K213" s="3" t="str">
        <f t="shared" si="25"/>
        <v/>
      </c>
    </row>
    <row r="214" spans="5:11" x14ac:dyDescent="0.3">
      <c r="E214" s="3" t="str">
        <f t="shared" si="23"/>
        <v/>
      </c>
      <c r="F214" s="7">
        <f t="shared" si="26"/>
        <v>0</v>
      </c>
      <c r="G214" s="7">
        <f t="shared" si="27"/>
        <v>0</v>
      </c>
      <c r="H214" s="7">
        <f t="shared" si="22"/>
        <v>0</v>
      </c>
      <c r="I214" s="7">
        <f t="shared" si="24"/>
        <v>0</v>
      </c>
      <c r="K214" s="3" t="str">
        <f t="shared" si="25"/>
        <v/>
      </c>
    </row>
    <row r="215" spans="5:11" x14ac:dyDescent="0.3">
      <c r="E215" s="3" t="str">
        <f t="shared" si="23"/>
        <v/>
      </c>
      <c r="F215" s="7">
        <f t="shared" si="26"/>
        <v>0</v>
      </c>
      <c r="G215" s="7">
        <f t="shared" si="27"/>
        <v>0</v>
      </c>
      <c r="H215" s="7">
        <f t="shared" si="22"/>
        <v>0</v>
      </c>
      <c r="I215" s="7">
        <f t="shared" si="24"/>
        <v>0</v>
      </c>
      <c r="K215" s="3" t="str">
        <f t="shared" si="25"/>
        <v/>
      </c>
    </row>
    <row r="216" spans="5:11" x14ac:dyDescent="0.3">
      <c r="E216" s="3" t="str">
        <f t="shared" si="23"/>
        <v/>
      </c>
      <c r="F216" s="7">
        <f t="shared" si="26"/>
        <v>0</v>
      </c>
      <c r="G216" s="7">
        <f t="shared" si="27"/>
        <v>0</v>
      </c>
      <c r="H216" s="7">
        <f t="shared" si="22"/>
        <v>0</v>
      </c>
      <c r="I216" s="7">
        <f t="shared" si="24"/>
        <v>0</v>
      </c>
      <c r="K216" s="3" t="str">
        <f t="shared" si="25"/>
        <v/>
      </c>
    </row>
    <row r="217" spans="5:11" x14ac:dyDescent="0.3">
      <c r="E217" s="3" t="str">
        <f t="shared" si="23"/>
        <v/>
      </c>
      <c r="F217" s="7">
        <f t="shared" si="26"/>
        <v>0</v>
      </c>
      <c r="G217" s="7">
        <f t="shared" si="27"/>
        <v>0</v>
      </c>
      <c r="H217" s="7">
        <f t="shared" si="22"/>
        <v>0</v>
      </c>
      <c r="I217" s="7">
        <f t="shared" si="24"/>
        <v>0</v>
      </c>
      <c r="K217" s="3" t="str">
        <f t="shared" si="25"/>
        <v/>
      </c>
    </row>
    <row r="218" spans="5:11" x14ac:dyDescent="0.3">
      <c r="E218" s="3" t="str">
        <f t="shared" si="23"/>
        <v/>
      </c>
      <c r="F218" s="7">
        <f t="shared" si="26"/>
        <v>0</v>
      </c>
      <c r="G218" s="7">
        <f t="shared" si="27"/>
        <v>0</v>
      </c>
      <c r="H218" s="7">
        <f t="shared" si="22"/>
        <v>0</v>
      </c>
      <c r="I218" s="7">
        <f t="shared" si="24"/>
        <v>0</v>
      </c>
      <c r="K218" s="3" t="str">
        <f t="shared" si="25"/>
        <v/>
      </c>
    </row>
    <row r="219" spans="5:11" x14ac:dyDescent="0.3">
      <c r="E219" s="3" t="str">
        <f t="shared" si="23"/>
        <v/>
      </c>
      <c r="F219" s="7">
        <f t="shared" si="26"/>
        <v>0</v>
      </c>
      <c r="G219" s="7">
        <f t="shared" si="27"/>
        <v>0</v>
      </c>
      <c r="H219" s="7">
        <f t="shared" si="22"/>
        <v>0</v>
      </c>
      <c r="I219" s="7">
        <f t="shared" si="24"/>
        <v>0</v>
      </c>
      <c r="K219" s="3" t="str">
        <f t="shared" si="25"/>
        <v/>
      </c>
    </row>
    <row r="220" spans="5:11" x14ac:dyDescent="0.3">
      <c r="E220" s="3" t="str">
        <f t="shared" si="23"/>
        <v/>
      </c>
      <c r="F220" s="7">
        <f t="shared" si="26"/>
        <v>0</v>
      </c>
      <c r="G220" s="7">
        <f t="shared" si="27"/>
        <v>0</v>
      </c>
      <c r="H220" s="7">
        <f t="shared" si="22"/>
        <v>0</v>
      </c>
      <c r="I220" s="7">
        <f t="shared" si="24"/>
        <v>0</v>
      </c>
      <c r="K220" s="3" t="str">
        <f t="shared" si="25"/>
        <v/>
      </c>
    </row>
    <row r="221" spans="5:11" x14ac:dyDescent="0.3">
      <c r="E221" s="3" t="str">
        <f t="shared" si="23"/>
        <v/>
      </c>
      <c r="F221" s="7">
        <f t="shared" si="26"/>
        <v>0</v>
      </c>
      <c r="G221" s="7">
        <f t="shared" si="27"/>
        <v>0</v>
      </c>
      <c r="H221" s="7">
        <f t="shared" si="22"/>
        <v>0</v>
      </c>
      <c r="I221" s="7">
        <f t="shared" si="24"/>
        <v>0</v>
      </c>
      <c r="K221" s="3" t="str">
        <f t="shared" si="25"/>
        <v/>
      </c>
    </row>
    <row r="222" spans="5:11" x14ac:dyDescent="0.3">
      <c r="E222" s="3" t="str">
        <f t="shared" si="23"/>
        <v/>
      </c>
      <c r="F222" s="7">
        <f t="shared" si="26"/>
        <v>0</v>
      </c>
      <c r="G222" s="7">
        <f t="shared" si="27"/>
        <v>0</v>
      </c>
      <c r="H222" s="7">
        <f t="shared" si="22"/>
        <v>0</v>
      </c>
      <c r="I222" s="7">
        <f t="shared" si="24"/>
        <v>0</v>
      </c>
      <c r="K222" s="3" t="str">
        <f t="shared" si="25"/>
        <v/>
      </c>
    </row>
    <row r="223" spans="5:11" x14ac:dyDescent="0.3">
      <c r="E223" s="3" t="str">
        <f t="shared" si="23"/>
        <v/>
      </c>
      <c r="F223" s="7">
        <f t="shared" si="26"/>
        <v>0</v>
      </c>
      <c r="G223" s="7">
        <f t="shared" si="27"/>
        <v>0</v>
      </c>
      <c r="H223" s="7">
        <f t="shared" si="22"/>
        <v>0</v>
      </c>
      <c r="I223" s="7">
        <f t="shared" si="24"/>
        <v>0</v>
      </c>
      <c r="K223" s="3" t="str">
        <f t="shared" si="25"/>
        <v/>
      </c>
    </row>
    <row r="224" spans="5:11" x14ac:dyDescent="0.3">
      <c r="E224" s="3" t="str">
        <f t="shared" si="23"/>
        <v/>
      </c>
      <c r="F224" s="7">
        <f t="shared" si="26"/>
        <v>0</v>
      </c>
      <c r="G224" s="7">
        <f t="shared" si="27"/>
        <v>0</v>
      </c>
      <c r="H224" s="7">
        <f t="shared" si="22"/>
        <v>0</v>
      </c>
      <c r="I224" s="7">
        <f t="shared" si="24"/>
        <v>0</v>
      </c>
      <c r="K224" s="3" t="str">
        <f t="shared" si="25"/>
        <v/>
      </c>
    </row>
    <row r="225" spans="5:11" x14ac:dyDescent="0.3">
      <c r="E225" s="3" t="str">
        <f t="shared" si="23"/>
        <v/>
      </c>
      <c r="F225" s="7">
        <f t="shared" si="26"/>
        <v>0</v>
      </c>
      <c r="G225" s="7">
        <f t="shared" si="27"/>
        <v>0</v>
      </c>
      <c r="H225" s="7">
        <f t="shared" si="22"/>
        <v>0</v>
      </c>
      <c r="I225" s="7">
        <f t="shared" si="24"/>
        <v>0</v>
      </c>
      <c r="K225" s="3" t="str">
        <f t="shared" si="25"/>
        <v/>
      </c>
    </row>
    <row r="226" spans="5:11" x14ac:dyDescent="0.3">
      <c r="E226" s="3" t="str">
        <f t="shared" si="23"/>
        <v/>
      </c>
      <c r="F226" s="7">
        <f t="shared" si="26"/>
        <v>0</v>
      </c>
      <c r="G226" s="7">
        <f t="shared" si="27"/>
        <v>0</v>
      </c>
      <c r="H226" s="7">
        <f t="shared" si="22"/>
        <v>0</v>
      </c>
      <c r="I226" s="7">
        <f t="shared" si="24"/>
        <v>0</v>
      </c>
      <c r="K226" s="3" t="str">
        <f t="shared" si="25"/>
        <v/>
      </c>
    </row>
    <row r="227" spans="5:11" x14ac:dyDescent="0.3">
      <c r="E227" s="3" t="str">
        <f t="shared" si="23"/>
        <v/>
      </c>
      <c r="F227" s="7">
        <f t="shared" si="26"/>
        <v>0</v>
      </c>
      <c r="G227" s="7">
        <f t="shared" si="27"/>
        <v>0</v>
      </c>
      <c r="H227" s="7">
        <f t="shared" si="22"/>
        <v>0</v>
      </c>
      <c r="I227" s="7">
        <f t="shared" si="24"/>
        <v>0</v>
      </c>
      <c r="K227" s="3" t="str">
        <f t="shared" si="25"/>
        <v/>
      </c>
    </row>
    <row r="228" spans="5:11" x14ac:dyDescent="0.3">
      <c r="E228" s="3" t="str">
        <f t="shared" si="23"/>
        <v/>
      </c>
      <c r="F228" s="7">
        <f t="shared" si="26"/>
        <v>0</v>
      </c>
      <c r="G228" s="7">
        <f t="shared" si="27"/>
        <v>0</v>
      </c>
      <c r="H228" s="7">
        <f t="shared" si="22"/>
        <v>0</v>
      </c>
      <c r="I228" s="7">
        <f t="shared" si="24"/>
        <v>0</v>
      </c>
      <c r="K228" s="3" t="str">
        <f t="shared" si="25"/>
        <v/>
      </c>
    </row>
    <row r="229" spans="5:11" x14ac:dyDescent="0.3">
      <c r="E229" s="3" t="str">
        <f t="shared" si="23"/>
        <v/>
      </c>
      <c r="F229" s="7">
        <f t="shared" si="26"/>
        <v>0</v>
      </c>
      <c r="G229" s="7">
        <f t="shared" si="27"/>
        <v>0</v>
      </c>
      <c r="H229" s="7">
        <f t="shared" si="22"/>
        <v>0</v>
      </c>
      <c r="I229" s="7">
        <f t="shared" si="24"/>
        <v>0</v>
      </c>
      <c r="K229" s="3" t="str">
        <f t="shared" si="25"/>
        <v/>
      </c>
    </row>
    <row r="230" spans="5:11" x14ac:dyDescent="0.3">
      <c r="E230" s="3" t="str">
        <f t="shared" si="23"/>
        <v/>
      </c>
      <c r="F230" s="7">
        <f t="shared" si="26"/>
        <v>0</v>
      </c>
      <c r="G230" s="7">
        <f t="shared" si="27"/>
        <v>0</v>
      </c>
      <c r="H230" s="7">
        <f t="shared" si="22"/>
        <v>0</v>
      </c>
      <c r="I230" s="7">
        <f t="shared" si="24"/>
        <v>0</v>
      </c>
      <c r="K230" s="3" t="str">
        <f t="shared" si="25"/>
        <v/>
      </c>
    </row>
    <row r="231" spans="5:11" x14ac:dyDescent="0.3">
      <c r="E231" s="3" t="str">
        <f t="shared" si="23"/>
        <v/>
      </c>
      <c r="F231" s="7">
        <f t="shared" si="26"/>
        <v>0</v>
      </c>
      <c r="G231" s="7">
        <f t="shared" si="27"/>
        <v>0</v>
      </c>
      <c r="H231" s="7">
        <f t="shared" si="22"/>
        <v>0</v>
      </c>
      <c r="I231" s="7">
        <f t="shared" si="24"/>
        <v>0</v>
      </c>
      <c r="K231" s="3" t="str">
        <f t="shared" si="25"/>
        <v/>
      </c>
    </row>
    <row r="232" spans="5:11" x14ac:dyDescent="0.3">
      <c r="E232" s="3" t="str">
        <f t="shared" si="23"/>
        <v/>
      </c>
      <c r="F232" s="7">
        <f t="shared" si="26"/>
        <v>0</v>
      </c>
      <c r="G232" s="7">
        <f t="shared" si="27"/>
        <v>0</v>
      </c>
      <c r="H232" s="7">
        <f t="shared" si="22"/>
        <v>0</v>
      </c>
      <c r="I232" s="7">
        <f t="shared" si="24"/>
        <v>0</v>
      </c>
      <c r="K232" s="3" t="str">
        <f t="shared" si="25"/>
        <v/>
      </c>
    </row>
    <row r="233" spans="5:11" x14ac:dyDescent="0.3">
      <c r="E233" s="3" t="str">
        <f t="shared" si="23"/>
        <v/>
      </c>
      <c r="F233" s="7">
        <f t="shared" si="26"/>
        <v>0</v>
      </c>
      <c r="G233" s="7">
        <f t="shared" si="27"/>
        <v>0</v>
      </c>
      <c r="H233" s="7">
        <f t="shared" si="22"/>
        <v>0</v>
      </c>
      <c r="I233" s="7">
        <f t="shared" si="24"/>
        <v>0</v>
      </c>
      <c r="K233" s="3" t="str">
        <f t="shared" si="25"/>
        <v/>
      </c>
    </row>
    <row r="234" spans="5:11" x14ac:dyDescent="0.3">
      <c r="E234" s="3" t="str">
        <f t="shared" si="23"/>
        <v/>
      </c>
      <c r="F234" s="7">
        <f t="shared" si="26"/>
        <v>0</v>
      </c>
      <c r="G234" s="7">
        <f t="shared" si="27"/>
        <v>0</v>
      </c>
      <c r="H234" s="7">
        <f t="shared" si="22"/>
        <v>0</v>
      </c>
      <c r="I234" s="7">
        <f t="shared" si="24"/>
        <v>0</v>
      </c>
      <c r="K234" s="3" t="str">
        <f t="shared" si="25"/>
        <v/>
      </c>
    </row>
    <row r="235" spans="5:11" x14ac:dyDescent="0.3">
      <c r="E235" s="3" t="str">
        <f t="shared" si="23"/>
        <v/>
      </c>
      <c r="F235" s="7">
        <f t="shared" si="26"/>
        <v>0</v>
      </c>
      <c r="G235" s="7">
        <f t="shared" si="27"/>
        <v>0</v>
      </c>
      <c r="H235" s="7">
        <f t="shared" si="22"/>
        <v>0</v>
      </c>
      <c r="I235" s="7">
        <f t="shared" si="24"/>
        <v>0</v>
      </c>
      <c r="K235" s="3" t="str">
        <f t="shared" si="25"/>
        <v/>
      </c>
    </row>
    <row r="236" spans="5:11" x14ac:dyDescent="0.3">
      <c r="E236" s="3" t="str">
        <f t="shared" si="23"/>
        <v/>
      </c>
      <c r="F236" s="7">
        <f t="shared" si="26"/>
        <v>0</v>
      </c>
      <c r="G236" s="7">
        <f t="shared" si="27"/>
        <v>0</v>
      </c>
      <c r="H236" s="7">
        <f t="shared" si="22"/>
        <v>0</v>
      </c>
      <c r="I236" s="7">
        <f t="shared" si="24"/>
        <v>0</v>
      </c>
      <c r="K236" s="3" t="str">
        <f t="shared" si="25"/>
        <v/>
      </c>
    </row>
    <row r="237" spans="5:11" x14ac:dyDescent="0.3">
      <c r="E237" s="3" t="str">
        <f t="shared" si="23"/>
        <v/>
      </c>
      <c r="F237" s="7">
        <f t="shared" si="26"/>
        <v>0</v>
      </c>
      <c r="G237" s="7">
        <f t="shared" si="27"/>
        <v>0</v>
      </c>
      <c r="H237" s="7">
        <f t="shared" si="22"/>
        <v>0</v>
      </c>
      <c r="I237" s="7">
        <f t="shared" si="24"/>
        <v>0</v>
      </c>
      <c r="K237" s="3" t="str">
        <f t="shared" si="25"/>
        <v/>
      </c>
    </row>
    <row r="238" spans="5:11" x14ac:dyDescent="0.3">
      <c r="E238" s="3" t="str">
        <f t="shared" si="23"/>
        <v/>
      </c>
      <c r="F238" s="7">
        <f t="shared" si="26"/>
        <v>0</v>
      </c>
      <c r="G238" s="7">
        <f t="shared" si="27"/>
        <v>0</v>
      </c>
      <c r="H238" s="7">
        <f t="shared" si="22"/>
        <v>0</v>
      </c>
      <c r="I238" s="7">
        <f t="shared" si="24"/>
        <v>0</v>
      </c>
      <c r="K238" s="3" t="str">
        <f t="shared" si="25"/>
        <v/>
      </c>
    </row>
    <row r="239" spans="5:11" x14ac:dyDescent="0.3">
      <c r="E239" s="3" t="str">
        <f t="shared" si="23"/>
        <v/>
      </c>
      <c r="F239" s="7">
        <f t="shared" si="26"/>
        <v>0</v>
      </c>
      <c r="G239" s="7">
        <f t="shared" si="27"/>
        <v>0</v>
      </c>
      <c r="H239" s="7">
        <f t="shared" si="22"/>
        <v>0</v>
      </c>
      <c r="I239" s="7">
        <f t="shared" si="24"/>
        <v>0</v>
      </c>
      <c r="K239" s="3" t="str">
        <f t="shared" si="25"/>
        <v/>
      </c>
    </row>
    <row r="240" spans="5:11" x14ac:dyDescent="0.3">
      <c r="E240" s="3" t="str">
        <f t="shared" si="23"/>
        <v/>
      </c>
      <c r="F240" s="7">
        <f t="shared" si="26"/>
        <v>0</v>
      </c>
      <c r="G240" s="7">
        <f t="shared" si="27"/>
        <v>0</v>
      </c>
      <c r="H240" s="7">
        <f t="shared" si="22"/>
        <v>0</v>
      </c>
      <c r="I240" s="7">
        <f t="shared" si="24"/>
        <v>0</v>
      </c>
      <c r="K240" s="3" t="str">
        <f t="shared" si="25"/>
        <v/>
      </c>
    </row>
    <row r="241" spans="5:11" x14ac:dyDescent="0.3">
      <c r="E241" s="3" t="str">
        <f t="shared" si="23"/>
        <v/>
      </c>
      <c r="F241" s="7">
        <f t="shared" si="26"/>
        <v>0</v>
      </c>
      <c r="G241" s="7">
        <f t="shared" si="27"/>
        <v>0</v>
      </c>
      <c r="H241" s="7">
        <f t="shared" si="22"/>
        <v>0</v>
      </c>
      <c r="I241" s="7">
        <f t="shared" si="24"/>
        <v>0</v>
      </c>
      <c r="K241" s="3" t="str">
        <f t="shared" si="25"/>
        <v/>
      </c>
    </row>
    <row r="242" spans="5:11" x14ac:dyDescent="0.3">
      <c r="E242" s="3" t="str">
        <f t="shared" si="23"/>
        <v/>
      </c>
      <c r="F242" s="7">
        <f t="shared" si="26"/>
        <v>0</v>
      </c>
      <c r="G242" s="7">
        <f t="shared" si="27"/>
        <v>0</v>
      </c>
      <c r="H242" s="7">
        <f t="shared" si="22"/>
        <v>0</v>
      </c>
      <c r="I242" s="7">
        <f t="shared" si="24"/>
        <v>0</v>
      </c>
      <c r="K242" s="3" t="str">
        <f t="shared" si="25"/>
        <v/>
      </c>
    </row>
    <row r="243" spans="5:11" x14ac:dyDescent="0.3">
      <c r="E243" s="3" t="str">
        <f t="shared" si="23"/>
        <v/>
      </c>
      <c r="F243" s="7">
        <f t="shared" si="26"/>
        <v>0</v>
      </c>
      <c r="G243" s="7">
        <f t="shared" si="27"/>
        <v>0</v>
      </c>
      <c r="H243" s="7">
        <f t="shared" si="22"/>
        <v>0</v>
      </c>
      <c r="I243" s="7">
        <f t="shared" si="24"/>
        <v>0</v>
      </c>
      <c r="K243" s="3" t="str">
        <f t="shared" si="25"/>
        <v/>
      </c>
    </row>
    <row r="244" spans="5:11" x14ac:dyDescent="0.3">
      <c r="E244" s="3" t="str">
        <f t="shared" si="23"/>
        <v/>
      </c>
      <c r="F244" s="7">
        <f t="shared" si="26"/>
        <v>0</v>
      </c>
      <c r="G244" s="7">
        <f t="shared" si="27"/>
        <v>0</v>
      </c>
      <c r="H244" s="7">
        <f t="shared" si="22"/>
        <v>0</v>
      </c>
      <c r="I244" s="7">
        <f t="shared" si="24"/>
        <v>0</v>
      </c>
      <c r="K244" s="3" t="str">
        <f t="shared" si="25"/>
        <v/>
      </c>
    </row>
    <row r="245" spans="5:11" x14ac:dyDescent="0.3">
      <c r="E245" s="3" t="str">
        <f t="shared" si="23"/>
        <v/>
      </c>
      <c r="F245" s="7">
        <f t="shared" si="26"/>
        <v>0</v>
      </c>
      <c r="G245" s="7">
        <f t="shared" si="27"/>
        <v>0</v>
      </c>
      <c r="H245" s="7">
        <f t="shared" si="22"/>
        <v>0</v>
      </c>
      <c r="I245" s="7">
        <f t="shared" si="24"/>
        <v>0</v>
      </c>
      <c r="K245" s="3" t="str">
        <f t="shared" si="25"/>
        <v/>
      </c>
    </row>
    <row r="246" spans="5:11" x14ac:dyDescent="0.3">
      <c r="E246" s="3" t="str">
        <f t="shared" si="23"/>
        <v/>
      </c>
      <c r="F246" s="7">
        <f t="shared" si="26"/>
        <v>0</v>
      </c>
      <c r="G246" s="7">
        <f t="shared" si="27"/>
        <v>0</v>
      </c>
      <c r="H246" s="7">
        <f t="shared" si="22"/>
        <v>0</v>
      </c>
      <c r="I246" s="7">
        <f t="shared" si="24"/>
        <v>0</v>
      </c>
      <c r="K246" s="3" t="str">
        <f t="shared" si="25"/>
        <v/>
      </c>
    </row>
    <row r="247" spans="5:11" x14ac:dyDescent="0.3">
      <c r="E247" s="3" t="str">
        <f t="shared" si="23"/>
        <v/>
      </c>
      <c r="F247" s="7">
        <f t="shared" si="26"/>
        <v>0</v>
      </c>
      <c r="G247" s="7">
        <f t="shared" si="27"/>
        <v>0</v>
      </c>
      <c r="H247" s="7">
        <f t="shared" si="22"/>
        <v>0</v>
      </c>
      <c r="I247" s="7">
        <f t="shared" si="24"/>
        <v>0</v>
      </c>
      <c r="K247" s="3" t="str">
        <f t="shared" si="25"/>
        <v/>
      </c>
    </row>
    <row r="248" spans="5:11" x14ac:dyDescent="0.3">
      <c r="E248" s="3" t="str">
        <f t="shared" si="23"/>
        <v/>
      </c>
      <c r="F248" s="7">
        <f t="shared" si="26"/>
        <v>0</v>
      </c>
      <c r="G248" s="7">
        <f t="shared" si="27"/>
        <v>0</v>
      </c>
      <c r="H248" s="7">
        <f t="shared" si="22"/>
        <v>0</v>
      </c>
      <c r="I248" s="7">
        <f t="shared" si="24"/>
        <v>0</v>
      </c>
      <c r="K248" s="3" t="str">
        <f t="shared" si="25"/>
        <v/>
      </c>
    </row>
    <row r="249" spans="5:11" x14ac:dyDescent="0.3">
      <c r="E249" s="3" t="str">
        <f t="shared" si="23"/>
        <v/>
      </c>
      <c r="F249" s="7">
        <f t="shared" si="26"/>
        <v>0</v>
      </c>
      <c r="G249" s="7">
        <f t="shared" si="27"/>
        <v>0</v>
      </c>
      <c r="H249" s="7">
        <f t="shared" si="22"/>
        <v>0</v>
      </c>
      <c r="I249" s="7">
        <f t="shared" si="24"/>
        <v>0</v>
      </c>
      <c r="K249" s="3" t="str">
        <f t="shared" si="25"/>
        <v/>
      </c>
    </row>
    <row r="250" spans="5:11" x14ac:dyDescent="0.3">
      <c r="E250" s="3" t="str">
        <f t="shared" si="23"/>
        <v/>
      </c>
      <c r="F250" s="7">
        <f t="shared" si="26"/>
        <v>0</v>
      </c>
      <c r="G250" s="7">
        <f t="shared" si="27"/>
        <v>0</v>
      </c>
      <c r="H250" s="7">
        <f t="shared" si="22"/>
        <v>0</v>
      </c>
      <c r="I250" s="7">
        <f t="shared" si="24"/>
        <v>0</v>
      </c>
      <c r="K250" s="3" t="str">
        <f t="shared" si="25"/>
        <v/>
      </c>
    </row>
    <row r="251" spans="5:11" x14ac:dyDescent="0.3">
      <c r="E251" s="3" t="str">
        <f t="shared" si="23"/>
        <v/>
      </c>
      <c r="F251" s="7">
        <f t="shared" si="26"/>
        <v>0</v>
      </c>
      <c r="G251" s="7">
        <f t="shared" si="27"/>
        <v>0</v>
      </c>
      <c r="H251" s="7">
        <f t="shared" si="22"/>
        <v>0</v>
      </c>
      <c r="I251" s="7">
        <f t="shared" si="24"/>
        <v>0</v>
      </c>
      <c r="K251" s="3" t="str">
        <f t="shared" si="25"/>
        <v/>
      </c>
    </row>
    <row r="252" spans="5:11" x14ac:dyDescent="0.3">
      <c r="E252" s="3" t="str">
        <f t="shared" si="23"/>
        <v/>
      </c>
      <c r="F252" s="7">
        <f t="shared" si="26"/>
        <v>0</v>
      </c>
      <c r="G252" s="7">
        <f t="shared" si="27"/>
        <v>0</v>
      </c>
      <c r="H252" s="7">
        <f t="shared" si="22"/>
        <v>0</v>
      </c>
      <c r="I252" s="7">
        <f t="shared" si="24"/>
        <v>0</v>
      </c>
      <c r="K252" s="3" t="str">
        <f t="shared" si="25"/>
        <v/>
      </c>
    </row>
    <row r="253" spans="5:11" x14ac:dyDescent="0.3">
      <c r="E253" s="3" t="str">
        <f t="shared" si="23"/>
        <v/>
      </c>
      <c r="F253" s="7">
        <f t="shared" si="26"/>
        <v>0</v>
      </c>
      <c r="G253" s="7">
        <f t="shared" si="27"/>
        <v>0</v>
      </c>
      <c r="H253" s="7">
        <f t="shared" si="22"/>
        <v>0</v>
      </c>
      <c r="I253" s="7">
        <f t="shared" si="24"/>
        <v>0</v>
      </c>
      <c r="K253" s="3" t="str">
        <f t="shared" si="25"/>
        <v/>
      </c>
    </row>
    <row r="254" spans="5:11" x14ac:dyDescent="0.3">
      <c r="E254" s="3" t="str">
        <f t="shared" si="23"/>
        <v/>
      </c>
      <c r="F254" s="7">
        <f t="shared" si="26"/>
        <v>0</v>
      </c>
      <c r="G254" s="7">
        <f t="shared" si="27"/>
        <v>0</v>
      </c>
      <c r="H254" s="7">
        <f t="shared" si="22"/>
        <v>0</v>
      </c>
      <c r="I254" s="7">
        <f t="shared" si="24"/>
        <v>0</v>
      </c>
      <c r="K254" s="3" t="str">
        <f t="shared" si="25"/>
        <v/>
      </c>
    </row>
    <row r="255" spans="5:11" x14ac:dyDescent="0.3">
      <c r="E255" s="3" t="str">
        <f t="shared" si="23"/>
        <v/>
      </c>
      <c r="F255" s="7">
        <f t="shared" si="26"/>
        <v>0</v>
      </c>
      <c r="G255" s="7">
        <f t="shared" si="27"/>
        <v>0</v>
      </c>
      <c r="H255" s="7">
        <f t="shared" si="22"/>
        <v>0</v>
      </c>
      <c r="I255" s="7">
        <f t="shared" si="24"/>
        <v>0</v>
      </c>
      <c r="K255" s="3" t="str">
        <f t="shared" si="25"/>
        <v/>
      </c>
    </row>
    <row r="256" spans="5:11" x14ac:dyDescent="0.3">
      <c r="E256" s="3" t="str">
        <f t="shared" si="23"/>
        <v/>
      </c>
      <c r="F256" s="7">
        <f t="shared" si="26"/>
        <v>0</v>
      </c>
      <c r="G256" s="7">
        <f t="shared" si="27"/>
        <v>0</v>
      </c>
      <c r="H256" s="7">
        <f t="shared" si="22"/>
        <v>0</v>
      </c>
      <c r="I256" s="7">
        <f t="shared" si="24"/>
        <v>0</v>
      </c>
      <c r="K256" s="3" t="str">
        <f t="shared" si="25"/>
        <v/>
      </c>
    </row>
    <row r="257" spans="5:11" x14ac:dyDescent="0.3">
      <c r="E257" s="3" t="str">
        <f t="shared" si="23"/>
        <v/>
      </c>
      <c r="F257" s="7">
        <f t="shared" si="26"/>
        <v>0</v>
      </c>
      <c r="G257" s="7">
        <f t="shared" si="27"/>
        <v>0</v>
      </c>
      <c r="H257" s="7">
        <f t="shared" si="22"/>
        <v>0</v>
      </c>
      <c r="I257" s="7">
        <f t="shared" si="24"/>
        <v>0</v>
      </c>
      <c r="K257" s="3" t="str">
        <f t="shared" si="25"/>
        <v/>
      </c>
    </row>
    <row r="258" spans="5:11" x14ac:dyDescent="0.3">
      <c r="E258" s="3" t="str">
        <f t="shared" si="23"/>
        <v/>
      </c>
      <c r="F258" s="7">
        <f t="shared" si="26"/>
        <v>0</v>
      </c>
      <c r="G258" s="7">
        <f t="shared" si="27"/>
        <v>0</v>
      </c>
      <c r="H258" s="7">
        <f t="shared" ref="H258:H321" si="28">IF(ROUND(G258-($F$2-F258),0)&gt;0,G258-($F$2-F258),IF(_xlfn.FLOOR.MATH(G258-($F$2-F258))&lt;=-1,0, G258-($F$2-F258)))</f>
        <v>0</v>
      </c>
      <c r="I258" s="7">
        <f t="shared" si="24"/>
        <v>0</v>
      </c>
      <c r="K258" s="3" t="str">
        <f t="shared" si="25"/>
        <v/>
      </c>
    </row>
    <row r="259" spans="5:11" x14ac:dyDescent="0.3">
      <c r="E259" s="3" t="str">
        <f t="shared" si="23"/>
        <v/>
      </c>
      <c r="F259" s="7">
        <f t="shared" si="26"/>
        <v>0</v>
      </c>
      <c r="G259" s="7">
        <f t="shared" si="27"/>
        <v>0</v>
      </c>
      <c r="H259" s="7">
        <f t="shared" si="28"/>
        <v>0</v>
      </c>
      <c r="I259" s="7">
        <f t="shared" si="24"/>
        <v>0</v>
      </c>
      <c r="K259" s="3" t="str">
        <f t="shared" si="25"/>
        <v/>
      </c>
    </row>
    <row r="260" spans="5:11" x14ac:dyDescent="0.3">
      <c r="E260" s="3" t="str">
        <f t="shared" si="23"/>
        <v/>
      </c>
      <c r="F260" s="7">
        <f t="shared" si="26"/>
        <v>0</v>
      </c>
      <c r="G260" s="7">
        <f t="shared" si="27"/>
        <v>0</v>
      </c>
      <c r="H260" s="7">
        <f t="shared" si="28"/>
        <v>0</v>
      </c>
      <c r="I260" s="7">
        <f t="shared" si="24"/>
        <v>0</v>
      </c>
      <c r="K260" s="3" t="str">
        <f t="shared" si="25"/>
        <v/>
      </c>
    </row>
    <row r="261" spans="5:11" x14ac:dyDescent="0.3">
      <c r="E261" s="3" t="str">
        <f t="shared" si="23"/>
        <v/>
      </c>
      <c r="F261" s="7">
        <f t="shared" si="26"/>
        <v>0</v>
      </c>
      <c r="G261" s="7">
        <f t="shared" si="27"/>
        <v>0</v>
      </c>
      <c r="H261" s="7">
        <f t="shared" si="28"/>
        <v>0</v>
      </c>
      <c r="I261" s="7">
        <f t="shared" si="24"/>
        <v>0</v>
      </c>
      <c r="K261" s="3" t="str">
        <f t="shared" si="25"/>
        <v/>
      </c>
    </row>
    <row r="262" spans="5:11" x14ac:dyDescent="0.3">
      <c r="E262" s="3" t="str">
        <f t="shared" si="23"/>
        <v/>
      </c>
      <c r="F262" s="7">
        <f t="shared" si="26"/>
        <v>0</v>
      </c>
      <c r="G262" s="7">
        <f t="shared" si="27"/>
        <v>0</v>
      </c>
      <c r="H262" s="7">
        <f t="shared" si="28"/>
        <v>0</v>
      </c>
      <c r="I262" s="7">
        <f t="shared" si="24"/>
        <v>0</v>
      </c>
      <c r="K262" s="3" t="str">
        <f t="shared" si="25"/>
        <v/>
      </c>
    </row>
    <row r="263" spans="5:11" x14ac:dyDescent="0.3">
      <c r="E263" s="3" t="str">
        <f t="shared" si="23"/>
        <v/>
      </c>
      <c r="F263" s="7">
        <f t="shared" si="26"/>
        <v>0</v>
      </c>
      <c r="G263" s="7">
        <f t="shared" si="27"/>
        <v>0</v>
      </c>
      <c r="H263" s="7">
        <f t="shared" si="28"/>
        <v>0</v>
      </c>
      <c r="I263" s="7">
        <f t="shared" si="24"/>
        <v>0</v>
      </c>
      <c r="K263" s="3" t="str">
        <f t="shared" si="25"/>
        <v/>
      </c>
    </row>
    <row r="264" spans="5:11" x14ac:dyDescent="0.3">
      <c r="E264" s="3" t="str">
        <f t="shared" ref="E264:E327" si="29">IF(ROUND(G264,0)&gt;0,E263+1,"")</f>
        <v/>
      </c>
      <c r="F264" s="7">
        <f t="shared" si="26"/>
        <v>0</v>
      </c>
      <c r="G264" s="7">
        <f t="shared" si="27"/>
        <v>0</v>
      </c>
      <c r="H264" s="7">
        <f t="shared" si="28"/>
        <v>0</v>
      </c>
      <c r="I264" s="7">
        <f t="shared" ref="I264:I327" si="30">IF(ROUND(G264,0)&gt;0, I263+F264,IF(_xlfn.FLOOR.MATH(G264)=-1,I263+F264,))</f>
        <v>0</v>
      </c>
      <c r="K264" s="3" t="str">
        <f t="shared" ref="K264:K327" si="31">IF(E264&lt;&gt;"", "{""paymentNumber"": " &amp; E264 &amp; "," &amp; """paymentInterest"": " &amp; TEXT(F264, "0.00") &amp; "," &amp; """paymentPrincipal"": " &amp; TEXT($F$2-F264, "0.00") &amp; "," &amp; """startBalance"": " &amp; TEXT(G264, "0.00") &amp; "," &amp; """endBalance"": " &amp; TEXT(H264, "0.00")&amp; "," &amp; """accumulatedInterest"": " &amp; TEXT(I264, "0.00") &amp; "," &amp; """amountPaidToDate"": " &amp; TEXT($F$2 * E264, "0.00") &amp; "}","")</f>
        <v/>
      </c>
    </row>
    <row r="265" spans="5:11" x14ac:dyDescent="0.3">
      <c r="E265" s="3" t="str">
        <f t="shared" si="29"/>
        <v/>
      </c>
      <c r="F265" s="7">
        <f t="shared" si="26"/>
        <v>0</v>
      </c>
      <c r="G265" s="7">
        <f t="shared" si="27"/>
        <v>0</v>
      </c>
      <c r="H265" s="7">
        <f t="shared" si="28"/>
        <v>0</v>
      </c>
      <c r="I265" s="7">
        <f t="shared" si="30"/>
        <v>0</v>
      </c>
      <c r="K265" s="3" t="str">
        <f t="shared" si="31"/>
        <v/>
      </c>
    </row>
    <row r="266" spans="5:11" x14ac:dyDescent="0.3">
      <c r="E266" s="3" t="str">
        <f t="shared" si="29"/>
        <v/>
      </c>
      <c r="F266" s="7">
        <f t="shared" si="26"/>
        <v>0</v>
      </c>
      <c r="G266" s="7">
        <f t="shared" si="27"/>
        <v>0</v>
      </c>
      <c r="H266" s="7">
        <f t="shared" si="28"/>
        <v>0</v>
      </c>
      <c r="I266" s="7">
        <f t="shared" si="30"/>
        <v>0</v>
      </c>
      <c r="K266" s="3" t="str">
        <f t="shared" si="31"/>
        <v/>
      </c>
    </row>
    <row r="267" spans="5:11" x14ac:dyDescent="0.3">
      <c r="E267" s="3" t="str">
        <f t="shared" si="29"/>
        <v/>
      </c>
      <c r="F267" s="7">
        <f t="shared" ref="F267:F330" si="32">IF(ROUND(G267,0)&gt;0, ($C$2/$C$3)*G267,)</f>
        <v>0</v>
      </c>
      <c r="G267" s="7">
        <f t="shared" ref="G267:G330" si="33">IF(ROUND(G266-($F$2-F266),0) &gt; 0, G266-($F$2-F266),)</f>
        <v>0</v>
      </c>
      <c r="H267" s="7">
        <f t="shared" si="28"/>
        <v>0</v>
      </c>
      <c r="I267" s="7">
        <f t="shared" si="30"/>
        <v>0</v>
      </c>
      <c r="K267" s="3" t="str">
        <f t="shared" si="31"/>
        <v/>
      </c>
    </row>
    <row r="268" spans="5:11" x14ac:dyDescent="0.3">
      <c r="E268" s="3" t="str">
        <f t="shared" si="29"/>
        <v/>
      </c>
      <c r="F268" s="7">
        <f t="shared" si="32"/>
        <v>0</v>
      </c>
      <c r="G268" s="7">
        <f t="shared" si="33"/>
        <v>0</v>
      </c>
      <c r="H268" s="7">
        <f t="shared" si="28"/>
        <v>0</v>
      </c>
      <c r="I268" s="7">
        <f t="shared" si="30"/>
        <v>0</v>
      </c>
      <c r="K268" s="3" t="str">
        <f t="shared" si="31"/>
        <v/>
      </c>
    </row>
    <row r="269" spans="5:11" x14ac:dyDescent="0.3">
      <c r="E269" s="3" t="str">
        <f t="shared" si="29"/>
        <v/>
      </c>
      <c r="F269" s="7">
        <f t="shared" si="32"/>
        <v>0</v>
      </c>
      <c r="G269" s="7">
        <f t="shared" si="33"/>
        <v>0</v>
      </c>
      <c r="H269" s="7">
        <f t="shared" si="28"/>
        <v>0</v>
      </c>
      <c r="I269" s="7">
        <f t="shared" si="30"/>
        <v>0</v>
      </c>
      <c r="K269" s="3" t="str">
        <f t="shared" si="31"/>
        <v/>
      </c>
    </row>
    <row r="270" spans="5:11" x14ac:dyDescent="0.3">
      <c r="E270" s="3" t="str">
        <f t="shared" si="29"/>
        <v/>
      </c>
      <c r="F270" s="7">
        <f t="shared" si="32"/>
        <v>0</v>
      </c>
      <c r="G270" s="7">
        <f t="shared" si="33"/>
        <v>0</v>
      </c>
      <c r="H270" s="7">
        <f t="shared" si="28"/>
        <v>0</v>
      </c>
      <c r="I270" s="7">
        <f t="shared" si="30"/>
        <v>0</v>
      </c>
      <c r="K270" s="3" t="str">
        <f t="shared" si="31"/>
        <v/>
      </c>
    </row>
    <row r="271" spans="5:11" x14ac:dyDescent="0.3">
      <c r="E271" s="3" t="str">
        <f t="shared" si="29"/>
        <v/>
      </c>
      <c r="F271" s="7">
        <f t="shared" si="32"/>
        <v>0</v>
      </c>
      <c r="G271" s="7">
        <f t="shared" si="33"/>
        <v>0</v>
      </c>
      <c r="H271" s="7">
        <f t="shared" si="28"/>
        <v>0</v>
      </c>
      <c r="I271" s="7">
        <f t="shared" si="30"/>
        <v>0</v>
      </c>
      <c r="K271" s="3" t="str">
        <f t="shared" si="31"/>
        <v/>
      </c>
    </row>
    <row r="272" spans="5:11" x14ac:dyDescent="0.3">
      <c r="E272" s="3" t="str">
        <f t="shared" si="29"/>
        <v/>
      </c>
      <c r="F272" s="7">
        <f t="shared" si="32"/>
        <v>0</v>
      </c>
      <c r="G272" s="7">
        <f t="shared" si="33"/>
        <v>0</v>
      </c>
      <c r="H272" s="7">
        <f t="shared" si="28"/>
        <v>0</v>
      </c>
      <c r="I272" s="7">
        <f t="shared" si="30"/>
        <v>0</v>
      </c>
      <c r="K272" s="3" t="str">
        <f t="shared" si="31"/>
        <v/>
      </c>
    </row>
    <row r="273" spans="5:11" x14ac:dyDescent="0.3">
      <c r="E273" s="3" t="str">
        <f t="shared" si="29"/>
        <v/>
      </c>
      <c r="F273" s="7">
        <f t="shared" si="32"/>
        <v>0</v>
      </c>
      <c r="G273" s="7">
        <f t="shared" si="33"/>
        <v>0</v>
      </c>
      <c r="H273" s="7">
        <f t="shared" si="28"/>
        <v>0</v>
      </c>
      <c r="I273" s="7">
        <f t="shared" si="30"/>
        <v>0</v>
      </c>
      <c r="K273" s="3" t="str">
        <f t="shared" si="31"/>
        <v/>
      </c>
    </row>
    <row r="274" spans="5:11" x14ac:dyDescent="0.3">
      <c r="E274" s="3" t="str">
        <f t="shared" si="29"/>
        <v/>
      </c>
      <c r="F274" s="7">
        <f t="shared" si="32"/>
        <v>0</v>
      </c>
      <c r="G274" s="7">
        <f t="shared" si="33"/>
        <v>0</v>
      </c>
      <c r="H274" s="7">
        <f t="shared" si="28"/>
        <v>0</v>
      </c>
      <c r="I274" s="7">
        <f t="shared" si="30"/>
        <v>0</v>
      </c>
      <c r="K274" s="3" t="str">
        <f t="shared" si="31"/>
        <v/>
      </c>
    </row>
    <row r="275" spans="5:11" x14ac:dyDescent="0.3">
      <c r="E275" s="3" t="str">
        <f t="shared" si="29"/>
        <v/>
      </c>
      <c r="F275" s="7">
        <f t="shared" si="32"/>
        <v>0</v>
      </c>
      <c r="G275" s="7">
        <f t="shared" si="33"/>
        <v>0</v>
      </c>
      <c r="H275" s="7">
        <f t="shared" si="28"/>
        <v>0</v>
      </c>
      <c r="I275" s="7">
        <f t="shared" si="30"/>
        <v>0</v>
      </c>
      <c r="K275" s="3" t="str">
        <f t="shared" si="31"/>
        <v/>
      </c>
    </row>
    <row r="276" spans="5:11" x14ac:dyDescent="0.3">
      <c r="E276" s="3" t="str">
        <f t="shared" si="29"/>
        <v/>
      </c>
      <c r="F276" s="7">
        <f t="shared" si="32"/>
        <v>0</v>
      </c>
      <c r="G276" s="7">
        <f t="shared" si="33"/>
        <v>0</v>
      </c>
      <c r="H276" s="7">
        <f t="shared" si="28"/>
        <v>0</v>
      </c>
      <c r="I276" s="7">
        <f t="shared" si="30"/>
        <v>0</v>
      </c>
      <c r="K276" s="3" t="str">
        <f t="shared" si="31"/>
        <v/>
      </c>
    </row>
    <row r="277" spans="5:11" x14ac:dyDescent="0.3">
      <c r="E277" s="3" t="str">
        <f t="shared" si="29"/>
        <v/>
      </c>
      <c r="F277" s="7">
        <f t="shared" si="32"/>
        <v>0</v>
      </c>
      <c r="G277" s="7">
        <f t="shared" si="33"/>
        <v>0</v>
      </c>
      <c r="H277" s="7">
        <f t="shared" si="28"/>
        <v>0</v>
      </c>
      <c r="I277" s="7">
        <f t="shared" si="30"/>
        <v>0</v>
      </c>
      <c r="K277" s="3" t="str">
        <f t="shared" si="31"/>
        <v/>
      </c>
    </row>
    <row r="278" spans="5:11" x14ac:dyDescent="0.3">
      <c r="E278" s="3" t="str">
        <f t="shared" si="29"/>
        <v/>
      </c>
      <c r="F278" s="7">
        <f t="shared" si="32"/>
        <v>0</v>
      </c>
      <c r="G278" s="7">
        <f t="shared" si="33"/>
        <v>0</v>
      </c>
      <c r="H278" s="7">
        <f t="shared" si="28"/>
        <v>0</v>
      </c>
      <c r="I278" s="7">
        <f t="shared" si="30"/>
        <v>0</v>
      </c>
      <c r="K278" s="3" t="str">
        <f t="shared" si="31"/>
        <v/>
      </c>
    </row>
    <row r="279" spans="5:11" x14ac:dyDescent="0.3">
      <c r="E279" s="3" t="str">
        <f t="shared" si="29"/>
        <v/>
      </c>
      <c r="F279" s="7">
        <f t="shared" si="32"/>
        <v>0</v>
      </c>
      <c r="G279" s="7">
        <f t="shared" si="33"/>
        <v>0</v>
      </c>
      <c r="H279" s="7">
        <f t="shared" si="28"/>
        <v>0</v>
      </c>
      <c r="I279" s="7">
        <f t="shared" si="30"/>
        <v>0</v>
      </c>
      <c r="K279" s="3" t="str">
        <f t="shared" si="31"/>
        <v/>
      </c>
    </row>
    <row r="280" spans="5:11" x14ac:dyDescent="0.3">
      <c r="E280" s="3" t="str">
        <f t="shared" si="29"/>
        <v/>
      </c>
      <c r="F280" s="7">
        <f t="shared" si="32"/>
        <v>0</v>
      </c>
      <c r="G280" s="7">
        <f t="shared" si="33"/>
        <v>0</v>
      </c>
      <c r="H280" s="7">
        <f t="shared" si="28"/>
        <v>0</v>
      </c>
      <c r="I280" s="7">
        <f t="shared" si="30"/>
        <v>0</v>
      </c>
      <c r="K280" s="3" t="str">
        <f t="shared" si="31"/>
        <v/>
      </c>
    </row>
    <row r="281" spans="5:11" x14ac:dyDescent="0.3">
      <c r="E281" s="3" t="str">
        <f t="shared" si="29"/>
        <v/>
      </c>
      <c r="F281" s="7">
        <f t="shared" si="32"/>
        <v>0</v>
      </c>
      <c r="G281" s="7">
        <f t="shared" si="33"/>
        <v>0</v>
      </c>
      <c r="H281" s="7">
        <f t="shared" si="28"/>
        <v>0</v>
      </c>
      <c r="I281" s="7">
        <f t="shared" si="30"/>
        <v>0</v>
      </c>
      <c r="K281" s="3" t="str">
        <f t="shared" si="31"/>
        <v/>
      </c>
    </row>
    <row r="282" spans="5:11" x14ac:dyDescent="0.3">
      <c r="E282" s="3" t="str">
        <f t="shared" si="29"/>
        <v/>
      </c>
      <c r="F282" s="7">
        <f t="shared" si="32"/>
        <v>0</v>
      </c>
      <c r="G282" s="7">
        <f t="shared" si="33"/>
        <v>0</v>
      </c>
      <c r="H282" s="7">
        <f t="shared" si="28"/>
        <v>0</v>
      </c>
      <c r="I282" s="7">
        <f t="shared" si="30"/>
        <v>0</v>
      </c>
      <c r="K282" s="3" t="str">
        <f t="shared" si="31"/>
        <v/>
      </c>
    </row>
    <row r="283" spans="5:11" x14ac:dyDescent="0.3">
      <c r="E283" s="3" t="str">
        <f t="shared" si="29"/>
        <v/>
      </c>
      <c r="F283" s="7">
        <f t="shared" si="32"/>
        <v>0</v>
      </c>
      <c r="G283" s="7">
        <f t="shared" si="33"/>
        <v>0</v>
      </c>
      <c r="H283" s="7">
        <f t="shared" si="28"/>
        <v>0</v>
      </c>
      <c r="I283" s="7">
        <f t="shared" si="30"/>
        <v>0</v>
      </c>
      <c r="K283" s="3" t="str">
        <f t="shared" si="31"/>
        <v/>
      </c>
    </row>
    <row r="284" spans="5:11" x14ac:dyDescent="0.3">
      <c r="E284" s="3" t="str">
        <f t="shared" si="29"/>
        <v/>
      </c>
      <c r="F284" s="7">
        <f t="shared" si="32"/>
        <v>0</v>
      </c>
      <c r="G284" s="7">
        <f t="shared" si="33"/>
        <v>0</v>
      </c>
      <c r="H284" s="7">
        <f t="shared" si="28"/>
        <v>0</v>
      </c>
      <c r="I284" s="7">
        <f t="shared" si="30"/>
        <v>0</v>
      </c>
      <c r="K284" s="3" t="str">
        <f t="shared" si="31"/>
        <v/>
      </c>
    </row>
    <row r="285" spans="5:11" x14ac:dyDescent="0.3">
      <c r="E285" s="3" t="str">
        <f t="shared" si="29"/>
        <v/>
      </c>
      <c r="F285" s="7">
        <f t="shared" si="32"/>
        <v>0</v>
      </c>
      <c r="G285" s="7">
        <f t="shared" si="33"/>
        <v>0</v>
      </c>
      <c r="H285" s="7">
        <f t="shared" si="28"/>
        <v>0</v>
      </c>
      <c r="I285" s="7">
        <f t="shared" si="30"/>
        <v>0</v>
      </c>
      <c r="K285" s="3" t="str">
        <f t="shared" si="31"/>
        <v/>
      </c>
    </row>
    <row r="286" spans="5:11" x14ac:dyDescent="0.3">
      <c r="E286" s="3" t="str">
        <f t="shared" si="29"/>
        <v/>
      </c>
      <c r="F286" s="7">
        <f t="shared" si="32"/>
        <v>0</v>
      </c>
      <c r="G286" s="7">
        <f t="shared" si="33"/>
        <v>0</v>
      </c>
      <c r="H286" s="7">
        <f t="shared" si="28"/>
        <v>0</v>
      </c>
      <c r="I286" s="7">
        <f t="shared" si="30"/>
        <v>0</v>
      </c>
      <c r="K286" s="3" t="str">
        <f t="shared" si="31"/>
        <v/>
      </c>
    </row>
    <row r="287" spans="5:11" x14ac:dyDescent="0.3">
      <c r="E287" s="3" t="str">
        <f t="shared" si="29"/>
        <v/>
      </c>
      <c r="F287" s="7">
        <f t="shared" si="32"/>
        <v>0</v>
      </c>
      <c r="G287" s="7">
        <f t="shared" si="33"/>
        <v>0</v>
      </c>
      <c r="H287" s="7">
        <f t="shared" si="28"/>
        <v>0</v>
      </c>
      <c r="I287" s="7">
        <f t="shared" si="30"/>
        <v>0</v>
      </c>
      <c r="K287" s="3" t="str">
        <f t="shared" si="31"/>
        <v/>
      </c>
    </row>
    <row r="288" spans="5:11" x14ac:dyDescent="0.3">
      <c r="E288" s="3" t="str">
        <f t="shared" si="29"/>
        <v/>
      </c>
      <c r="F288" s="7">
        <f t="shared" si="32"/>
        <v>0</v>
      </c>
      <c r="G288" s="7">
        <f t="shared" si="33"/>
        <v>0</v>
      </c>
      <c r="H288" s="7">
        <f t="shared" si="28"/>
        <v>0</v>
      </c>
      <c r="I288" s="7">
        <f t="shared" si="30"/>
        <v>0</v>
      </c>
      <c r="K288" s="3" t="str">
        <f t="shared" si="31"/>
        <v/>
      </c>
    </row>
    <row r="289" spans="5:11" x14ac:dyDescent="0.3">
      <c r="E289" s="3" t="str">
        <f t="shared" si="29"/>
        <v/>
      </c>
      <c r="F289" s="7">
        <f t="shared" si="32"/>
        <v>0</v>
      </c>
      <c r="G289" s="7">
        <f t="shared" si="33"/>
        <v>0</v>
      </c>
      <c r="H289" s="7">
        <f t="shared" si="28"/>
        <v>0</v>
      </c>
      <c r="I289" s="7">
        <f t="shared" si="30"/>
        <v>0</v>
      </c>
      <c r="K289" s="3" t="str">
        <f t="shared" si="31"/>
        <v/>
      </c>
    </row>
    <row r="290" spans="5:11" x14ac:dyDescent="0.3">
      <c r="E290" s="3" t="str">
        <f t="shared" si="29"/>
        <v/>
      </c>
      <c r="F290" s="7">
        <f t="shared" si="32"/>
        <v>0</v>
      </c>
      <c r="G290" s="7">
        <f t="shared" si="33"/>
        <v>0</v>
      </c>
      <c r="H290" s="7">
        <f t="shared" si="28"/>
        <v>0</v>
      </c>
      <c r="I290" s="7">
        <f t="shared" si="30"/>
        <v>0</v>
      </c>
      <c r="K290" s="3" t="str">
        <f t="shared" si="31"/>
        <v/>
      </c>
    </row>
    <row r="291" spans="5:11" x14ac:dyDescent="0.3">
      <c r="E291" s="3" t="str">
        <f t="shared" si="29"/>
        <v/>
      </c>
      <c r="F291" s="7">
        <f t="shared" si="32"/>
        <v>0</v>
      </c>
      <c r="G291" s="7">
        <f t="shared" si="33"/>
        <v>0</v>
      </c>
      <c r="H291" s="7">
        <f t="shared" si="28"/>
        <v>0</v>
      </c>
      <c r="I291" s="7">
        <f t="shared" si="30"/>
        <v>0</v>
      </c>
      <c r="K291" s="3" t="str">
        <f t="shared" si="31"/>
        <v/>
      </c>
    </row>
    <row r="292" spans="5:11" x14ac:dyDescent="0.3">
      <c r="E292" s="3" t="str">
        <f t="shared" si="29"/>
        <v/>
      </c>
      <c r="F292" s="7">
        <f t="shared" si="32"/>
        <v>0</v>
      </c>
      <c r="G292" s="7">
        <f t="shared" si="33"/>
        <v>0</v>
      </c>
      <c r="H292" s="7">
        <f t="shared" si="28"/>
        <v>0</v>
      </c>
      <c r="I292" s="7">
        <f t="shared" si="30"/>
        <v>0</v>
      </c>
      <c r="K292" s="3" t="str">
        <f t="shared" si="31"/>
        <v/>
      </c>
    </row>
    <row r="293" spans="5:11" x14ac:dyDescent="0.3">
      <c r="E293" s="3" t="str">
        <f t="shared" si="29"/>
        <v/>
      </c>
      <c r="F293" s="7">
        <f t="shared" si="32"/>
        <v>0</v>
      </c>
      <c r="G293" s="7">
        <f t="shared" si="33"/>
        <v>0</v>
      </c>
      <c r="H293" s="7">
        <f t="shared" si="28"/>
        <v>0</v>
      </c>
      <c r="I293" s="7">
        <f t="shared" si="30"/>
        <v>0</v>
      </c>
      <c r="K293" s="3" t="str">
        <f t="shared" si="31"/>
        <v/>
      </c>
    </row>
    <row r="294" spans="5:11" x14ac:dyDescent="0.3">
      <c r="E294" s="3" t="str">
        <f t="shared" si="29"/>
        <v/>
      </c>
      <c r="F294" s="7">
        <f t="shared" si="32"/>
        <v>0</v>
      </c>
      <c r="G294" s="7">
        <f t="shared" si="33"/>
        <v>0</v>
      </c>
      <c r="H294" s="7">
        <f t="shared" si="28"/>
        <v>0</v>
      </c>
      <c r="I294" s="7">
        <f t="shared" si="30"/>
        <v>0</v>
      </c>
      <c r="K294" s="3" t="str">
        <f t="shared" si="31"/>
        <v/>
      </c>
    </row>
    <row r="295" spans="5:11" x14ac:dyDescent="0.3">
      <c r="E295" s="3" t="str">
        <f t="shared" si="29"/>
        <v/>
      </c>
      <c r="F295" s="7">
        <f t="shared" si="32"/>
        <v>0</v>
      </c>
      <c r="G295" s="7">
        <f t="shared" si="33"/>
        <v>0</v>
      </c>
      <c r="H295" s="7">
        <f t="shared" si="28"/>
        <v>0</v>
      </c>
      <c r="I295" s="7">
        <f t="shared" si="30"/>
        <v>0</v>
      </c>
      <c r="K295" s="3" t="str">
        <f t="shared" si="31"/>
        <v/>
      </c>
    </row>
    <row r="296" spans="5:11" x14ac:dyDescent="0.3">
      <c r="E296" s="3" t="str">
        <f t="shared" si="29"/>
        <v/>
      </c>
      <c r="F296" s="7">
        <f t="shared" si="32"/>
        <v>0</v>
      </c>
      <c r="G296" s="7">
        <f t="shared" si="33"/>
        <v>0</v>
      </c>
      <c r="H296" s="7">
        <f t="shared" si="28"/>
        <v>0</v>
      </c>
      <c r="I296" s="7">
        <f t="shared" si="30"/>
        <v>0</v>
      </c>
      <c r="K296" s="3" t="str">
        <f t="shared" si="31"/>
        <v/>
      </c>
    </row>
    <row r="297" spans="5:11" x14ac:dyDescent="0.3">
      <c r="E297" s="3" t="str">
        <f t="shared" si="29"/>
        <v/>
      </c>
      <c r="F297" s="7">
        <f t="shared" si="32"/>
        <v>0</v>
      </c>
      <c r="G297" s="7">
        <f t="shared" si="33"/>
        <v>0</v>
      </c>
      <c r="H297" s="7">
        <f t="shared" si="28"/>
        <v>0</v>
      </c>
      <c r="I297" s="7">
        <f t="shared" si="30"/>
        <v>0</v>
      </c>
      <c r="K297" s="3" t="str">
        <f t="shared" si="31"/>
        <v/>
      </c>
    </row>
    <row r="298" spans="5:11" x14ac:dyDescent="0.3">
      <c r="E298" s="3" t="str">
        <f t="shared" si="29"/>
        <v/>
      </c>
      <c r="F298" s="7">
        <f t="shared" si="32"/>
        <v>0</v>
      </c>
      <c r="G298" s="7">
        <f t="shared" si="33"/>
        <v>0</v>
      </c>
      <c r="H298" s="7">
        <f t="shared" si="28"/>
        <v>0</v>
      </c>
      <c r="I298" s="7">
        <f t="shared" si="30"/>
        <v>0</v>
      </c>
      <c r="K298" s="3" t="str">
        <f t="shared" si="31"/>
        <v/>
      </c>
    </row>
    <row r="299" spans="5:11" x14ac:dyDescent="0.3">
      <c r="E299" s="3" t="str">
        <f t="shared" si="29"/>
        <v/>
      </c>
      <c r="F299" s="7">
        <f t="shared" si="32"/>
        <v>0</v>
      </c>
      <c r="G299" s="7">
        <f t="shared" si="33"/>
        <v>0</v>
      </c>
      <c r="H299" s="7">
        <f t="shared" si="28"/>
        <v>0</v>
      </c>
      <c r="I299" s="7">
        <f t="shared" si="30"/>
        <v>0</v>
      </c>
      <c r="K299" s="3" t="str">
        <f t="shared" si="31"/>
        <v/>
      </c>
    </row>
    <row r="300" spans="5:11" x14ac:dyDescent="0.3">
      <c r="E300" s="3" t="str">
        <f t="shared" si="29"/>
        <v/>
      </c>
      <c r="F300" s="7">
        <f t="shared" si="32"/>
        <v>0</v>
      </c>
      <c r="G300" s="7">
        <f t="shared" si="33"/>
        <v>0</v>
      </c>
      <c r="H300" s="7">
        <f t="shared" si="28"/>
        <v>0</v>
      </c>
      <c r="I300" s="7">
        <f t="shared" si="30"/>
        <v>0</v>
      </c>
      <c r="K300" s="3" t="str">
        <f t="shared" si="31"/>
        <v/>
      </c>
    </row>
    <row r="301" spans="5:11" x14ac:dyDescent="0.3">
      <c r="E301" s="3" t="str">
        <f t="shared" si="29"/>
        <v/>
      </c>
      <c r="F301" s="7">
        <f t="shared" si="32"/>
        <v>0</v>
      </c>
      <c r="G301" s="7">
        <f t="shared" si="33"/>
        <v>0</v>
      </c>
      <c r="H301" s="7">
        <f t="shared" si="28"/>
        <v>0</v>
      </c>
      <c r="I301" s="7">
        <f t="shared" si="30"/>
        <v>0</v>
      </c>
      <c r="K301" s="3" t="str">
        <f t="shared" si="31"/>
        <v/>
      </c>
    </row>
    <row r="302" spans="5:11" x14ac:dyDescent="0.3">
      <c r="E302" s="3" t="str">
        <f t="shared" si="29"/>
        <v/>
      </c>
      <c r="F302" s="7">
        <f t="shared" si="32"/>
        <v>0</v>
      </c>
      <c r="G302" s="7">
        <f t="shared" si="33"/>
        <v>0</v>
      </c>
      <c r="H302" s="7">
        <f t="shared" si="28"/>
        <v>0</v>
      </c>
      <c r="I302" s="7">
        <f t="shared" si="30"/>
        <v>0</v>
      </c>
      <c r="K302" s="3" t="str">
        <f t="shared" si="31"/>
        <v/>
      </c>
    </row>
    <row r="303" spans="5:11" x14ac:dyDescent="0.3">
      <c r="E303" s="3" t="str">
        <f t="shared" si="29"/>
        <v/>
      </c>
      <c r="F303" s="7">
        <f t="shared" si="32"/>
        <v>0</v>
      </c>
      <c r="G303" s="7">
        <f t="shared" si="33"/>
        <v>0</v>
      </c>
      <c r="H303" s="7">
        <f t="shared" si="28"/>
        <v>0</v>
      </c>
      <c r="I303" s="7">
        <f t="shared" si="30"/>
        <v>0</v>
      </c>
      <c r="K303" s="3" t="str">
        <f t="shared" si="31"/>
        <v/>
      </c>
    </row>
    <row r="304" spans="5:11" x14ac:dyDescent="0.3">
      <c r="E304" s="3" t="str">
        <f t="shared" si="29"/>
        <v/>
      </c>
      <c r="F304" s="7">
        <f t="shared" si="32"/>
        <v>0</v>
      </c>
      <c r="G304" s="7">
        <f t="shared" si="33"/>
        <v>0</v>
      </c>
      <c r="H304" s="7">
        <f t="shared" si="28"/>
        <v>0</v>
      </c>
      <c r="I304" s="7">
        <f t="shared" si="30"/>
        <v>0</v>
      </c>
      <c r="K304" s="3" t="str">
        <f t="shared" si="31"/>
        <v/>
      </c>
    </row>
    <row r="305" spans="5:11" x14ac:dyDescent="0.3">
      <c r="E305" s="3" t="str">
        <f t="shared" si="29"/>
        <v/>
      </c>
      <c r="F305" s="7">
        <f t="shared" si="32"/>
        <v>0</v>
      </c>
      <c r="G305" s="7">
        <f t="shared" si="33"/>
        <v>0</v>
      </c>
      <c r="H305" s="7">
        <f t="shared" si="28"/>
        <v>0</v>
      </c>
      <c r="I305" s="7">
        <f t="shared" si="30"/>
        <v>0</v>
      </c>
      <c r="K305" s="3" t="str">
        <f t="shared" si="31"/>
        <v/>
      </c>
    </row>
    <row r="306" spans="5:11" x14ac:dyDescent="0.3">
      <c r="E306" s="3" t="str">
        <f t="shared" si="29"/>
        <v/>
      </c>
      <c r="F306" s="7">
        <f t="shared" si="32"/>
        <v>0</v>
      </c>
      <c r="G306" s="7">
        <f t="shared" si="33"/>
        <v>0</v>
      </c>
      <c r="H306" s="7">
        <f t="shared" si="28"/>
        <v>0</v>
      </c>
      <c r="I306" s="7">
        <f t="shared" si="30"/>
        <v>0</v>
      </c>
      <c r="K306" s="3" t="str">
        <f t="shared" si="31"/>
        <v/>
      </c>
    </row>
    <row r="307" spans="5:11" x14ac:dyDescent="0.3">
      <c r="E307" s="3" t="str">
        <f t="shared" si="29"/>
        <v/>
      </c>
      <c r="F307" s="7">
        <f t="shared" si="32"/>
        <v>0</v>
      </c>
      <c r="G307" s="7">
        <f t="shared" si="33"/>
        <v>0</v>
      </c>
      <c r="H307" s="7">
        <f t="shared" si="28"/>
        <v>0</v>
      </c>
      <c r="I307" s="7">
        <f t="shared" si="30"/>
        <v>0</v>
      </c>
      <c r="K307" s="3" t="str">
        <f t="shared" si="31"/>
        <v/>
      </c>
    </row>
    <row r="308" spans="5:11" x14ac:dyDescent="0.3">
      <c r="E308" s="3" t="str">
        <f t="shared" si="29"/>
        <v/>
      </c>
      <c r="F308" s="7">
        <f t="shared" si="32"/>
        <v>0</v>
      </c>
      <c r="G308" s="7">
        <f t="shared" si="33"/>
        <v>0</v>
      </c>
      <c r="H308" s="7">
        <f t="shared" si="28"/>
        <v>0</v>
      </c>
      <c r="I308" s="7">
        <f t="shared" si="30"/>
        <v>0</v>
      </c>
      <c r="K308" s="3" t="str">
        <f t="shared" si="31"/>
        <v/>
      </c>
    </row>
    <row r="309" spans="5:11" x14ac:dyDescent="0.3">
      <c r="E309" s="3" t="str">
        <f t="shared" si="29"/>
        <v/>
      </c>
      <c r="F309" s="7">
        <f t="shared" si="32"/>
        <v>0</v>
      </c>
      <c r="G309" s="7">
        <f t="shared" si="33"/>
        <v>0</v>
      </c>
      <c r="H309" s="7">
        <f t="shared" si="28"/>
        <v>0</v>
      </c>
      <c r="I309" s="7">
        <f t="shared" si="30"/>
        <v>0</v>
      </c>
      <c r="K309" s="3" t="str">
        <f t="shared" si="31"/>
        <v/>
      </c>
    </row>
    <row r="310" spans="5:11" x14ac:dyDescent="0.3">
      <c r="E310" s="3" t="str">
        <f t="shared" si="29"/>
        <v/>
      </c>
      <c r="F310" s="7">
        <f t="shared" si="32"/>
        <v>0</v>
      </c>
      <c r="G310" s="7">
        <f t="shared" si="33"/>
        <v>0</v>
      </c>
      <c r="H310" s="7">
        <f t="shared" si="28"/>
        <v>0</v>
      </c>
      <c r="I310" s="7">
        <f t="shared" si="30"/>
        <v>0</v>
      </c>
      <c r="K310" s="3" t="str">
        <f t="shared" si="31"/>
        <v/>
      </c>
    </row>
    <row r="311" spans="5:11" x14ac:dyDescent="0.3">
      <c r="E311" s="3" t="str">
        <f t="shared" si="29"/>
        <v/>
      </c>
      <c r="F311" s="7">
        <f t="shared" si="32"/>
        <v>0</v>
      </c>
      <c r="G311" s="7">
        <f t="shared" si="33"/>
        <v>0</v>
      </c>
      <c r="H311" s="7">
        <f t="shared" si="28"/>
        <v>0</v>
      </c>
      <c r="I311" s="7">
        <f t="shared" si="30"/>
        <v>0</v>
      </c>
      <c r="K311" s="3" t="str">
        <f t="shared" si="31"/>
        <v/>
      </c>
    </row>
    <row r="312" spans="5:11" x14ac:dyDescent="0.3">
      <c r="E312" s="3" t="str">
        <f t="shared" si="29"/>
        <v/>
      </c>
      <c r="F312" s="7">
        <f t="shared" si="32"/>
        <v>0</v>
      </c>
      <c r="G312" s="7">
        <f t="shared" si="33"/>
        <v>0</v>
      </c>
      <c r="H312" s="7">
        <f t="shared" si="28"/>
        <v>0</v>
      </c>
      <c r="I312" s="7">
        <f t="shared" si="30"/>
        <v>0</v>
      </c>
      <c r="K312" s="3" t="str">
        <f t="shared" si="31"/>
        <v/>
      </c>
    </row>
    <row r="313" spans="5:11" x14ac:dyDescent="0.3">
      <c r="E313" s="3" t="str">
        <f t="shared" si="29"/>
        <v/>
      </c>
      <c r="F313" s="7">
        <f t="shared" si="32"/>
        <v>0</v>
      </c>
      <c r="G313" s="7">
        <f t="shared" si="33"/>
        <v>0</v>
      </c>
      <c r="H313" s="7">
        <f t="shared" si="28"/>
        <v>0</v>
      </c>
      <c r="I313" s="7">
        <f t="shared" si="30"/>
        <v>0</v>
      </c>
      <c r="K313" s="3" t="str">
        <f t="shared" si="31"/>
        <v/>
      </c>
    </row>
    <row r="314" spans="5:11" x14ac:dyDescent="0.3">
      <c r="E314" s="3" t="str">
        <f t="shared" si="29"/>
        <v/>
      </c>
      <c r="F314" s="7">
        <f t="shared" si="32"/>
        <v>0</v>
      </c>
      <c r="G314" s="7">
        <f t="shared" si="33"/>
        <v>0</v>
      </c>
      <c r="H314" s="7">
        <f t="shared" si="28"/>
        <v>0</v>
      </c>
      <c r="I314" s="7">
        <f t="shared" si="30"/>
        <v>0</v>
      </c>
      <c r="K314" s="3" t="str">
        <f t="shared" si="31"/>
        <v/>
      </c>
    </row>
    <row r="315" spans="5:11" x14ac:dyDescent="0.3">
      <c r="E315" s="3" t="str">
        <f t="shared" si="29"/>
        <v/>
      </c>
      <c r="F315" s="7">
        <f t="shared" si="32"/>
        <v>0</v>
      </c>
      <c r="G315" s="7">
        <f t="shared" si="33"/>
        <v>0</v>
      </c>
      <c r="H315" s="7">
        <f t="shared" si="28"/>
        <v>0</v>
      </c>
      <c r="I315" s="7">
        <f t="shared" si="30"/>
        <v>0</v>
      </c>
      <c r="K315" s="3" t="str">
        <f t="shared" si="31"/>
        <v/>
      </c>
    </row>
    <row r="316" spans="5:11" x14ac:dyDescent="0.3">
      <c r="E316" s="3" t="str">
        <f t="shared" si="29"/>
        <v/>
      </c>
      <c r="F316" s="7">
        <f t="shared" si="32"/>
        <v>0</v>
      </c>
      <c r="G316" s="7">
        <f t="shared" si="33"/>
        <v>0</v>
      </c>
      <c r="H316" s="7">
        <f t="shared" si="28"/>
        <v>0</v>
      </c>
      <c r="I316" s="7">
        <f t="shared" si="30"/>
        <v>0</v>
      </c>
      <c r="K316" s="3" t="str">
        <f t="shared" si="31"/>
        <v/>
      </c>
    </row>
    <row r="317" spans="5:11" x14ac:dyDescent="0.3">
      <c r="E317" s="3" t="str">
        <f t="shared" si="29"/>
        <v/>
      </c>
      <c r="F317" s="7">
        <f t="shared" si="32"/>
        <v>0</v>
      </c>
      <c r="G317" s="7">
        <f t="shared" si="33"/>
        <v>0</v>
      </c>
      <c r="H317" s="7">
        <f t="shared" si="28"/>
        <v>0</v>
      </c>
      <c r="I317" s="7">
        <f t="shared" si="30"/>
        <v>0</v>
      </c>
      <c r="K317" s="3" t="str">
        <f t="shared" si="31"/>
        <v/>
      </c>
    </row>
    <row r="318" spans="5:11" x14ac:dyDescent="0.3">
      <c r="E318" s="3" t="str">
        <f t="shared" si="29"/>
        <v/>
      </c>
      <c r="F318" s="7">
        <f t="shared" si="32"/>
        <v>0</v>
      </c>
      <c r="G318" s="7">
        <f t="shared" si="33"/>
        <v>0</v>
      </c>
      <c r="H318" s="7">
        <f t="shared" si="28"/>
        <v>0</v>
      </c>
      <c r="I318" s="7">
        <f t="shared" si="30"/>
        <v>0</v>
      </c>
      <c r="K318" s="3" t="str">
        <f t="shared" si="31"/>
        <v/>
      </c>
    </row>
    <row r="319" spans="5:11" x14ac:dyDescent="0.3">
      <c r="E319" s="3" t="str">
        <f t="shared" si="29"/>
        <v/>
      </c>
      <c r="F319" s="7">
        <f t="shared" si="32"/>
        <v>0</v>
      </c>
      <c r="G319" s="7">
        <f t="shared" si="33"/>
        <v>0</v>
      </c>
      <c r="H319" s="7">
        <f t="shared" si="28"/>
        <v>0</v>
      </c>
      <c r="I319" s="7">
        <f t="shared" si="30"/>
        <v>0</v>
      </c>
      <c r="K319" s="3" t="str">
        <f t="shared" si="31"/>
        <v/>
      </c>
    </row>
    <row r="320" spans="5:11" x14ac:dyDescent="0.3">
      <c r="E320" s="3" t="str">
        <f t="shared" si="29"/>
        <v/>
      </c>
      <c r="F320" s="7">
        <f t="shared" si="32"/>
        <v>0</v>
      </c>
      <c r="G320" s="7">
        <f t="shared" si="33"/>
        <v>0</v>
      </c>
      <c r="H320" s="7">
        <f t="shared" si="28"/>
        <v>0</v>
      </c>
      <c r="I320" s="7">
        <f t="shared" si="30"/>
        <v>0</v>
      </c>
      <c r="K320" s="3" t="str">
        <f t="shared" si="31"/>
        <v/>
      </c>
    </row>
    <row r="321" spans="5:11" x14ac:dyDescent="0.3">
      <c r="E321" s="3" t="str">
        <f t="shared" si="29"/>
        <v/>
      </c>
      <c r="F321" s="7">
        <f t="shared" si="32"/>
        <v>0</v>
      </c>
      <c r="G321" s="7">
        <f t="shared" si="33"/>
        <v>0</v>
      </c>
      <c r="H321" s="7">
        <f t="shared" si="28"/>
        <v>0</v>
      </c>
      <c r="I321" s="7">
        <f t="shared" si="30"/>
        <v>0</v>
      </c>
      <c r="K321" s="3" t="str">
        <f t="shared" si="31"/>
        <v/>
      </c>
    </row>
    <row r="322" spans="5:11" x14ac:dyDescent="0.3">
      <c r="E322" s="3" t="str">
        <f t="shared" si="29"/>
        <v/>
      </c>
      <c r="F322" s="7">
        <f t="shared" si="32"/>
        <v>0</v>
      </c>
      <c r="G322" s="7">
        <f t="shared" si="33"/>
        <v>0</v>
      </c>
      <c r="H322" s="7">
        <f t="shared" ref="H322:H385" si="34">IF(ROUND(G322-($F$2-F322),0)&gt;0,G322-($F$2-F322),IF(_xlfn.FLOOR.MATH(G322-($F$2-F322))&lt;=-1,0, G322-($F$2-F322)))</f>
        <v>0</v>
      </c>
      <c r="I322" s="7">
        <f t="shared" si="30"/>
        <v>0</v>
      </c>
      <c r="K322" s="3" t="str">
        <f t="shared" si="31"/>
        <v/>
      </c>
    </row>
    <row r="323" spans="5:11" x14ac:dyDescent="0.3">
      <c r="E323" s="3" t="str">
        <f t="shared" si="29"/>
        <v/>
      </c>
      <c r="F323" s="7">
        <f t="shared" si="32"/>
        <v>0</v>
      </c>
      <c r="G323" s="7">
        <f t="shared" si="33"/>
        <v>0</v>
      </c>
      <c r="H323" s="7">
        <f t="shared" si="34"/>
        <v>0</v>
      </c>
      <c r="I323" s="7">
        <f t="shared" si="30"/>
        <v>0</v>
      </c>
      <c r="K323" s="3" t="str">
        <f t="shared" si="31"/>
        <v/>
      </c>
    </row>
    <row r="324" spans="5:11" x14ac:dyDescent="0.3">
      <c r="E324" s="3" t="str">
        <f t="shared" si="29"/>
        <v/>
      </c>
      <c r="F324" s="7">
        <f t="shared" si="32"/>
        <v>0</v>
      </c>
      <c r="G324" s="7">
        <f t="shared" si="33"/>
        <v>0</v>
      </c>
      <c r="H324" s="7">
        <f t="shared" si="34"/>
        <v>0</v>
      </c>
      <c r="I324" s="7">
        <f t="shared" si="30"/>
        <v>0</v>
      </c>
      <c r="K324" s="3" t="str">
        <f t="shared" si="31"/>
        <v/>
      </c>
    </row>
    <row r="325" spans="5:11" x14ac:dyDescent="0.3">
      <c r="E325" s="3" t="str">
        <f t="shared" si="29"/>
        <v/>
      </c>
      <c r="F325" s="7">
        <f t="shared" si="32"/>
        <v>0</v>
      </c>
      <c r="G325" s="7">
        <f t="shared" si="33"/>
        <v>0</v>
      </c>
      <c r="H325" s="7">
        <f t="shared" si="34"/>
        <v>0</v>
      </c>
      <c r="I325" s="7">
        <f t="shared" si="30"/>
        <v>0</v>
      </c>
      <c r="K325" s="3" t="str">
        <f t="shared" si="31"/>
        <v/>
      </c>
    </row>
    <row r="326" spans="5:11" x14ac:dyDescent="0.3">
      <c r="E326" s="3" t="str">
        <f t="shared" si="29"/>
        <v/>
      </c>
      <c r="F326" s="7">
        <f t="shared" si="32"/>
        <v>0</v>
      </c>
      <c r="G326" s="7">
        <f t="shared" si="33"/>
        <v>0</v>
      </c>
      <c r="H326" s="7">
        <f t="shared" si="34"/>
        <v>0</v>
      </c>
      <c r="I326" s="7">
        <f t="shared" si="30"/>
        <v>0</v>
      </c>
      <c r="K326" s="3" t="str">
        <f t="shared" si="31"/>
        <v/>
      </c>
    </row>
    <row r="327" spans="5:11" x14ac:dyDescent="0.3">
      <c r="E327" s="3" t="str">
        <f t="shared" si="29"/>
        <v/>
      </c>
      <c r="F327" s="7">
        <f t="shared" si="32"/>
        <v>0</v>
      </c>
      <c r="G327" s="7">
        <f t="shared" si="33"/>
        <v>0</v>
      </c>
      <c r="H327" s="7">
        <f t="shared" si="34"/>
        <v>0</v>
      </c>
      <c r="I327" s="7">
        <f t="shared" si="30"/>
        <v>0</v>
      </c>
      <c r="K327" s="3" t="str">
        <f t="shared" si="31"/>
        <v/>
      </c>
    </row>
    <row r="328" spans="5:11" x14ac:dyDescent="0.3">
      <c r="E328" s="3" t="str">
        <f t="shared" ref="E328:E391" si="35">IF(ROUND(G328,0)&gt;0,E327+1,"")</f>
        <v/>
      </c>
      <c r="F328" s="7">
        <f t="shared" si="32"/>
        <v>0</v>
      </c>
      <c r="G328" s="7">
        <f t="shared" si="33"/>
        <v>0</v>
      </c>
      <c r="H328" s="7">
        <f t="shared" si="34"/>
        <v>0</v>
      </c>
      <c r="I328" s="7">
        <f t="shared" ref="I328:I370" si="36">IF(ROUND(G328,0)&gt;0, I327+F328,IF(_xlfn.FLOOR.MATH(G328)=-1,I327+F328,))</f>
        <v>0</v>
      </c>
      <c r="K328" s="3" t="str">
        <f t="shared" ref="K328:K391" si="37">IF(E328&lt;&gt;"", "{""paymentNumber"": " &amp; E328 &amp; "," &amp; """paymentInterest"": " &amp; TEXT(F328, "0.00") &amp; "," &amp; """paymentPrincipal"": " &amp; TEXT($F$2-F328, "0.00") &amp; "," &amp; """startBalance"": " &amp; TEXT(G328, "0.00") &amp; "," &amp; """endBalance"": " &amp; TEXT(H328, "0.00")&amp; "," &amp; """accumulatedInterest"": " &amp; TEXT(I328, "0.00") &amp; "," &amp; """amountPaidToDate"": " &amp; TEXT($F$2 * E328, "0.00") &amp; "}","")</f>
        <v/>
      </c>
    </row>
    <row r="329" spans="5:11" x14ac:dyDescent="0.3">
      <c r="E329" s="3" t="str">
        <f t="shared" si="35"/>
        <v/>
      </c>
      <c r="F329" s="7">
        <f t="shared" si="32"/>
        <v>0</v>
      </c>
      <c r="G329" s="7">
        <f t="shared" si="33"/>
        <v>0</v>
      </c>
      <c r="H329" s="7">
        <f t="shared" si="34"/>
        <v>0</v>
      </c>
      <c r="I329" s="7">
        <f t="shared" si="36"/>
        <v>0</v>
      </c>
      <c r="K329" s="3" t="str">
        <f t="shared" si="37"/>
        <v/>
      </c>
    </row>
    <row r="330" spans="5:11" x14ac:dyDescent="0.3">
      <c r="E330" s="3" t="str">
        <f t="shared" si="35"/>
        <v/>
      </c>
      <c r="F330" s="7">
        <f t="shared" si="32"/>
        <v>0</v>
      </c>
      <c r="G330" s="7">
        <f t="shared" si="33"/>
        <v>0</v>
      </c>
      <c r="H330" s="7">
        <f t="shared" si="34"/>
        <v>0</v>
      </c>
      <c r="I330" s="7">
        <f t="shared" si="36"/>
        <v>0</v>
      </c>
      <c r="K330" s="3" t="str">
        <f t="shared" si="37"/>
        <v/>
      </c>
    </row>
    <row r="331" spans="5:11" x14ac:dyDescent="0.3">
      <c r="E331" s="3" t="str">
        <f t="shared" si="35"/>
        <v/>
      </c>
      <c r="F331" s="7">
        <f t="shared" ref="F331:F394" si="38">IF(ROUND(G331,0)&gt;0, ($C$2/$C$3)*G331,)</f>
        <v>0</v>
      </c>
      <c r="G331" s="7">
        <f t="shared" ref="G331:G394" si="39">IF(ROUND(G330-($F$2-F330),0) &gt; 0, G330-($F$2-F330),)</f>
        <v>0</v>
      </c>
      <c r="H331" s="7">
        <f t="shared" si="34"/>
        <v>0</v>
      </c>
      <c r="I331" s="7">
        <f t="shared" si="36"/>
        <v>0</v>
      </c>
      <c r="K331" s="3" t="str">
        <f t="shared" si="37"/>
        <v/>
      </c>
    </row>
    <row r="332" spans="5:11" x14ac:dyDescent="0.3">
      <c r="E332" s="3" t="str">
        <f t="shared" si="35"/>
        <v/>
      </c>
      <c r="F332" s="7">
        <f t="shared" si="38"/>
        <v>0</v>
      </c>
      <c r="G332" s="7">
        <f t="shared" si="39"/>
        <v>0</v>
      </c>
      <c r="H332" s="7">
        <f t="shared" si="34"/>
        <v>0</v>
      </c>
      <c r="I332" s="7">
        <f t="shared" si="36"/>
        <v>0</v>
      </c>
      <c r="K332" s="3" t="str">
        <f t="shared" si="37"/>
        <v/>
      </c>
    </row>
    <row r="333" spans="5:11" x14ac:dyDescent="0.3">
      <c r="E333" s="3" t="str">
        <f t="shared" si="35"/>
        <v/>
      </c>
      <c r="F333" s="7">
        <f t="shared" si="38"/>
        <v>0</v>
      </c>
      <c r="G333" s="7">
        <f t="shared" si="39"/>
        <v>0</v>
      </c>
      <c r="H333" s="7">
        <f t="shared" si="34"/>
        <v>0</v>
      </c>
      <c r="I333" s="7">
        <f t="shared" si="36"/>
        <v>0</v>
      </c>
      <c r="K333" s="3" t="str">
        <f t="shared" si="37"/>
        <v/>
      </c>
    </row>
    <row r="334" spans="5:11" x14ac:dyDescent="0.3">
      <c r="E334" s="3" t="str">
        <f t="shared" si="35"/>
        <v/>
      </c>
      <c r="F334" s="7">
        <f t="shared" si="38"/>
        <v>0</v>
      </c>
      <c r="G334" s="7">
        <f t="shared" si="39"/>
        <v>0</v>
      </c>
      <c r="H334" s="7">
        <f t="shared" si="34"/>
        <v>0</v>
      </c>
      <c r="I334" s="7">
        <f t="shared" si="36"/>
        <v>0</v>
      </c>
      <c r="K334" s="3" t="str">
        <f t="shared" si="37"/>
        <v/>
      </c>
    </row>
    <row r="335" spans="5:11" x14ac:dyDescent="0.3">
      <c r="E335" s="3" t="str">
        <f t="shared" si="35"/>
        <v/>
      </c>
      <c r="F335" s="7">
        <f t="shared" si="38"/>
        <v>0</v>
      </c>
      <c r="G335" s="7">
        <f t="shared" si="39"/>
        <v>0</v>
      </c>
      <c r="H335" s="7">
        <f t="shared" si="34"/>
        <v>0</v>
      </c>
      <c r="I335" s="7">
        <f t="shared" si="36"/>
        <v>0</v>
      </c>
      <c r="K335" s="3" t="str">
        <f t="shared" si="37"/>
        <v/>
      </c>
    </row>
    <row r="336" spans="5:11" x14ac:dyDescent="0.3">
      <c r="E336" s="3" t="str">
        <f t="shared" si="35"/>
        <v/>
      </c>
      <c r="F336" s="7">
        <f t="shared" si="38"/>
        <v>0</v>
      </c>
      <c r="G336" s="7">
        <f t="shared" si="39"/>
        <v>0</v>
      </c>
      <c r="H336" s="7">
        <f t="shared" si="34"/>
        <v>0</v>
      </c>
      <c r="I336" s="7">
        <f t="shared" si="36"/>
        <v>0</v>
      </c>
      <c r="K336" s="3" t="str">
        <f t="shared" si="37"/>
        <v/>
      </c>
    </row>
    <row r="337" spans="5:11" x14ac:dyDescent="0.3">
      <c r="E337" s="3" t="str">
        <f t="shared" si="35"/>
        <v/>
      </c>
      <c r="F337" s="7">
        <f t="shared" si="38"/>
        <v>0</v>
      </c>
      <c r="G337" s="7">
        <f t="shared" si="39"/>
        <v>0</v>
      </c>
      <c r="H337" s="7">
        <f t="shared" si="34"/>
        <v>0</v>
      </c>
      <c r="I337" s="7">
        <f t="shared" si="36"/>
        <v>0</v>
      </c>
      <c r="K337" s="3" t="str">
        <f t="shared" si="37"/>
        <v/>
      </c>
    </row>
    <row r="338" spans="5:11" x14ac:dyDescent="0.3">
      <c r="E338" s="3" t="str">
        <f t="shared" si="35"/>
        <v/>
      </c>
      <c r="F338" s="7">
        <f t="shared" si="38"/>
        <v>0</v>
      </c>
      <c r="G338" s="7">
        <f t="shared" si="39"/>
        <v>0</v>
      </c>
      <c r="H338" s="7">
        <f t="shared" si="34"/>
        <v>0</v>
      </c>
      <c r="I338" s="7">
        <f t="shared" si="36"/>
        <v>0</v>
      </c>
      <c r="K338" s="3" t="str">
        <f t="shared" si="37"/>
        <v/>
      </c>
    </row>
    <row r="339" spans="5:11" x14ac:dyDescent="0.3">
      <c r="E339" s="3" t="str">
        <f t="shared" si="35"/>
        <v/>
      </c>
      <c r="F339" s="7">
        <f t="shared" si="38"/>
        <v>0</v>
      </c>
      <c r="G339" s="7">
        <f t="shared" si="39"/>
        <v>0</v>
      </c>
      <c r="H339" s="7">
        <f t="shared" si="34"/>
        <v>0</v>
      </c>
      <c r="I339" s="7">
        <f t="shared" si="36"/>
        <v>0</v>
      </c>
      <c r="K339" s="3" t="str">
        <f t="shared" si="37"/>
        <v/>
      </c>
    </row>
    <row r="340" spans="5:11" x14ac:dyDescent="0.3">
      <c r="E340" s="3" t="str">
        <f t="shared" si="35"/>
        <v/>
      </c>
      <c r="F340" s="7">
        <f t="shared" si="38"/>
        <v>0</v>
      </c>
      <c r="G340" s="7">
        <f t="shared" si="39"/>
        <v>0</v>
      </c>
      <c r="H340" s="7">
        <f t="shared" si="34"/>
        <v>0</v>
      </c>
      <c r="I340" s="7">
        <f t="shared" si="36"/>
        <v>0</v>
      </c>
      <c r="K340" s="3" t="str">
        <f t="shared" si="37"/>
        <v/>
      </c>
    </row>
    <row r="341" spans="5:11" x14ac:dyDescent="0.3">
      <c r="E341" s="3" t="str">
        <f t="shared" si="35"/>
        <v/>
      </c>
      <c r="F341" s="7">
        <f t="shared" si="38"/>
        <v>0</v>
      </c>
      <c r="G341" s="7">
        <f t="shared" si="39"/>
        <v>0</v>
      </c>
      <c r="H341" s="7">
        <f t="shared" si="34"/>
        <v>0</v>
      </c>
      <c r="I341" s="7">
        <f t="shared" si="36"/>
        <v>0</v>
      </c>
      <c r="K341" s="3" t="str">
        <f t="shared" si="37"/>
        <v/>
      </c>
    </row>
    <row r="342" spans="5:11" x14ac:dyDescent="0.3">
      <c r="E342" s="3" t="str">
        <f t="shared" si="35"/>
        <v/>
      </c>
      <c r="F342" s="7">
        <f t="shared" si="38"/>
        <v>0</v>
      </c>
      <c r="G342" s="7">
        <f t="shared" si="39"/>
        <v>0</v>
      </c>
      <c r="H342" s="7">
        <f t="shared" si="34"/>
        <v>0</v>
      </c>
      <c r="I342" s="7">
        <f t="shared" si="36"/>
        <v>0</v>
      </c>
      <c r="K342" s="3" t="str">
        <f t="shared" si="37"/>
        <v/>
      </c>
    </row>
    <row r="343" spans="5:11" x14ac:dyDescent="0.3">
      <c r="E343" s="3" t="str">
        <f t="shared" si="35"/>
        <v/>
      </c>
      <c r="F343" s="7">
        <f t="shared" si="38"/>
        <v>0</v>
      </c>
      <c r="G343" s="7">
        <f t="shared" si="39"/>
        <v>0</v>
      </c>
      <c r="H343" s="7">
        <f t="shared" si="34"/>
        <v>0</v>
      </c>
      <c r="I343" s="7">
        <f t="shared" si="36"/>
        <v>0</v>
      </c>
      <c r="K343" s="3" t="str">
        <f t="shared" si="37"/>
        <v/>
      </c>
    </row>
    <row r="344" spans="5:11" x14ac:dyDescent="0.3">
      <c r="E344" s="3" t="str">
        <f t="shared" si="35"/>
        <v/>
      </c>
      <c r="F344" s="7">
        <f t="shared" si="38"/>
        <v>0</v>
      </c>
      <c r="G344" s="7">
        <f t="shared" si="39"/>
        <v>0</v>
      </c>
      <c r="H344" s="7">
        <f t="shared" si="34"/>
        <v>0</v>
      </c>
      <c r="I344" s="7">
        <f t="shared" si="36"/>
        <v>0</v>
      </c>
      <c r="K344" s="3" t="str">
        <f t="shared" si="37"/>
        <v/>
      </c>
    </row>
    <row r="345" spans="5:11" x14ac:dyDescent="0.3">
      <c r="E345" s="3" t="str">
        <f t="shared" si="35"/>
        <v/>
      </c>
      <c r="F345" s="7">
        <f t="shared" si="38"/>
        <v>0</v>
      </c>
      <c r="G345" s="7">
        <f t="shared" si="39"/>
        <v>0</v>
      </c>
      <c r="H345" s="7">
        <f t="shared" si="34"/>
        <v>0</v>
      </c>
      <c r="I345" s="7">
        <f t="shared" si="36"/>
        <v>0</v>
      </c>
      <c r="K345" s="3" t="str">
        <f t="shared" si="37"/>
        <v/>
      </c>
    </row>
    <row r="346" spans="5:11" x14ac:dyDescent="0.3">
      <c r="E346" s="3" t="str">
        <f t="shared" si="35"/>
        <v/>
      </c>
      <c r="F346" s="7">
        <f t="shared" si="38"/>
        <v>0</v>
      </c>
      <c r="G346" s="7">
        <f t="shared" si="39"/>
        <v>0</v>
      </c>
      <c r="H346" s="7">
        <f t="shared" si="34"/>
        <v>0</v>
      </c>
      <c r="I346" s="7">
        <f t="shared" si="36"/>
        <v>0</v>
      </c>
      <c r="K346" s="3" t="str">
        <f t="shared" si="37"/>
        <v/>
      </c>
    </row>
    <row r="347" spans="5:11" x14ac:dyDescent="0.3">
      <c r="E347" s="3" t="str">
        <f t="shared" si="35"/>
        <v/>
      </c>
      <c r="F347" s="7">
        <f t="shared" si="38"/>
        <v>0</v>
      </c>
      <c r="G347" s="7">
        <f t="shared" si="39"/>
        <v>0</v>
      </c>
      <c r="H347" s="7">
        <f t="shared" si="34"/>
        <v>0</v>
      </c>
      <c r="I347" s="7">
        <f t="shared" si="36"/>
        <v>0</v>
      </c>
      <c r="K347" s="3" t="str">
        <f t="shared" si="37"/>
        <v/>
      </c>
    </row>
    <row r="348" spans="5:11" x14ac:dyDescent="0.3">
      <c r="E348" s="3" t="str">
        <f t="shared" si="35"/>
        <v/>
      </c>
      <c r="F348" s="7">
        <f t="shared" si="38"/>
        <v>0</v>
      </c>
      <c r="G348" s="7">
        <f t="shared" si="39"/>
        <v>0</v>
      </c>
      <c r="H348" s="7">
        <f t="shared" si="34"/>
        <v>0</v>
      </c>
      <c r="I348" s="7">
        <f t="shared" si="36"/>
        <v>0</v>
      </c>
      <c r="K348" s="3" t="str">
        <f t="shared" si="37"/>
        <v/>
      </c>
    </row>
    <row r="349" spans="5:11" x14ac:dyDescent="0.3">
      <c r="E349" s="3" t="str">
        <f t="shared" si="35"/>
        <v/>
      </c>
      <c r="F349" s="7">
        <f t="shared" si="38"/>
        <v>0</v>
      </c>
      <c r="G349" s="7">
        <f t="shared" si="39"/>
        <v>0</v>
      </c>
      <c r="H349" s="7">
        <f t="shared" si="34"/>
        <v>0</v>
      </c>
      <c r="I349" s="7">
        <f t="shared" si="36"/>
        <v>0</v>
      </c>
      <c r="K349" s="3" t="str">
        <f t="shared" si="37"/>
        <v/>
      </c>
    </row>
    <row r="350" spans="5:11" x14ac:dyDescent="0.3">
      <c r="E350" s="3" t="str">
        <f t="shared" si="35"/>
        <v/>
      </c>
      <c r="F350" s="7">
        <f t="shared" si="38"/>
        <v>0</v>
      </c>
      <c r="G350" s="7">
        <f t="shared" si="39"/>
        <v>0</v>
      </c>
      <c r="H350" s="7">
        <f t="shared" si="34"/>
        <v>0</v>
      </c>
      <c r="I350" s="7">
        <f t="shared" si="36"/>
        <v>0</v>
      </c>
      <c r="K350" s="3" t="str">
        <f t="shared" si="37"/>
        <v/>
      </c>
    </row>
    <row r="351" spans="5:11" x14ac:dyDescent="0.3">
      <c r="E351" s="3" t="str">
        <f t="shared" si="35"/>
        <v/>
      </c>
      <c r="F351" s="7">
        <f t="shared" si="38"/>
        <v>0</v>
      </c>
      <c r="G351" s="7">
        <f t="shared" si="39"/>
        <v>0</v>
      </c>
      <c r="H351" s="7">
        <f t="shared" si="34"/>
        <v>0</v>
      </c>
      <c r="I351" s="7">
        <f t="shared" si="36"/>
        <v>0</v>
      </c>
      <c r="K351" s="3" t="str">
        <f t="shared" si="37"/>
        <v/>
      </c>
    </row>
    <row r="352" spans="5:11" x14ac:dyDescent="0.3">
      <c r="E352" s="3" t="str">
        <f t="shared" si="35"/>
        <v/>
      </c>
      <c r="F352" s="7">
        <f t="shared" si="38"/>
        <v>0</v>
      </c>
      <c r="G352" s="7">
        <f t="shared" si="39"/>
        <v>0</v>
      </c>
      <c r="H352" s="7">
        <f t="shared" si="34"/>
        <v>0</v>
      </c>
      <c r="I352" s="7">
        <f t="shared" si="36"/>
        <v>0</v>
      </c>
      <c r="K352" s="3" t="str">
        <f t="shared" si="37"/>
        <v/>
      </c>
    </row>
    <row r="353" spans="4:11" x14ac:dyDescent="0.3">
      <c r="E353" s="3" t="str">
        <f t="shared" si="35"/>
        <v/>
      </c>
      <c r="F353" s="7">
        <f t="shared" si="38"/>
        <v>0</v>
      </c>
      <c r="G353" s="7">
        <f t="shared" si="39"/>
        <v>0</v>
      </c>
      <c r="H353" s="7">
        <f t="shared" si="34"/>
        <v>0</v>
      </c>
      <c r="I353" s="7">
        <f t="shared" si="36"/>
        <v>0</v>
      </c>
      <c r="K353" s="3" t="str">
        <f t="shared" si="37"/>
        <v/>
      </c>
    </row>
    <row r="354" spans="4:11" x14ac:dyDescent="0.3">
      <c r="E354" s="3" t="str">
        <f t="shared" si="35"/>
        <v/>
      </c>
      <c r="F354" s="7">
        <f t="shared" si="38"/>
        <v>0</v>
      </c>
      <c r="G354" s="7">
        <f t="shared" si="39"/>
        <v>0</v>
      </c>
      <c r="H354" s="7">
        <f t="shared" si="34"/>
        <v>0</v>
      </c>
      <c r="I354" s="7">
        <f t="shared" si="36"/>
        <v>0</v>
      </c>
      <c r="K354" s="3" t="str">
        <f t="shared" si="37"/>
        <v/>
      </c>
    </row>
    <row r="355" spans="4:11" x14ac:dyDescent="0.3">
      <c r="E355" s="3" t="str">
        <f t="shared" si="35"/>
        <v/>
      </c>
      <c r="F355" s="7">
        <f t="shared" si="38"/>
        <v>0</v>
      </c>
      <c r="G355" s="7">
        <f t="shared" si="39"/>
        <v>0</v>
      </c>
      <c r="H355" s="7">
        <f t="shared" si="34"/>
        <v>0</v>
      </c>
      <c r="I355" s="7">
        <f t="shared" si="36"/>
        <v>0</v>
      </c>
      <c r="K355" s="3" t="str">
        <f t="shared" si="37"/>
        <v/>
      </c>
    </row>
    <row r="356" spans="4:11" x14ac:dyDescent="0.3">
      <c r="E356" s="3" t="str">
        <f t="shared" si="35"/>
        <v/>
      </c>
      <c r="F356" s="7">
        <f t="shared" si="38"/>
        <v>0</v>
      </c>
      <c r="G356" s="7">
        <f t="shared" si="39"/>
        <v>0</v>
      </c>
      <c r="H356" s="7">
        <f t="shared" si="34"/>
        <v>0</v>
      </c>
      <c r="I356" s="7">
        <f t="shared" si="36"/>
        <v>0</v>
      </c>
      <c r="K356" s="3" t="str">
        <f t="shared" si="37"/>
        <v/>
      </c>
    </row>
    <row r="357" spans="4:11" x14ac:dyDescent="0.3">
      <c r="E357" s="3" t="str">
        <f t="shared" si="35"/>
        <v/>
      </c>
      <c r="F357" s="7">
        <f t="shared" si="38"/>
        <v>0</v>
      </c>
      <c r="G357" s="7">
        <f t="shared" si="39"/>
        <v>0</v>
      </c>
      <c r="H357" s="7">
        <f t="shared" si="34"/>
        <v>0</v>
      </c>
      <c r="I357" s="7">
        <f t="shared" si="36"/>
        <v>0</v>
      </c>
      <c r="K357" s="3" t="str">
        <f t="shared" si="37"/>
        <v/>
      </c>
    </row>
    <row r="358" spans="4:11" x14ac:dyDescent="0.3">
      <c r="E358" s="3" t="str">
        <f t="shared" si="35"/>
        <v/>
      </c>
      <c r="F358" s="7">
        <f t="shared" si="38"/>
        <v>0</v>
      </c>
      <c r="G358" s="7">
        <f t="shared" si="39"/>
        <v>0</v>
      </c>
      <c r="H358" s="7">
        <f t="shared" si="34"/>
        <v>0</v>
      </c>
      <c r="I358" s="7">
        <f t="shared" si="36"/>
        <v>0</v>
      </c>
      <c r="K358" s="3" t="str">
        <f t="shared" si="37"/>
        <v/>
      </c>
    </row>
    <row r="359" spans="4:11" x14ac:dyDescent="0.3">
      <c r="E359" s="3" t="str">
        <f t="shared" si="35"/>
        <v/>
      </c>
      <c r="F359" s="7">
        <f t="shared" si="38"/>
        <v>0</v>
      </c>
      <c r="G359" s="7">
        <f t="shared" si="39"/>
        <v>0</v>
      </c>
      <c r="H359" s="7">
        <f t="shared" si="34"/>
        <v>0</v>
      </c>
      <c r="I359" s="7">
        <f t="shared" si="36"/>
        <v>0</v>
      </c>
      <c r="K359" s="3" t="str">
        <f t="shared" si="37"/>
        <v/>
      </c>
    </row>
    <row r="360" spans="4:11" x14ac:dyDescent="0.3">
      <c r="E360" s="3" t="str">
        <f t="shared" si="35"/>
        <v/>
      </c>
      <c r="F360" s="7">
        <f t="shared" si="38"/>
        <v>0</v>
      </c>
      <c r="G360" s="7">
        <f t="shared" si="39"/>
        <v>0</v>
      </c>
      <c r="H360" s="7">
        <f t="shared" si="34"/>
        <v>0</v>
      </c>
      <c r="I360" s="7">
        <f t="shared" si="36"/>
        <v>0</v>
      </c>
      <c r="K360" s="3" t="str">
        <f t="shared" si="37"/>
        <v/>
      </c>
    </row>
    <row r="361" spans="4:11" x14ac:dyDescent="0.3">
      <c r="E361" s="3" t="str">
        <f t="shared" si="35"/>
        <v/>
      </c>
      <c r="F361" s="7">
        <f t="shared" si="38"/>
        <v>0</v>
      </c>
      <c r="G361" s="7">
        <f t="shared" si="39"/>
        <v>0</v>
      </c>
      <c r="H361" s="7">
        <f t="shared" si="34"/>
        <v>0</v>
      </c>
      <c r="I361" s="7">
        <f t="shared" si="36"/>
        <v>0</v>
      </c>
      <c r="K361" s="3" t="str">
        <f t="shared" si="37"/>
        <v/>
      </c>
    </row>
    <row r="362" spans="4:11" x14ac:dyDescent="0.3">
      <c r="E362" s="3" t="str">
        <f t="shared" si="35"/>
        <v/>
      </c>
      <c r="F362" s="7">
        <f t="shared" si="38"/>
        <v>0</v>
      </c>
      <c r="G362" s="7">
        <f t="shared" si="39"/>
        <v>0</v>
      </c>
      <c r="H362" s="7">
        <f t="shared" si="34"/>
        <v>0</v>
      </c>
      <c r="I362" s="7">
        <f t="shared" si="36"/>
        <v>0</v>
      </c>
      <c r="K362" s="3" t="str">
        <f t="shared" si="37"/>
        <v/>
      </c>
    </row>
    <row r="363" spans="4:11" x14ac:dyDescent="0.3">
      <c r="E363" s="3" t="str">
        <f t="shared" si="35"/>
        <v/>
      </c>
      <c r="F363" s="7">
        <f t="shared" si="38"/>
        <v>0</v>
      </c>
      <c r="G363" s="7">
        <f t="shared" si="39"/>
        <v>0</v>
      </c>
      <c r="H363" s="7">
        <f t="shared" si="34"/>
        <v>0</v>
      </c>
      <c r="I363" s="7">
        <f t="shared" si="36"/>
        <v>0</v>
      </c>
      <c r="K363" s="3" t="str">
        <f t="shared" si="37"/>
        <v/>
      </c>
    </row>
    <row r="364" spans="4:11" x14ac:dyDescent="0.3">
      <c r="E364" s="3" t="str">
        <f t="shared" si="35"/>
        <v/>
      </c>
      <c r="F364" s="7">
        <f t="shared" si="38"/>
        <v>0</v>
      </c>
      <c r="G364" s="7">
        <f t="shared" si="39"/>
        <v>0</v>
      </c>
      <c r="H364" s="7">
        <f t="shared" si="34"/>
        <v>0</v>
      </c>
      <c r="I364" s="7">
        <f t="shared" si="36"/>
        <v>0</v>
      </c>
      <c r="K364" s="3" t="str">
        <f t="shared" si="37"/>
        <v/>
      </c>
    </row>
    <row r="365" spans="4:11" x14ac:dyDescent="0.3">
      <c r="E365" s="3" t="str">
        <f t="shared" si="35"/>
        <v/>
      </c>
      <c r="F365" s="7">
        <f t="shared" si="38"/>
        <v>0</v>
      </c>
      <c r="G365" s="7">
        <f t="shared" si="39"/>
        <v>0</v>
      </c>
      <c r="H365" s="7">
        <f t="shared" si="34"/>
        <v>0</v>
      </c>
      <c r="I365" s="7">
        <f t="shared" si="36"/>
        <v>0</v>
      </c>
      <c r="K365" s="3" t="str">
        <f t="shared" si="37"/>
        <v/>
      </c>
    </row>
    <row r="366" spans="4:11" x14ac:dyDescent="0.3">
      <c r="E366" s="3" t="str">
        <f t="shared" si="35"/>
        <v/>
      </c>
      <c r="F366" s="7">
        <f t="shared" si="38"/>
        <v>0</v>
      </c>
      <c r="G366" s="7">
        <f t="shared" si="39"/>
        <v>0</v>
      </c>
      <c r="H366" s="7">
        <f t="shared" si="34"/>
        <v>0</v>
      </c>
      <c r="I366" s="7">
        <f t="shared" si="36"/>
        <v>0</v>
      </c>
      <c r="K366" s="3" t="str">
        <f t="shared" si="37"/>
        <v/>
      </c>
    </row>
    <row r="367" spans="4:11" x14ac:dyDescent="0.3">
      <c r="E367" s="3" t="str">
        <f t="shared" si="35"/>
        <v/>
      </c>
      <c r="F367" s="7">
        <f t="shared" si="38"/>
        <v>0</v>
      </c>
      <c r="G367" s="7">
        <f t="shared" si="39"/>
        <v>0</v>
      </c>
      <c r="H367" s="7">
        <f t="shared" si="34"/>
        <v>0</v>
      </c>
      <c r="I367" s="7">
        <f t="shared" si="36"/>
        <v>0</v>
      </c>
      <c r="K367" s="3" t="str">
        <f t="shared" si="37"/>
        <v/>
      </c>
    </row>
    <row r="368" spans="4:11" x14ac:dyDescent="0.3">
      <c r="D368" s="5"/>
      <c r="E368" s="3" t="str">
        <f t="shared" si="35"/>
        <v/>
      </c>
      <c r="F368" s="7">
        <f t="shared" si="38"/>
        <v>0</v>
      </c>
      <c r="G368" s="7">
        <f t="shared" si="39"/>
        <v>0</v>
      </c>
      <c r="H368" s="7">
        <f t="shared" si="34"/>
        <v>0</v>
      </c>
      <c r="I368" s="7">
        <f t="shared" si="36"/>
        <v>0</v>
      </c>
      <c r="K368" s="3" t="str">
        <f t="shared" si="37"/>
        <v/>
      </c>
    </row>
    <row r="369" spans="4:11" x14ac:dyDescent="0.3">
      <c r="D369" s="5"/>
      <c r="E369" s="3" t="str">
        <f t="shared" si="35"/>
        <v/>
      </c>
      <c r="F369" s="7">
        <f t="shared" si="38"/>
        <v>0</v>
      </c>
      <c r="G369" s="7">
        <f t="shared" si="39"/>
        <v>0</v>
      </c>
      <c r="H369" s="7">
        <f t="shared" si="34"/>
        <v>0</v>
      </c>
      <c r="I369" s="7">
        <f t="shared" si="36"/>
        <v>0</v>
      </c>
      <c r="K369" s="3" t="str">
        <f t="shared" si="37"/>
        <v/>
      </c>
    </row>
    <row r="370" spans="4:11" x14ac:dyDescent="0.3">
      <c r="D370" s="5"/>
      <c r="E370" s="3" t="str">
        <f t="shared" si="35"/>
        <v/>
      </c>
      <c r="F370" s="7">
        <f t="shared" si="38"/>
        <v>0</v>
      </c>
      <c r="G370" s="7">
        <f t="shared" si="39"/>
        <v>0</v>
      </c>
      <c r="H370" s="7">
        <f t="shared" si="34"/>
        <v>0</v>
      </c>
      <c r="I370" s="7">
        <f t="shared" si="36"/>
        <v>0</v>
      </c>
      <c r="K370" s="3" t="str">
        <f t="shared" si="37"/>
        <v/>
      </c>
    </row>
    <row r="371" spans="4:11" x14ac:dyDescent="0.3">
      <c r="D371" s="5"/>
      <c r="E371" s="3" t="str">
        <f t="shared" si="35"/>
        <v/>
      </c>
      <c r="F371" s="7">
        <f t="shared" si="38"/>
        <v>0</v>
      </c>
      <c r="G371" s="7">
        <f t="shared" si="39"/>
        <v>0</v>
      </c>
      <c r="H371" s="7">
        <f t="shared" si="34"/>
        <v>0</v>
      </c>
      <c r="I371" s="7">
        <f t="shared" ref="I371" si="40">IF(ROUND(G371,0)&gt;0, I370+F371,IF(_xlfn.FLOOR.MATH(G371)=-1,I370+F371,))</f>
        <v>0</v>
      </c>
      <c r="K371" s="3" t="str">
        <f t="shared" si="37"/>
        <v/>
      </c>
    </row>
    <row r="372" spans="4:11" x14ac:dyDescent="0.3">
      <c r="D372" s="5"/>
      <c r="E372" s="3" t="str">
        <f t="shared" si="35"/>
        <v/>
      </c>
      <c r="F372" s="7">
        <f t="shared" si="38"/>
        <v>0</v>
      </c>
      <c r="G372" s="7">
        <f t="shared" si="39"/>
        <v>0</v>
      </c>
      <c r="H372" s="7">
        <f t="shared" si="34"/>
        <v>0</v>
      </c>
      <c r="I372" s="7">
        <f t="shared" ref="I372:I435" si="41">IF(ROUND(G372,0)&gt;0, I371+F372,IF(_xlfn.FLOOR.MATH(G372)=-1,I371+F372,))</f>
        <v>0</v>
      </c>
      <c r="K372" s="3" t="str">
        <f t="shared" si="37"/>
        <v/>
      </c>
    </row>
    <row r="373" spans="4:11" x14ac:dyDescent="0.3">
      <c r="D373" s="5"/>
      <c r="E373" s="3" t="str">
        <f t="shared" si="35"/>
        <v/>
      </c>
      <c r="F373" s="7">
        <f t="shared" si="38"/>
        <v>0</v>
      </c>
      <c r="G373" s="7">
        <f t="shared" si="39"/>
        <v>0</v>
      </c>
      <c r="H373" s="7">
        <f t="shared" si="34"/>
        <v>0</v>
      </c>
      <c r="I373" s="7">
        <f t="shared" si="41"/>
        <v>0</v>
      </c>
      <c r="K373" s="3" t="str">
        <f t="shared" si="37"/>
        <v/>
      </c>
    </row>
    <row r="374" spans="4:11" x14ac:dyDescent="0.3">
      <c r="D374" s="5"/>
      <c r="E374" s="3" t="str">
        <f t="shared" si="35"/>
        <v/>
      </c>
      <c r="F374" s="7">
        <f t="shared" si="38"/>
        <v>0</v>
      </c>
      <c r="G374" s="7">
        <f t="shared" si="39"/>
        <v>0</v>
      </c>
      <c r="H374" s="7">
        <f t="shared" si="34"/>
        <v>0</v>
      </c>
      <c r="I374" s="7">
        <f t="shared" si="41"/>
        <v>0</v>
      </c>
      <c r="K374" s="3" t="str">
        <f t="shared" si="37"/>
        <v/>
      </c>
    </row>
    <row r="375" spans="4:11" x14ac:dyDescent="0.3">
      <c r="D375" s="5"/>
      <c r="E375" s="3" t="str">
        <f t="shared" si="35"/>
        <v/>
      </c>
      <c r="F375" s="7">
        <f t="shared" si="38"/>
        <v>0</v>
      </c>
      <c r="G375" s="7">
        <f t="shared" si="39"/>
        <v>0</v>
      </c>
      <c r="H375" s="7">
        <f t="shared" si="34"/>
        <v>0</v>
      </c>
      <c r="I375" s="7">
        <f t="shared" si="41"/>
        <v>0</v>
      </c>
      <c r="K375" s="3" t="str">
        <f t="shared" si="37"/>
        <v/>
      </c>
    </row>
    <row r="376" spans="4:11" x14ac:dyDescent="0.3">
      <c r="E376" s="3" t="str">
        <f t="shared" si="35"/>
        <v/>
      </c>
      <c r="F376" s="7">
        <f t="shared" si="38"/>
        <v>0</v>
      </c>
      <c r="G376" s="7">
        <f t="shared" si="39"/>
        <v>0</v>
      </c>
      <c r="H376" s="7">
        <f t="shared" si="34"/>
        <v>0</v>
      </c>
      <c r="I376" s="7">
        <f t="shared" si="41"/>
        <v>0</v>
      </c>
      <c r="K376" s="3" t="str">
        <f t="shared" si="37"/>
        <v/>
      </c>
    </row>
    <row r="377" spans="4:11" x14ac:dyDescent="0.3">
      <c r="E377" s="3" t="str">
        <f t="shared" si="35"/>
        <v/>
      </c>
      <c r="F377" s="7">
        <f t="shared" si="38"/>
        <v>0</v>
      </c>
      <c r="G377" s="7">
        <f t="shared" si="39"/>
        <v>0</v>
      </c>
      <c r="H377" s="7">
        <f t="shared" si="34"/>
        <v>0</v>
      </c>
      <c r="I377" s="7">
        <f t="shared" si="41"/>
        <v>0</v>
      </c>
      <c r="K377" s="3" t="str">
        <f t="shared" si="37"/>
        <v/>
      </c>
    </row>
    <row r="378" spans="4:11" x14ac:dyDescent="0.3">
      <c r="E378" s="3" t="str">
        <f t="shared" si="35"/>
        <v/>
      </c>
      <c r="F378" s="7">
        <f t="shared" si="38"/>
        <v>0</v>
      </c>
      <c r="G378" s="7">
        <f t="shared" si="39"/>
        <v>0</v>
      </c>
      <c r="H378" s="7">
        <f t="shared" si="34"/>
        <v>0</v>
      </c>
      <c r="I378" s="7">
        <f t="shared" si="41"/>
        <v>0</v>
      </c>
      <c r="K378" s="3" t="str">
        <f t="shared" si="37"/>
        <v/>
      </c>
    </row>
    <row r="379" spans="4:11" x14ac:dyDescent="0.3">
      <c r="E379" s="3" t="str">
        <f t="shared" si="35"/>
        <v/>
      </c>
      <c r="F379" s="7">
        <f t="shared" si="38"/>
        <v>0</v>
      </c>
      <c r="G379" s="7">
        <f t="shared" si="39"/>
        <v>0</v>
      </c>
      <c r="H379" s="7">
        <f t="shared" si="34"/>
        <v>0</v>
      </c>
      <c r="I379" s="7">
        <f t="shared" si="41"/>
        <v>0</v>
      </c>
      <c r="K379" s="3" t="str">
        <f t="shared" si="37"/>
        <v/>
      </c>
    </row>
    <row r="380" spans="4:11" x14ac:dyDescent="0.3">
      <c r="E380" s="3" t="str">
        <f t="shared" si="35"/>
        <v/>
      </c>
      <c r="F380" s="7">
        <f t="shared" si="38"/>
        <v>0</v>
      </c>
      <c r="G380" s="7">
        <f t="shared" si="39"/>
        <v>0</v>
      </c>
      <c r="H380" s="7">
        <f t="shared" si="34"/>
        <v>0</v>
      </c>
      <c r="I380" s="7">
        <f t="shared" si="41"/>
        <v>0</v>
      </c>
      <c r="K380" s="3" t="str">
        <f t="shared" si="37"/>
        <v/>
      </c>
    </row>
    <row r="381" spans="4:11" x14ac:dyDescent="0.3">
      <c r="E381" s="3" t="str">
        <f t="shared" si="35"/>
        <v/>
      </c>
      <c r="F381" s="7">
        <f t="shared" si="38"/>
        <v>0</v>
      </c>
      <c r="G381" s="7">
        <f t="shared" si="39"/>
        <v>0</v>
      </c>
      <c r="H381" s="7">
        <f t="shared" si="34"/>
        <v>0</v>
      </c>
      <c r="I381" s="7">
        <f t="shared" si="41"/>
        <v>0</v>
      </c>
      <c r="K381" s="3" t="str">
        <f t="shared" si="37"/>
        <v/>
      </c>
    </row>
    <row r="382" spans="4:11" x14ac:dyDescent="0.3">
      <c r="E382" s="3" t="str">
        <f t="shared" si="35"/>
        <v/>
      </c>
      <c r="F382" s="7">
        <f t="shared" si="38"/>
        <v>0</v>
      </c>
      <c r="G382" s="7">
        <f t="shared" si="39"/>
        <v>0</v>
      </c>
      <c r="H382" s="7">
        <f t="shared" si="34"/>
        <v>0</v>
      </c>
      <c r="I382" s="7">
        <f t="shared" si="41"/>
        <v>0</v>
      </c>
      <c r="K382" s="3" t="str">
        <f t="shared" si="37"/>
        <v/>
      </c>
    </row>
    <row r="383" spans="4:11" x14ac:dyDescent="0.3">
      <c r="E383" s="3" t="str">
        <f t="shared" si="35"/>
        <v/>
      </c>
      <c r="F383" s="7">
        <f t="shared" si="38"/>
        <v>0</v>
      </c>
      <c r="G383" s="7">
        <f t="shared" si="39"/>
        <v>0</v>
      </c>
      <c r="H383" s="7">
        <f t="shared" si="34"/>
        <v>0</v>
      </c>
      <c r="I383" s="7">
        <f t="shared" si="41"/>
        <v>0</v>
      </c>
      <c r="K383" s="3" t="str">
        <f t="shared" si="37"/>
        <v/>
      </c>
    </row>
    <row r="384" spans="4:11" x14ac:dyDescent="0.3">
      <c r="E384" s="3" t="str">
        <f t="shared" si="35"/>
        <v/>
      </c>
      <c r="F384" s="7">
        <f t="shared" si="38"/>
        <v>0</v>
      </c>
      <c r="G384" s="7">
        <f t="shared" si="39"/>
        <v>0</v>
      </c>
      <c r="H384" s="7">
        <f t="shared" si="34"/>
        <v>0</v>
      </c>
      <c r="I384" s="7">
        <f t="shared" si="41"/>
        <v>0</v>
      </c>
      <c r="K384" s="3" t="str">
        <f t="shared" si="37"/>
        <v/>
      </c>
    </row>
    <row r="385" spans="5:11" x14ac:dyDescent="0.3">
      <c r="E385" s="3" t="str">
        <f t="shared" si="35"/>
        <v/>
      </c>
      <c r="F385" s="7">
        <f t="shared" si="38"/>
        <v>0</v>
      </c>
      <c r="G385" s="7">
        <f t="shared" si="39"/>
        <v>0</v>
      </c>
      <c r="H385" s="7">
        <f t="shared" si="34"/>
        <v>0</v>
      </c>
      <c r="I385" s="7">
        <f t="shared" si="41"/>
        <v>0</v>
      </c>
      <c r="K385" s="3" t="str">
        <f t="shared" si="37"/>
        <v/>
      </c>
    </row>
    <row r="386" spans="5:11" x14ac:dyDescent="0.3">
      <c r="E386" s="3" t="str">
        <f t="shared" si="35"/>
        <v/>
      </c>
      <c r="F386" s="7">
        <f t="shared" si="38"/>
        <v>0</v>
      </c>
      <c r="G386" s="7">
        <f t="shared" si="39"/>
        <v>0</v>
      </c>
      <c r="H386" s="7">
        <f t="shared" ref="H386:H449" si="42">IF(ROUND(G386-($F$2-F386),0)&gt;0,G386-($F$2-F386),IF(_xlfn.FLOOR.MATH(G386-($F$2-F386))&lt;=-1,0, G386-($F$2-F386)))</f>
        <v>0</v>
      </c>
      <c r="I386" s="7">
        <f t="shared" si="41"/>
        <v>0</v>
      </c>
      <c r="K386" s="3" t="str">
        <f t="shared" si="37"/>
        <v/>
      </c>
    </row>
    <row r="387" spans="5:11" x14ac:dyDescent="0.3">
      <c r="E387" s="3" t="str">
        <f t="shared" si="35"/>
        <v/>
      </c>
      <c r="F387" s="7">
        <f t="shared" si="38"/>
        <v>0</v>
      </c>
      <c r="G387" s="7">
        <f t="shared" si="39"/>
        <v>0</v>
      </c>
      <c r="H387" s="7">
        <f t="shared" si="42"/>
        <v>0</v>
      </c>
      <c r="I387" s="7">
        <f t="shared" si="41"/>
        <v>0</v>
      </c>
      <c r="K387" s="3" t="str">
        <f t="shared" si="37"/>
        <v/>
      </c>
    </row>
    <row r="388" spans="5:11" x14ac:dyDescent="0.3">
      <c r="E388" s="3" t="str">
        <f t="shared" si="35"/>
        <v/>
      </c>
      <c r="F388" s="7">
        <f t="shared" si="38"/>
        <v>0</v>
      </c>
      <c r="G388" s="7">
        <f t="shared" si="39"/>
        <v>0</v>
      </c>
      <c r="H388" s="7">
        <f t="shared" si="42"/>
        <v>0</v>
      </c>
      <c r="I388" s="7">
        <f t="shared" si="41"/>
        <v>0</v>
      </c>
      <c r="K388" s="3" t="str">
        <f t="shared" si="37"/>
        <v/>
      </c>
    </row>
    <row r="389" spans="5:11" x14ac:dyDescent="0.3">
      <c r="E389" s="3" t="str">
        <f t="shared" si="35"/>
        <v/>
      </c>
      <c r="F389" s="7">
        <f t="shared" si="38"/>
        <v>0</v>
      </c>
      <c r="G389" s="7">
        <f t="shared" si="39"/>
        <v>0</v>
      </c>
      <c r="H389" s="7">
        <f t="shared" si="42"/>
        <v>0</v>
      </c>
      <c r="I389" s="7">
        <f t="shared" si="41"/>
        <v>0</v>
      </c>
      <c r="K389" s="3" t="str">
        <f t="shared" si="37"/>
        <v/>
      </c>
    </row>
    <row r="390" spans="5:11" x14ac:dyDescent="0.3">
      <c r="E390" s="3" t="str">
        <f t="shared" si="35"/>
        <v/>
      </c>
      <c r="F390" s="7">
        <f t="shared" si="38"/>
        <v>0</v>
      </c>
      <c r="G390" s="7">
        <f t="shared" si="39"/>
        <v>0</v>
      </c>
      <c r="H390" s="7">
        <f t="shared" si="42"/>
        <v>0</v>
      </c>
      <c r="I390" s="7">
        <f t="shared" si="41"/>
        <v>0</v>
      </c>
      <c r="K390" s="3" t="str">
        <f t="shared" si="37"/>
        <v/>
      </c>
    </row>
    <row r="391" spans="5:11" x14ac:dyDescent="0.3">
      <c r="E391" s="3" t="str">
        <f t="shared" si="35"/>
        <v/>
      </c>
      <c r="F391" s="7">
        <f t="shared" si="38"/>
        <v>0</v>
      </c>
      <c r="G391" s="7">
        <f t="shared" si="39"/>
        <v>0</v>
      </c>
      <c r="H391" s="7">
        <f t="shared" si="42"/>
        <v>0</v>
      </c>
      <c r="I391" s="7">
        <f t="shared" si="41"/>
        <v>0</v>
      </c>
      <c r="K391" s="3" t="str">
        <f t="shared" si="37"/>
        <v/>
      </c>
    </row>
    <row r="392" spans="5:11" x14ac:dyDescent="0.3">
      <c r="E392" s="3" t="str">
        <f t="shared" ref="E392:E455" si="43">IF(ROUND(G392,0)&gt;0,E391+1,"")</f>
        <v/>
      </c>
      <c r="F392" s="7">
        <f t="shared" si="38"/>
        <v>0</v>
      </c>
      <c r="G392" s="7">
        <f t="shared" si="39"/>
        <v>0</v>
      </c>
      <c r="H392" s="7">
        <f t="shared" si="42"/>
        <v>0</v>
      </c>
      <c r="I392" s="7">
        <f t="shared" si="41"/>
        <v>0</v>
      </c>
      <c r="K392" s="3" t="str">
        <f t="shared" ref="K392:K455" si="44">IF(E392&lt;&gt;"", "{""paymentNumber"": " &amp; E392 &amp; "," &amp; """paymentInterest"": " &amp; TEXT(F392, "0.00") &amp; "," &amp; """paymentPrincipal"": " &amp; TEXT($F$2-F392, "0.00") &amp; "," &amp; """startBalance"": " &amp; TEXT(G392, "0.00") &amp; "," &amp; """endBalance"": " &amp; TEXT(H392, "0.00")&amp; "," &amp; """accumulatedInterest"": " &amp; TEXT(I392, "0.00") &amp; "," &amp; """amountPaidToDate"": " &amp; TEXT($F$2 * E392, "0.00") &amp; "}","")</f>
        <v/>
      </c>
    </row>
    <row r="393" spans="5:11" x14ac:dyDescent="0.3">
      <c r="E393" s="3" t="str">
        <f t="shared" si="43"/>
        <v/>
      </c>
      <c r="F393" s="7">
        <f t="shared" si="38"/>
        <v>0</v>
      </c>
      <c r="G393" s="7">
        <f t="shared" si="39"/>
        <v>0</v>
      </c>
      <c r="H393" s="7">
        <f t="shared" si="42"/>
        <v>0</v>
      </c>
      <c r="I393" s="7">
        <f t="shared" si="41"/>
        <v>0</v>
      </c>
      <c r="K393" s="3" t="str">
        <f t="shared" si="44"/>
        <v/>
      </c>
    </row>
    <row r="394" spans="5:11" x14ac:dyDescent="0.3">
      <c r="E394" s="3" t="str">
        <f t="shared" si="43"/>
        <v/>
      </c>
      <c r="F394" s="7">
        <f t="shared" si="38"/>
        <v>0</v>
      </c>
      <c r="G394" s="7">
        <f t="shared" si="39"/>
        <v>0</v>
      </c>
      <c r="H394" s="7">
        <f t="shared" si="42"/>
        <v>0</v>
      </c>
      <c r="I394" s="7">
        <f t="shared" si="41"/>
        <v>0</v>
      </c>
      <c r="K394" s="3" t="str">
        <f t="shared" si="44"/>
        <v/>
      </c>
    </row>
    <row r="395" spans="5:11" x14ac:dyDescent="0.3">
      <c r="E395" s="3" t="str">
        <f t="shared" si="43"/>
        <v/>
      </c>
      <c r="F395" s="7">
        <f t="shared" ref="F395:F458" si="45">IF(ROUND(G395,0)&gt;0, ($C$2/$C$3)*G395,)</f>
        <v>0</v>
      </c>
      <c r="G395" s="7">
        <f t="shared" ref="G395:G458" si="46">IF(ROUND(G394-($F$2-F394),0) &gt; 0, G394-($F$2-F394),)</f>
        <v>0</v>
      </c>
      <c r="H395" s="7">
        <f t="shared" si="42"/>
        <v>0</v>
      </c>
      <c r="I395" s="7">
        <f t="shared" si="41"/>
        <v>0</v>
      </c>
      <c r="K395" s="3" t="str">
        <f t="shared" si="44"/>
        <v/>
      </c>
    </row>
    <row r="396" spans="5:11" x14ac:dyDescent="0.3">
      <c r="E396" s="3" t="str">
        <f t="shared" si="43"/>
        <v/>
      </c>
      <c r="F396" s="7">
        <f t="shared" si="45"/>
        <v>0</v>
      </c>
      <c r="G396" s="7">
        <f t="shared" si="46"/>
        <v>0</v>
      </c>
      <c r="H396" s="7">
        <f t="shared" si="42"/>
        <v>0</v>
      </c>
      <c r="I396" s="7">
        <f t="shared" si="41"/>
        <v>0</v>
      </c>
      <c r="K396" s="3" t="str">
        <f t="shared" si="44"/>
        <v/>
      </c>
    </row>
    <row r="397" spans="5:11" x14ac:dyDescent="0.3">
      <c r="E397" s="3" t="str">
        <f t="shared" si="43"/>
        <v/>
      </c>
      <c r="F397" s="7">
        <f t="shared" si="45"/>
        <v>0</v>
      </c>
      <c r="G397" s="7">
        <f t="shared" si="46"/>
        <v>0</v>
      </c>
      <c r="H397" s="7">
        <f t="shared" si="42"/>
        <v>0</v>
      </c>
      <c r="I397" s="7">
        <f t="shared" si="41"/>
        <v>0</v>
      </c>
      <c r="K397" s="3" t="str">
        <f t="shared" si="44"/>
        <v/>
      </c>
    </row>
    <row r="398" spans="5:11" x14ac:dyDescent="0.3">
      <c r="E398" s="3" t="str">
        <f t="shared" si="43"/>
        <v/>
      </c>
      <c r="F398" s="7">
        <f t="shared" si="45"/>
        <v>0</v>
      </c>
      <c r="G398" s="7">
        <f t="shared" si="46"/>
        <v>0</v>
      </c>
      <c r="H398" s="7">
        <f t="shared" si="42"/>
        <v>0</v>
      </c>
      <c r="I398" s="7">
        <f t="shared" si="41"/>
        <v>0</v>
      </c>
      <c r="K398" s="3" t="str">
        <f t="shared" si="44"/>
        <v/>
      </c>
    </row>
    <row r="399" spans="5:11" x14ac:dyDescent="0.3">
      <c r="E399" s="3" t="str">
        <f t="shared" si="43"/>
        <v/>
      </c>
      <c r="F399" s="7">
        <f t="shared" si="45"/>
        <v>0</v>
      </c>
      <c r="G399" s="7">
        <f t="shared" si="46"/>
        <v>0</v>
      </c>
      <c r="H399" s="7">
        <f t="shared" si="42"/>
        <v>0</v>
      </c>
      <c r="I399" s="7">
        <f t="shared" si="41"/>
        <v>0</v>
      </c>
      <c r="K399" s="3" t="str">
        <f t="shared" si="44"/>
        <v/>
      </c>
    </row>
    <row r="400" spans="5:11" x14ac:dyDescent="0.3">
      <c r="E400" s="3" t="str">
        <f t="shared" si="43"/>
        <v/>
      </c>
      <c r="F400" s="7">
        <f t="shared" si="45"/>
        <v>0</v>
      </c>
      <c r="G400" s="7">
        <f t="shared" si="46"/>
        <v>0</v>
      </c>
      <c r="H400" s="7">
        <f t="shared" si="42"/>
        <v>0</v>
      </c>
      <c r="I400" s="7">
        <f t="shared" si="41"/>
        <v>0</v>
      </c>
      <c r="K400" s="3" t="str">
        <f t="shared" si="44"/>
        <v/>
      </c>
    </row>
    <row r="401" spans="5:11" x14ac:dyDescent="0.3">
      <c r="E401" s="3" t="str">
        <f t="shared" si="43"/>
        <v/>
      </c>
      <c r="F401" s="7">
        <f t="shared" si="45"/>
        <v>0</v>
      </c>
      <c r="G401" s="7">
        <f t="shared" si="46"/>
        <v>0</v>
      </c>
      <c r="H401" s="7">
        <f t="shared" si="42"/>
        <v>0</v>
      </c>
      <c r="I401" s="7">
        <f t="shared" si="41"/>
        <v>0</v>
      </c>
      <c r="K401" s="3" t="str">
        <f t="shared" si="44"/>
        <v/>
      </c>
    </row>
    <row r="402" spans="5:11" x14ac:dyDescent="0.3">
      <c r="E402" s="3" t="str">
        <f t="shared" si="43"/>
        <v/>
      </c>
      <c r="F402" s="7">
        <f t="shared" si="45"/>
        <v>0</v>
      </c>
      <c r="G402" s="7">
        <f t="shared" si="46"/>
        <v>0</v>
      </c>
      <c r="H402" s="7">
        <f t="shared" si="42"/>
        <v>0</v>
      </c>
      <c r="I402" s="7">
        <f t="shared" si="41"/>
        <v>0</v>
      </c>
      <c r="K402" s="3" t="str">
        <f t="shared" si="44"/>
        <v/>
      </c>
    </row>
    <row r="403" spans="5:11" x14ac:dyDescent="0.3">
      <c r="E403" s="3" t="str">
        <f t="shared" si="43"/>
        <v/>
      </c>
      <c r="F403" s="7">
        <f t="shared" si="45"/>
        <v>0</v>
      </c>
      <c r="G403" s="7">
        <f t="shared" si="46"/>
        <v>0</v>
      </c>
      <c r="H403" s="7">
        <f t="shared" si="42"/>
        <v>0</v>
      </c>
      <c r="I403" s="7">
        <f t="shared" si="41"/>
        <v>0</v>
      </c>
      <c r="K403" s="3" t="str">
        <f t="shared" si="44"/>
        <v/>
      </c>
    </row>
    <row r="404" spans="5:11" x14ac:dyDescent="0.3">
      <c r="E404" s="3" t="str">
        <f t="shared" si="43"/>
        <v/>
      </c>
      <c r="F404" s="7">
        <f t="shared" si="45"/>
        <v>0</v>
      </c>
      <c r="G404" s="7">
        <f t="shared" si="46"/>
        <v>0</v>
      </c>
      <c r="H404" s="7">
        <f t="shared" si="42"/>
        <v>0</v>
      </c>
      <c r="I404" s="7">
        <f t="shared" si="41"/>
        <v>0</v>
      </c>
      <c r="K404" s="3" t="str">
        <f t="shared" si="44"/>
        <v/>
      </c>
    </row>
    <row r="405" spans="5:11" x14ac:dyDescent="0.3">
      <c r="E405" s="3" t="str">
        <f t="shared" si="43"/>
        <v/>
      </c>
      <c r="F405" s="7">
        <f t="shared" si="45"/>
        <v>0</v>
      </c>
      <c r="G405" s="7">
        <f t="shared" si="46"/>
        <v>0</v>
      </c>
      <c r="H405" s="7">
        <f t="shared" si="42"/>
        <v>0</v>
      </c>
      <c r="I405" s="7">
        <f t="shared" si="41"/>
        <v>0</v>
      </c>
      <c r="K405" s="3" t="str">
        <f t="shared" si="44"/>
        <v/>
      </c>
    </row>
    <row r="406" spans="5:11" x14ac:dyDescent="0.3">
      <c r="E406" s="3" t="str">
        <f t="shared" si="43"/>
        <v/>
      </c>
      <c r="F406" s="7">
        <f t="shared" si="45"/>
        <v>0</v>
      </c>
      <c r="G406" s="7">
        <f t="shared" si="46"/>
        <v>0</v>
      </c>
      <c r="H406" s="7">
        <f t="shared" si="42"/>
        <v>0</v>
      </c>
      <c r="I406" s="7">
        <f t="shared" si="41"/>
        <v>0</v>
      </c>
      <c r="K406" s="3" t="str">
        <f t="shared" si="44"/>
        <v/>
      </c>
    </row>
    <row r="407" spans="5:11" x14ac:dyDescent="0.3">
      <c r="E407" s="3" t="str">
        <f t="shared" si="43"/>
        <v/>
      </c>
      <c r="F407" s="7">
        <f t="shared" si="45"/>
        <v>0</v>
      </c>
      <c r="G407" s="7">
        <f t="shared" si="46"/>
        <v>0</v>
      </c>
      <c r="H407" s="7">
        <f t="shared" si="42"/>
        <v>0</v>
      </c>
      <c r="I407" s="7">
        <f t="shared" si="41"/>
        <v>0</v>
      </c>
      <c r="K407" s="3" t="str">
        <f t="shared" si="44"/>
        <v/>
      </c>
    </row>
    <row r="408" spans="5:11" x14ac:dyDescent="0.3">
      <c r="E408" s="3" t="str">
        <f t="shared" si="43"/>
        <v/>
      </c>
      <c r="F408" s="7">
        <f t="shared" si="45"/>
        <v>0</v>
      </c>
      <c r="G408" s="7">
        <f t="shared" si="46"/>
        <v>0</v>
      </c>
      <c r="H408" s="7">
        <f t="shared" si="42"/>
        <v>0</v>
      </c>
      <c r="I408" s="7">
        <f t="shared" si="41"/>
        <v>0</v>
      </c>
      <c r="K408" s="3" t="str">
        <f t="shared" si="44"/>
        <v/>
      </c>
    </row>
    <row r="409" spans="5:11" x14ac:dyDescent="0.3">
      <c r="E409" s="3" t="str">
        <f t="shared" si="43"/>
        <v/>
      </c>
      <c r="F409" s="7">
        <f t="shared" si="45"/>
        <v>0</v>
      </c>
      <c r="G409" s="7">
        <f t="shared" si="46"/>
        <v>0</v>
      </c>
      <c r="H409" s="7">
        <f t="shared" si="42"/>
        <v>0</v>
      </c>
      <c r="I409" s="7">
        <f t="shared" si="41"/>
        <v>0</v>
      </c>
      <c r="K409" s="3" t="str">
        <f t="shared" si="44"/>
        <v/>
      </c>
    </row>
    <row r="410" spans="5:11" x14ac:dyDescent="0.3">
      <c r="E410" s="3" t="str">
        <f t="shared" si="43"/>
        <v/>
      </c>
      <c r="F410" s="7">
        <f t="shared" si="45"/>
        <v>0</v>
      </c>
      <c r="G410" s="7">
        <f t="shared" si="46"/>
        <v>0</v>
      </c>
      <c r="H410" s="7">
        <f t="shared" si="42"/>
        <v>0</v>
      </c>
      <c r="I410" s="7">
        <f t="shared" si="41"/>
        <v>0</v>
      </c>
      <c r="K410" s="3" t="str">
        <f t="shared" si="44"/>
        <v/>
      </c>
    </row>
    <row r="411" spans="5:11" x14ac:dyDescent="0.3">
      <c r="E411" s="3" t="str">
        <f t="shared" si="43"/>
        <v/>
      </c>
      <c r="F411" s="7">
        <f t="shared" si="45"/>
        <v>0</v>
      </c>
      <c r="G411" s="7">
        <f t="shared" si="46"/>
        <v>0</v>
      </c>
      <c r="H411" s="7">
        <f t="shared" si="42"/>
        <v>0</v>
      </c>
      <c r="I411" s="7">
        <f t="shared" si="41"/>
        <v>0</v>
      </c>
      <c r="K411" s="3" t="str">
        <f t="shared" si="44"/>
        <v/>
      </c>
    </row>
    <row r="412" spans="5:11" x14ac:dyDescent="0.3">
      <c r="E412" s="3" t="str">
        <f t="shared" si="43"/>
        <v/>
      </c>
      <c r="F412" s="7">
        <f t="shared" si="45"/>
        <v>0</v>
      </c>
      <c r="G412" s="7">
        <f t="shared" si="46"/>
        <v>0</v>
      </c>
      <c r="H412" s="7">
        <f t="shared" si="42"/>
        <v>0</v>
      </c>
      <c r="I412" s="7">
        <f t="shared" si="41"/>
        <v>0</v>
      </c>
      <c r="K412" s="3" t="str">
        <f t="shared" si="44"/>
        <v/>
      </c>
    </row>
    <row r="413" spans="5:11" x14ac:dyDescent="0.3">
      <c r="E413" s="3" t="str">
        <f t="shared" si="43"/>
        <v/>
      </c>
      <c r="F413" s="7">
        <f t="shared" si="45"/>
        <v>0</v>
      </c>
      <c r="G413" s="7">
        <f t="shared" si="46"/>
        <v>0</v>
      </c>
      <c r="H413" s="7">
        <f t="shared" si="42"/>
        <v>0</v>
      </c>
      <c r="I413" s="7">
        <f t="shared" si="41"/>
        <v>0</v>
      </c>
      <c r="K413" s="3" t="str">
        <f t="shared" si="44"/>
        <v/>
      </c>
    </row>
    <row r="414" spans="5:11" x14ac:dyDescent="0.3">
      <c r="E414" s="3" t="str">
        <f t="shared" si="43"/>
        <v/>
      </c>
      <c r="F414" s="7">
        <f t="shared" si="45"/>
        <v>0</v>
      </c>
      <c r="G414" s="7">
        <f t="shared" si="46"/>
        <v>0</v>
      </c>
      <c r="H414" s="7">
        <f t="shared" si="42"/>
        <v>0</v>
      </c>
      <c r="I414" s="7">
        <f t="shared" si="41"/>
        <v>0</v>
      </c>
      <c r="K414" s="3" t="str">
        <f t="shared" si="44"/>
        <v/>
      </c>
    </row>
    <row r="415" spans="5:11" x14ac:dyDescent="0.3">
      <c r="E415" s="3" t="str">
        <f t="shared" si="43"/>
        <v/>
      </c>
      <c r="F415" s="7">
        <f t="shared" si="45"/>
        <v>0</v>
      </c>
      <c r="G415" s="7">
        <f t="shared" si="46"/>
        <v>0</v>
      </c>
      <c r="H415" s="7">
        <f t="shared" si="42"/>
        <v>0</v>
      </c>
      <c r="I415" s="7">
        <f t="shared" si="41"/>
        <v>0</v>
      </c>
      <c r="K415" s="3" t="str">
        <f t="shared" si="44"/>
        <v/>
      </c>
    </row>
    <row r="416" spans="5:11" x14ac:dyDescent="0.3">
      <c r="E416" s="3" t="str">
        <f t="shared" si="43"/>
        <v/>
      </c>
      <c r="F416" s="7">
        <f t="shared" si="45"/>
        <v>0</v>
      </c>
      <c r="G416" s="7">
        <f t="shared" si="46"/>
        <v>0</v>
      </c>
      <c r="H416" s="7">
        <f t="shared" si="42"/>
        <v>0</v>
      </c>
      <c r="I416" s="7">
        <f t="shared" si="41"/>
        <v>0</v>
      </c>
      <c r="K416" s="3" t="str">
        <f t="shared" si="44"/>
        <v/>
      </c>
    </row>
    <row r="417" spans="5:11" x14ac:dyDescent="0.3">
      <c r="E417" s="3" t="str">
        <f t="shared" si="43"/>
        <v/>
      </c>
      <c r="F417" s="7">
        <f t="shared" si="45"/>
        <v>0</v>
      </c>
      <c r="G417" s="7">
        <f t="shared" si="46"/>
        <v>0</v>
      </c>
      <c r="H417" s="7">
        <f t="shared" si="42"/>
        <v>0</v>
      </c>
      <c r="I417" s="7">
        <f t="shared" si="41"/>
        <v>0</v>
      </c>
      <c r="K417" s="3" t="str">
        <f t="shared" si="44"/>
        <v/>
      </c>
    </row>
    <row r="418" spans="5:11" x14ac:dyDescent="0.3">
      <c r="E418" s="3" t="str">
        <f t="shared" si="43"/>
        <v/>
      </c>
      <c r="F418" s="7">
        <f t="shared" si="45"/>
        <v>0</v>
      </c>
      <c r="G418" s="7">
        <f t="shared" si="46"/>
        <v>0</v>
      </c>
      <c r="H418" s="7">
        <f t="shared" si="42"/>
        <v>0</v>
      </c>
      <c r="I418" s="7">
        <f t="shared" si="41"/>
        <v>0</v>
      </c>
      <c r="K418" s="3" t="str">
        <f t="shared" si="44"/>
        <v/>
      </c>
    </row>
    <row r="419" spans="5:11" x14ac:dyDescent="0.3">
      <c r="E419" s="3" t="str">
        <f t="shared" si="43"/>
        <v/>
      </c>
      <c r="F419" s="7">
        <f t="shared" si="45"/>
        <v>0</v>
      </c>
      <c r="G419" s="7">
        <f t="shared" si="46"/>
        <v>0</v>
      </c>
      <c r="H419" s="7">
        <f t="shared" si="42"/>
        <v>0</v>
      </c>
      <c r="I419" s="7">
        <f t="shared" si="41"/>
        <v>0</v>
      </c>
      <c r="K419" s="3" t="str">
        <f t="shared" si="44"/>
        <v/>
      </c>
    </row>
    <row r="420" spans="5:11" x14ac:dyDescent="0.3">
      <c r="E420" s="3" t="str">
        <f t="shared" si="43"/>
        <v/>
      </c>
      <c r="F420" s="7">
        <f t="shared" si="45"/>
        <v>0</v>
      </c>
      <c r="G420" s="7">
        <f t="shared" si="46"/>
        <v>0</v>
      </c>
      <c r="H420" s="7">
        <f t="shared" si="42"/>
        <v>0</v>
      </c>
      <c r="I420" s="7">
        <f t="shared" si="41"/>
        <v>0</v>
      </c>
      <c r="K420" s="3" t="str">
        <f t="shared" si="44"/>
        <v/>
      </c>
    </row>
    <row r="421" spans="5:11" x14ac:dyDescent="0.3">
      <c r="E421" s="3" t="str">
        <f t="shared" si="43"/>
        <v/>
      </c>
      <c r="F421" s="7">
        <f t="shared" si="45"/>
        <v>0</v>
      </c>
      <c r="G421" s="7">
        <f t="shared" si="46"/>
        <v>0</v>
      </c>
      <c r="H421" s="7">
        <f t="shared" si="42"/>
        <v>0</v>
      </c>
      <c r="I421" s="7">
        <f t="shared" si="41"/>
        <v>0</v>
      </c>
      <c r="K421" s="3" t="str">
        <f t="shared" si="44"/>
        <v/>
      </c>
    </row>
    <row r="422" spans="5:11" x14ac:dyDescent="0.3">
      <c r="E422" s="3" t="str">
        <f t="shared" si="43"/>
        <v/>
      </c>
      <c r="F422" s="7">
        <f t="shared" si="45"/>
        <v>0</v>
      </c>
      <c r="G422" s="7">
        <f t="shared" si="46"/>
        <v>0</v>
      </c>
      <c r="H422" s="7">
        <f t="shared" si="42"/>
        <v>0</v>
      </c>
      <c r="I422" s="7">
        <f t="shared" si="41"/>
        <v>0</v>
      </c>
      <c r="K422" s="3" t="str">
        <f t="shared" si="44"/>
        <v/>
      </c>
    </row>
    <row r="423" spans="5:11" x14ac:dyDescent="0.3">
      <c r="E423" s="3" t="str">
        <f t="shared" si="43"/>
        <v/>
      </c>
      <c r="F423" s="7">
        <f t="shared" si="45"/>
        <v>0</v>
      </c>
      <c r="G423" s="7">
        <f t="shared" si="46"/>
        <v>0</v>
      </c>
      <c r="H423" s="7">
        <f t="shared" si="42"/>
        <v>0</v>
      </c>
      <c r="I423" s="7">
        <f t="shared" si="41"/>
        <v>0</v>
      </c>
      <c r="K423" s="3" t="str">
        <f t="shared" si="44"/>
        <v/>
      </c>
    </row>
    <row r="424" spans="5:11" x14ac:dyDescent="0.3">
      <c r="E424" s="3" t="str">
        <f t="shared" si="43"/>
        <v/>
      </c>
      <c r="F424" s="7">
        <f t="shared" si="45"/>
        <v>0</v>
      </c>
      <c r="G424" s="7">
        <f t="shared" si="46"/>
        <v>0</v>
      </c>
      <c r="H424" s="7">
        <f t="shared" si="42"/>
        <v>0</v>
      </c>
      <c r="I424" s="7">
        <f t="shared" si="41"/>
        <v>0</v>
      </c>
      <c r="K424" s="3" t="str">
        <f t="shared" si="44"/>
        <v/>
      </c>
    </row>
    <row r="425" spans="5:11" x14ac:dyDescent="0.3">
      <c r="E425" s="3" t="str">
        <f t="shared" si="43"/>
        <v/>
      </c>
      <c r="F425" s="7">
        <f t="shared" si="45"/>
        <v>0</v>
      </c>
      <c r="G425" s="7">
        <f t="shared" si="46"/>
        <v>0</v>
      </c>
      <c r="H425" s="7">
        <f t="shared" si="42"/>
        <v>0</v>
      </c>
      <c r="I425" s="7">
        <f t="shared" si="41"/>
        <v>0</v>
      </c>
      <c r="K425" s="3" t="str">
        <f t="shared" si="44"/>
        <v/>
      </c>
    </row>
    <row r="426" spans="5:11" x14ac:dyDescent="0.3">
      <c r="E426" s="3" t="str">
        <f t="shared" si="43"/>
        <v/>
      </c>
      <c r="F426" s="7">
        <f t="shared" si="45"/>
        <v>0</v>
      </c>
      <c r="G426" s="7">
        <f t="shared" si="46"/>
        <v>0</v>
      </c>
      <c r="H426" s="7">
        <f t="shared" si="42"/>
        <v>0</v>
      </c>
      <c r="I426" s="7">
        <f t="shared" si="41"/>
        <v>0</v>
      </c>
      <c r="K426" s="3" t="str">
        <f t="shared" si="44"/>
        <v/>
      </c>
    </row>
    <row r="427" spans="5:11" x14ac:dyDescent="0.3">
      <c r="E427" s="3" t="str">
        <f t="shared" si="43"/>
        <v/>
      </c>
      <c r="F427" s="7">
        <f t="shared" si="45"/>
        <v>0</v>
      </c>
      <c r="G427" s="7">
        <f t="shared" si="46"/>
        <v>0</v>
      </c>
      <c r="H427" s="7">
        <f t="shared" si="42"/>
        <v>0</v>
      </c>
      <c r="I427" s="7">
        <f t="shared" si="41"/>
        <v>0</v>
      </c>
      <c r="K427" s="3" t="str">
        <f t="shared" si="44"/>
        <v/>
      </c>
    </row>
    <row r="428" spans="5:11" x14ac:dyDescent="0.3">
      <c r="E428" s="3" t="str">
        <f t="shared" si="43"/>
        <v/>
      </c>
      <c r="F428" s="7">
        <f t="shared" si="45"/>
        <v>0</v>
      </c>
      <c r="G428" s="7">
        <f t="shared" si="46"/>
        <v>0</v>
      </c>
      <c r="H428" s="7">
        <f t="shared" si="42"/>
        <v>0</v>
      </c>
      <c r="I428" s="7">
        <f t="shared" si="41"/>
        <v>0</v>
      </c>
      <c r="K428" s="3" t="str">
        <f t="shared" si="44"/>
        <v/>
      </c>
    </row>
    <row r="429" spans="5:11" x14ac:dyDescent="0.3">
      <c r="E429" s="3" t="str">
        <f t="shared" si="43"/>
        <v/>
      </c>
      <c r="F429" s="7">
        <f t="shared" si="45"/>
        <v>0</v>
      </c>
      <c r="G429" s="7">
        <f t="shared" si="46"/>
        <v>0</v>
      </c>
      <c r="H429" s="7">
        <f t="shared" si="42"/>
        <v>0</v>
      </c>
      <c r="I429" s="7">
        <f t="shared" si="41"/>
        <v>0</v>
      </c>
      <c r="K429" s="3" t="str">
        <f t="shared" si="44"/>
        <v/>
      </c>
    </row>
    <row r="430" spans="5:11" x14ac:dyDescent="0.3">
      <c r="E430" s="3" t="str">
        <f t="shared" si="43"/>
        <v/>
      </c>
      <c r="F430" s="7">
        <f t="shared" si="45"/>
        <v>0</v>
      </c>
      <c r="G430" s="7">
        <f t="shared" si="46"/>
        <v>0</v>
      </c>
      <c r="H430" s="7">
        <f t="shared" si="42"/>
        <v>0</v>
      </c>
      <c r="I430" s="7">
        <f t="shared" si="41"/>
        <v>0</v>
      </c>
      <c r="K430" s="3" t="str">
        <f t="shared" si="44"/>
        <v/>
      </c>
    </row>
    <row r="431" spans="5:11" x14ac:dyDescent="0.3">
      <c r="E431" s="3" t="str">
        <f t="shared" si="43"/>
        <v/>
      </c>
      <c r="F431" s="7">
        <f t="shared" si="45"/>
        <v>0</v>
      </c>
      <c r="G431" s="7">
        <f t="shared" si="46"/>
        <v>0</v>
      </c>
      <c r="H431" s="7">
        <f t="shared" si="42"/>
        <v>0</v>
      </c>
      <c r="I431" s="7">
        <f t="shared" si="41"/>
        <v>0</v>
      </c>
      <c r="K431" s="3" t="str">
        <f t="shared" si="44"/>
        <v/>
      </c>
    </row>
    <row r="432" spans="5:11" x14ac:dyDescent="0.3">
      <c r="E432" s="3" t="str">
        <f t="shared" si="43"/>
        <v/>
      </c>
      <c r="F432" s="7">
        <f t="shared" si="45"/>
        <v>0</v>
      </c>
      <c r="G432" s="7">
        <f t="shared" si="46"/>
        <v>0</v>
      </c>
      <c r="H432" s="7">
        <f t="shared" si="42"/>
        <v>0</v>
      </c>
      <c r="I432" s="7">
        <f t="shared" si="41"/>
        <v>0</v>
      </c>
      <c r="K432" s="3" t="str">
        <f t="shared" si="44"/>
        <v/>
      </c>
    </row>
    <row r="433" spans="5:11" x14ac:dyDescent="0.3">
      <c r="E433" s="3" t="str">
        <f t="shared" si="43"/>
        <v/>
      </c>
      <c r="F433" s="7">
        <f t="shared" si="45"/>
        <v>0</v>
      </c>
      <c r="G433" s="7">
        <f t="shared" si="46"/>
        <v>0</v>
      </c>
      <c r="H433" s="7">
        <f t="shared" si="42"/>
        <v>0</v>
      </c>
      <c r="I433" s="7">
        <f t="shared" si="41"/>
        <v>0</v>
      </c>
      <c r="K433" s="3" t="str">
        <f t="shared" si="44"/>
        <v/>
      </c>
    </row>
    <row r="434" spans="5:11" x14ac:dyDescent="0.3">
      <c r="E434" s="3" t="str">
        <f t="shared" si="43"/>
        <v/>
      </c>
      <c r="F434" s="7">
        <f t="shared" si="45"/>
        <v>0</v>
      </c>
      <c r="G434" s="7">
        <f t="shared" si="46"/>
        <v>0</v>
      </c>
      <c r="H434" s="7">
        <f t="shared" si="42"/>
        <v>0</v>
      </c>
      <c r="I434" s="7">
        <f t="shared" si="41"/>
        <v>0</v>
      </c>
      <c r="K434" s="3" t="str">
        <f t="shared" si="44"/>
        <v/>
      </c>
    </row>
    <row r="435" spans="5:11" x14ac:dyDescent="0.3">
      <c r="E435" s="3" t="str">
        <f t="shared" si="43"/>
        <v/>
      </c>
      <c r="F435" s="7">
        <f t="shared" si="45"/>
        <v>0</v>
      </c>
      <c r="G435" s="7">
        <f t="shared" si="46"/>
        <v>0</v>
      </c>
      <c r="H435" s="7">
        <f t="shared" si="42"/>
        <v>0</v>
      </c>
      <c r="I435" s="7">
        <f t="shared" si="41"/>
        <v>0</v>
      </c>
      <c r="K435" s="3" t="str">
        <f t="shared" si="44"/>
        <v/>
      </c>
    </row>
    <row r="436" spans="5:11" x14ac:dyDescent="0.3">
      <c r="E436" s="3" t="str">
        <f t="shared" si="43"/>
        <v/>
      </c>
      <c r="F436" s="7">
        <f t="shared" si="45"/>
        <v>0</v>
      </c>
      <c r="G436" s="7">
        <f t="shared" si="46"/>
        <v>0</v>
      </c>
      <c r="H436" s="7">
        <f t="shared" si="42"/>
        <v>0</v>
      </c>
      <c r="I436" s="7">
        <f t="shared" ref="I436:I499" si="47">IF(ROUND(G436,0)&gt;0, I435+F436,IF(_xlfn.FLOOR.MATH(G436)=-1,I435+F436,))</f>
        <v>0</v>
      </c>
      <c r="K436" s="3" t="str">
        <f t="shared" si="44"/>
        <v/>
      </c>
    </row>
    <row r="437" spans="5:11" x14ac:dyDescent="0.3">
      <c r="E437" s="3" t="str">
        <f t="shared" si="43"/>
        <v/>
      </c>
      <c r="F437" s="7">
        <f t="shared" si="45"/>
        <v>0</v>
      </c>
      <c r="G437" s="7">
        <f t="shared" si="46"/>
        <v>0</v>
      </c>
      <c r="H437" s="7">
        <f t="shared" si="42"/>
        <v>0</v>
      </c>
      <c r="I437" s="7">
        <f t="shared" si="47"/>
        <v>0</v>
      </c>
      <c r="K437" s="3" t="str">
        <f t="shared" si="44"/>
        <v/>
      </c>
    </row>
    <row r="438" spans="5:11" x14ac:dyDescent="0.3">
      <c r="E438" s="3" t="str">
        <f t="shared" si="43"/>
        <v/>
      </c>
      <c r="F438" s="7">
        <f t="shared" si="45"/>
        <v>0</v>
      </c>
      <c r="G438" s="7">
        <f t="shared" si="46"/>
        <v>0</v>
      </c>
      <c r="H438" s="7">
        <f t="shared" si="42"/>
        <v>0</v>
      </c>
      <c r="I438" s="7">
        <f t="shared" si="47"/>
        <v>0</v>
      </c>
      <c r="K438" s="3" t="str">
        <f t="shared" si="44"/>
        <v/>
      </c>
    </row>
    <row r="439" spans="5:11" x14ac:dyDescent="0.3">
      <c r="E439" s="3" t="str">
        <f t="shared" si="43"/>
        <v/>
      </c>
      <c r="F439" s="7">
        <f t="shared" si="45"/>
        <v>0</v>
      </c>
      <c r="G439" s="7">
        <f t="shared" si="46"/>
        <v>0</v>
      </c>
      <c r="H439" s="7">
        <f t="shared" si="42"/>
        <v>0</v>
      </c>
      <c r="I439" s="7">
        <f t="shared" si="47"/>
        <v>0</v>
      </c>
      <c r="K439" s="3" t="str">
        <f t="shared" si="44"/>
        <v/>
      </c>
    </row>
    <row r="440" spans="5:11" x14ac:dyDescent="0.3">
      <c r="E440" s="3" t="str">
        <f t="shared" si="43"/>
        <v/>
      </c>
      <c r="F440" s="7">
        <f t="shared" si="45"/>
        <v>0</v>
      </c>
      <c r="G440" s="7">
        <f t="shared" si="46"/>
        <v>0</v>
      </c>
      <c r="H440" s="7">
        <f t="shared" si="42"/>
        <v>0</v>
      </c>
      <c r="I440" s="7">
        <f t="shared" si="47"/>
        <v>0</v>
      </c>
      <c r="K440" s="3" t="str">
        <f t="shared" si="44"/>
        <v/>
      </c>
    </row>
    <row r="441" spans="5:11" x14ac:dyDescent="0.3">
      <c r="E441" s="3" t="str">
        <f t="shared" si="43"/>
        <v/>
      </c>
      <c r="F441" s="7">
        <f t="shared" si="45"/>
        <v>0</v>
      </c>
      <c r="G441" s="7">
        <f t="shared" si="46"/>
        <v>0</v>
      </c>
      <c r="H441" s="7">
        <f t="shared" si="42"/>
        <v>0</v>
      </c>
      <c r="I441" s="7">
        <f t="shared" si="47"/>
        <v>0</v>
      </c>
      <c r="K441" s="3" t="str">
        <f t="shared" si="44"/>
        <v/>
      </c>
    </row>
    <row r="442" spans="5:11" x14ac:dyDescent="0.3">
      <c r="E442" s="3" t="str">
        <f t="shared" si="43"/>
        <v/>
      </c>
      <c r="F442" s="7">
        <f t="shared" si="45"/>
        <v>0</v>
      </c>
      <c r="G442" s="7">
        <f t="shared" si="46"/>
        <v>0</v>
      </c>
      <c r="H442" s="7">
        <f t="shared" si="42"/>
        <v>0</v>
      </c>
      <c r="I442" s="7">
        <f t="shared" si="47"/>
        <v>0</v>
      </c>
      <c r="K442" s="3" t="str">
        <f t="shared" si="44"/>
        <v/>
      </c>
    </row>
    <row r="443" spans="5:11" x14ac:dyDescent="0.3">
      <c r="E443" s="3" t="str">
        <f t="shared" si="43"/>
        <v/>
      </c>
      <c r="F443" s="7">
        <f t="shared" si="45"/>
        <v>0</v>
      </c>
      <c r="G443" s="7">
        <f t="shared" si="46"/>
        <v>0</v>
      </c>
      <c r="H443" s="7">
        <f t="shared" si="42"/>
        <v>0</v>
      </c>
      <c r="I443" s="7">
        <f t="shared" si="47"/>
        <v>0</v>
      </c>
      <c r="K443" s="3" t="str">
        <f t="shared" si="44"/>
        <v/>
      </c>
    </row>
    <row r="444" spans="5:11" x14ac:dyDescent="0.3">
      <c r="E444" s="3" t="str">
        <f t="shared" si="43"/>
        <v/>
      </c>
      <c r="F444" s="7">
        <f t="shared" si="45"/>
        <v>0</v>
      </c>
      <c r="G444" s="7">
        <f t="shared" si="46"/>
        <v>0</v>
      </c>
      <c r="H444" s="7">
        <f t="shared" si="42"/>
        <v>0</v>
      </c>
      <c r="I444" s="7">
        <f t="shared" si="47"/>
        <v>0</v>
      </c>
      <c r="K444" s="3" t="str">
        <f t="shared" si="44"/>
        <v/>
      </c>
    </row>
    <row r="445" spans="5:11" x14ac:dyDescent="0.3">
      <c r="E445" s="3" t="str">
        <f t="shared" si="43"/>
        <v/>
      </c>
      <c r="F445" s="7">
        <f t="shared" si="45"/>
        <v>0</v>
      </c>
      <c r="G445" s="7">
        <f t="shared" si="46"/>
        <v>0</v>
      </c>
      <c r="H445" s="7">
        <f t="shared" si="42"/>
        <v>0</v>
      </c>
      <c r="I445" s="7">
        <f t="shared" si="47"/>
        <v>0</v>
      </c>
      <c r="K445" s="3" t="str">
        <f t="shared" si="44"/>
        <v/>
      </c>
    </row>
    <row r="446" spans="5:11" x14ac:dyDescent="0.3">
      <c r="E446" s="3" t="str">
        <f t="shared" si="43"/>
        <v/>
      </c>
      <c r="F446" s="7">
        <f t="shared" si="45"/>
        <v>0</v>
      </c>
      <c r="G446" s="7">
        <f t="shared" si="46"/>
        <v>0</v>
      </c>
      <c r="H446" s="7">
        <f t="shared" si="42"/>
        <v>0</v>
      </c>
      <c r="I446" s="7">
        <f t="shared" si="47"/>
        <v>0</v>
      </c>
      <c r="K446" s="3" t="str">
        <f t="shared" si="44"/>
        <v/>
      </c>
    </row>
    <row r="447" spans="5:11" x14ac:dyDescent="0.3">
      <c r="E447" s="3" t="str">
        <f t="shared" si="43"/>
        <v/>
      </c>
      <c r="F447" s="7">
        <f t="shared" si="45"/>
        <v>0</v>
      </c>
      <c r="G447" s="7">
        <f t="shared" si="46"/>
        <v>0</v>
      </c>
      <c r="H447" s="7">
        <f t="shared" si="42"/>
        <v>0</v>
      </c>
      <c r="I447" s="7">
        <f t="shared" si="47"/>
        <v>0</v>
      </c>
      <c r="K447" s="3" t="str">
        <f t="shared" si="44"/>
        <v/>
      </c>
    </row>
    <row r="448" spans="5:11" x14ac:dyDescent="0.3">
      <c r="E448" s="3" t="str">
        <f t="shared" si="43"/>
        <v/>
      </c>
      <c r="F448" s="7">
        <f t="shared" si="45"/>
        <v>0</v>
      </c>
      <c r="G448" s="7">
        <f t="shared" si="46"/>
        <v>0</v>
      </c>
      <c r="H448" s="7">
        <f t="shared" si="42"/>
        <v>0</v>
      </c>
      <c r="I448" s="7">
        <f t="shared" si="47"/>
        <v>0</v>
      </c>
      <c r="K448" s="3" t="str">
        <f t="shared" si="44"/>
        <v/>
      </c>
    </row>
    <row r="449" spans="5:11" x14ac:dyDescent="0.3">
      <c r="E449" s="3" t="str">
        <f t="shared" si="43"/>
        <v/>
      </c>
      <c r="F449" s="7">
        <f t="shared" si="45"/>
        <v>0</v>
      </c>
      <c r="G449" s="7">
        <f t="shared" si="46"/>
        <v>0</v>
      </c>
      <c r="H449" s="7">
        <f t="shared" si="42"/>
        <v>0</v>
      </c>
      <c r="I449" s="7">
        <f t="shared" si="47"/>
        <v>0</v>
      </c>
      <c r="K449" s="3" t="str">
        <f t="shared" si="44"/>
        <v/>
      </c>
    </row>
    <row r="450" spans="5:11" x14ac:dyDescent="0.3">
      <c r="E450" s="3" t="str">
        <f t="shared" si="43"/>
        <v/>
      </c>
      <c r="F450" s="7">
        <f t="shared" si="45"/>
        <v>0</v>
      </c>
      <c r="G450" s="7">
        <f t="shared" si="46"/>
        <v>0</v>
      </c>
      <c r="H450" s="7">
        <f t="shared" ref="H450:H513" si="48">IF(ROUND(G450-($F$2-F450),0)&gt;0,G450-($F$2-F450),IF(_xlfn.FLOOR.MATH(G450-($F$2-F450))&lt;=-1,0, G450-($F$2-F450)))</f>
        <v>0</v>
      </c>
      <c r="I450" s="7">
        <f t="shared" si="47"/>
        <v>0</v>
      </c>
      <c r="K450" s="3" t="str">
        <f t="shared" si="44"/>
        <v/>
      </c>
    </row>
    <row r="451" spans="5:11" x14ac:dyDescent="0.3">
      <c r="E451" s="3" t="str">
        <f t="shared" si="43"/>
        <v/>
      </c>
      <c r="F451" s="7">
        <f t="shared" si="45"/>
        <v>0</v>
      </c>
      <c r="G451" s="7">
        <f t="shared" si="46"/>
        <v>0</v>
      </c>
      <c r="H451" s="7">
        <f t="shared" si="48"/>
        <v>0</v>
      </c>
      <c r="I451" s="7">
        <f t="shared" si="47"/>
        <v>0</v>
      </c>
      <c r="K451" s="3" t="str">
        <f t="shared" si="44"/>
        <v/>
      </c>
    </row>
    <row r="452" spans="5:11" x14ac:dyDescent="0.3">
      <c r="E452" s="3" t="str">
        <f t="shared" si="43"/>
        <v/>
      </c>
      <c r="F452" s="7">
        <f t="shared" si="45"/>
        <v>0</v>
      </c>
      <c r="G452" s="7">
        <f t="shared" si="46"/>
        <v>0</v>
      </c>
      <c r="H452" s="7">
        <f t="shared" si="48"/>
        <v>0</v>
      </c>
      <c r="I452" s="7">
        <f t="shared" si="47"/>
        <v>0</v>
      </c>
      <c r="K452" s="3" t="str">
        <f t="shared" si="44"/>
        <v/>
      </c>
    </row>
    <row r="453" spans="5:11" x14ac:dyDescent="0.3">
      <c r="E453" s="3" t="str">
        <f t="shared" si="43"/>
        <v/>
      </c>
      <c r="F453" s="7">
        <f t="shared" si="45"/>
        <v>0</v>
      </c>
      <c r="G453" s="7">
        <f t="shared" si="46"/>
        <v>0</v>
      </c>
      <c r="H453" s="7">
        <f t="shared" si="48"/>
        <v>0</v>
      </c>
      <c r="I453" s="7">
        <f t="shared" si="47"/>
        <v>0</v>
      </c>
      <c r="K453" s="3" t="str">
        <f t="shared" si="44"/>
        <v/>
      </c>
    </row>
    <row r="454" spans="5:11" x14ac:dyDescent="0.3">
      <c r="E454" s="3" t="str">
        <f t="shared" si="43"/>
        <v/>
      </c>
      <c r="F454" s="7">
        <f t="shared" si="45"/>
        <v>0</v>
      </c>
      <c r="G454" s="7">
        <f t="shared" si="46"/>
        <v>0</v>
      </c>
      <c r="H454" s="7">
        <f t="shared" si="48"/>
        <v>0</v>
      </c>
      <c r="I454" s="7">
        <f t="shared" si="47"/>
        <v>0</v>
      </c>
      <c r="K454" s="3" t="str">
        <f t="shared" si="44"/>
        <v/>
      </c>
    </row>
    <row r="455" spans="5:11" x14ac:dyDescent="0.3">
      <c r="E455" s="3" t="str">
        <f t="shared" si="43"/>
        <v/>
      </c>
      <c r="F455" s="7">
        <f t="shared" si="45"/>
        <v>0</v>
      </c>
      <c r="G455" s="7">
        <f t="shared" si="46"/>
        <v>0</v>
      </c>
      <c r="H455" s="7">
        <f t="shared" si="48"/>
        <v>0</v>
      </c>
      <c r="I455" s="7">
        <f t="shared" si="47"/>
        <v>0</v>
      </c>
      <c r="K455" s="3" t="str">
        <f t="shared" si="44"/>
        <v/>
      </c>
    </row>
    <row r="456" spans="5:11" x14ac:dyDescent="0.3">
      <c r="E456" s="3" t="str">
        <f t="shared" ref="E456:E519" si="49">IF(ROUND(G456,0)&gt;0,E455+1,"")</f>
        <v/>
      </c>
      <c r="F456" s="7">
        <f t="shared" si="45"/>
        <v>0</v>
      </c>
      <c r="G456" s="7">
        <f t="shared" si="46"/>
        <v>0</v>
      </c>
      <c r="H456" s="7">
        <f t="shared" si="48"/>
        <v>0</v>
      </c>
      <c r="I456" s="7">
        <f t="shared" si="47"/>
        <v>0</v>
      </c>
      <c r="K456" s="3" t="str">
        <f t="shared" ref="K456:K519" si="50">IF(E456&lt;&gt;"", "{""paymentNumber"": " &amp; E456 &amp; "," &amp; """paymentInterest"": " &amp; TEXT(F456, "0.00") &amp; "," &amp; """paymentPrincipal"": " &amp; TEXT($F$2-F456, "0.00") &amp; "," &amp; """startBalance"": " &amp; TEXT(G456, "0.00") &amp; "," &amp; """endBalance"": " &amp; TEXT(H456, "0.00")&amp; "," &amp; """accumulatedInterest"": " &amp; TEXT(I456, "0.00") &amp; "," &amp; """amountPaidToDate"": " &amp; TEXT($F$2 * E456, "0.00") &amp; "}","")</f>
        <v/>
      </c>
    </row>
    <row r="457" spans="5:11" x14ac:dyDescent="0.3">
      <c r="E457" s="3" t="str">
        <f t="shared" si="49"/>
        <v/>
      </c>
      <c r="F457" s="7">
        <f t="shared" si="45"/>
        <v>0</v>
      </c>
      <c r="G457" s="7">
        <f t="shared" si="46"/>
        <v>0</v>
      </c>
      <c r="H457" s="7">
        <f t="shared" si="48"/>
        <v>0</v>
      </c>
      <c r="I457" s="7">
        <f t="shared" si="47"/>
        <v>0</v>
      </c>
      <c r="K457" s="3" t="str">
        <f t="shared" si="50"/>
        <v/>
      </c>
    </row>
    <row r="458" spans="5:11" x14ac:dyDescent="0.3">
      <c r="E458" s="3" t="str">
        <f t="shared" si="49"/>
        <v/>
      </c>
      <c r="F458" s="7">
        <f t="shared" si="45"/>
        <v>0</v>
      </c>
      <c r="G458" s="7">
        <f t="shared" si="46"/>
        <v>0</v>
      </c>
      <c r="H458" s="7">
        <f t="shared" si="48"/>
        <v>0</v>
      </c>
      <c r="I458" s="7">
        <f t="shared" si="47"/>
        <v>0</v>
      </c>
      <c r="K458" s="3" t="str">
        <f t="shared" si="50"/>
        <v/>
      </c>
    </row>
    <row r="459" spans="5:11" x14ac:dyDescent="0.3">
      <c r="E459" s="3" t="str">
        <f t="shared" si="49"/>
        <v/>
      </c>
      <c r="F459" s="7">
        <f t="shared" ref="F459:F522" si="51">IF(ROUND(G459,0)&gt;0, ($C$2/$C$3)*G459,)</f>
        <v>0</v>
      </c>
      <c r="G459" s="7">
        <f t="shared" ref="G459:G522" si="52">IF(ROUND(G458-($F$2-F458),0) &gt; 0, G458-($F$2-F458),)</f>
        <v>0</v>
      </c>
      <c r="H459" s="7">
        <f t="shared" si="48"/>
        <v>0</v>
      </c>
      <c r="I459" s="7">
        <f t="shared" si="47"/>
        <v>0</v>
      </c>
      <c r="K459" s="3" t="str">
        <f t="shared" si="50"/>
        <v/>
      </c>
    </row>
    <row r="460" spans="5:11" x14ac:dyDescent="0.3">
      <c r="E460" s="3" t="str">
        <f t="shared" si="49"/>
        <v/>
      </c>
      <c r="F460" s="7">
        <f t="shared" si="51"/>
        <v>0</v>
      </c>
      <c r="G460" s="7">
        <f t="shared" si="52"/>
        <v>0</v>
      </c>
      <c r="H460" s="7">
        <f t="shared" si="48"/>
        <v>0</v>
      </c>
      <c r="I460" s="7">
        <f t="shared" si="47"/>
        <v>0</v>
      </c>
      <c r="K460" s="3" t="str">
        <f t="shared" si="50"/>
        <v/>
      </c>
    </row>
    <row r="461" spans="5:11" x14ac:dyDescent="0.3">
      <c r="E461" s="3" t="str">
        <f t="shared" si="49"/>
        <v/>
      </c>
      <c r="F461" s="7">
        <f t="shared" si="51"/>
        <v>0</v>
      </c>
      <c r="G461" s="7">
        <f t="shared" si="52"/>
        <v>0</v>
      </c>
      <c r="H461" s="7">
        <f t="shared" si="48"/>
        <v>0</v>
      </c>
      <c r="I461" s="7">
        <f t="shared" si="47"/>
        <v>0</v>
      </c>
      <c r="K461" s="3" t="str">
        <f t="shared" si="50"/>
        <v/>
      </c>
    </row>
    <row r="462" spans="5:11" x14ac:dyDescent="0.3">
      <c r="E462" s="3" t="str">
        <f t="shared" si="49"/>
        <v/>
      </c>
      <c r="F462" s="7">
        <f t="shared" si="51"/>
        <v>0</v>
      </c>
      <c r="G462" s="7">
        <f t="shared" si="52"/>
        <v>0</v>
      </c>
      <c r="H462" s="7">
        <f t="shared" si="48"/>
        <v>0</v>
      </c>
      <c r="I462" s="7">
        <f t="shared" si="47"/>
        <v>0</v>
      </c>
      <c r="K462" s="3" t="str">
        <f t="shared" si="50"/>
        <v/>
      </c>
    </row>
    <row r="463" spans="5:11" x14ac:dyDescent="0.3">
      <c r="E463" s="3" t="str">
        <f t="shared" si="49"/>
        <v/>
      </c>
      <c r="F463" s="7">
        <f t="shared" si="51"/>
        <v>0</v>
      </c>
      <c r="G463" s="7">
        <f t="shared" si="52"/>
        <v>0</v>
      </c>
      <c r="H463" s="7">
        <f t="shared" si="48"/>
        <v>0</v>
      </c>
      <c r="I463" s="7">
        <f t="shared" si="47"/>
        <v>0</v>
      </c>
      <c r="K463" s="3" t="str">
        <f t="shared" si="50"/>
        <v/>
      </c>
    </row>
    <row r="464" spans="5:11" x14ac:dyDescent="0.3">
      <c r="E464" s="3" t="str">
        <f t="shared" si="49"/>
        <v/>
      </c>
      <c r="F464" s="7">
        <f t="shared" si="51"/>
        <v>0</v>
      </c>
      <c r="G464" s="7">
        <f t="shared" si="52"/>
        <v>0</v>
      </c>
      <c r="H464" s="7">
        <f t="shared" si="48"/>
        <v>0</v>
      </c>
      <c r="I464" s="7">
        <f t="shared" si="47"/>
        <v>0</v>
      </c>
      <c r="K464" s="3" t="str">
        <f t="shared" si="50"/>
        <v/>
      </c>
    </row>
    <row r="465" spans="5:11" x14ac:dyDescent="0.3">
      <c r="E465" s="3" t="str">
        <f t="shared" si="49"/>
        <v/>
      </c>
      <c r="F465" s="7">
        <f t="shared" si="51"/>
        <v>0</v>
      </c>
      <c r="G465" s="7">
        <f t="shared" si="52"/>
        <v>0</v>
      </c>
      <c r="H465" s="7">
        <f t="shared" si="48"/>
        <v>0</v>
      </c>
      <c r="I465" s="7">
        <f t="shared" si="47"/>
        <v>0</v>
      </c>
      <c r="K465" s="3" t="str">
        <f t="shared" si="50"/>
        <v/>
      </c>
    </row>
    <row r="466" spans="5:11" x14ac:dyDescent="0.3">
      <c r="E466" s="3" t="str">
        <f t="shared" si="49"/>
        <v/>
      </c>
      <c r="F466" s="7">
        <f t="shared" si="51"/>
        <v>0</v>
      </c>
      <c r="G466" s="7">
        <f t="shared" si="52"/>
        <v>0</v>
      </c>
      <c r="H466" s="7">
        <f t="shared" si="48"/>
        <v>0</v>
      </c>
      <c r="I466" s="7">
        <f t="shared" si="47"/>
        <v>0</v>
      </c>
      <c r="K466" s="3" t="str">
        <f t="shared" si="50"/>
        <v/>
      </c>
    </row>
    <row r="467" spans="5:11" x14ac:dyDescent="0.3">
      <c r="E467" s="3" t="str">
        <f t="shared" si="49"/>
        <v/>
      </c>
      <c r="F467" s="7">
        <f t="shared" si="51"/>
        <v>0</v>
      </c>
      <c r="G467" s="7">
        <f t="shared" si="52"/>
        <v>0</v>
      </c>
      <c r="H467" s="7">
        <f t="shared" si="48"/>
        <v>0</v>
      </c>
      <c r="I467" s="7">
        <f t="shared" si="47"/>
        <v>0</v>
      </c>
      <c r="K467" s="3" t="str">
        <f t="shared" si="50"/>
        <v/>
      </c>
    </row>
    <row r="468" spans="5:11" x14ac:dyDescent="0.3">
      <c r="E468" s="3" t="str">
        <f t="shared" si="49"/>
        <v/>
      </c>
      <c r="F468" s="7">
        <f t="shared" si="51"/>
        <v>0</v>
      </c>
      <c r="G468" s="7">
        <f t="shared" si="52"/>
        <v>0</v>
      </c>
      <c r="H468" s="7">
        <f t="shared" si="48"/>
        <v>0</v>
      </c>
      <c r="I468" s="7">
        <f t="shared" si="47"/>
        <v>0</v>
      </c>
      <c r="K468" s="3" t="str">
        <f t="shared" si="50"/>
        <v/>
      </c>
    </row>
    <row r="469" spans="5:11" x14ac:dyDescent="0.3">
      <c r="E469" s="3" t="str">
        <f t="shared" si="49"/>
        <v/>
      </c>
      <c r="F469" s="7">
        <f t="shared" si="51"/>
        <v>0</v>
      </c>
      <c r="G469" s="7">
        <f t="shared" si="52"/>
        <v>0</v>
      </c>
      <c r="H469" s="7">
        <f t="shared" si="48"/>
        <v>0</v>
      </c>
      <c r="I469" s="7">
        <f t="shared" si="47"/>
        <v>0</v>
      </c>
      <c r="K469" s="3" t="str">
        <f t="shared" si="50"/>
        <v/>
      </c>
    </row>
    <row r="470" spans="5:11" x14ac:dyDescent="0.3">
      <c r="E470" s="3" t="str">
        <f t="shared" si="49"/>
        <v/>
      </c>
      <c r="F470" s="7">
        <f t="shared" si="51"/>
        <v>0</v>
      </c>
      <c r="G470" s="7">
        <f t="shared" si="52"/>
        <v>0</v>
      </c>
      <c r="H470" s="7">
        <f t="shared" si="48"/>
        <v>0</v>
      </c>
      <c r="I470" s="7">
        <f t="shared" si="47"/>
        <v>0</v>
      </c>
      <c r="K470" s="3" t="str">
        <f t="shared" si="50"/>
        <v/>
      </c>
    </row>
    <row r="471" spans="5:11" x14ac:dyDescent="0.3">
      <c r="E471" s="3" t="str">
        <f t="shared" si="49"/>
        <v/>
      </c>
      <c r="F471" s="7">
        <f t="shared" si="51"/>
        <v>0</v>
      </c>
      <c r="G471" s="7">
        <f t="shared" si="52"/>
        <v>0</v>
      </c>
      <c r="H471" s="7">
        <f t="shared" si="48"/>
        <v>0</v>
      </c>
      <c r="I471" s="7">
        <f t="shared" si="47"/>
        <v>0</v>
      </c>
      <c r="K471" s="3" t="str">
        <f t="shared" si="50"/>
        <v/>
      </c>
    </row>
    <row r="472" spans="5:11" x14ac:dyDescent="0.3">
      <c r="E472" s="3" t="str">
        <f t="shared" si="49"/>
        <v/>
      </c>
      <c r="F472" s="7">
        <f t="shared" si="51"/>
        <v>0</v>
      </c>
      <c r="G472" s="7">
        <f t="shared" si="52"/>
        <v>0</v>
      </c>
      <c r="H472" s="7">
        <f t="shared" si="48"/>
        <v>0</v>
      </c>
      <c r="I472" s="7">
        <f t="shared" si="47"/>
        <v>0</v>
      </c>
      <c r="K472" s="3" t="str">
        <f t="shared" si="50"/>
        <v/>
      </c>
    </row>
    <row r="473" spans="5:11" x14ac:dyDescent="0.3">
      <c r="E473" s="3" t="str">
        <f t="shared" si="49"/>
        <v/>
      </c>
      <c r="F473" s="7">
        <f t="shared" si="51"/>
        <v>0</v>
      </c>
      <c r="G473" s="7">
        <f t="shared" si="52"/>
        <v>0</v>
      </c>
      <c r="H473" s="7">
        <f t="shared" si="48"/>
        <v>0</v>
      </c>
      <c r="I473" s="7">
        <f t="shared" si="47"/>
        <v>0</v>
      </c>
      <c r="K473" s="3" t="str">
        <f t="shared" si="50"/>
        <v/>
      </c>
    </row>
    <row r="474" spans="5:11" x14ac:dyDescent="0.3">
      <c r="E474" s="3" t="str">
        <f t="shared" si="49"/>
        <v/>
      </c>
      <c r="F474" s="7">
        <f t="shared" si="51"/>
        <v>0</v>
      </c>
      <c r="G474" s="7">
        <f t="shared" si="52"/>
        <v>0</v>
      </c>
      <c r="H474" s="7">
        <f t="shared" si="48"/>
        <v>0</v>
      </c>
      <c r="I474" s="7">
        <f t="shared" si="47"/>
        <v>0</v>
      </c>
      <c r="K474" s="3" t="str">
        <f t="shared" si="50"/>
        <v/>
      </c>
    </row>
    <row r="475" spans="5:11" x14ac:dyDescent="0.3">
      <c r="E475" s="3" t="str">
        <f t="shared" si="49"/>
        <v/>
      </c>
      <c r="F475" s="7">
        <f t="shared" si="51"/>
        <v>0</v>
      </c>
      <c r="G475" s="7">
        <f t="shared" si="52"/>
        <v>0</v>
      </c>
      <c r="H475" s="7">
        <f t="shared" si="48"/>
        <v>0</v>
      </c>
      <c r="I475" s="7">
        <f t="shared" si="47"/>
        <v>0</v>
      </c>
      <c r="K475" s="3" t="str">
        <f t="shared" si="50"/>
        <v/>
      </c>
    </row>
    <row r="476" spans="5:11" x14ac:dyDescent="0.3">
      <c r="E476" s="3" t="str">
        <f t="shared" si="49"/>
        <v/>
      </c>
      <c r="F476" s="7">
        <f t="shared" si="51"/>
        <v>0</v>
      </c>
      <c r="G476" s="7">
        <f t="shared" si="52"/>
        <v>0</v>
      </c>
      <c r="H476" s="7">
        <f t="shared" si="48"/>
        <v>0</v>
      </c>
      <c r="I476" s="7">
        <f t="shared" si="47"/>
        <v>0</v>
      </c>
      <c r="K476" s="3" t="str">
        <f t="shared" si="50"/>
        <v/>
      </c>
    </row>
    <row r="477" spans="5:11" x14ac:dyDescent="0.3">
      <c r="E477" s="3" t="str">
        <f t="shared" si="49"/>
        <v/>
      </c>
      <c r="F477" s="7">
        <f t="shared" si="51"/>
        <v>0</v>
      </c>
      <c r="G477" s="7">
        <f t="shared" si="52"/>
        <v>0</v>
      </c>
      <c r="H477" s="7">
        <f t="shared" si="48"/>
        <v>0</v>
      </c>
      <c r="I477" s="7">
        <f t="shared" si="47"/>
        <v>0</v>
      </c>
      <c r="K477" s="3" t="str">
        <f t="shared" si="50"/>
        <v/>
      </c>
    </row>
    <row r="478" spans="5:11" x14ac:dyDescent="0.3">
      <c r="E478" s="3" t="str">
        <f t="shared" si="49"/>
        <v/>
      </c>
      <c r="F478" s="7">
        <f t="shared" si="51"/>
        <v>0</v>
      </c>
      <c r="G478" s="7">
        <f t="shared" si="52"/>
        <v>0</v>
      </c>
      <c r="H478" s="7">
        <f t="shared" si="48"/>
        <v>0</v>
      </c>
      <c r="I478" s="7">
        <f t="shared" si="47"/>
        <v>0</v>
      </c>
      <c r="K478" s="3" t="str">
        <f t="shared" si="50"/>
        <v/>
      </c>
    </row>
    <row r="479" spans="5:11" x14ac:dyDescent="0.3">
      <c r="E479" s="3" t="str">
        <f t="shared" si="49"/>
        <v/>
      </c>
      <c r="F479" s="7">
        <f t="shared" si="51"/>
        <v>0</v>
      </c>
      <c r="G479" s="7">
        <f t="shared" si="52"/>
        <v>0</v>
      </c>
      <c r="H479" s="7">
        <f t="shared" si="48"/>
        <v>0</v>
      </c>
      <c r="I479" s="7">
        <f t="shared" si="47"/>
        <v>0</v>
      </c>
      <c r="K479" s="3" t="str">
        <f t="shared" si="50"/>
        <v/>
      </c>
    </row>
    <row r="480" spans="5:11" x14ac:dyDescent="0.3">
      <c r="E480" s="3" t="str">
        <f t="shared" si="49"/>
        <v/>
      </c>
      <c r="F480" s="7">
        <f t="shared" si="51"/>
        <v>0</v>
      </c>
      <c r="G480" s="7">
        <f t="shared" si="52"/>
        <v>0</v>
      </c>
      <c r="H480" s="7">
        <f t="shared" si="48"/>
        <v>0</v>
      </c>
      <c r="I480" s="7">
        <f t="shared" si="47"/>
        <v>0</v>
      </c>
      <c r="K480" s="3" t="str">
        <f t="shared" si="50"/>
        <v/>
      </c>
    </row>
    <row r="481" spans="5:11" x14ac:dyDescent="0.3">
      <c r="E481" s="3" t="str">
        <f t="shared" si="49"/>
        <v/>
      </c>
      <c r="F481" s="7">
        <f t="shared" si="51"/>
        <v>0</v>
      </c>
      <c r="G481" s="7">
        <f t="shared" si="52"/>
        <v>0</v>
      </c>
      <c r="H481" s="7">
        <f t="shared" si="48"/>
        <v>0</v>
      </c>
      <c r="I481" s="7">
        <f t="shared" si="47"/>
        <v>0</v>
      </c>
      <c r="K481" s="3" t="str">
        <f t="shared" si="50"/>
        <v/>
      </c>
    </row>
    <row r="482" spans="5:11" x14ac:dyDescent="0.3">
      <c r="E482" s="3" t="str">
        <f t="shared" si="49"/>
        <v/>
      </c>
      <c r="F482" s="7">
        <f t="shared" si="51"/>
        <v>0</v>
      </c>
      <c r="G482" s="7">
        <f t="shared" si="52"/>
        <v>0</v>
      </c>
      <c r="H482" s="7">
        <f t="shared" si="48"/>
        <v>0</v>
      </c>
      <c r="I482" s="7">
        <f t="shared" si="47"/>
        <v>0</v>
      </c>
      <c r="K482" s="3" t="str">
        <f t="shared" si="50"/>
        <v/>
      </c>
    </row>
    <row r="483" spans="5:11" x14ac:dyDescent="0.3">
      <c r="E483" s="3" t="str">
        <f t="shared" si="49"/>
        <v/>
      </c>
      <c r="F483" s="7">
        <f t="shared" si="51"/>
        <v>0</v>
      </c>
      <c r="G483" s="7">
        <f t="shared" si="52"/>
        <v>0</v>
      </c>
      <c r="H483" s="7">
        <f t="shared" si="48"/>
        <v>0</v>
      </c>
      <c r="I483" s="7">
        <f t="shared" si="47"/>
        <v>0</v>
      </c>
      <c r="K483" s="3" t="str">
        <f t="shared" si="50"/>
        <v/>
      </c>
    </row>
    <row r="484" spans="5:11" x14ac:dyDescent="0.3">
      <c r="E484" s="3" t="str">
        <f t="shared" si="49"/>
        <v/>
      </c>
      <c r="F484" s="7">
        <f t="shared" si="51"/>
        <v>0</v>
      </c>
      <c r="G484" s="7">
        <f t="shared" si="52"/>
        <v>0</v>
      </c>
      <c r="H484" s="7">
        <f t="shared" si="48"/>
        <v>0</v>
      </c>
      <c r="I484" s="7">
        <f t="shared" si="47"/>
        <v>0</v>
      </c>
      <c r="K484" s="3" t="str">
        <f t="shared" si="50"/>
        <v/>
      </c>
    </row>
    <row r="485" spans="5:11" x14ac:dyDescent="0.3">
      <c r="E485" s="3" t="str">
        <f t="shared" si="49"/>
        <v/>
      </c>
      <c r="F485" s="7">
        <f t="shared" si="51"/>
        <v>0</v>
      </c>
      <c r="G485" s="7">
        <f t="shared" si="52"/>
        <v>0</v>
      </c>
      <c r="H485" s="7">
        <f t="shared" si="48"/>
        <v>0</v>
      </c>
      <c r="I485" s="7">
        <f t="shared" si="47"/>
        <v>0</v>
      </c>
      <c r="K485" s="3" t="str">
        <f t="shared" si="50"/>
        <v/>
      </c>
    </row>
    <row r="486" spans="5:11" x14ac:dyDescent="0.3">
      <c r="E486" s="3" t="str">
        <f t="shared" si="49"/>
        <v/>
      </c>
      <c r="F486" s="7">
        <f t="shared" si="51"/>
        <v>0</v>
      </c>
      <c r="G486" s="7">
        <f t="shared" si="52"/>
        <v>0</v>
      </c>
      <c r="H486" s="7">
        <f t="shared" si="48"/>
        <v>0</v>
      </c>
      <c r="I486" s="7">
        <f t="shared" si="47"/>
        <v>0</v>
      </c>
      <c r="K486" s="3" t="str">
        <f t="shared" si="50"/>
        <v/>
      </c>
    </row>
    <row r="487" spans="5:11" x14ac:dyDescent="0.3">
      <c r="E487" s="3" t="str">
        <f t="shared" si="49"/>
        <v/>
      </c>
      <c r="F487" s="7">
        <f t="shared" si="51"/>
        <v>0</v>
      </c>
      <c r="G487" s="7">
        <f t="shared" si="52"/>
        <v>0</v>
      </c>
      <c r="H487" s="7">
        <f t="shared" si="48"/>
        <v>0</v>
      </c>
      <c r="I487" s="7">
        <f t="shared" si="47"/>
        <v>0</v>
      </c>
      <c r="K487" s="3" t="str">
        <f t="shared" si="50"/>
        <v/>
      </c>
    </row>
    <row r="488" spans="5:11" x14ac:dyDescent="0.3">
      <c r="E488" s="3" t="str">
        <f t="shared" si="49"/>
        <v/>
      </c>
      <c r="F488" s="7">
        <f t="shared" si="51"/>
        <v>0</v>
      </c>
      <c r="G488" s="7">
        <f t="shared" si="52"/>
        <v>0</v>
      </c>
      <c r="H488" s="7">
        <f t="shared" si="48"/>
        <v>0</v>
      </c>
      <c r="I488" s="7">
        <f t="shared" si="47"/>
        <v>0</v>
      </c>
      <c r="K488" s="3" t="str">
        <f t="shared" si="50"/>
        <v/>
      </c>
    </row>
    <row r="489" spans="5:11" x14ac:dyDescent="0.3">
      <c r="E489" s="3" t="str">
        <f t="shared" si="49"/>
        <v/>
      </c>
      <c r="F489" s="7">
        <f t="shared" si="51"/>
        <v>0</v>
      </c>
      <c r="G489" s="7">
        <f t="shared" si="52"/>
        <v>0</v>
      </c>
      <c r="H489" s="7">
        <f t="shared" si="48"/>
        <v>0</v>
      </c>
      <c r="I489" s="7">
        <f t="shared" si="47"/>
        <v>0</v>
      </c>
      <c r="K489" s="3" t="str">
        <f t="shared" si="50"/>
        <v/>
      </c>
    </row>
    <row r="490" spans="5:11" x14ac:dyDescent="0.3">
      <c r="E490" s="3" t="str">
        <f t="shared" si="49"/>
        <v/>
      </c>
      <c r="F490" s="7">
        <f t="shared" si="51"/>
        <v>0</v>
      </c>
      <c r="G490" s="7">
        <f t="shared" si="52"/>
        <v>0</v>
      </c>
      <c r="H490" s="7">
        <f t="shared" si="48"/>
        <v>0</v>
      </c>
      <c r="I490" s="7">
        <f t="shared" si="47"/>
        <v>0</v>
      </c>
      <c r="K490" s="3" t="str">
        <f t="shared" si="50"/>
        <v/>
      </c>
    </row>
    <row r="491" spans="5:11" x14ac:dyDescent="0.3">
      <c r="E491" s="3" t="str">
        <f t="shared" si="49"/>
        <v/>
      </c>
      <c r="F491" s="7">
        <f t="shared" si="51"/>
        <v>0</v>
      </c>
      <c r="G491" s="7">
        <f t="shared" si="52"/>
        <v>0</v>
      </c>
      <c r="H491" s="7">
        <f t="shared" si="48"/>
        <v>0</v>
      </c>
      <c r="I491" s="7">
        <f t="shared" si="47"/>
        <v>0</v>
      </c>
      <c r="K491" s="3" t="str">
        <f t="shared" si="50"/>
        <v/>
      </c>
    </row>
    <row r="492" spans="5:11" x14ac:dyDescent="0.3">
      <c r="E492" s="3" t="str">
        <f t="shared" si="49"/>
        <v/>
      </c>
      <c r="F492" s="7">
        <f t="shared" si="51"/>
        <v>0</v>
      </c>
      <c r="G492" s="7">
        <f t="shared" si="52"/>
        <v>0</v>
      </c>
      <c r="H492" s="7">
        <f t="shared" si="48"/>
        <v>0</v>
      </c>
      <c r="I492" s="7">
        <f t="shared" si="47"/>
        <v>0</v>
      </c>
      <c r="K492" s="3" t="str">
        <f t="shared" si="50"/>
        <v/>
      </c>
    </row>
    <row r="493" spans="5:11" x14ac:dyDescent="0.3">
      <c r="E493" s="3" t="str">
        <f t="shared" si="49"/>
        <v/>
      </c>
      <c r="F493" s="7">
        <f t="shared" si="51"/>
        <v>0</v>
      </c>
      <c r="G493" s="7">
        <f t="shared" si="52"/>
        <v>0</v>
      </c>
      <c r="H493" s="7">
        <f t="shared" si="48"/>
        <v>0</v>
      </c>
      <c r="I493" s="7">
        <f t="shared" si="47"/>
        <v>0</v>
      </c>
      <c r="K493" s="3" t="str">
        <f t="shared" si="50"/>
        <v/>
      </c>
    </row>
    <row r="494" spans="5:11" x14ac:dyDescent="0.3">
      <c r="E494" s="3" t="str">
        <f t="shared" si="49"/>
        <v/>
      </c>
      <c r="F494" s="7">
        <f t="shared" si="51"/>
        <v>0</v>
      </c>
      <c r="G494" s="7">
        <f t="shared" si="52"/>
        <v>0</v>
      </c>
      <c r="H494" s="7">
        <f t="shared" si="48"/>
        <v>0</v>
      </c>
      <c r="I494" s="7">
        <f t="shared" si="47"/>
        <v>0</v>
      </c>
      <c r="K494" s="3" t="str">
        <f t="shared" si="50"/>
        <v/>
      </c>
    </row>
    <row r="495" spans="5:11" x14ac:dyDescent="0.3">
      <c r="E495" s="3" t="str">
        <f t="shared" si="49"/>
        <v/>
      </c>
      <c r="F495" s="7">
        <f t="shared" si="51"/>
        <v>0</v>
      </c>
      <c r="G495" s="7">
        <f t="shared" si="52"/>
        <v>0</v>
      </c>
      <c r="H495" s="7">
        <f t="shared" si="48"/>
        <v>0</v>
      </c>
      <c r="I495" s="7">
        <f t="shared" si="47"/>
        <v>0</v>
      </c>
      <c r="K495" s="3" t="str">
        <f t="shared" si="50"/>
        <v/>
      </c>
    </row>
    <row r="496" spans="5:11" x14ac:dyDescent="0.3">
      <c r="E496" s="3" t="str">
        <f t="shared" si="49"/>
        <v/>
      </c>
      <c r="F496" s="7">
        <f t="shared" si="51"/>
        <v>0</v>
      </c>
      <c r="G496" s="7">
        <f t="shared" si="52"/>
        <v>0</v>
      </c>
      <c r="H496" s="7">
        <f t="shared" si="48"/>
        <v>0</v>
      </c>
      <c r="I496" s="7">
        <f t="shared" si="47"/>
        <v>0</v>
      </c>
      <c r="K496" s="3" t="str">
        <f t="shared" si="50"/>
        <v/>
      </c>
    </row>
    <row r="497" spans="5:11" x14ac:dyDescent="0.3">
      <c r="E497" s="3" t="str">
        <f t="shared" si="49"/>
        <v/>
      </c>
      <c r="F497" s="7">
        <f t="shared" si="51"/>
        <v>0</v>
      </c>
      <c r="G497" s="7">
        <f t="shared" si="52"/>
        <v>0</v>
      </c>
      <c r="H497" s="7">
        <f t="shared" si="48"/>
        <v>0</v>
      </c>
      <c r="I497" s="7">
        <f t="shared" si="47"/>
        <v>0</v>
      </c>
      <c r="K497" s="3" t="str">
        <f t="shared" si="50"/>
        <v/>
      </c>
    </row>
    <row r="498" spans="5:11" x14ac:dyDescent="0.3">
      <c r="E498" s="3" t="str">
        <f t="shared" si="49"/>
        <v/>
      </c>
      <c r="F498" s="7">
        <f t="shared" si="51"/>
        <v>0</v>
      </c>
      <c r="G498" s="7">
        <f t="shared" si="52"/>
        <v>0</v>
      </c>
      <c r="H498" s="7">
        <f t="shared" si="48"/>
        <v>0</v>
      </c>
      <c r="I498" s="7">
        <f t="shared" si="47"/>
        <v>0</v>
      </c>
      <c r="K498" s="3" t="str">
        <f t="shared" si="50"/>
        <v/>
      </c>
    </row>
    <row r="499" spans="5:11" x14ac:dyDescent="0.3">
      <c r="E499" s="3" t="str">
        <f t="shared" si="49"/>
        <v/>
      </c>
      <c r="F499" s="7">
        <f t="shared" si="51"/>
        <v>0</v>
      </c>
      <c r="G499" s="7">
        <f t="shared" si="52"/>
        <v>0</v>
      </c>
      <c r="H499" s="7">
        <f t="shared" si="48"/>
        <v>0</v>
      </c>
      <c r="I499" s="7">
        <f t="shared" si="47"/>
        <v>0</v>
      </c>
      <c r="K499" s="3" t="str">
        <f t="shared" si="50"/>
        <v/>
      </c>
    </row>
    <row r="500" spans="5:11" x14ac:dyDescent="0.3">
      <c r="E500" s="3" t="str">
        <f t="shared" si="49"/>
        <v/>
      </c>
      <c r="F500" s="7">
        <f t="shared" si="51"/>
        <v>0</v>
      </c>
      <c r="G500" s="7">
        <f t="shared" si="52"/>
        <v>0</v>
      </c>
      <c r="H500" s="7">
        <f t="shared" si="48"/>
        <v>0</v>
      </c>
      <c r="I500" s="7">
        <f t="shared" ref="I500:I563" si="53">IF(ROUND(G500,0)&gt;0, I499+F500,IF(_xlfn.FLOOR.MATH(G500)=-1,I499+F500,))</f>
        <v>0</v>
      </c>
      <c r="K500" s="3" t="str">
        <f t="shared" si="50"/>
        <v/>
      </c>
    </row>
    <row r="501" spans="5:11" x14ac:dyDescent="0.3">
      <c r="E501" s="3" t="str">
        <f t="shared" si="49"/>
        <v/>
      </c>
      <c r="F501" s="7">
        <f t="shared" si="51"/>
        <v>0</v>
      </c>
      <c r="G501" s="7">
        <f t="shared" si="52"/>
        <v>0</v>
      </c>
      <c r="H501" s="7">
        <f t="shared" si="48"/>
        <v>0</v>
      </c>
      <c r="I501" s="7">
        <f t="shared" si="53"/>
        <v>0</v>
      </c>
      <c r="K501" s="3" t="str">
        <f t="shared" si="50"/>
        <v/>
      </c>
    </row>
    <row r="502" spans="5:11" x14ac:dyDescent="0.3">
      <c r="E502" s="3" t="str">
        <f t="shared" si="49"/>
        <v/>
      </c>
      <c r="F502" s="7">
        <f t="shared" si="51"/>
        <v>0</v>
      </c>
      <c r="G502" s="7">
        <f t="shared" si="52"/>
        <v>0</v>
      </c>
      <c r="H502" s="7">
        <f t="shared" si="48"/>
        <v>0</v>
      </c>
      <c r="I502" s="7">
        <f t="shared" si="53"/>
        <v>0</v>
      </c>
      <c r="K502" s="3" t="str">
        <f t="shared" si="50"/>
        <v/>
      </c>
    </row>
    <row r="503" spans="5:11" x14ac:dyDescent="0.3">
      <c r="E503" s="3" t="str">
        <f t="shared" si="49"/>
        <v/>
      </c>
      <c r="F503" s="7">
        <f t="shared" si="51"/>
        <v>0</v>
      </c>
      <c r="G503" s="7">
        <f t="shared" si="52"/>
        <v>0</v>
      </c>
      <c r="H503" s="7">
        <f t="shared" si="48"/>
        <v>0</v>
      </c>
      <c r="I503" s="7">
        <f t="shared" si="53"/>
        <v>0</v>
      </c>
      <c r="K503" s="3" t="str">
        <f t="shared" si="50"/>
        <v/>
      </c>
    </row>
    <row r="504" spans="5:11" x14ac:dyDescent="0.3">
      <c r="E504" s="3" t="str">
        <f t="shared" si="49"/>
        <v/>
      </c>
      <c r="F504" s="7">
        <f t="shared" si="51"/>
        <v>0</v>
      </c>
      <c r="G504" s="7">
        <f t="shared" si="52"/>
        <v>0</v>
      </c>
      <c r="H504" s="7">
        <f t="shared" si="48"/>
        <v>0</v>
      </c>
      <c r="I504" s="7">
        <f t="shared" si="53"/>
        <v>0</v>
      </c>
      <c r="K504" s="3" t="str">
        <f t="shared" si="50"/>
        <v/>
      </c>
    </row>
    <row r="505" spans="5:11" x14ac:dyDescent="0.3">
      <c r="E505" s="3" t="str">
        <f t="shared" si="49"/>
        <v/>
      </c>
      <c r="F505" s="7">
        <f t="shared" si="51"/>
        <v>0</v>
      </c>
      <c r="G505" s="7">
        <f t="shared" si="52"/>
        <v>0</v>
      </c>
      <c r="H505" s="7">
        <f t="shared" si="48"/>
        <v>0</v>
      </c>
      <c r="I505" s="7">
        <f t="shared" si="53"/>
        <v>0</v>
      </c>
      <c r="K505" s="3" t="str">
        <f t="shared" si="50"/>
        <v/>
      </c>
    </row>
    <row r="506" spans="5:11" x14ac:dyDescent="0.3">
      <c r="E506" s="3" t="str">
        <f t="shared" si="49"/>
        <v/>
      </c>
      <c r="F506" s="7">
        <f t="shared" si="51"/>
        <v>0</v>
      </c>
      <c r="G506" s="7">
        <f t="shared" si="52"/>
        <v>0</v>
      </c>
      <c r="H506" s="7">
        <f t="shared" si="48"/>
        <v>0</v>
      </c>
      <c r="I506" s="7">
        <f t="shared" si="53"/>
        <v>0</v>
      </c>
      <c r="K506" s="3" t="str">
        <f t="shared" si="50"/>
        <v/>
      </c>
    </row>
    <row r="507" spans="5:11" x14ac:dyDescent="0.3">
      <c r="E507" s="3" t="str">
        <f t="shared" si="49"/>
        <v/>
      </c>
      <c r="F507" s="7">
        <f t="shared" si="51"/>
        <v>0</v>
      </c>
      <c r="G507" s="7">
        <f t="shared" si="52"/>
        <v>0</v>
      </c>
      <c r="H507" s="7">
        <f t="shared" si="48"/>
        <v>0</v>
      </c>
      <c r="I507" s="7">
        <f t="shared" si="53"/>
        <v>0</v>
      </c>
      <c r="K507" s="3" t="str">
        <f t="shared" si="50"/>
        <v/>
      </c>
    </row>
    <row r="508" spans="5:11" x14ac:dyDescent="0.3">
      <c r="E508" s="3" t="str">
        <f t="shared" si="49"/>
        <v/>
      </c>
      <c r="F508" s="7">
        <f t="shared" si="51"/>
        <v>0</v>
      </c>
      <c r="G508" s="7">
        <f t="shared" si="52"/>
        <v>0</v>
      </c>
      <c r="H508" s="7">
        <f t="shared" si="48"/>
        <v>0</v>
      </c>
      <c r="I508" s="7">
        <f t="shared" si="53"/>
        <v>0</v>
      </c>
      <c r="K508" s="3" t="str">
        <f t="shared" si="50"/>
        <v/>
      </c>
    </row>
    <row r="509" spans="5:11" x14ac:dyDescent="0.3">
      <c r="E509" s="3" t="str">
        <f t="shared" si="49"/>
        <v/>
      </c>
      <c r="F509" s="7">
        <f t="shared" si="51"/>
        <v>0</v>
      </c>
      <c r="G509" s="7">
        <f t="shared" si="52"/>
        <v>0</v>
      </c>
      <c r="H509" s="7">
        <f t="shared" si="48"/>
        <v>0</v>
      </c>
      <c r="I509" s="7">
        <f t="shared" si="53"/>
        <v>0</v>
      </c>
      <c r="K509" s="3" t="str">
        <f t="shared" si="50"/>
        <v/>
      </c>
    </row>
    <row r="510" spans="5:11" x14ac:dyDescent="0.3">
      <c r="E510" s="3" t="str">
        <f t="shared" si="49"/>
        <v/>
      </c>
      <c r="F510" s="7">
        <f t="shared" si="51"/>
        <v>0</v>
      </c>
      <c r="G510" s="7">
        <f t="shared" si="52"/>
        <v>0</v>
      </c>
      <c r="H510" s="7">
        <f t="shared" si="48"/>
        <v>0</v>
      </c>
      <c r="I510" s="7">
        <f t="shared" si="53"/>
        <v>0</v>
      </c>
      <c r="K510" s="3" t="str">
        <f t="shared" si="50"/>
        <v/>
      </c>
    </row>
    <row r="511" spans="5:11" x14ac:dyDescent="0.3">
      <c r="E511" s="3" t="str">
        <f t="shared" si="49"/>
        <v/>
      </c>
      <c r="F511" s="7">
        <f t="shared" si="51"/>
        <v>0</v>
      </c>
      <c r="G511" s="7">
        <f t="shared" si="52"/>
        <v>0</v>
      </c>
      <c r="H511" s="7">
        <f t="shared" si="48"/>
        <v>0</v>
      </c>
      <c r="I511" s="7">
        <f t="shared" si="53"/>
        <v>0</v>
      </c>
      <c r="K511" s="3" t="str">
        <f t="shared" si="50"/>
        <v/>
      </c>
    </row>
    <row r="512" spans="5:11" x14ac:dyDescent="0.3">
      <c r="E512" s="3" t="str">
        <f t="shared" si="49"/>
        <v/>
      </c>
      <c r="F512" s="7">
        <f t="shared" si="51"/>
        <v>0</v>
      </c>
      <c r="G512" s="7">
        <f t="shared" si="52"/>
        <v>0</v>
      </c>
      <c r="H512" s="7">
        <f t="shared" si="48"/>
        <v>0</v>
      </c>
      <c r="I512" s="7">
        <f t="shared" si="53"/>
        <v>0</v>
      </c>
      <c r="K512" s="3" t="str">
        <f t="shared" si="50"/>
        <v/>
      </c>
    </row>
    <row r="513" spans="5:11" x14ac:dyDescent="0.3">
      <c r="E513" s="3" t="str">
        <f t="shared" si="49"/>
        <v/>
      </c>
      <c r="F513" s="7">
        <f t="shared" si="51"/>
        <v>0</v>
      </c>
      <c r="G513" s="7">
        <f t="shared" si="52"/>
        <v>0</v>
      </c>
      <c r="H513" s="7">
        <f t="shared" si="48"/>
        <v>0</v>
      </c>
      <c r="I513" s="7">
        <f t="shared" si="53"/>
        <v>0</v>
      </c>
      <c r="K513" s="3" t="str">
        <f t="shared" si="50"/>
        <v/>
      </c>
    </row>
    <row r="514" spans="5:11" x14ac:dyDescent="0.3">
      <c r="E514" s="3" t="str">
        <f t="shared" si="49"/>
        <v/>
      </c>
      <c r="F514" s="7">
        <f t="shared" si="51"/>
        <v>0</v>
      </c>
      <c r="G514" s="7">
        <f t="shared" si="52"/>
        <v>0</v>
      </c>
      <c r="H514" s="7">
        <f t="shared" ref="H514:H577" si="54">IF(ROUND(G514-($F$2-F514),0)&gt;0,G514-($F$2-F514),IF(_xlfn.FLOOR.MATH(G514-($F$2-F514))&lt;=-1,0, G514-($F$2-F514)))</f>
        <v>0</v>
      </c>
      <c r="I514" s="7">
        <f t="shared" si="53"/>
        <v>0</v>
      </c>
      <c r="K514" s="3" t="str">
        <f t="shared" si="50"/>
        <v/>
      </c>
    </row>
    <row r="515" spans="5:11" x14ac:dyDescent="0.3">
      <c r="E515" s="3" t="str">
        <f t="shared" si="49"/>
        <v/>
      </c>
      <c r="F515" s="7">
        <f t="shared" si="51"/>
        <v>0</v>
      </c>
      <c r="G515" s="7">
        <f t="shared" si="52"/>
        <v>0</v>
      </c>
      <c r="H515" s="7">
        <f t="shared" si="54"/>
        <v>0</v>
      </c>
      <c r="I515" s="7">
        <f t="shared" si="53"/>
        <v>0</v>
      </c>
      <c r="K515" s="3" t="str">
        <f t="shared" si="50"/>
        <v/>
      </c>
    </row>
    <row r="516" spans="5:11" x14ac:dyDescent="0.3">
      <c r="E516" s="3" t="str">
        <f t="shared" si="49"/>
        <v/>
      </c>
      <c r="F516" s="7">
        <f t="shared" si="51"/>
        <v>0</v>
      </c>
      <c r="G516" s="7">
        <f t="shared" si="52"/>
        <v>0</v>
      </c>
      <c r="H516" s="7">
        <f t="shared" si="54"/>
        <v>0</v>
      </c>
      <c r="I516" s="7">
        <f t="shared" si="53"/>
        <v>0</v>
      </c>
      <c r="K516" s="3" t="str">
        <f t="shared" si="50"/>
        <v/>
      </c>
    </row>
    <row r="517" spans="5:11" x14ac:dyDescent="0.3">
      <c r="E517" s="3" t="str">
        <f t="shared" si="49"/>
        <v/>
      </c>
      <c r="F517" s="7">
        <f t="shared" si="51"/>
        <v>0</v>
      </c>
      <c r="G517" s="7">
        <f t="shared" si="52"/>
        <v>0</v>
      </c>
      <c r="H517" s="7">
        <f t="shared" si="54"/>
        <v>0</v>
      </c>
      <c r="I517" s="7">
        <f t="shared" si="53"/>
        <v>0</v>
      </c>
      <c r="K517" s="3" t="str">
        <f t="shared" si="50"/>
        <v/>
      </c>
    </row>
    <row r="518" spans="5:11" x14ac:dyDescent="0.3">
      <c r="E518" s="3" t="str">
        <f t="shared" si="49"/>
        <v/>
      </c>
      <c r="F518" s="7">
        <f t="shared" si="51"/>
        <v>0</v>
      </c>
      <c r="G518" s="7">
        <f t="shared" si="52"/>
        <v>0</v>
      </c>
      <c r="H518" s="7">
        <f t="shared" si="54"/>
        <v>0</v>
      </c>
      <c r="I518" s="7">
        <f t="shared" si="53"/>
        <v>0</v>
      </c>
      <c r="K518" s="3" t="str">
        <f t="shared" si="50"/>
        <v/>
      </c>
    </row>
    <row r="519" spans="5:11" x14ac:dyDescent="0.3">
      <c r="E519" s="3" t="str">
        <f t="shared" si="49"/>
        <v/>
      </c>
      <c r="F519" s="7">
        <f t="shared" si="51"/>
        <v>0</v>
      </c>
      <c r="G519" s="7">
        <f t="shared" si="52"/>
        <v>0</v>
      </c>
      <c r="H519" s="7">
        <f t="shared" si="54"/>
        <v>0</v>
      </c>
      <c r="I519" s="7">
        <f t="shared" si="53"/>
        <v>0</v>
      </c>
      <c r="K519" s="3" t="str">
        <f t="shared" si="50"/>
        <v/>
      </c>
    </row>
    <row r="520" spans="5:11" x14ac:dyDescent="0.3">
      <c r="E520" s="3" t="str">
        <f t="shared" ref="E520:E583" si="55">IF(ROUND(G520,0)&gt;0,E519+1,"")</f>
        <v/>
      </c>
      <c r="F520" s="7">
        <f t="shared" si="51"/>
        <v>0</v>
      </c>
      <c r="G520" s="7">
        <f t="shared" si="52"/>
        <v>0</v>
      </c>
      <c r="H520" s="7">
        <f t="shared" si="54"/>
        <v>0</v>
      </c>
      <c r="I520" s="7">
        <f t="shared" si="53"/>
        <v>0</v>
      </c>
      <c r="K520" s="3" t="str">
        <f t="shared" ref="K520:K583" si="56">IF(E520&lt;&gt;"", "{""paymentNumber"": " &amp; E520 &amp; "," &amp; """paymentInterest"": " &amp; TEXT(F520, "0.00") &amp; "," &amp; """paymentPrincipal"": " &amp; TEXT($F$2-F520, "0.00") &amp; "," &amp; """startBalance"": " &amp; TEXT(G520, "0.00") &amp; "," &amp; """endBalance"": " &amp; TEXT(H520, "0.00")&amp; "," &amp; """accumulatedInterest"": " &amp; TEXT(I520, "0.00") &amp; "," &amp; """amountPaidToDate"": " &amp; TEXT($F$2 * E520, "0.00") &amp; "}","")</f>
        <v/>
      </c>
    </row>
    <row r="521" spans="5:11" x14ac:dyDescent="0.3">
      <c r="E521" s="3" t="str">
        <f t="shared" si="55"/>
        <v/>
      </c>
      <c r="F521" s="7">
        <f t="shared" si="51"/>
        <v>0</v>
      </c>
      <c r="G521" s="7">
        <f t="shared" si="52"/>
        <v>0</v>
      </c>
      <c r="H521" s="7">
        <f t="shared" si="54"/>
        <v>0</v>
      </c>
      <c r="I521" s="7">
        <f t="shared" si="53"/>
        <v>0</v>
      </c>
      <c r="K521" s="3" t="str">
        <f t="shared" si="56"/>
        <v/>
      </c>
    </row>
    <row r="522" spans="5:11" x14ac:dyDescent="0.3">
      <c r="E522" s="3" t="str">
        <f t="shared" si="55"/>
        <v/>
      </c>
      <c r="F522" s="7">
        <f t="shared" si="51"/>
        <v>0</v>
      </c>
      <c r="G522" s="7">
        <f t="shared" si="52"/>
        <v>0</v>
      </c>
      <c r="H522" s="7">
        <f t="shared" si="54"/>
        <v>0</v>
      </c>
      <c r="I522" s="7">
        <f t="shared" si="53"/>
        <v>0</v>
      </c>
      <c r="K522" s="3" t="str">
        <f t="shared" si="56"/>
        <v/>
      </c>
    </row>
    <row r="523" spans="5:11" x14ac:dyDescent="0.3">
      <c r="E523" s="3" t="str">
        <f t="shared" si="55"/>
        <v/>
      </c>
      <c r="F523" s="7">
        <f t="shared" ref="F523:F586" si="57">IF(ROUND(G523,0)&gt;0, ($C$2/$C$3)*G523,)</f>
        <v>0</v>
      </c>
      <c r="G523" s="7">
        <f t="shared" ref="G523:G586" si="58">IF(ROUND(G522-($F$2-F522),0) &gt; 0, G522-($F$2-F522),)</f>
        <v>0</v>
      </c>
      <c r="H523" s="7">
        <f t="shared" si="54"/>
        <v>0</v>
      </c>
      <c r="I523" s="7">
        <f t="shared" si="53"/>
        <v>0</v>
      </c>
      <c r="K523" s="3" t="str">
        <f t="shared" si="56"/>
        <v/>
      </c>
    </row>
    <row r="524" spans="5:11" x14ac:dyDescent="0.3">
      <c r="E524" s="3" t="str">
        <f t="shared" si="55"/>
        <v/>
      </c>
      <c r="F524" s="7">
        <f t="shared" si="57"/>
        <v>0</v>
      </c>
      <c r="G524" s="7">
        <f t="shared" si="58"/>
        <v>0</v>
      </c>
      <c r="H524" s="7">
        <f t="shared" si="54"/>
        <v>0</v>
      </c>
      <c r="I524" s="7">
        <f t="shared" si="53"/>
        <v>0</v>
      </c>
      <c r="K524" s="3" t="str">
        <f t="shared" si="56"/>
        <v/>
      </c>
    </row>
    <row r="525" spans="5:11" x14ac:dyDescent="0.3">
      <c r="E525" s="3" t="str">
        <f t="shared" si="55"/>
        <v/>
      </c>
      <c r="F525" s="7">
        <f t="shared" si="57"/>
        <v>0</v>
      </c>
      <c r="G525" s="7">
        <f t="shared" si="58"/>
        <v>0</v>
      </c>
      <c r="H525" s="7">
        <f t="shared" si="54"/>
        <v>0</v>
      </c>
      <c r="I525" s="7">
        <f t="shared" si="53"/>
        <v>0</v>
      </c>
      <c r="K525" s="3" t="str">
        <f t="shared" si="56"/>
        <v/>
      </c>
    </row>
    <row r="526" spans="5:11" x14ac:dyDescent="0.3">
      <c r="E526" s="3" t="str">
        <f t="shared" si="55"/>
        <v/>
      </c>
      <c r="F526" s="7">
        <f t="shared" si="57"/>
        <v>0</v>
      </c>
      <c r="G526" s="7">
        <f t="shared" si="58"/>
        <v>0</v>
      </c>
      <c r="H526" s="7">
        <f t="shared" si="54"/>
        <v>0</v>
      </c>
      <c r="I526" s="7">
        <f t="shared" si="53"/>
        <v>0</v>
      </c>
      <c r="K526" s="3" t="str">
        <f t="shared" si="56"/>
        <v/>
      </c>
    </row>
    <row r="527" spans="5:11" x14ac:dyDescent="0.3">
      <c r="E527" s="3" t="str">
        <f t="shared" si="55"/>
        <v/>
      </c>
      <c r="F527" s="7">
        <f t="shared" si="57"/>
        <v>0</v>
      </c>
      <c r="G527" s="7">
        <f t="shared" si="58"/>
        <v>0</v>
      </c>
      <c r="H527" s="7">
        <f t="shared" si="54"/>
        <v>0</v>
      </c>
      <c r="I527" s="7">
        <f t="shared" si="53"/>
        <v>0</v>
      </c>
      <c r="K527" s="3" t="str">
        <f t="shared" si="56"/>
        <v/>
      </c>
    </row>
    <row r="528" spans="5:11" x14ac:dyDescent="0.3">
      <c r="E528" s="3" t="str">
        <f t="shared" si="55"/>
        <v/>
      </c>
      <c r="F528" s="7">
        <f t="shared" si="57"/>
        <v>0</v>
      </c>
      <c r="G528" s="7">
        <f t="shared" si="58"/>
        <v>0</v>
      </c>
      <c r="H528" s="7">
        <f t="shared" si="54"/>
        <v>0</v>
      </c>
      <c r="I528" s="7">
        <f t="shared" si="53"/>
        <v>0</v>
      </c>
      <c r="K528" s="3" t="str">
        <f t="shared" si="56"/>
        <v/>
      </c>
    </row>
    <row r="529" spans="5:11" x14ac:dyDescent="0.3">
      <c r="E529" s="3" t="str">
        <f t="shared" si="55"/>
        <v/>
      </c>
      <c r="F529" s="7">
        <f t="shared" si="57"/>
        <v>0</v>
      </c>
      <c r="G529" s="7">
        <f t="shared" si="58"/>
        <v>0</v>
      </c>
      <c r="H529" s="7">
        <f t="shared" si="54"/>
        <v>0</v>
      </c>
      <c r="I529" s="7">
        <f t="shared" si="53"/>
        <v>0</v>
      </c>
      <c r="K529" s="3" t="str">
        <f t="shared" si="56"/>
        <v/>
      </c>
    </row>
    <row r="530" spans="5:11" x14ac:dyDescent="0.3">
      <c r="E530" s="3" t="str">
        <f t="shared" si="55"/>
        <v/>
      </c>
      <c r="F530" s="7">
        <f t="shared" si="57"/>
        <v>0</v>
      </c>
      <c r="G530" s="7">
        <f t="shared" si="58"/>
        <v>0</v>
      </c>
      <c r="H530" s="7">
        <f t="shared" si="54"/>
        <v>0</v>
      </c>
      <c r="I530" s="7">
        <f t="shared" si="53"/>
        <v>0</v>
      </c>
      <c r="K530" s="3" t="str">
        <f t="shared" si="56"/>
        <v/>
      </c>
    </row>
    <row r="531" spans="5:11" x14ac:dyDescent="0.3">
      <c r="E531" s="3" t="str">
        <f t="shared" si="55"/>
        <v/>
      </c>
      <c r="F531" s="7">
        <f t="shared" si="57"/>
        <v>0</v>
      </c>
      <c r="G531" s="7">
        <f t="shared" si="58"/>
        <v>0</v>
      </c>
      <c r="H531" s="7">
        <f t="shared" si="54"/>
        <v>0</v>
      </c>
      <c r="I531" s="7">
        <f t="shared" si="53"/>
        <v>0</v>
      </c>
      <c r="K531" s="3" t="str">
        <f t="shared" si="56"/>
        <v/>
      </c>
    </row>
    <row r="532" spans="5:11" x14ac:dyDescent="0.3">
      <c r="E532" s="3" t="str">
        <f t="shared" si="55"/>
        <v/>
      </c>
      <c r="F532" s="7">
        <f t="shared" si="57"/>
        <v>0</v>
      </c>
      <c r="G532" s="7">
        <f t="shared" si="58"/>
        <v>0</v>
      </c>
      <c r="H532" s="7">
        <f t="shared" si="54"/>
        <v>0</v>
      </c>
      <c r="I532" s="7">
        <f t="shared" si="53"/>
        <v>0</v>
      </c>
      <c r="K532" s="3" t="str">
        <f t="shared" si="56"/>
        <v/>
      </c>
    </row>
    <row r="533" spans="5:11" x14ac:dyDescent="0.3">
      <c r="E533" s="3" t="str">
        <f t="shared" si="55"/>
        <v/>
      </c>
      <c r="F533" s="7">
        <f t="shared" si="57"/>
        <v>0</v>
      </c>
      <c r="G533" s="7">
        <f t="shared" si="58"/>
        <v>0</v>
      </c>
      <c r="H533" s="7">
        <f t="shared" si="54"/>
        <v>0</v>
      </c>
      <c r="I533" s="7">
        <f t="shared" si="53"/>
        <v>0</v>
      </c>
      <c r="K533" s="3" t="str">
        <f t="shared" si="56"/>
        <v/>
      </c>
    </row>
    <row r="534" spans="5:11" x14ac:dyDescent="0.3">
      <c r="E534" s="3" t="str">
        <f t="shared" si="55"/>
        <v/>
      </c>
      <c r="F534" s="7">
        <f t="shared" si="57"/>
        <v>0</v>
      </c>
      <c r="G534" s="7">
        <f t="shared" si="58"/>
        <v>0</v>
      </c>
      <c r="H534" s="7">
        <f t="shared" si="54"/>
        <v>0</v>
      </c>
      <c r="I534" s="7">
        <f t="shared" si="53"/>
        <v>0</v>
      </c>
      <c r="K534" s="3" t="str">
        <f t="shared" si="56"/>
        <v/>
      </c>
    </row>
    <row r="535" spans="5:11" x14ac:dyDescent="0.3">
      <c r="E535" s="3" t="str">
        <f t="shared" si="55"/>
        <v/>
      </c>
      <c r="F535" s="7">
        <f t="shared" si="57"/>
        <v>0</v>
      </c>
      <c r="G535" s="7">
        <f t="shared" si="58"/>
        <v>0</v>
      </c>
      <c r="H535" s="7">
        <f t="shared" si="54"/>
        <v>0</v>
      </c>
      <c r="I535" s="7">
        <f t="shared" si="53"/>
        <v>0</v>
      </c>
      <c r="K535" s="3" t="str">
        <f t="shared" si="56"/>
        <v/>
      </c>
    </row>
    <row r="536" spans="5:11" x14ac:dyDescent="0.3">
      <c r="E536" s="3" t="str">
        <f t="shared" si="55"/>
        <v/>
      </c>
      <c r="F536" s="7">
        <f t="shared" si="57"/>
        <v>0</v>
      </c>
      <c r="G536" s="7">
        <f t="shared" si="58"/>
        <v>0</v>
      </c>
      <c r="H536" s="7">
        <f t="shared" si="54"/>
        <v>0</v>
      </c>
      <c r="I536" s="7">
        <f t="shared" si="53"/>
        <v>0</v>
      </c>
      <c r="K536" s="3" t="str">
        <f t="shared" si="56"/>
        <v/>
      </c>
    </row>
    <row r="537" spans="5:11" x14ac:dyDescent="0.3">
      <c r="E537" s="3" t="str">
        <f t="shared" si="55"/>
        <v/>
      </c>
      <c r="F537" s="7">
        <f t="shared" si="57"/>
        <v>0</v>
      </c>
      <c r="G537" s="7">
        <f t="shared" si="58"/>
        <v>0</v>
      </c>
      <c r="H537" s="7">
        <f t="shared" si="54"/>
        <v>0</v>
      </c>
      <c r="I537" s="7">
        <f t="shared" si="53"/>
        <v>0</v>
      </c>
      <c r="K537" s="3" t="str">
        <f t="shared" si="56"/>
        <v/>
      </c>
    </row>
    <row r="538" spans="5:11" x14ac:dyDescent="0.3">
      <c r="E538" s="3" t="str">
        <f t="shared" si="55"/>
        <v/>
      </c>
      <c r="F538" s="7">
        <f t="shared" si="57"/>
        <v>0</v>
      </c>
      <c r="G538" s="7">
        <f t="shared" si="58"/>
        <v>0</v>
      </c>
      <c r="H538" s="7">
        <f t="shared" si="54"/>
        <v>0</v>
      </c>
      <c r="I538" s="7">
        <f t="shared" si="53"/>
        <v>0</v>
      </c>
      <c r="K538" s="3" t="str">
        <f t="shared" si="56"/>
        <v/>
      </c>
    </row>
    <row r="539" spans="5:11" x14ac:dyDescent="0.3">
      <c r="E539" s="3" t="str">
        <f t="shared" si="55"/>
        <v/>
      </c>
      <c r="F539" s="7">
        <f t="shared" si="57"/>
        <v>0</v>
      </c>
      <c r="G539" s="7">
        <f t="shared" si="58"/>
        <v>0</v>
      </c>
      <c r="H539" s="7">
        <f t="shared" si="54"/>
        <v>0</v>
      </c>
      <c r="I539" s="7">
        <f t="shared" si="53"/>
        <v>0</v>
      </c>
      <c r="K539" s="3" t="str">
        <f t="shared" si="56"/>
        <v/>
      </c>
    </row>
    <row r="540" spans="5:11" x14ac:dyDescent="0.3">
      <c r="E540" s="3" t="str">
        <f t="shared" si="55"/>
        <v/>
      </c>
      <c r="F540" s="7">
        <f t="shared" si="57"/>
        <v>0</v>
      </c>
      <c r="G540" s="7">
        <f t="shared" si="58"/>
        <v>0</v>
      </c>
      <c r="H540" s="7">
        <f t="shared" si="54"/>
        <v>0</v>
      </c>
      <c r="I540" s="7">
        <f t="shared" si="53"/>
        <v>0</v>
      </c>
      <c r="K540" s="3" t="str">
        <f t="shared" si="56"/>
        <v/>
      </c>
    </row>
    <row r="541" spans="5:11" x14ac:dyDescent="0.3">
      <c r="E541" s="3" t="str">
        <f t="shared" si="55"/>
        <v/>
      </c>
      <c r="F541" s="7">
        <f t="shared" si="57"/>
        <v>0</v>
      </c>
      <c r="G541" s="7">
        <f t="shared" si="58"/>
        <v>0</v>
      </c>
      <c r="H541" s="7">
        <f t="shared" si="54"/>
        <v>0</v>
      </c>
      <c r="I541" s="7">
        <f t="shared" si="53"/>
        <v>0</v>
      </c>
      <c r="K541" s="3" t="str">
        <f t="shared" si="56"/>
        <v/>
      </c>
    </row>
    <row r="542" spans="5:11" x14ac:dyDescent="0.3">
      <c r="E542" s="3" t="str">
        <f t="shared" si="55"/>
        <v/>
      </c>
      <c r="F542" s="7">
        <f t="shared" si="57"/>
        <v>0</v>
      </c>
      <c r="G542" s="7">
        <f t="shared" si="58"/>
        <v>0</v>
      </c>
      <c r="H542" s="7">
        <f t="shared" si="54"/>
        <v>0</v>
      </c>
      <c r="I542" s="7">
        <f t="shared" si="53"/>
        <v>0</v>
      </c>
      <c r="K542" s="3" t="str">
        <f t="shared" si="56"/>
        <v/>
      </c>
    </row>
    <row r="543" spans="5:11" x14ac:dyDescent="0.3">
      <c r="E543" s="3" t="str">
        <f t="shared" si="55"/>
        <v/>
      </c>
      <c r="F543" s="7">
        <f t="shared" si="57"/>
        <v>0</v>
      </c>
      <c r="G543" s="7">
        <f t="shared" si="58"/>
        <v>0</v>
      </c>
      <c r="H543" s="7">
        <f t="shared" si="54"/>
        <v>0</v>
      </c>
      <c r="I543" s="7">
        <f t="shared" si="53"/>
        <v>0</v>
      </c>
      <c r="K543" s="3" t="str">
        <f t="shared" si="56"/>
        <v/>
      </c>
    </row>
    <row r="544" spans="5:11" x14ac:dyDescent="0.3">
      <c r="E544" s="3" t="str">
        <f t="shared" si="55"/>
        <v/>
      </c>
      <c r="F544" s="7">
        <f t="shared" si="57"/>
        <v>0</v>
      </c>
      <c r="G544" s="7">
        <f t="shared" si="58"/>
        <v>0</v>
      </c>
      <c r="H544" s="7">
        <f t="shared" si="54"/>
        <v>0</v>
      </c>
      <c r="I544" s="7">
        <f t="shared" si="53"/>
        <v>0</v>
      </c>
      <c r="K544" s="3" t="str">
        <f t="shared" si="56"/>
        <v/>
      </c>
    </row>
    <row r="545" spans="5:11" x14ac:dyDescent="0.3">
      <c r="E545" s="3" t="str">
        <f t="shared" si="55"/>
        <v/>
      </c>
      <c r="F545" s="7">
        <f t="shared" si="57"/>
        <v>0</v>
      </c>
      <c r="G545" s="7">
        <f t="shared" si="58"/>
        <v>0</v>
      </c>
      <c r="H545" s="7">
        <f t="shared" si="54"/>
        <v>0</v>
      </c>
      <c r="I545" s="7">
        <f t="shared" si="53"/>
        <v>0</v>
      </c>
      <c r="K545" s="3" t="str">
        <f t="shared" si="56"/>
        <v/>
      </c>
    </row>
    <row r="546" spans="5:11" x14ac:dyDescent="0.3">
      <c r="E546" s="3" t="str">
        <f t="shared" si="55"/>
        <v/>
      </c>
      <c r="F546" s="7">
        <f t="shared" si="57"/>
        <v>0</v>
      </c>
      <c r="G546" s="7">
        <f t="shared" si="58"/>
        <v>0</v>
      </c>
      <c r="H546" s="7">
        <f t="shared" si="54"/>
        <v>0</v>
      </c>
      <c r="I546" s="7">
        <f t="shared" si="53"/>
        <v>0</v>
      </c>
      <c r="K546" s="3" t="str">
        <f t="shared" si="56"/>
        <v/>
      </c>
    </row>
    <row r="547" spans="5:11" x14ac:dyDescent="0.3">
      <c r="E547" s="3" t="str">
        <f t="shared" si="55"/>
        <v/>
      </c>
      <c r="F547" s="7">
        <f t="shared" si="57"/>
        <v>0</v>
      </c>
      <c r="G547" s="7">
        <f t="shared" si="58"/>
        <v>0</v>
      </c>
      <c r="H547" s="7">
        <f t="shared" si="54"/>
        <v>0</v>
      </c>
      <c r="I547" s="7">
        <f t="shared" si="53"/>
        <v>0</v>
      </c>
      <c r="K547" s="3" t="str">
        <f t="shared" si="56"/>
        <v/>
      </c>
    </row>
    <row r="548" spans="5:11" x14ac:dyDescent="0.3">
      <c r="E548" s="3" t="str">
        <f t="shared" si="55"/>
        <v/>
      </c>
      <c r="F548" s="7">
        <f t="shared" si="57"/>
        <v>0</v>
      </c>
      <c r="G548" s="7">
        <f t="shared" si="58"/>
        <v>0</v>
      </c>
      <c r="H548" s="7">
        <f t="shared" si="54"/>
        <v>0</v>
      </c>
      <c r="I548" s="7">
        <f t="shared" si="53"/>
        <v>0</v>
      </c>
      <c r="K548" s="3" t="str">
        <f t="shared" si="56"/>
        <v/>
      </c>
    </row>
    <row r="549" spans="5:11" x14ac:dyDescent="0.3">
      <c r="E549" s="3" t="str">
        <f t="shared" si="55"/>
        <v/>
      </c>
      <c r="F549" s="7">
        <f t="shared" si="57"/>
        <v>0</v>
      </c>
      <c r="G549" s="7">
        <f t="shared" si="58"/>
        <v>0</v>
      </c>
      <c r="H549" s="7">
        <f t="shared" si="54"/>
        <v>0</v>
      </c>
      <c r="I549" s="7">
        <f t="shared" si="53"/>
        <v>0</v>
      </c>
      <c r="K549" s="3" t="str">
        <f t="shared" si="56"/>
        <v/>
      </c>
    </row>
    <row r="550" spans="5:11" x14ac:dyDescent="0.3">
      <c r="E550" s="3" t="str">
        <f t="shared" si="55"/>
        <v/>
      </c>
      <c r="F550" s="7">
        <f t="shared" si="57"/>
        <v>0</v>
      </c>
      <c r="G550" s="7">
        <f t="shared" si="58"/>
        <v>0</v>
      </c>
      <c r="H550" s="7">
        <f t="shared" si="54"/>
        <v>0</v>
      </c>
      <c r="I550" s="7">
        <f t="shared" si="53"/>
        <v>0</v>
      </c>
      <c r="K550" s="3" t="str">
        <f t="shared" si="56"/>
        <v/>
      </c>
    </row>
    <row r="551" spans="5:11" x14ac:dyDescent="0.3">
      <c r="E551" s="3" t="str">
        <f t="shared" si="55"/>
        <v/>
      </c>
      <c r="F551" s="7">
        <f t="shared" si="57"/>
        <v>0</v>
      </c>
      <c r="G551" s="7">
        <f t="shared" si="58"/>
        <v>0</v>
      </c>
      <c r="H551" s="7">
        <f t="shared" si="54"/>
        <v>0</v>
      </c>
      <c r="I551" s="7">
        <f t="shared" si="53"/>
        <v>0</v>
      </c>
      <c r="K551" s="3" t="str">
        <f t="shared" si="56"/>
        <v/>
      </c>
    </row>
    <row r="552" spans="5:11" x14ac:dyDescent="0.3">
      <c r="E552" s="3" t="str">
        <f t="shared" si="55"/>
        <v/>
      </c>
      <c r="F552" s="7">
        <f t="shared" si="57"/>
        <v>0</v>
      </c>
      <c r="G552" s="7">
        <f t="shared" si="58"/>
        <v>0</v>
      </c>
      <c r="H552" s="7">
        <f t="shared" si="54"/>
        <v>0</v>
      </c>
      <c r="I552" s="7">
        <f t="shared" si="53"/>
        <v>0</v>
      </c>
      <c r="K552" s="3" t="str">
        <f t="shared" si="56"/>
        <v/>
      </c>
    </row>
    <row r="553" spans="5:11" x14ac:dyDescent="0.3">
      <c r="E553" s="3" t="str">
        <f t="shared" si="55"/>
        <v/>
      </c>
      <c r="F553" s="7">
        <f t="shared" si="57"/>
        <v>0</v>
      </c>
      <c r="G553" s="7">
        <f t="shared" si="58"/>
        <v>0</v>
      </c>
      <c r="H553" s="7">
        <f t="shared" si="54"/>
        <v>0</v>
      </c>
      <c r="I553" s="7">
        <f t="shared" si="53"/>
        <v>0</v>
      </c>
      <c r="K553" s="3" t="str">
        <f t="shared" si="56"/>
        <v/>
      </c>
    </row>
    <row r="554" spans="5:11" x14ac:dyDescent="0.3">
      <c r="E554" s="3" t="str">
        <f t="shared" si="55"/>
        <v/>
      </c>
      <c r="F554" s="7">
        <f t="shared" si="57"/>
        <v>0</v>
      </c>
      <c r="G554" s="7">
        <f t="shared" si="58"/>
        <v>0</v>
      </c>
      <c r="H554" s="7">
        <f t="shared" si="54"/>
        <v>0</v>
      </c>
      <c r="I554" s="7">
        <f t="shared" si="53"/>
        <v>0</v>
      </c>
      <c r="K554" s="3" t="str">
        <f t="shared" si="56"/>
        <v/>
      </c>
    </row>
    <row r="555" spans="5:11" x14ac:dyDescent="0.3">
      <c r="E555" s="3" t="str">
        <f t="shared" si="55"/>
        <v/>
      </c>
      <c r="F555" s="7">
        <f t="shared" si="57"/>
        <v>0</v>
      </c>
      <c r="G555" s="7">
        <f t="shared" si="58"/>
        <v>0</v>
      </c>
      <c r="H555" s="7">
        <f t="shared" si="54"/>
        <v>0</v>
      </c>
      <c r="I555" s="7">
        <f t="shared" si="53"/>
        <v>0</v>
      </c>
      <c r="K555" s="3" t="str">
        <f t="shared" si="56"/>
        <v/>
      </c>
    </row>
    <row r="556" spans="5:11" x14ac:dyDescent="0.3">
      <c r="E556" s="3" t="str">
        <f t="shared" si="55"/>
        <v/>
      </c>
      <c r="F556" s="7">
        <f t="shared" si="57"/>
        <v>0</v>
      </c>
      <c r="G556" s="7">
        <f t="shared" si="58"/>
        <v>0</v>
      </c>
      <c r="H556" s="7">
        <f t="shared" si="54"/>
        <v>0</v>
      </c>
      <c r="I556" s="7">
        <f t="shared" si="53"/>
        <v>0</v>
      </c>
      <c r="K556" s="3" t="str">
        <f t="shared" si="56"/>
        <v/>
      </c>
    </row>
    <row r="557" spans="5:11" x14ac:dyDescent="0.3">
      <c r="E557" s="3" t="str">
        <f t="shared" si="55"/>
        <v/>
      </c>
      <c r="F557" s="7">
        <f t="shared" si="57"/>
        <v>0</v>
      </c>
      <c r="G557" s="7">
        <f t="shared" si="58"/>
        <v>0</v>
      </c>
      <c r="H557" s="7">
        <f t="shared" si="54"/>
        <v>0</v>
      </c>
      <c r="I557" s="7">
        <f t="shared" si="53"/>
        <v>0</v>
      </c>
      <c r="K557" s="3" t="str">
        <f t="shared" si="56"/>
        <v/>
      </c>
    </row>
    <row r="558" spans="5:11" x14ac:dyDescent="0.3">
      <c r="E558" s="3" t="str">
        <f t="shared" si="55"/>
        <v/>
      </c>
      <c r="F558" s="7">
        <f t="shared" si="57"/>
        <v>0</v>
      </c>
      <c r="G558" s="7">
        <f t="shared" si="58"/>
        <v>0</v>
      </c>
      <c r="H558" s="7">
        <f t="shared" si="54"/>
        <v>0</v>
      </c>
      <c r="I558" s="7">
        <f t="shared" si="53"/>
        <v>0</v>
      </c>
      <c r="K558" s="3" t="str">
        <f t="shared" si="56"/>
        <v/>
      </c>
    </row>
    <row r="559" spans="5:11" x14ac:dyDescent="0.3">
      <c r="E559" s="3" t="str">
        <f t="shared" si="55"/>
        <v/>
      </c>
      <c r="F559" s="7">
        <f t="shared" si="57"/>
        <v>0</v>
      </c>
      <c r="G559" s="7">
        <f t="shared" si="58"/>
        <v>0</v>
      </c>
      <c r="H559" s="7">
        <f t="shared" si="54"/>
        <v>0</v>
      </c>
      <c r="I559" s="7">
        <f t="shared" si="53"/>
        <v>0</v>
      </c>
      <c r="K559" s="3" t="str">
        <f t="shared" si="56"/>
        <v/>
      </c>
    </row>
    <row r="560" spans="5:11" x14ac:dyDescent="0.3">
      <c r="E560" s="3" t="str">
        <f t="shared" si="55"/>
        <v/>
      </c>
      <c r="F560" s="7">
        <f t="shared" si="57"/>
        <v>0</v>
      </c>
      <c r="G560" s="7">
        <f t="shared" si="58"/>
        <v>0</v>
      </c>
      <c r="H560" s="7">
        <f t="shared" si="54"/>
        <v>0</v>
      </c>
      <c r="I560" s="7">
        <f t="shared" si="53"/>
        <v>0</v>
      </c>
      <c r="K560" s="3" t="str">
        <f t="shared" si="56"/>
        <v/>
      </c>
    </row>
    <row r="561" spans="5:11" x14ac:dyDescent="0.3">
      <c r="E561" s="3" t="str">
        <f t="shared" si="55"/>
        <v/>
      </c>
      <c r="F561" s="7">
        <f t="shared" si="57"/>
        <v>0</v>
      </c>
      <c r="G561" s="7">
        <f t="shared" si="58"/>
        <v>0</v>
      </c>
      <c r="H561" s="7">
        <f t="shared" si="54"/>
        <v>0</v>
      </c>
      <c r="I561" s="7">
        <f t="shared" si="53"/>
        <v>0</v>
      </c>
      <c r="K561" s="3" t="str">
        <f t="shared" si="56"/>
        <v/>
      </c>
    </row>
    <row r="562" spans="5:11" x14ac:dyDescent="0.3">
      <c r="E562" s="3" t="str">
        <f t="shared" si="55"/>
        <v/>
      </c>
      <c r="F562" s="7">
        <f t="shared" si="57"/>
        <v>0</v>
      </c>
      <c r="G562" s="7">
        <f t="shared" si="58"/>
        <v>0</v>
      </c>
      <c r="H562" s="7">
        <f t="shared" si="54"/>
        <v>0</v>
      </c>
      <c r="I562" s="7">
        <f t="shared" si="53"/>
        <v>0</v>
      </c>
      <c r="K562" s="3" t="str">
        <f t="shared" si="56"/>
        <v/>
      </c>
    </row>
    <row r="563" spans="5:11" x14ac:dyDescent="0.3">
      <c r="E563" s="3" t="str">
        <f t="shared" si="55"/>
        <v/>
      </c>
      <c r="F563" s="7">
        <f t="shared" si="57"/>
        <v>0</v>
      </c>
      <c r="G563" s="7">
        <f t="shared" si="58"/>
        <v>0</v>
      </c>
      <c r="H563" s="7">
        <f t="shared" si="54"/>
        <v>0</v>
      </c>
      <c r="I563" s="7">
        <f t="shared" si="53"/>
        <v>0</v>
      </c>
      <c r="K563" s="3" t="str">
        <f t="shared" si="56"/>
        <v/>
      </c>
    </row>
    <row r="564" spans="5:11" x14ac:dyDescent="0.3">
      <c r="E564" s="3" t="str">
        <f t="shared" si="55"/>
        <v/>
      </c>
      <c r="F564" s="7">
        <f t="shared" si="57"/>
        <v>0</v>
      </c>
      <c r="G564" s="7">
        <f t="shared" si="58"/>
        <v>0</v>
      </c>
      <c r="H564" s="7">
        <f t="shared" si="54"/>
        <v>0</v>
      </c>
      <c r="I564" s="7">
        <f t="shared" ref="I564:I627" si="59">IF(ROUND(G564,0)&gt;0, I563+F564,IF(_xlfn.FLOOR.MATH(G564)=-1,I563+F564,))</f>
        <v>0</v>
      </c>
      <c r="K564" s="3" t="str">
        <f t="shared" si="56"/>
        <v/>
      </c>
    </row>
    <row r="565" spans="5:11" x14ac:dyDescent="0.3">
      <c r="E565" s="3" t="str">
        <f t="shared" si="55"/>
        <v/>
      </c>
      <c r="F565" s="7">
        <f t="shared" si="57"/>
        <v>0</v>
      </c>
      <c r="G565" s="7">
        <f t="shared" si="58"/>
        <v>0</v>
      </c>
      <c r="H565" s="7">
        <f t="shared" si="54"/>
        <v>0</v>
      </c>
      <c r="I565" s="7">
        <f t="shared" si="59"/>
        <v>0</v>
      </c>
      <c r="K565" s="3" t="str">
        <f t="shared" si="56"/>
        <v/>
      </c>
    </row>
    <row r="566" spans="5:11" x14ac:dyDescent="0.3">
      <c r="E566" s="3" t="str">
        <f t="shared" si="55"/>
        <v/>
      </c>
      <c r="F566" s="7">
        <f t="shared" si="57"/>
        <v>0</v>
      </c>
      <c r="G566" s="7">
        <f t="shared" si="58"/>
        <v>0</v>
      </c>
      <c r="H566" s="7">
        <f t="shared" si="54"/>
        <v>0</v>
      </c>
      <c r="I566" s="7">
        <f t="shared" si="59"/>
        <v>0</v>
      </c>
      <c r="K566" s="3" t="str">
        <f t="shared" si="56"/>
        <v/>
      </c>
    </row>
    <row r="567" spans="5:11" x14ac:dyDescent="0.3">
      <c r="E567" s="3" t="str">
        <f t="shared" si="55"/>
        <v/>
      </c>
      <c r="F567" s="7">
        <f t="shared" si="57"/>
        <v>0</v>
      </c>
      <c r="G567" s="7">
        <f t="shared" si="58"/>
        <v>0</v>
      </c>
      <c r="H567" s="7">
        <f t="shared" si="54"/>
        <v>0</v>
      </c>
      <c r="I567" s="7">
        <f t="shared" si="59"/>
        <v>0</v>
      </c>
      <c r="K567" s="3" t="str">
        <f t="shared" si="56"/>
        <v/>
      </c>
    </row>
    <row r="568" spans="5:11" x14ac:dyDescent="0.3">
      <c r="E568" s="3" t="str">
        <f t="shared" si="55"/>
        <v/>
      </c>
      <c r="F568" s="7">
        <f t="shared" si="57"/>
        <v>0</v>
      </c>
      <c r="G568" s="7">
        <f t="shared" si="58"/>
        <v>0</v>
      </c>
      <c r="H568" s="7">
        <f t="shared" si="54"/>
        <v>0</v>
      </c>
      <c r="I568" s="7">
        <f t="shared" si="59"/>
        <v>0</v>
      </c>
      <c r="K568" s="3" t="str">
        <f t="shared" si="56"/>
        <v/>
      </c>
    </row>
    <row r="569" spans="5:11" x14ac:dyDescent="0.3">
      <c r="E569" s="3" t="str">
        <f t="shared" si="55"/>
        <v/>
      </c>
      <c r="F569" s="7">
        <f t="shared" si="57"/>
        <v>0</v>
      </c>
      <c r="G569" s="7">
        <f t="shared" si="58"/>
        <v>0</v>
      </c>
      <c r="H569" s="7">
        <f t="shared" si="54"/>
        <v>0</v>
      </c>
      <c r="I569" s="7">
        <f t="shared" si="59"/>
        <v>0</v>
      </c>
      <c r="K569" s="3" t="str">
        <f t="shared" si="56"/>
        <v/>
      </c>
    </row>
    <row r="570" spans="5:11" x14ac:dyDescent="0.3">
      <c r="E570" s="3" t="str">
        <f t="shared" si="55"/>
        <v/>
      </c>
      <c r="F570" s="7">
        <f t="shared" si="57"/>
        <v>0</v>
      </c>
      <c r="G570" s="7">
        <f t="shared" si="58"/>
        <v>0</v>
      </c>
      <c r="H570" s="7">
        <f t="shared" si="54"/>
        <v>0</v>
      </c>
      <c r="I570" s="7">
        <f t="shared" si="59"/>
        <v>0</v>
      </c>
      <c r="K570" s="3" t="str">
        <f t="shared" si="56"/>
        <v/>
      </c>
    </row>
    <row r="571" spans="5:11" x14ac:dyDescent="0.3">
      <c r="E571" s="3" t="str">
        <f t="shared" si="55"/>
        <v/>
      </c>
      <c r="F571" s="7">
        <f t="shared" si="57"/>
        <v>0</v>
      </c>
      <c r="G571" s="7">
        <f t="shared" si="58"/>
        <v>0</v>
      </c>
      <c r="H571" s="7">
        <f t="shared" si="54"/>
        <v>0</v>
      </c>
      <c r="I571" s="7">
        <f t="shared" si="59"/>
        <v>0</v>
      </c>
      <c r="K571" s="3" t="str">
        <f t="shared" si="56"/>
        <v/>
      </c>
    </row>
    <row r="572" spans="5:11" x14ac:dyDescent="0.3">
      <c r="E572" s="3" t="str">
        <f t="shared" si="55"/>
        <v/>
      </c>
      <c r="F572" s="7">
        <f t="shared" si="57"/>
        <v>0</v>
      </c>
      <c r="G572" s="7">
        <f t="shared" si="58"/>
        <v>0</v>
      </c>
      <c r="H572" s="7">
        <f t="shared" si="54"/>
        <v>0</v>
      </c>
      <c r="I572" s="7">
        <f t="shared" si="59"/>
        <v>0</v>
      </c>
      <c r="K572" s="3" t="str">
        <f t="shared" si="56"/>
        <v/>
      </c>
    </row>
    <row r="573" spans="5:11" x14ac:dyDescent="0.3">
      <c r="E573" s="3" t="str">
        <f t="shared" si="55"/>
        <v/>
      </c>
      <c r="F573" s="7">
        <f t="shared" si="57"/>
        <v>0</v>
      </c>
      <c r="G573" s="7">
        <f t="shared" si="58"/>
        <v>0</v>
      </c>
      <c r="H573" s="7">
        <f t="shared" si="54"/>
        <v>0</v>
      </c>
      <c r="I573" s="7">
        <f t="shared" si="59"/>
        <v>0</v>
      </c>
      <c r="K573" s="3" t="str">
        <f t="shared" si="56"/>
        <v/>
      </c>
    </row>
    <row r="574" spans="5:11" x14ac:dyDescent="0.3">
      <c r="E574" s="3" t="str">
        <f t="shared" si="55"/>
        <v/>
      </c>
      <c r="F574" s="7">
        <f t="shared" si="57"/>
        <v>0</v>
      </c>
      <c r="G574" s="7">
        <f t="shared" si="58"/>
        <v>0</v>
      </c>
      <c r="H574" s="7">
        <f t="shared" si="54"/>
        <v>0</v>
      </c>
      <c r="I574" s="7">
        <f t="shared" si="59"/>
        <v>0</v>
      </c>
      <c r="K574" s="3" t="str">
        <f t="shared" si="56"/>
        <v/>
      </c>
    </row>
    <row r="575" spans="5:11" x14ac:dyDescent="0.3">
      <c r="E575" s="3" t="str">
        <f t="shared" si="55"/>
        <v/>
      </c>
      <c r="F575" s="7">
        <f t="shared" si="57"/>
        <v>0</v>
      </c>
      <c r="G575" s="7">
        <f t="shared" si="58"/>
        <v>0</v>
      </c>
      <c r="H575" s="7">
        <f t="shared" si="54"/>
        <v>0</v>
      </c>
      <c r="I575" s="7">
        <f t="shared" si="59"/>
        <v>0</v>
      </c>
      <c r="K575" s="3" t="str">
        <f t="shared" si="56"/>
        <v/>
      </c>
    </row>
    <row r="576" spans="5:11" x14ac:dyDescent="0.3">
      <c r="E576" s="3" t="str">
        <f t="shared" si="55"/>
        <v/>
      </c>
      <c r="F576" s="7">
        <f t="shared" si="57"/>
        <v>0</v>
      </c>
      <c r="G576" s="7">
        <f t="shared" si="58"/>
        <v>0</v>
      </c>
      <c r="H576" s="7">
        <f t="shared" si="54"/>
        <v>0</v>
      </c>
      <c r="I576" s="7">
        <f t="shared" si="59"/>
        <v>0</v>
      </c>
      <c r="K576" s="3" t="str">
        <f t="shared" si="56"/>
        <v/>
      </c>
    </row>
    <row r="577" spans="5:11" x14ac:dyDescent="0.3">
      <c r="E577" s="3" t="str">
        <f t="shared" si="55"/>
        <v/>
      </c>
      <c r="F577" s="7">
        <f t="shared" si="57"/>
        <v>0</v>
      </c>
      <c r="G577" s="7">
        <f t="shared" si="58"/>
        <v>0</v>
      </c>
      <c r="H577" s="7">
        <f t="shared" si="54"/>
        <v>0</v>
      </c>
      <c r="I577" s="7">
        <f t="shared" si="59"/>
        <v>0</v>
      </c>
      <c r="K577" s="3" t="str">
        <f t="shared" si="56"/>
        <v/>
      </c>
    </row>
    <row r="578" spans="5:11" x14ac:dyDescent="0.3">
      <c r="E578" s="3" t="str">
        <f t="shared" si="55"/>
        <v/>
      </c>
      <c r="F578" s="7">
        <f t="shared" si="57"/>
        <v>0</v>
      </c>
      <c r="G578" s="7">
        <f t="shared" si="58"/>
        <v>0</v>
      </c>
      <c r="H578" s="7">
        <f t="shared" ref="H578:H641" si="60">IF(ROUND(G578-($F$2-F578),0)&gt;0,G578-($F$2-F578),IF(_xlfn.FLOOR.MATH(G578-($F$2-F578))&lt;=-1,0, G578-($F$2-F578)))</f>
        <v>0</v>
      </c>
      <c r="I578" s="7">
        <f t="shared" si="59"/>
        <v>0</v>
      </c>
      <c r="K578" s="3" t="str">
        <f t="shared" si="56"/>
        <v/>
      </c>
    </row>
    <row r="579" spans="5:11" x14ac:dyDescent="0.3">
      <c r="E579" s="3" t="str">
        <f t="shared" si="55"/>
        <v/>
      </c>
      <c r="F579" s="7">
        <f t="shared" si="57"/>
        <v>0</v>
      </c>
      <c r="G579" s="7">
        <f t="shared" si="58"/>
        <v>0</v>
      </c>
      <c r="H579" s="7">
        <f t="shared" si="60"/>
        <v>0</v>
      </c>
      <c r="I579" s="7">
        <f t="shared" si="59"/>
        <v>0</v>
      </c>
      <c r="K579" s="3" t="str">
        <f t="shared" si="56"/>
        <v/>
      </c>
    </row>
    <row r="580" spans="5:11" x14ac:dyDescent="0.3">
      <c r="E580" s="3" t="str">
        <f t="shared" si="55"/>
        <v/>
      </c>
      <c r="F580" s="7">
        <f t="shared" si="57"/>
        <v>0</v>
      </c>
      <c r="G580" s="7">
        <f t="shared" si="58"/>
        <v>0</v>
      </c>
      <c r="H580" s="7">
        <f t="shared" si="60"/>
        <v>0</v>
      </c>
      <c r="I580" s="7">
        <f t="shared" si="59"/>
        <v>0</v>
      </c>
      <c r="K580" s="3" t="str">
        <f t="shared" si="56"/>
        <v/>
      </c>
    </row>
    <row r="581" spans="5:11" x14ac:dyDescent="0.3">
      <c r="E581" s="3" t="str">
        <f t="shared" si="55"/>
        <v/>
      </c>
      <c r="F581" s="7">
        <f t="shared" si="57"/>
        <v>0</v>
      </c>
      <c r="G581" s="7">
        <f t="shared" si="58"/>
        <v>0</v>
      </c>
      <c r="H581" s="7">
        <f t="shared" si="60"/>
        <v>0</v>
      </c>
      <c r="I581" s="7">
        <f t="shared" si="59"/>
        <v>0</v>
      </c>
      <c r="K581" s="3" t="str">
        <f t="shared" si="56"/>
        <v/>
      </c>
    </row>
    <row r="582" spans="5:11" x14ac:dyDescent="0.3">
      <c r="E582" s="3" t="str">
        <f t="shared" si="55"/>
        <v/>
      </c>
      <c r="F582" s="7">
        <f t="shared" si="57"/>
        <v>0</v>
      </c>
      <c r="G582" s="7">
        <f t="shared" si="58"/>
        <v>0</v>
      </c>
      <c r="H582" s="7">
        <f t="shared" si="60"/>
        <v>0</v>
      </c>
      <c r="I582" s="7">
        <f t="shared" si="59"/>
        <v>0</v>
      </c>
      <c r="K582" s="3" t="str">
        <f t="shared" si="56"/>
        <v/>
      </c>
    </row>
    <row r="583" spans="5:11" x14ac:dyDescent="0.3">
      <c r="E583" s="3" t="str">
        <f t="shared" si="55"/>
        <v/>
      </c>
      <c r="F583" s="7">
        <f t="shared" si="57"/>
        <v>0</v>
      </c>
      <c r="G583" s="7">
        <f t="shared" si="58"/>
        <v>0</v>
      </c>
      <c r="H583" s="7">
        <f t="shared" si="60"/>
        <v>0</v>
      </c>
      <c r="I583" s="7">
        <f t="shared" si="59"/>
        <v>0</v>
      </c>
      <c r="K583" s="3" t="str">
        <f t="shared" si="56"/>
        <v/>
      </c>
    </row>
    <row r="584" spans="5:11" x14ac:dyDescent="0.3">
      <c r="E584" s="3" t="str">
        <f t="shared" ref="E584:E647" si="61">IF(ROUND(G584,0)&gt;0,E583+1,"")</f>
        <v/>
      </c>
      <c r="F584" s="7">
        <f t="shared" si="57"/>
        <v>0</v>
      </c>
      <c r="G584" s="7">
        <f t="shared" si="58"/>
        <v>0</v>
      </c>
      <c r="H584" s="7">
        <f t="shared" si="60"/>
        <v>0</v>
      </c>
      <c r="I584" s="7">
        <f t="shared" si="59"/>
        <v>0</v>
      </c>
      <c r="K584" s="3" t="str">
        <f t="shared" ref="K584:K647" si="62">IF(E584&lt;&gt;"", "{""paymentNumber"": " &amp; E584 &amp; "," &amp; """paymentInterest"": " &amp; TEXT(F584, "0.00") &amp; "," &amp; """paymentPrincipal"": " &amp; TEXT($F$2-F584, "0.00") &amp; "," &amp; """startBalance"": " &amp; TEXT(G584, "0.00") &amp; "," &amp; """endBalance"": " &amp; TEXT(H584, "0.00")&amp; "," &amp; """accumulatedInterest"": " &amp; TEXT(I584, "0.00") &amp; "," &amp; """amountPaidToDate"": " &amp; TEXT($F$2 * E584, "0.00") &amp; "}","")</f>
        <v/>
      </c>
    </row>
    <row r="585" spans="5:11" x14ac:dyDescent="0.3">
      <c r="E585" s="3" t="str">
        <f t="shared" si="61"/>
        <v/>
      </c>
      <c r="F585" s="7">
        <f t="shared" si="57"/>
        <v>0</v>
      </c>
      <c r="G585" s="7">
        <f t="shared" si="58"/>
        <v>0</v>
      </c>
      <c r="H585" s="7">
        <f t="shared" si="60"/>
        <v>0</v>
      </c>
      <c r="I585" s="7">
        <f t="shared" si="59"/>
        <v>0</v>
      </c>
      <c r="K585" s="3" t="str">
        <f t="shared" si="62"/>
        <v/>
      </c>
    </row>
    <row r="586" spans="5:11" x14ac:dyDescent="0.3">
      <c r="E586" s="3" t="str">
        <f t="shared" si="61"/>
        <v/>
      </c>
      <c r="F586" s="7">
        <f t="shared" si="57"/>
        <v>0</v>
      </c>
      <c r="G586" s="7">
        <f t="shared" si="58"/>
        <v>0</v>
      </c>
      <c r="H586" s="7">
        <f t="shared" si="60"/>
        <v>0</v>
      </c>
      <c r="I586" s="7">
        <f t="shared" si="59"/>
        <v>0</v>
      </c>
      <c r="K586" s="3" t="str">
        <f t="shared" si="62"/>
        <v/>
      </c>
    </row>
    <row r="587" spans="5:11" x14ac:dyDescent="0.3">
      <c r="E587" s="3" t="str">
        <f t="shared" si="61"/>
        <v/>
      </c>
      <c r="F587" s="7">
        <f t="shared" ref="F587:F650" si="63">IF(ROUND(G587,0)&gt;0, ($C$2/$C$3)*G587,)</f>
        <v>0</v>
      </c>
      <c r="G587" s="7">
        <f t="shared" ref="G587:G650" si="64">IF(ROUND(G586-($F$2-F586),0) &gt; 0, G586-($F$2-F586),)</f>
        <v>0</v>
      </c>
      <c r="H587" s="7">
        <f t="shared" si="60"/>
        <v>0</v>
      </c>
      <c r="I587" s="7">
        <f t="shared" si="59"/>
        <v>0</v>
      </c>
      <c r="K587" s="3" t="str">
        <f t="shared" si="62"/>
        <v/>
      </c>
    </row>
    <row r="588" spans="5:11" x14ac:dyDescent="0.3">
      <c r="E588" s="3" t="str">
        <f t="shared" si="61"/>
        <v/>
      </c>
      <c r="F588" s="7">
        <f t="shared" si="63"/>
        <v>0</v>
      </c>
      <c r="G588" s="7">
        <f t="shared" si="64"/>
        <v>0</v>
      </c>
      <c r="H588" s="7">
        <f t="shared" si="60"/>
        <v>0</v>
      </c>
      <c r="I588" s="7">
        <f t="shared" si="59"/>
        <v>0</v>
      </c>
      <c r="K588" s="3" t="str">
        <f t="shared" si="62"/>
        <v/>
      </c>
    </row>
    <row r="589" spans="5:11" x14ac:dyDescent="0.3">
      <c r="E589" s="3" t="str">
        <f t="shared" si="61"/>
        <v/>
      </c>
      <c r="F589" s="7">
        <f t="shared" si="63"/>
        <v>0</v>
      </c>
      <c r="G589" s="7">
        <f t="shared" si="64"/>
        <v>0</v>
      </c>
      <c r="H589" s="7">
        <f t="shared" si="60"/>
        <v>0</v>
      </c>
      <c r="I589" s="7">
        <f t="shared" si="59"/>
        <v>0</v>
      </c>
      <c r="K589" s="3" t="str">
        <f t="shared" si="62"/>
        <v/>
      </c>
    </row>
    <row r="590" spans="5:11" x14ac:dyDescent="0.3">
      <c r="E590" s="3" t="str">
        <f t="shared" si="61"/>
        <v/>
      </c>
      <c r="F590" s="7">
        <f t="shared" si="63"/>
        <v>0</v>
      </c>
      <c r="G590" s="7">
        <f t="shared" si="64"/>
        <v>0</v>
      </c>
      <c r="H590" s="7">
        <f t="shared" si="60"/>
        <v>0</v>
      </c>
      <c r="I590" s="7">
        <f t="shared" si="59"/>
        <v>0</v>
      </c>
      <c r="K590" s="3" t="str">
        <f t="shared" si="62"/>
        <v/>
      </c>
    </row>
    <row r="591" spans="5:11" x14ac:dyDescent="0.3">
      <c r="E591" s="3" t="str">
        <f t="shared" si="61"/>
        <v/>
      </c>
      <c r="F591" s="7">
        <f t="shared" si="63"/>
        <v>0</v>
      </c>
      <c r="G591" s="7">
        <f t="shared" si="64"/>
        <v>0</v>
      </c>
      <c r="H591" s="7">
        <f t="shared" si="60"/>
        <v>0</v>
      </c>
      <c r="I591" s="7">
        <f t="shared" si="59"/>
        <v>0</v>
      </c>
      <c r="K591" s="3" t="str">
        <f t="shared" si="62"/>
        <v/>
      </c>
    </row>
    <row r="592" spans="5:11" x14ac:dyDescent="0.3">
      <c r="E592" s="3" t="str">
        <f t="shared" si="61"/>
        <v/>
      </c>
      <c r="F592" s="7">
        <f t="shared" si="63"/>
        <v>0</v>
      </c>
      <c r="G592" s="7">
        <f t="shared" si="64"/>
        <v>0</v>
      </c>
      <c r="H592" s="7">
        <f t="shared" si="60"/>
        <v>0</v>
      </c>
      <c r="I592" s="7">
        <f t="shared" si="59"/>
        <v>0</v>
      </c>
      <c r="K592" s="3" t="str">
        <f t="shared" si="62"/>
        <v/>
      </c>
    </row>
    <row r="593" spans="5:11" x14ac:dyDescent="0.3">
      <c r="E593" s="3" t="str">
        <f t="shared" si="61"/>
        <v/>
      </c>
      <c r="F593" s="7">
        <f t="shared" si="63"/>
        <v>0</v>
      </c>
      <c r="G593" s="7">
        <f t="shared" si="64"/>
        <v>0</v>
      </c>
      <c r="H593" s="7">
        <f t="shared" si="60"/>
        <v>0</v>
      </c>
      <c r="I593" s="7">
        <f t="shared" si="59"/>
        <v>0</v>
      </c>
      <c r="K593" s="3" t="str">
        <f t="shared" si="62"/>
        <v/>
      </c>
    </row>
    <row r="594" spans="5:11" x14ac:dyDescent="0.3">
      <c r="E594" s="3" t="str">
        <f t="shared" si="61"/>
        <v/>
      </c>
      <c r="F594" s="7">
        <f t="shared" si="63"/>
        <v>0</v>
      </c>
      <c r="G594" s="7">
        <f t="shared" si="64"/>
        <v>0</v>
      </c>
      <c r="H594" s="7">
        <f t="shared" si="60"/>
        <v>0</v>
      </c>
      <c r="I594" s="7">
        <f t="shared" si="59"/>
        <v>0</v>
      </c>
      <c r="K594" s="3" t="str">
        <f t="shared" si="62"/>
        <v/>
      </c>
    </row>
    <row r="595" spans="5:11" x14ac:dyDescent="0.3">
      <c r="E595" s="3" t="str">
        <f t="shared" si="61"/>
        <v/>
      </c>
      <c r="F595" s="7">
        <f t="shared" si="63"/>
        <v>0</v>
      </c>
      <c r="G595" s="7">
        <f t="shared" si="64"/>
        <v>0</v>
      </c>
      <c r="H595" s="7">
        <f t="shared" si="60"/>
        <v>0</v>
      </c>
      <c r="I595" s="7">
        <f t="shared" si="59"/>
        <v>0</v>
      </c>
      <c r="K595" s="3" t="str">
        <f t="shared" si="62"/>
        <v/>
      </c>
    </row>
    <row r="596" spans="5:11" x14ac:dyDescent="0.3">
      <c r="E596" s="3" t="str">
        <f t="shared" si="61"/>
        <v/>
      </c>
      <c r="F596" s="7">
        <f t="shared" si="63"/>
        <v>0</v>
      </c>
      <c r="G596" s="7">
        <f t="shared" si="64"/>
        <v>0</v>
      </c>
      <c r="H596" s="7">
        <f t="shared" si="60"/>
        <v>0</v>
      </c>
      <c r="I596" s="7">
        <f t="shared" si="59"/>
        <v>0</v>
      </c>
      <c r="K596" s="3" t="str">
        <f t="shared" si="62"/>
        <v/>
      </c>
    </row>
    <row r="597" spans="5:11" x14ac:dyDescent="0.3">
      <c r="E597" s="3" t="str">
        <f t="shared" si="61"/>
        <v/>
      </c>
      <c r="F597" s="7">
        <f t="shared" si="63"/>
        <v>0</v>
      </c>
      <c r="G597" s="7">
        <f t="shared" si="64"/>
        <v>0</v>
      </c>
      <c r="H597" s="7">
        <f t="shared" si="60"/>
        <v>0</v>
      </c>
      <c r="I597" s="7">
        <f t="shared" si="59"/>
        <v>0</v>
      </c>
      <c r="K597" s="3" t="str">
        <f t="shared" si="62"/>
        <v/>
      </c>
    </row>
    <row r="598" spans="5:11" x14ac:dyDescent="0.3">
      <c r="E598" s="3" t="str">
        <f t="shared" si="61"/>
        <v/>
      </c>
      <c r="F598" s="7">
        <f t="shared" si="63"/>
        <v>0</v>
      </c>
      <c r="G598" s="7">
        <f t="shared" si="64"/>
        <v>0</v>
      </c>
      <c r="H598" s="7">
        <f t="shared" si="60"/>
        <v>0</v>
      </c>
      <c r="I598" s="7">
        <f t="shared" si="59"/>
        <v>0</v>
      </c>
      <c r="K598" s="3" t="str">
        <f t="shared" si="62"/>
        <v/>
      </c>
    </row>
    <row r="599" spans="5:11" x14ac:dyDescent="0.3">
      <c r="E599" s="3" t="str">
        <f t="shared" si="61"/>
        <v/>
      </c>
      <c r="F599" s="7">
        <f t="shared" si="63"/>
        <v>0</v>
      </c>
      <c r="G599" s="7">
        <f t="shared" si="64"/>
        <v>0</v>
      </c>
      <c r="H599" s="7">
        <f t="shared" si="60"/>
        <v>0</v>
      </c>
      <c r="I599" s="7">
        <f t="shared" si="59"/>
        <v>0</v>
      </c>
      <c r="K599" s="3" t="str">
        <f t="shared" si="62"/>
        <v/>
      </c>
    </row>
    <row r="600" spans="5:11" x14ac:dyDescent="0.3">
      <c r="E600" s="3" t="str">
        <f t="shared" si="61"/>
        <v/>
      </c>
      <c r="F600" s="7">
        <f t="shared" si="63"/>
        <v>0</v>
      </c>
      <c r="G600" s="7">
        <f t="shared" si="64"/>
        <v>0</v>
      </c>
      <c r="H600" s="7">
        <f t="shared" si="60"/>
        <v>0</v>
      </c>
      <c r="I600" s="7">
        <f t="shared" si="59"/>
        <v>0</v>
      </c>
      <c r="K600" s="3" t="str">
        <f t="shared" si="62"/>
        <v/>
      </c>
    </row>
    <row r="601" spans="5:11" x14ac:dyDescent="0.3">
      <c r="E601" s="3" t="str">
        <f t="shared" si="61"/>
        <v/>
      </c>
      <c r="F601" s="7">
        <f t="shared" si="63"/>
        <v>0</v>
      </c>
      <c r="G601" s="7">
        <f t="shared" si="64"/>
        <v>0</v>
      </c>
      <c r="H601" s="7">
        <f t="shared" si="60"/>
        <v>0</v>
      </c>
      <c r="I601" s="7">
        <f t="shared" si="59"/>
        <v>0</v>
      </c>
      <c r="K601" s="3" t="str">
        <f t="shared" si="62"/>
        <v/>
      </c>
    </row>
    <row r="602" spans="5:11" x14ac:dyDescent="0.3">
      <c r="E602" s="3" t="str">
        <f t="shared" si="61"/>
        <v/>
      </c>
      <c r="F602" s="7">
        <f t="shared" si="63"/>
        <v>0</v>
      </c>
      <c r="G602" s="7">
        <f t="shared" si="64"/>
        <v>0</v>
      </c>
      <c r="H602" s="7">
        <f t="shared" si="60"/>
        <v>0</v>
      </c>
      <c r="I602" s="7">
        <f t="shared" si="59"/>
        <v>0</v>
      </c>
      <c r="K602" s="3" t="str">
        <f t="shared" si="62"/>
        <v/>
      </c>
    </row>
    <row r="603" spans="5:11" x14ac:dyDescent="0.3">
      <c r="E603" s="3" t="str">
        <f t="shared" si="61"/>
        <v/>
      </c>
      <c r="F603" s="7">
        <f t="shared" si="63"/>
        <v>0</v>
      </c>
      <c r="G603" s="7">
        <f t="shared" si="64"/>
        <v>0</v>
      </c>
      <c r="H603" s="7">
        <f t="shared" si="60"/>
        <v>0</v>
      </c>
      <c r="I603" s="7">
        <f t="shared" si="59"/>
        <v>0</v>
      </c>
      <c r="K603" s="3" t="str">
        <f t="shared" si="62"/>
        <v/>
      </c>
    </row>
    <row r="604" spans="5:11" x14ac:dyDescent="0.3">
      <c r="E604" s="3" t="str">
        <f t="shared" si="61"/>
        <v/>
      </c>
      <c r="F604" s="7">
        <f t="shared" si="63"/>
        <v>0</v>
      </c>
      <c r="G604" s="7">
        <f t="shared" si="64"/>
        <v>0</v>
      </c>
      <c r="H604" s="7">
        <f t="shared" si="60"/>
        <v>0</v>
      </c>
      <c r="I604" s="7">
        <f t="shared" si="59"/>
        <v>0</v>
      </c>
      <c r="K604" s="3" t="str">
        <f t="shared" si="62"/>
        <v/>
      </c>
    </row>
    <row r="605" spans="5:11" x14ac:dyDescent="0.3">
      <c r="E605" s="3" t="str">
        <f t="shared" si="61"/>
        <v/>
      </c>
      <c r="F605" s="7">
        <f t="shared" si="63"/>
        <v>0</v>
      </c>
      <c r="G605" s="7">
        <f t="shared" si="64"/>
        <v>0</v>
      </c>
      <c r="H605" s="7">
        <f t="shared" si="60"/>
        <v>0</v>
      </c>
      <c r="I605" s="7">
        <f t="shared" si="59"/>
        <v>0</v>
      </c>
      <c r="K605" s="3" t="str">
        <f t="shared" si="62"/>
        <v/>
      </c>
    </row>
    <row r="606" spans="5:11" x14ac:dyDescent="0.3">
      <c r="E606" s="3" t="str">
        <f t="shared" si="61"/>
        <v/>
      </c>
      <c r="F606" s="7">
        <f t="shared" si="63"/>
        <v>0</v>
      </c>
      <c r="G606" s="7">
        <f t="shared" si="64"/>
        <v>0</v>
      </c>
      <c r="H606" s="7">
        <f t="shared" si="60"/>
        <v>0</v>
      </c>
      <c r="I606" s="7">
        <f t="shared" si="59"/>
        <v>0</v>
      </c>
      <c r="K606" s="3" t="str">
        <f t="shared" si="62"/>
        <v/>
      </c>
    </row>
    <row r="607" spans="5:11" x14ac:dyDescent="0.3">
      <c r="E607" s="3" t="str">
        <f t="shared" si="61"/>
        <v/>
      </c>
      <c r="F607" s="7">
        <f t="shared" si="63"/>
        <v>0</v>
      </c>
      <c r="G607" s="7">
        <f t="shared" si="64"/>
        <v>0</v>
      </c>
      <c r="H607" s="7">
        <f t="shared" si="60"/>
        <v>0</v>
      </c>
      <c r="I607" s="7">
        <f t="shared" si="59"/>
        <v>0</v>
      </c>
      <c r="K607" s="3" t="str">
        <f t="shared" si="62"/>
        <v/>
      </c>
    </row>
    <row r="608" spans="5:11" x14ac:dyDescent="0.3">
      <c r="E608" s="3" t="str">
        <f t="shared" si="61"/>
        <v/>
      </c>
      <c r="F608" s="7">
        <f t="shared" si="63"/>
        <v>0</v>
      </c>
      <c r="G608" s="7">
        <f t="shared" si="64"/>
        <v>0</v>
      </c>
      <c r="H608" s="7">
        <f t="shared" si="60"/>
        <v>0</v>
      </c>
      <c r="I608" s="7">
        <f t="shared" si="59"/>
        <v>0</v>
      </c>
      <c r="K608" s="3" t="str">
        <f t="shared" si="62"/>
        <v/>
      </c>
    </row>
    <row r="609" spans="5:11" x14ac:dyDescent="0.3">
      <c r="E609" s="3" t="str">
        <f t="shared" si="61"/>
        <v/>
      </c>
      <c r="F609" s="7">
        <f t="shared" si="63"/>
        <v>0</v>
      </c>
      <c r="G609" s="7">
        <f t="shared" si="64"/>
        <v>0</v>
      </c>
      <c r="H609" s="7">
        <f t="shared" si="60"/>
        <v>0</v>
      </c>
      <c r="I609" s="7">
        <f t="shared" si="59"/>
        <v>0</v>
      </c>
      <c r="K609" s="3" t="str">
        <f t="shared" si="62"/>
        <v/>
      </c>
    </row>
    <row r="610" spans="5:11" x14ac:dyDescent="0.3">
      <c r="E610" s="3" t="str">
        <f t="shared" si="61"/>
        <v/>
      </c>
      <c r="F610" s="7">
        <f t="shared" si="63"/>
        <v>0</v>
      </c>
      <c r="G610" s="7">
        <f t="shared" si="64"/>
        <v>0</v>
      </c>
      <c r="H610" s="7">
        <f t="shared" si="60"/>
        <v>0</v>
      </c>
      <c r="I610" s="7">
        <f t="shared" si="59"/>
        <v>0</v>
      </c>
      <c r="K610" s="3" t="str">
        <f t="shared" si="62"/>
        <v/>
      </c>
    </row>
    <row r="611" spans="5:11" x14ac:dyDescent="0.3">
      <c r="E611" s="3" t="str">
        <f t="shared" si="61"/>
        <v/>
      </c>
      <c r="F611" s="7">
        <f t="shared" si="63"/>
        <v>0</v>
      </c>
      <c r="G611" s="7">
        <f t="shared" si="64"/>
        <v>0</v>
      </c>
      <c r="H611" s="7">
        <f t="shared" si="60"/>
        <v>0</v>
      </c>
      <c r="I611" s="7">
        <f t="shared" si="59"/>
        <v>0</v>
      </c>
      <c r="K611" s="3" t="str">
        <f t="shared" si="62"/>
        <v/>
      </c>
    </row>
    <row r="612" spans="5:11" x14ac:dyDescent="0.3">
      <c r="E612" s="3" t="str">
        <f t="shared" si="61"/>
        <v/>
      </c>
      <c r="F612" s="7">
        <f t="shared" si="63"/>
        <v>0</v>
      </c>
      <c r="G612" s="7">
        <f t="shared" si="64"/>
        <v>0</v>
      </c>
      <c r="H612" s="7">
        <f t="shared" si="60"/>
        <v>0</v>
      </c>
      <c r="I612" s="7">
        <f t="shared" si="59"/>
        <v>0</v>
      </c>
      <c r="K612" s="3" t="str">
        <f t="shared" si="62"/>
        <v/>
      </c>
    </row>
    <row r="613" spans="5:11" x14ac:dyDescent="0.3">
      <c r="E613" s="3" t="str">
        <f t="shared" si="61"/>
        <v/>
      </c>
      <c r="F613" s="7">
        <f t="shared" si="63"/>
        <v>0</v>
      </c>
      <c r="G613" s="7">
        <f t="shared" si="64"/>
        <v>0</v>
      </c>
      <c r="H613" s="7">
        <f t="shared" si="60"/>
        <v>0</v>
      </c>
      <c r="I613" s="7">
        <f t="shared" si="59"/>
        <v>0</v>
      </c>
      <c r="K613" s="3" t="str">
        <f t="shared" si="62"/>
        <v/>
      </c>
    </row>
    <row r="614" spans="5:11" x14ac:dyDescent="0.3">
      <c r="E614" s="3" t="str">
        <f t="shared" si="61"/>
        <v/>
      </c>
      <c r="F614" s="7">
        <f t="shared" si="63"/>
        <v>0</v>
      </c>
      <c r="G614" s="7">
        <f t="shared" si="64"/>
        <v>0</v>
      </c>
      <c r="H614" s="7">
        <f t="shared" si="60"/>
        <v>0</v>
      </c>
      <c r="I614" s="7">
        <f t="shared" si="59"/>
        <v>0</v>
      </c>
      <c r="K614" s="3" t="str">
        <f t="shared" si="62"/>
        <v/>
      </c>
    </row>
    <row r="615" spans="5:11" x14ac:dyDescent="0.3">
      <c r="E615" s="3" t="str">
        <f t="shared" si="61"/>
        <v/>
      </c>
      <c r="F615" s="7">
        <f t="shared" si="63"/>
        <v>0</v>
      </c>
      <c r="G615" s="7">
        <f t="shared" si="64"/>
        <v>0</v>
      </c>
      <c r="H615" s="7">
        <f t="shared" si="60"/>
        <v>0</v>
      </c>
      <c r="I615" s="7">
        <f t="shared" si="59"/>
        <v>0</v>
      </c>
      <c r="K615" s="3" t="str">
        <f t="shared" si="62"/>
        <v/>
      </c>
    </row>
    <row r="616" spans="5:11" x14ac:dyDescent="0.3">
      <c r="E616" s="3" t="str">
        <f t="shared" si="61"/>
        <v/>
      </c>
      <c r="F616" s="7">
        <f t="shared" si="63"/>
        <v>0</v>
      </c>
      <c r="G616" s="7">
        <f t="shared" si="64"/>
        <v>0</v>
      </c>
      <c r="H616" s="7">
        <f t="shared" si="60"/>
        <v>0</v>
      </c>
      <c r="I616" s="7">
        <f t="shared" si="59"/>
        <v>0</v>
      </c>
      <c r="K616" s="3" t="str">
        <f t="shared" si="62"/>
        <v/>
      </c>
    </row>
    <row r="617" spans="5:11" x14ac:dyDescent="0.3">
      <c r="E617" s="3" t="str">
        <f t="shared" si="61"/>
        <v/>
      </c>
      <c r="F617" s="7">
        <f t="shared" si="63"/>
        <v>0</v>
      </c>
      <c r="G617" s="7">
        <f t="shared" si="64"/>
        <v>0</v>
      </c>
      <c r="H617" s="7">
        <f t="shared" si="60"/>
        <v>0</v>
      </c>
      <c r="I617" s="7">
        <f t="shared" si="59"/>
        <v>0</v>
      </c>
      <c r="K617" s="3" t="str">
        <f t="shared" si="62"/>
        <v/>
      </c>
    </row>
    <row r="618" spans="5:11" x14ac:dyDescent="0.3">
      <c r="E618" s="3" t="str">
        <f t="shared" si="61"/>
        <v/>
      </c>
      <c r="F618" s="7">
        <f t="shared" si="63"/>
        <v>0</v>
      </c>
      <c r="G618" s="7">
        <f t="shared" si="64"/>
        <v>0</v>
      </c>
      <c r="H618" s="7">
        <f t="shared" si="60"/>
        <v>0</v>
      </c>
      <c r="I618" s="7">
        <f t="shared" si="59"/>
        <v>0</v>
      </c>
      <c r="K618" s="3" t="str">
        <f t="shared" si="62"/>
        <v/>
      </c>
    </row>
    <row r="619" spans="5:11" x14ac:dyDescent="0.3">
      <c r="E619" s="3" t="str">
        <f t="shared" si="61"/>
        <v/>
      </c>
      <c r="F619" s="7">
        <f t="shared" si="63"/>
        <v>0</v>
      </c>
      <c r="G619" s="7">
        <f t="shared" si="64"/>
        <v>0</v>
      </c>
      <c r="H619" s="7">
        <f t="shared" si="60"/>
        <v>0</v>
      </c>
      <c r="I619" s="7">
        <f t="shared" si="59"/>
        <v>0</v>
      </c>
      <c r="K619" s="3" t="str">
        <f t="shared" si="62"/>
        <v/>
      </c>
    </row>
    <row r="620" spans="5:11" x14ac:dyDescent="0.3">
      <c r="E620" s="3" t="str">
        <f t="shared" si="61"/>
        <v/>
      </c>
      <c r="F620" s="7">
        <f t="shared" si="63"/>
        <v>0</v>
      </c>
      <c r="G620" s="7">
        <f t="shared" si="64"/>
        <v>0</v>
      </c>
      <c r="H620" s="7">
        <f t="shared" si="60"/>
        <v>0</v>
      </c>
      <c r="I620" s="7">
        <f t="shared" si="59"/>
        <v>0</v>
      </c>
      <c r="K620" s="3" t="str">
        <f t="shared" si="62"/>
        <v/>
      </c>
    </row>
    <row r="621" spans="5:11" x14ac:dyDescent="0.3">
      <c r="E621" s="3" t="str">
        <f t="shared" si="61"/>
        <v/>
      </c>
      <c r="F621" s="7">
        <f t="shared" si="63"/>
        <v>0</v>
      </c>
      <c r="G621" s="7">
        <f t="shared" si="64"/>
        <v>0</v>
      </c>
      <c r="H621" s="7">
        <f t="shared" si="60"/>
        <v>0</v>
      </c>
      <c r="I621" s="7">
        <f t="shared" si="59"/>
        <v>0</v>
      </c>
      <c r="K621" s="3" t="str">
        <f t="shared" si="62"/>
        <v/>
      </c>
    </row>
    <row r="622" spans="5:11" x14ac:dyDescent="0.3">
      <c r="E622" s="3" t="str">
        <f t="shared" si="61"/>
        <v/>
      </c>
      <c r="F622" s="7">
        <f t="shared" si="63"/>
        <v>0</v>
      </c>
      <c r="G622" s="7">
        <f t="shared" si="64"/>
        <v>0</v>
      </c>
      <c r="H622" s="7">
        <f t="shared" si="60"/>
        <v>0</v>
      </c>
      <c r="I622" s="7">
        <f t="shared" si="59"/>
        <v>0</v>
      </c>
      <c r="K622" s="3" t="str">
        <f t="shared" si="62"/>
        <v/>
      </c>
    </row>
    <row r="623" spans="5:11" x14ac:dyDescent="0.3">
      <c r="E623" s="3" t="str">
        <f t="shared" si="61"/>
        <v/>
      </c>
      <c r="F623" s="7">
        <f t="shared" si="63"/>
        <v>0</v>
      </c>
      <c r="G623" s="7">
        <f t="shared" si="64"/>
        <v>0</v>
      </c>
      <c r="H623" s="7">
        <f t="shared" si="60"/>
        <v>0</v>
      </c>
      <c r="I623" s="7">
        <f t="shared" si="59"/>
        <v>0</v>
      </c>
      <c r="K623" s="3" t="str">
        <f t="shared" si="62"/>
        <v/>
      </c>
    </row>
    <row r="624" spans="5:11" x14ac:dyDescent="0.3">
      <c r="E624" s="3" t="str">
        <f t="shared" si="61"/>
        <v/>
      </c>
      <c r="F624" s="7">
        <f t="shared" si="63"/>
        <v>0</v>
      </c>
      <c r="G624" s="7">
        <f t="shared" si="64"/>
        <v>0</v>
      </c>
      <c r="H624" s="7">
        <f t="shared" si="60"/>
        <v>0</v>
      </c>
      <c r="I624" s="7">
        <f t="shared" si="59"/>
        <v>0</v>
      </c>
      <c r="K624" s="3" t="str">
        <f t="shared" si="62"/>
        <v/>
      </c>
    </row>
    <row r="625" spans="5:11" x14ac:dyDescent="0.3">
      <c r="E625" s="3" t="str">
        <f t="shared" si="61"/>
        <v/>
      </c>
      <c r="F625" s="7">
        <f t="shared" si="63"/>
        <v>0</v>
      </c>
      <c r="G625" s="7">
        <f t="shared" si="64"/>
        <v>0</v>
      </c>
      <c r="H625" s="7">
        <f t="shared" si="60"/>
        <v>0</v>
      </c>
      <c r="I625" s="7">
        <f t="shared" si="59"/>
        <v>0</v>
      </c>
      <c r="K625" s="3" t="str">
        <f t="shared" si="62"/>
        <v/>
      </c>
    </row>
    <row r="626" spans="5:11" x14ac:dyDescent="0.3">
      <c r="E626" s="3" t="str">
        <f t="shared" si="61"/>
        <v/>
      </c>
      <c r="F626" s="7">
        <f t="shared" si="63"/>
        <v>0</v>
      </c>
      <c r="G626" s="7">
        <f t="shared" si="64"/>
        <v>0</v>
      </c>
      <c r="H626" s="7">
        <f t="shared" si="60"/>
        <v>0</v>
      </c>
      <c r="I626" s="7">
        <f t="shared" si="59"/>
        <v>0</v>
      </c>
      <c r="K626" s="3" t="str">
        <f t="shared" si="62"/>
        <v/>
      </c>
    </row>
    <row r="627" spans="5:11" x14ac:dyDescent="0.3">
      <c r="E627" s="3" t="str">
        <f t="shared" si="61"/>
        <v/>
      </c>
      <c r="F627" s="7">
        <f t="shared" si="63"/>
        <v>0</v>
      </c>
      <c r="G627" s="7">
        <f t="shared" si="64"/>
        <v>0</v>
      </c>
      <c r="H627" s="7">
        <f t="shared" si="60"/>
        <v>0</v>
      </c>
      <c r="I627" s="7">
        <f t="shared" si="59"/>
        <v>0</v>
      </c>
      <c r="K627" s="3" t="str">
        <f t="shared" si="62"/>
        <v/>
      </c>
    </row>
    <row r="628" spans="5:11" x14ac:dyDescent="0.3">
      <c r="E628" s="3" t="str">
        <f t="shared" si="61"/>
        <v/>
      </c>
      <c r="F628" s="7">
        <f t="shared" si="63"/>
        <v>0</v>
      </c>
      <c r="G628" s="7">
        <f t="shared" si="64"/>
        <v>0</v>
      </c>
      <c r="H628" s="7">
        <f t="shared" si="60"/>
        <v>0</v>
      </c>
      <c r="I628" s="7">
        <f t="shared" ref="I628:I691" si="65">IF(ROUND(G628,0)&gt;0, I627+F628,IF(_xlfn.FLOOR.MATH(G628)=-1,I627+F628,))</f>
        <v>0</v>
      </c>
      <c r="K628" s="3" t="str">
        <f t="shared" si="62"/>
        <v/>
      </c>
    </row>
    <row r="629" spans="5:11" x14ac:dyDescent="0.3">
      <c r="E629" s="3" t="str">
        <f t="shared" si="61"/>
        <v/>
      </c>
      <c r="F629" s="7">
        <f t="shared" si="63"/>
        <v>0</v>
      </c>
      <c r="G629" s="7">
        <f t="shared" si="64"/>
        <v>0</v>
      </c>
      <c r="H629" s="7">
        <f t="shared" si="60"/>
        <v>0</v>
      </c>
      <c r="I629" s="7">
        <f t="shared" si="65"/>
        <v>0</v>
      </c>
      <c r="K629" s="3" t="str">
        <f t="shared" si="62"/>
        <v/>
      </c>
    </row>
    <row r="630" spans="5:11" x14ac:dyDescent="0.3">
      <c r="E630" s="3" t="str">
        <f t="shared" si="61"/>
        <v/>
      </c>
      <c r="F630" s="7">
        <f t="shared" si="63"/>
        <v>0</v>
      </c>
      <c r="G630" s="7">
        <f t="shared" si="64"/>
        <v>0</v>
      </c>
      <c r="H630" s="7">
        <f t="shared" si="60"/>
        <v>0</v>
      </c>
      <c r="I630" s="7">
        <f t="shared" si="65"/>
        <v>0</v>
      </c>
      <c r="K630" s="3" t="str">
        <f t="shared" si="62"/>
        <v/>
      </c>
    </row>
    <row r="631" spans="5:11" x14ac:dyDescent="0.3">
      <c r="E631" s="3" t="str">
        <f t="shared" si="61"/>
        <v/>
      </c>
      <c r="F631" s="7">
        <f t="shared" si="63"/>
        <v>0</v>
      </c>
      <c r="G631" s="7">
        <f t="shared" si="64"/>
        <v>0</v>
      </c>
      <c r="H631" s="7">
        <f t="shared" si="60"/>
        <v>0</v>
      </c>
      <c r="I631" s="7">
        <f t="shared" si="65"/>
        <v>0</v>
      </c>
      <c r="K631" s="3" t="str">
        <f t="shared" si="62"/>
        <v/>
      </c>
    </row>
    <row r="632" spans="5:11" x14ac:dyDescent="0.3">
      <c r="E632" s="3" t="str">
        <f t="shared" si="61"/>
        <v/>
      </c>
      <c r="F632" s="7">
        <f t="shared" si="63"/>
        <v>0</v>
      </c>
      <c r="G632" s="7">
        <f t="shared" si="64"/>
        <v>0</v>
      </c>
      <c r="H632" s="7">
        <f t="shared" si="60"/>
        <v>0</v>
      </c>
      <c r="I632" s="7">
        <f t="shared" si="65"/>
        <v>0</v>
      </c>
      <c r="K632" s="3" t="str">
        <f t="shared" si="62"/>
        <v/>
      </c>
    </row>
    <row r="633" spans="5:11" x14ac:dyDescent="0.3">
      <c r="E633" s="3" t="str">
        <f t="shared" si="61"/>
        <v/>
      </c>
      <c r="F633" s="7">
        <f t="shared" si="63"/>
        <v>0</v>
      </c>
      <c r="G633" s="7">
        <f t="shared" si="64"/>
        <v>0</v>
      </c>
      <c r="H633" s="7">
        <f t="shared" si="60"/>
        <v>0</v>
      </c>
      <c r="I633" s="7">
        <f t="shared" si="65"/>
        <v>0</v>
      </c>
      <c r="K633" s="3" t="str">
        <f t="shared" si="62"/>
        <v/>
      </c>
    </row>
    <row r="634" spans="5:11" x14ac:dyDescent="0.3">
      <c r="E634" s="3" t="str">
        <f t="shared" si="61"/>
        <v/>
      </c>
      <c r="F634" s="7">
        <f t="shared" si="63"/>
        <v>0</v>
      </c>
      <c r="G634" s="7">
        <f t="shared" si="64"/>
        <v>0</v>
      </c>
      <c r="H634" s="7">
        <f t="shared" si="60"/>
        <v>0</v>
      </c>
      <c r="I634" s="7">
        <f t="shared" si="65"/>
        <v>0</v>
      </c>
      <c r="K634" s="3" t="str">
        <f t="shared" si="62"/>
        <v/>
      </c>
    </row>
    <row r="635" spans="5:11" x14ac:dyDescent="0.3">
      <c r="E635" s="3" t="str">
        <f t="shared" si="61"/>
        <v/>
      </c>
      <c r="F635" s="7">
        <f t="shared" si="63"/>
        <v>0</v>
      </c>
      <c r="G635" s="7">
        <f t="shared" si="64"/>
        <v>0</v>
      </c>
      <c r="H635" s="7">
        <f t="shared" si="60"/>
        <v>0</v>
      </c>
      <c r="I635" s="7">
        <f t="shared" si="65"/>
        <v>0</v>
      </c>
      <c r="K635" s="3" t="str">
        <f t="shared" si="62"/>
        <v/>
      </c>
    </row>
    <row r="636" spans="5:11" x14ac:dyDescent="0.3">
      <c r="E636" s="3" t="str">
        <f t="shared" si="61"/>
        <v/>
      </c>
      <c r="F636" s="7">
        <f t="shared" si="63"/>
        <v>0</v>
      </c>
      <c r="G636" s="7">
        <f t="shared" si="64"/>
        <v>0</v>
      </c>
      <c r="H636" s="7">
        <f t="shared" si="60"/>
        <v>0</v>
      </c>
      <c r="I636" s="7">
        <f t="shared" si="65"/>
        <v>0</v>
      </c>
      <c r="K636" s="3" t="str">
        <f t="shared" si="62"/>
        <v/>
      </c>
    </row>
    <row r="637" spans="5:11" x14ac:dyDescent="0.3">
      <c r="E637" s="3" t="str">
        <f t="shared" si="61"/>
        <v/>
      </c>
      <c r="F637" s="7">
        <f t="shared" si="63"/>
        <v>0</v>
      </c>
      <c r="G637" s="7">
        <f t="shared" si="64"/>
        <v>0</v>
      </c>
      <c r="H637" s="7">
        <f t="shared" si="60"/>
        <v>0</v>
      </c>
      <c r="I637" s="7">
        <f t="shared" si="65"/>
        <v>0</v>
      </c>
      <c r="K637" s="3" t="str">
        <f t="shared" si="62"/>
        <v/>
      </c>
    </row>
    <row r="638" spans="5:11" x14ac:dyDescent="0.3">
      <c r="E638" s="3" t="str">
        <f t="shared" si="61"/>
        <v/>
      </c>
      <c r="F638" s="7">
        <f t="shared" si="63"/>
        <v>0</v>
      </c>
      <c r="G638" s="7">
        <f t="shared" si="64"/>
        <v>0</v>
      </c>
      <c r="H638" s="7">
        <f t="shared" si="60"/>
        <v>0</v>
      </c>
      <c r="I638" s="7">
        <f t="shared" si="65"/>
        <v>0</v>
      </c>
      <c r="K638" s="3" t="str">
        <f t="shared" si="62"/>
        <v/>
      </c>
    </row>
    <row r="639" spans="5:11" x14ac:dyDescent="0.3">
      <c r="E639" s="3" t="str">
        <f t="shared" si="61"/>
        <v/>
      </c>
      <c r="F639" s="7">
        <f t="shared" si="63"/>
        <v>0</v>
      </c>
      <c r="G639" s="7">
        <f t="shared" si="64"/>
        <v>0</v>
      </c>
      <c r="H639" s="7">
        <f t="shared" si="60"/>
        <v>0</v>
      </c>
      <c r="I639" s="7">
        <f t="shared" si="65"/>
        <v>0</v>
      </c>
      <c r="K639" s="3" t="str">
        <f t="shared" si="62"/>
        <v/>
      </c>
    </row>
    <row r="640" spans="5:11" x14ac:dyDescent="0.3">
      <c r="E640" s="3" t="str">
        <f t="shared" si="61"/>
        <v/>
      </c>
      <c r="F640" s="7">
        <f t="shared" si="63"/>
        <v>0</v>
      </c>
      <c r="G640" s="7">
        <f t="shared" si="64"/>
        <v>0</v>
      </c>
      <c r="H640" s="7">
        <f t="shared" si="60"/>
        <v>0</v>
      </c>
      <c r="I640" s="7">
        <f t="shared" si="65"/>
        <v>0</v>
      </c>
      <c r="K640" s="3" t="str">
        <f t="shared" si="62"/>
        <v/>
      </c>
    </row>
    <row r="641" spans="5:11" x14ac:dyDescent="0.3">
      <c r="E641" s="3" t="str">
        <f t="shared" si="61"/>
        <v/>
      </c>
      <c r="F641" s="7">
        <f t="shared" si="63"/>
        <v>0</v>
      </c>
      <c r="G641" s="7">
        <f t="shared" si="64"/>
        <v>0</v>
      </c>
      <c r="H641" s="7">
        <f t="shared" si="60"/>
        <v>0</v>
      </c>
      <c r="I641" s="7">
        <f t="shared" si="65"/>
        <v>0</v>
      </c>
      <c r="K641" s="3" t="str">
        <f t="shared" si="62"/>
        <v/>
      </c>
    </row>
    <row r="642" spans="5:11" x14ac:dyDescent="0.3">
      <c r="E642" s="3" t="str">
        <f t="shared" si="61"/>
        <v/>
      </c>
      <c r="F642" s="7">
        <f t="shared" si="63"/>
        <v>0</v>
      </c>
      <c r="G642" s="7">
        <f t="shared" si="64"/>
        <v>0</v>
      </c>
      <c r="H642" s="7">
        <f t="shared" ref="H642:H705" si="66">IF(ROUND(G642-($F$2-F642),0)&gt;0,G642-($F$2-F642),IF(_xlfn.FLOOR.MATH(G642-($F$2-F642))&lt;=-1,0, G642-($F$2-F642)))</f>
        <v>0</v>
      </c>
      <c r="I642" s="7">
        <f t="shared" si="65"/>
        <v>0</v>
      </c>
      <c r="K642" s="3" t="str">
        <f t="shared" si="62"/>
        <v/>
      </c>
    </row>
    <row r="643" spans="5:11" x14ac:dyDescent="0.3">
      <c r="E643" s="3" t="str">
        <f t="shared" si="61"/>
        <v/>
      </c>
      <c r="F643" s="7">
        <f t="shared" si="63"/>
        <v>0</v>
      </c>
      <c r="G643" s="7">
        <f t="shared" si="64"/>
        <v>0</v>
      </c>
      <c r="H643" s="7">
        <f t="shared" si="66"/>
        <v>0</v>
      </c>
      <c r="I643" s="7">
        <f t="shared" si="65"/>
        <v>0</v>
      </c>
      <c r="K643" s="3" t="str">
        <f t="shared" si="62"/>
        <v/>
      </c>
    </row>
    <row r="644" spans="5:11" x14ac:dyDescent="0.3">
      <c r="E644" s="3" t="str">
        <f t="shared" si="61"/>
        <v/>
      </c>
      <c r="F644" s="7">
        <f t="shared" si="63"/>
        <v>0</v>
      </c>
      <c r="G644" s="7">
        <f t="shared" si="64"/>
        <v>0</v>
      </c>
      <c r="H644" s="7">
        <f t="shared" si="66"/>
        <v>0</v>
      </c>
      <c r="I644" s="7">
        <f t="shared" si="65"/>
        <v>0</v>
      </c>
      <c r="K644" s="3" t="str">
        <f t="shared" si="62"/>
        <v/>
      </c>
    </row>
    <row r="645" spans="5:11" x14ac:dyDescent="0.3">
      <c r="E645" s="3" t="str">
        <f t="shared" si="61"/>
        <v/>
      </c>
      <c r="F645" s="7">
        <f t="shared" si="63"/>
        <v>0</v>
      </c>
      <c r="G645" s="7">
        <f t="shared" si="64"/>
        <v>0</v>
      </c>
      <c r="H645" s="7">
        <f t="shared" si="66"/>
        <v>0</v>
      </c>
      <c r="I645" s="7">
        <f t="shared" si="65"/>
        <v>0</v>
      </c>
      <c r="K645" s="3" t="str">
        <f t="shared" si="62"/>
        <v/>
      </c>
    </row>
    <row r="646" spans="5:11" x14ac:dyDescent="0.3">
      <c r="E646" s="3" t="str">
        <f t="shared" si="61"/>
        <v/>
      </c>
      <c r="F646" s="7">
        <f t="shared" si="63"/>
        <v>0</v>
      </c>
      <c r="G646" s="7">
        <f t="shared" si="64"/>
        <v>0</v>
      </c>
      <c r="H646" s="7">
        <f t="shared" si="66"/>
        <v>0</v>
      </c>
      <c r="I646" s="7">
        <f t="shared" si="65"/>
        <v>0</v>
      </c>
      <c r="K646" s="3" t="str">
        <f t="shared" si="62"/>
        <v/>
      </c>
    </row>
    <row r="647" spans="5:11" x14ac:dyDescent="0.3">
      <c r="E647" s="3" t="str">
        <f t="shared" si="61"/>
        <v/>
      </c>
      <c r="F647" s="7">
        <f t="shared" si="63"/>
        <v>0</v>
      </c>
      <c r="G647" s="7">
        <f t="shared" si="64"/>
        <v>0</v>
      </c>
      <c r="H647" s="7">
        <f t="shared" si="66"/>
        <v>0</v>
      </c>
      <c r="I647" s="7">
        <f t="shared" si="65"/>
        <v>0</v>
      </c>
      <c r="K647" s="3" t="str">
        <f t="shared" si="62"/>
        <v/>
      </c>
    </row>
    <row r="648" spans="5:11" x14ac:dyDescent="0.3">
      <c r="E648" s="3" t="str">
        <f t="shared" ref="E648:E711" si="67">IF(ROUND(G648,0)&gt;0,E647+1,"")</f>
        <v/>
      </c>
      <c r="F648" s="7">
        <f t="shared" si="63"/>
        <v>0</v>
      </c>
      <c r="G648" s="7">
        <f t="shared" si="64"/>
        <v>0</v>
      </c>
      <c r="H648" s="7">
        <f t="shared" si="66"/>
        <v>0</v>
      </c>
      <c r="I648" s="7">
        <f t="shared" si="65"/>
        <v>0</v>
      </c>
      <c r="K648" s="3" t="str">
        <f t="shared" ref="K648:K711" si="68">IF(E648&lt;&gt;"", "{""paymentNumber"": " &amp; E648 &amp; "," &amp; """paymentInterest"": " &amp; TEXT(F648, "0.00") &amp; "," &amp; """paymentPrincipal"": " &amp; TEXT($F$2-F648, "0.00") &amp; "," &amp; """startBalance"": " &amp; TEXT(G648, "0.00") &amp; "," &amp; """endBalance"": " &amp; TEXT(H648, "0.00")&amp; "," &amp; """accumulatedInterest"": " &amp; TEXT(I648, "0.00") &amp; "," &amp; """amountPaidToDate"": " &amp; TEXT($F$2 * E648, "0.00") &amp; "}","")</f>
        <v/>
      </c>
    </row>
    <row r="649" spans="5:11" x14ac:dyDescent="0.3">
      <c r="E649" s="3" t="str">
        <f t="shared" si="67"/>
        <v/>
      </c>
      <c r="F649" s="7">
        <f t="shared" si="63"/>
        <v>0</v>
      </c>
      <c r="G649" s="7">
        <f t="shared" si="64"/>
        <v>0</v>
      </c>
      <c r="H649" s="7">
        <f t="shared" si="66"/>
        <v>0</v>
      </c>
      <c r="I649" s="7">
        <f t="shared" si="65"/>
        <v>0</v>
      </c>
      <c r="K649" s="3" t="str">
        <f t="shared" si="68"/>
        <v/>
      </c>
    </row>
    <row r="650" spans="5:11" x14ac:dyDescent="0.3">
      <c r="E650" s="3" t="str">
        <f t="shared" si="67"/>
        <v/>
      </c>
      <c r="F650" s="7">
        <f t="shared" si="63"/>
        <v>0</v>
      </c>
      <c r="G650" s="7">
        <f t="shared" si="64"/>
        <v>0</v>
      </c>
      <c r="H650" s="7">
        <f t="shared" si="66"/>
        <v>0</v>
      </c>
      <c r="I650" s="7">
        <f t="shared" si="65"/>
        <v>0</v>
      </c>
      <c r="K650" s="3" t="str">
        <f t="shared" si="68"/>
        <v/>
      </c>
    </row>
    <row r="651" spans="5:11" x14ac:dyDescent="0.3">
      <c r="E651" s="3" t="str">
        <f t="shared" si="67"/>
        <v/>
      </c>
      <c r="F651" s="7">
        <f t="shared" ref="F651:F714" si="69">IF(ROUND(G651,0)&gt;0, ($C$2/$C$3)*G651,)</f>
        <v>0</v>
      </c>
      <c r="G651" s="7">
        <f t="shared" ref="G651:G714" si="70">IF(ROUND(G650-($F$2-F650),0) &gt; 0, G650-($F$2-F650),)</f>
        <v>0</v>
      </c>
      <c r="H651" s="7">
        <f t="shared" si="66"/>
        <v>0</v>
      </c>
      <c r="I651" s="7">
        <f t="shared" si="65"/>
        <v>0</v>
      </c>
      <c r="K651" s="3" t="str">
        <f t="shared" si="68"/>
        <v/>
      </c>
    </row>
    <row r="652" spans="5:11" x14ac:dyDescent="0.3">
      <c r="E652" s="3" t="str">
        <f t="shared" si="67"/>
        <v/>
      </c>
      <c r="F652" s="7">
        <f t="shared" si="69"/>
        <v>0</v>
      </c>
      <c r="G652" s="7">
        <f t="shared" si="70"/>
        <v>0</v>
      </c>
      <c r="H652" s="7">
        <f t="shared" si="66"/>
        <v>0</v>
      </c>
      <c r="I652" s="7">
        <f t="shared" si="65"/>
        <v>0</v>
      </c>
      <c r="K652" s="3" t="str">
        <f t="shared" si="68"/>
        <v/>
      </c>
    </row>
    <row r="653" spans="5:11" x14ac:dyDescent="0.3">
      <c r="E653" s="3" t="str">
        <f t="shared" si="67"/>
        <v/>
      </c>
      <c r="F653" s="7">
        <f t="shared" si="69"/>
        <v>0</v>
      </c>
      <c r="G653" s="7">
        <f t="shared" si="70"/>
        <v>0</v>
      </c>
      <c r="H653" s="7">
        <f t="shared" si="66"/>
        <v>0</v>
      </c>
      <c r="I653" s="7">
        <f t="shared" si="65"/>
        <v>0</v>
      </c>
      <c r="K653" s="3" t="str">
        <f t="shared" si="68"/>
        <v/>
      </c>
    </row>
    <row r="654" spans="5:11" x14ac:dyDescent="0.3">
      <c r="E654" s="3" t="str">
        <f t="shared" si="67"/>
        <v/>
      </c>
      <c r="F654" s="7">
        <f t="shared" si="69"/>
        <v>0</v>
      </c>
      <c r="G654" s="7">
        <f t="shared" si="70"/>
        <v>0</v>
      </c>
      <c r="H654" s="7">
        <f t="shared" si="66"/>
        <v>0</v>
      </c>
      <c r="I654" s="7">
        <f t="shared" si="65"/>
        <v>0</v>
      </c>
      <c r="K654" s="3" t="str">
        <f t="shared" si="68"/>
        <v/>
      </c>
    </row>
    <row r="655" spans="5:11" x14ac:dyDescent="0.3">
      <c r="E655" s="3" t="str">
        <f t="shared" si="67"/>
        <v/>
      </c>
      <c r="F655" s="7">
        <f t="shared" si="69"/>
        <v>0</v>
      </c>
      <c r="G655" s="7">
        <f t="shared" si="70"/>
        <v>0</v>
      </c>
      <c r="H655" s="7">
        <f t="shared" si="66"/>
        <v>0</v>
      </c>
      <c r="I655" s="7">
        <f t="shared" si="65"/>
        <v>0</v>
      </c>
      <c r="K655" s="3" t="str">
        <f t="shared" si="68"/>
        <v/>
      </c>
    </row>
    <row r="656" spans="5:11" x14ac:dyDescent="0.3">
      <c r="E656" s="3" t="str">
        <f t="shared" si="67"/>
        <v/>
      </c>
      <c r="F656" s="7">
        <f t="shared" si="69"/>
        <v>0</v>
      </c>
      <c r="G656" s="7">
        <f t="shared" si="70"/>
        <v>0</v>
      </c>
      <c r="H656" s="7">
        <f t="shared" si="66"/>
        <v>0</v>
      </c>
      <c r="I656" s="7">
        <f t="shared" si="65"/>
        <v>0</v>
      </c>
      <c r="K656" s="3" t="str">
        <f t="shared" si="68"/>
        <v/>
      </c>
    </row>
    <row r="657" spans="5:11" x14ac:dyDescent="0.3">
      <c r="E657" s="3" t="str">
        <f t="shared" si="67"/>
        <v/>
      </c>
      <c r="F657" s="7">
        <f t="shared" si="69"/>
        <v>0</v>
      </c>
      <c r="G657" s="7">
        <f t="shared" si="70"/>
        <v>0</v>
      </c>
      <c r="H657" s="7">
        <f t="shared" si="66"/>
        <v>0</v>
      </c>
      <c r="I657" s="7">
        <f t="shared" si="65"/>
        <v>0</v>
      </c>
      <c r="K657" s="3" t="str">
        <f t="shared" si="68"/>
        <v/>
      </c>
    </row>
    <row r="658" spans="5:11" x14ac:dyDescent="0.3">
      <c r="E658" s="3" t="str">
        <f t="shared" si="67"/>
        <v/>
      </c>
      <c r="F658" s="7">
        <f t="shared" si="69"/>
        <v>0</v>
      </c>
      <c r="G658" s="7">
        <f t="shared" si="70"/>
        <v>0</v>
      </c>
      <c r="H658" s="7">
        <f t="shared" si="66"/>
        <v>0</v>
      </c>
      <c r="I658" s="7">
        <f t="shared" si="65"/>
        <v>0</v>
      </c>
      <c r="K658" s="3" t="str">
        <f t="shared" si="68"/>
        <v/>
      </c>
    </row>
    <row r="659" spans="5:11" x14ac:dyDescent="0.3">
      <c r="E659" s="3" t="str">
        <f t="shared" si="67"/>
        <v/>
      </c>
      <c r="F659" s="7">
        <f t="shared" si="69"/>
        <v>0</v>
      </c>
      <c r="G659" s="7">
        <f t="shared" si="70"/>
        <v>0</v>
      </c>
      <c r="H659" s="7">
        <f t="shared" si="66"/>
        <v>0</v>
      </c>
      <c r="I659" s="7">
        <f t="shared" si="65"/>
        <v>0</v>
      </c>
      <c r="K659" s="3" t="str">
        <f t="shared" si="68"/>
        <v/>
      </c>
    </row>
    <row r="660" spans="5:11" x14ac:dyDescent="0.3">
      <c r="E660" s="3" t="str">
        <f t="shared" si="67"/>
        <v/>
      </c>
      <c r="F660" s="7">
        <f t="shared" si="69"/>
        <v>0</v>
      </c>
      <c r="G660" s="7">
        <f t="shared" si="70"/>
        <v>0</v>
      </c>
      <c r="H660" s="7">
        <f t="shared" si="66"/>
        <v>0</v>
      </c>
      <c r="I660" s="7">
        <f t="shared" si="65"/>
        <v>0</v>
      </c>
      <c r="K660" s="3" t="str">
        <f t="shared" si="68"/>
        <v/>
      </c>
    </row>
    <row r="661" spans="5:11" x14ac:dyDescent="0.3">
      <c r="E661" s="3" t="str">
        <f t="shared" si="67"/>
        <v/>
      </c>
      <c r="F661" s="7">
        <f t="shared" si="69"/>
        <v>0</v>
      </c>
      <c r="G661" s="7">
        <f t="shared" si="70"/>
        <v>0</v>
      </c>
      <c r="H661" s="7">
        <f t="shared" si="66"/>
        <v>0</v>
      </c>
      <c r="I661" s="7">
        <f t="shared" si="65"/>
        <v>0</v>
      </c>
      <c r="K661" s="3" t="str">
        <f t="shared" si="68"/>
        <v/>
      </c>
    </row>
    <row r="662" spans="5:11" x14ac:dyDescent="0.3">
      <c r="E662" s="3" t="str">
        <f t="shared" si="67"/>
        <v/>
      </c>
      <c r="F662" s="7">
        <f t="shared" si="69"/>
        <v>0</v>
      </c>
      <c r="G662" s="7">
        <f t="shared" si="70"/>
        <v>0</v>
      </c>
      <c r="H662" s="7">
        <f t="shared" si="66"/>
        <v>0</v>
      </c>
      <c r="I662" s="7">
        <f t="shared" si="65"/>
        <v>0</v>
      </c>
      <c r="K662" s="3" t="str">
        <f t="shared" si="68"/>
        <v/>
      </c>
    </row>
    <row r="663" spans="5:11" x14ac:dyDescent="0.3">
      <c r="E663" s="3" t="str">
        <f t="shared" si="67"/>
        <v/>
      </c>
      <c r="F663" s="7">
        <f t="shared" si="69"/>
        <v>0</v>
      </c>
      <c r="G663" s="7">
        <f t="shared" si="70"/>
        <v>0</v>
      </c>
      <c r="H663" s="7">
        <f t="shared" si="66"/>
        <v>0</v>
      </c>
      <c r="I663" s="7">
        <f t="shared" si="65"/>
        <v>0</v>
      </c>
      <c r="K663" s="3" t="str">
        <f t="shared" si="68"/>
        <v/>
      </c>
    </row>
    <row r="664" spans="5:11" x14ac:dyDescent="0.3">
      <c r="E664" s="3" t="str">
        <f t="shared" si="67"/>
        <v/>
      </c>
      <c r="F664" s="7">
        <f t="shared" si="69"/>
        <v>0</v>
      </c>
      <c r="G664" s="7">
        <f t="shared" si="70"/>
        <v>0</v>
      </c>
      <c r="H664" s="7">
        <f t="shared" si="66"/>
        <v>0</v>
      </c>
      <c r="I664" s="7">
        <f t="shared" si="65"/>
        <v>0</v>
      </c>
      <c r="K664" s="3" t="str">
        <f t="shared" si="68"/>
        <v/>
      </c>
    </row>
    <row r="665" spans="5:11" x14ac:dyDescent="0.3">
      <c r="E665" s="3" t="str">
        <f t="shared" si="67"/>
        <v/>
      </c>
      <c r="F665" s="7">
        <f t="shared" si="69"/>
        <v>0</v>
      </c>
      <c r="G665" s="7">
        <f t="shared" si="70"/>
        <v>0</v>
      </c>
      <c r="H665" s="7">
        <f t="shared" si="66"/>
        <v>0</v>
      </c>
      <c r="I665" s="7">
        <f t="shared" si="65"/>
        <v>0</v>
      </c>
      <c r="K665" s="3" t="str">
        <f t="shared" si="68"/>
        <v/>
      </c>
    </row>
    <row r="666" spans="5:11" x14ac:dyDescent="0.3">
      <c r="E666" s="3" t="str">
        <f t="shared" si="67"/>
        <v/>
      </c>
      <c r="F666" s="7">
        <f t="shared" si="69"/>
        <v>0</v>
      </c>
      <c r="G666" s="7">
        <f t="shared" si="70"/>
        <v>0</v>
      </c>
      <c r="H666" s="7">
        <f t="shared" si="66"/>
        <v>0</v>
      </c>
      <c r="I666" s="7">
        <f t="shared" si="65"/>
        <v>0</v>
      </c>
      <c r="K666" s="3" t="str">
        <f t="shared" si="68"/>
        <v/>
      </c>
    </row>
    <row r="667" spans="5:11" x14ac:dyDescent="0.3">
      <c r="E667" s="3" t="str">
        <f t="shared" si="67"/>
        <v/>
      </c>
      <c r="F667" s="7">
        <f t="shared" si="69"/>
        <v>0</v>
      </c>
      <c r="G667" s="7">
        <f t="shared" si="70"/>
        <v>0</v>
      </c>
      <c r="H667" s="7">
        <f t="shared" si="66"/>
        <v>0</v>
      </c>
      <c r="I667" s="7">
        <f t="shared" si="65"/>
        <v>0</v>
      </c>
      <c r="K667" s="3" t="str">
        <f t="shared" si="68"/>
        <v/>
      </c>
    </row>
    <row r="668" spans="5:11" x14ac:dyDescent="0.3">
      <c r="E668" s="3" t="str">
        <f t="shared" si="67"/>
        <v/>
      </c>
      <c r="F668" s="7">
        <f t="shared" si="69"/>
        <v>0</v>
      </c>
      <c r="G668" s="7">
        <f t="shared" si="70"/>
        <v>0</v>
      </c>
      <c r="H668" s="7">
        <f t="shared" si="66"/>
        <v>0</v>
      </c>
      <c r="I668" s="7">
        <f t="shared" si="65"/>
        <v>0</v>
      </c>
      <c r="K668" s="3" t="str">
        <f t="shared" si="68"/>
        <v/>
      </c>
    </row>
    <row r="669" spans="5:11" x14ac:dyDescent="0.3">
      <c r="E669" s="3" t="str">
        <f t="shared" si="67"/>
        <v/>
      </c>
      <c r="F669" s="7">
        <f t="shared" si="69"/>
        <v>0</v>
      </c>
      <c r="G669" s="7">
        <f t="shared" si="70"/>
        <v>0</v>
      </c>
      <c r="H669" s="7">
        <f t="shared" si="66"/>
        <v>0</v>
      </c>
      <c r="I669" s="7">
        <f t="shared" si="65"/>
        <v>0</v>
      </c>
      <c r="K669" s="3" t="str">
        <f t="shared" si="68"/>
        <v/>
      </c>
    </row>
    <row r="670" spans="5:11" x14ac:dyDescent="0.3">
      <c r="E670" s="3" t="str">
        <f t="shared" si="67"/>
        <v/>
      </c>
      <c r="F670" s="7">
        <f t="shared" si="69"/>
        <v>0</v>
      </c>
      <c r="G670" s="7">
        <f t="shared" si="70"/>
        <v>0</v>
      </c>
      <c r="H670" s="7">
        <f t="shared" si="66"/>
        <v>0</v>
      </c>
      <c r="I670" s="7">
        <f t="shared" si="65"/>
        <v>0</v>
      </c>
      <c r="K670" s="3" t="str">
        <f t="shared" si="68"/>
        <v/>
      </c>
    </row>
    <row r="671" spans="5:11" x14ac:dyDescent="0.3">
      <c r="E671" s="3" t="str">
        <f t="shared" si="67"/>
        <v/>
      </c>
      <c r="F671" s="7">
        <f t="shared" si="69"/>
        <v>0</v>
      </c>
      <c r="G671" s="7">
        <f t="shared" si="70"/>
        <v>0</v>
      </c>
      <c r="H671" s="7">
        <f t="shared" si="66"/>
        <v>0</v>
      </c>
      <c r="I671" s="7">
        <f t="shared" si="65"/>
        <v>0</v>
      </c>
      <c r="K671" s="3" t="str">
        <f t="shared" si="68"/>
        <v/>
      </c>
    </row>
    <row r="672" spans="5:11" x14ac:dyDescent="0.3">
      <c r="E672" s="3" t="str">
        <f t="shared" si="67"/>
        <v/>
      </c>
      <c r="F672" s="7">
        <f t="shared" si="69"/>
        <v>0</v>
      </c>
      <c r="G672" s="7">
        <f t="shared" si="70"/>
        <v>0</v>
      </c>
      <c r="H672" s="7">
        <f t="shared" si="66"/>
        <v>0</v>
      </c>
      <c r="I672" s="7">
        <f t="shared" si="65"/>
        <v>0</v>
      </c>
      <c r="K672" s="3" t="str">
        <f t="shared" si="68"/>
        <v/>
      </c>
    </row>
    <row r="673" spans="5:11" x14ac:dyDescent="0.3">
      <c r="E673" s="3" t="str">
        <f t="shared" si="67"/>
        <v/>
      </c>
      <c r="F673" s="7">
        <f t="shared" si="69"/>
        <v>0</v>
      </c>
      <c r="G673" s="7">
        <f t="shared" si="70"/>
        <v>0</v>
      </c>
      <c r="H673" s="7">
        <f t="shared" si="66"/>
        <v>0</v>
      </c>
      <c r="I673" s="7">
        <f t="shared" si="65"/>
        <v>0</v>
      </c>
      <c r="K673" s="3" t="str">
        <f t="shared" si="68"/>
        <v/>
      </c>
    </row>
    <row r="674" spans="5:11" x14ac:dyDescent="0.3">
      <c r="E674" s="3" t="str">
        <f t="shared" si="67"/>
        <v/>
      </c>
      <c r="F674" s="7">
        <f t="shared" si="69"/>
        <v>0</v>
      </c>
      <c r="G674" s="7">
        <f t="shared" si="70"/>
        <v>0</v>
      </c>
      <c r="H674" s="7">
        <f t="shared" si="66"/>
        <v>0</v>
      </c>
      <c r="I674" s="7">
        <f t="shared" si="65"/>
        <v>0</v>
      </c>
      <c r="K674" s="3" t="str">
        <f t="shared" si="68"/>
        <v/>
      </c>
    </row>
    <row r="675" spans="5:11" x14ac:dyDescent="0.3">
      <c r="E675" s="3" t="str">
        <f t="shared" si="67"/>
        <v/>
      </c>
      <c r="F675" s="7">
        <f t="shared" si="69"/>
        <v>0</v>
      </c>
      <c r="G675" s="7">
        <f t="shared" si="70"/>
        <v>0</v>
      </c>
      <c r="H675" s="7">
        <f t="shared" si="66"/>
        <v>0</v>
      </c>
      <c r="I675" s="7">
        <f t="shared" si="65"/>
        <v>0</v>
      </c>
      <c r="K675" s="3" t="str">
        <f t="shared" si="68"/>
        <v/>
      </c>
    </row>
    <row r="676" spans="5:11" x14ac:dyDescent="0.3">
      <c r="E676" s="3" t="str">
        <f t="shared" si="67"/>
        <v/>
      </c>
      <c r="F676" s="7">
        <f t="shared" si="69"/>
        <v>0</v>
      </c>
      <c r="G676" s="7">
        <f t="shared" si="70"/>
        <v>0</v>
      </c>
      <c r="H676" s="7">
        <f t="shared" si="66"/>
        <v>0</v>
      </c>
      <c r="I676" s="7">
        <f t="shared" si="65"/>
        <v>0</v>
      </c>
      <c r="K676" s="3" t="str">
        <f t="shared" si="68"/>
        <v/>
      </c>
    </row>
    <row r="677" spans="5:11" x14ac:dyDescent="0.3">
      <c r="E677" s="3" t="str">
        <f t="shared" si="67"/>
        <v/>
      </c>
      <c r="F677" s="7">
        <f t="shared" si="69"/>
        <v>0</v>
      </c>
      <c r="G677" s="7">
        <f t="shared" si="70"/>
        <v>0</v>
      </c>
      <c r="H677" s="7">
        <f t="shared" si="66"/>
        <v>0</v>
      </c>
      <c r="I677" s="7">
        <f t="shared" si="65"/>
        <v>0</v>
      </c>
      <c r="K677" s="3" t="str">
        <f t="shared" si="68"/>
        <v/>
      </c>
    </row>
    <row r="678" spans="5:11" x14ac:dyDescent="0.3">
      <c r="E678" s="3" t="str">
        <f t="shared" si="67"/>
        <v/>
      </c>
      <c r="F678" s="7">
        <f t="shared" si="69"/>
        <v>0</v>
      </c>
      <c r="G678" s="7">
        <f t="shared" si="70"/>
        <v>0</v>
      </c>
      <c r="H678" s="7">
        <f t="shared" si="66"/>
        <v>0</v>
      </c>
      <c r="I678" s="7">
        <f t="shared" si="65"/>
        <v>0</v>
      </c>
      <c r="K678" s="3" t="str">
        <f t="shared" si="68"/>
        <v/>
      </c>
    </row>
    <row r="679" spans="5:11" x14ac:dyDescent="0.3">
      <c r="E679" s="3" t="str">
        <f t="shared" si="67"/>
        <v/>
      </c>
      <c r="F679" s="7">
        <f t="shared" si="69"/>
        <v>0</v>
      </c>
      <c r="G679" s="7">
        <f t="shared" si="70"/>
        <v>0</v>
      </c>
      <c r="H679" s="7">
        <f t="shared" si="66"/>
        <v>0</v>
      </c>
      <c r="I679" s="7">
        <f t="shared" si="65"/>
        <v>0</v>
      </c>
      <c r="K679" s="3" t="str">
        <f t="shared" si="68"/>
        <v/>
      </c>
    </row>
    <row r="680" spans="5:11" x14ac:dyDescent="0.3">
      <c r="E680" s="3" t="str">
        <f t="shared" si="67"/>
        <v/>
      </c>
      <c r="F680" s="7">
        <f t="shared" si="69"/>
        <v>0</v>
      </c>
      <c r="G680" s="7">
        <f t="shared" si="70"/>
        <v>0</v>
      </c>
      <c r="H680" s="7">
        <f t="shared" si="66"/>
        <v>0</v>
      </c>
      <c r="I680" s="7">
        <f t="shared" si="65"/>
        <v>0</v>
      </c>
      <c r="K680" s="3" t="str">
        <f t="shared" si="68"/>
        <v/>
      </c>
    </row>
    <row r="681" spans="5:11" x14ac:dyDescent="0.3">
      <c r="E681" s="3" t="str">
        <f t="shared" si="67"/>
        <v/>
      </c>
      <c r="F681" s="7">
        <f t="shared" si="69"/>
        <v>0</v>
      </c>
      <c r="G681" s="7">
        <f t="shared" si="70"/>
        <v>0</v>
      </c>
      <c r="H681" s="7">
        <f t="shared" si="66"/>
        <v>0</v>
      </c>
      <c r="I681" s="7">
        <f t="shared" si="65"/>
        <v>0</v>
      </c>
      <c r="K681" s="3" t="str">
        <f t="shared" si="68"/>
        <v/>
      </c>
    </row>
    <row r="682" spans="5:11" x14ac:dyDescent="0.3">
      <c r="E682" s="3" t="str">
        <f t="shared" si="67"/>
        <v/>
      </c>
      <c r="F682" s="7">
        <f t="shared" si="69"/>
        <v>0</v>
      </c>
      <c r="G682" s="7">
        <f t="shared" si="70"/>
        <v>0</v>
      </c>
      <c r="H682" s="7">
        <f t="shared" si="66"/>
        <v>0</v>
      </c>
      <c r="I682" s="7">
        <f t="shared" si="65"/>
        <v>0</v>
      </c>
      <c r="K682" s="3" t="str">
        <f t="shared" si="68"/>
        <v/>
      </c>
    </row>
    <row r="683" spans="5:11" x14ac:dyDescent="0.3">
      <c r="E683" s="3" t="str">
        <f t="shared" si="67"/>
        <v/>
      </c>
      <c r="F683" s="7">
        <f t="shared" si="69"/>
        <v>0</v>
      </c>
      <c r="G683" s="7">
        <f t="shared" si="70"/>
        <v>0</v>
      </c>
      <c r="H683" s="7">
        <f t="shared" si="66"/>
        <v>0</v>
      </c>
      <c r="I683" s="7">
        <f t="shared" si="65"/>
        <v>0</v>
      </c>
      <c r="K683" s="3" t="str">
        <f t="shared" si="68"/>
        <v/>
      </c>
    </row>
    <row r="684" spans="5:11" x14ac:dyDescent="0.3">
      <c r="E684" s="3" t="str">
        <f t="shared" si="67"/>
        <v/>
      </c>
      <c r="F684" s="7">
        <f t="shared" si="69"/>
        <v>0</v>
      </c>
      <c r="G684" s="7">
        <f t="shared" si="70"/>
        <v>0</v>
      </c>
      <c r="H684" s="7">
        <f t="shared" si="66"/>
        <v>0</v>
      </c>
      <c r="I684" s="7">
        <f t="shared" si="65"/>
        <v>0</v>
      </c>
      <c r="K684" s="3" t="str">
        <f t="shared" si="68"/>
        <v/>
      </c>
    </row>
    <row r="685" spans="5:11" x14ac:dyDescent="0.3">
      <c r="E685" s="3" t="str">
        <f t="shared" si="67"/>
        <v/>
      </c>
      <c r="F685" s="7">
        <f t="shared" si="69"/>
        <v>0</v>
      </c>
      <c r="G685" s="7">
        <f t="shared" si="70"/>
        <v>0</v>
      </c>
      <c r="H685" s="7">
        <f t="shared" si="66"/>
        <v>0</v>
      </c>
      <c r="I685" s="7">
        <f t="shared" si="65"/>
        <v>0</v>
      </c>
      <c r="K685" s="3" t="str">
        <f t="shared" si="68"/>
        <v/>
      </c>
    </row>
    <row r="686" spans="5:11" x14ac:dyDescent="0.3">
      <c r="E686" s="3" t="str">
        <f t="shared" si="67"/>
        <v/>
      </c>
      <c r="F686" s="7">
        <f t="shared" si="69"/>
        <v>0</v>
      </c>
      <c r="G686" s="7">
        <f t="shared" si="70"/>
        <v>0</v>
      </c>
      <c r="H686" s="7">
        <f t="shared" si="66"/>
        <v>0</v>
      </c>
      <c r="I686" s="7">
        <f t="shared" si="65"/>
        <v>0</v>
      </c>
      <c r="K686" s="3" t="str">
        <f t="shared" si="68"/>
        <v/>
      </c>
    </row>
    <row r="687" spans="5:11" x14ac:dyDescent="0.3">
      <c r="E687" s="3" t="str">
        <f t="shared" si="67"/>
        <v/>
      </c>
      <c r="F687" s="7">
        <f t="shared" si="69"/>
        <v>0</v>
      </c>
      <c r="G687" s="7">
        <f t="shared" si="70"/>
        <v>0</v>
      </c>
      <c r="H687" s="7">
        <f t="shared" si="66"/>
        <v>0</v>
      </c>
      <c r="I687" s="7">
        <f t="shared" si="65"/>
        <v>0</v>
      </c>
      <c r="K687" s="3" t="str">
        <f t="shared" si="68"/>
        <v/>
      </c>
    </row>
    <row r="688" spans="5:11" x14ac:dyDescent="0.3">
      <c r="E688" s="3" t="str">
        <f t="shared" si="67"/>
        <v/>
      </c>
      <c r="F688" s="7">
        <f t="shared" si="69"/>
        <v>0</v>
      </c>
      <c r="G688" s="7">
        <f t="shared" si="70"/>
        <v>0</v>
      </c>
      <c r="H688" s="7">
        <f t="shared" si="66"/>
        <v>0</v>
      </c>
      <c r="I688" s="7">
        <f t="shared" si="65"/>
        <v>0</v>
      </c>
      <c r="K688" s="3" t="str">
        <f t="shared" si="68"/>
        <v/>
      </c>
    </row>
    <row r="689" spans="5:11" x14ac:dyDescent="0.3">
      <c r="E689" s="3" t="str">
        <f t="shared" si="67"/>
        <v/>
      </c>
      <c r="F689" s="7">
        <f t="shared" si="69"/>
        <v>0</v>
      </c>
      <c r="G689" s="7">
        <f t="shared" si="70"/>
        <v>0</v>
      </c>
      <c r="H689" s="7">
        <f t="shared" si="66"/>
        <v>0</v>
      </c>
      <c r="I689" s="7">
        <f t="shared" si="65"/>
        <v>0</v>
      </c>
      <c r="K689" s="3" t="str">
        <f t="shared" si="68"/>
        <v/>
      </c>
    </row>
    <row r="690" spans="5:11" x14ac:dyDescent="0.3">
      <c r="E690" s="3" t="str">
        <f t="shared" si="67"/>
        <v/>
      </c>
      <c r="F690" s="7">
        <f t="shared" si="69"/>
        <v>0</v>
      </c>
      <c r="G690" s="7">
        <f t="shared" si="70"/>
        <v>0</v>
      </c>
      <c r="H690" s="7">
        <f t="shared" si="66"/>
        <v>0</v>
      </c>
      <c r="I690" s="7">
        <f t="shared" si="65"/>
        <v>0</v>
      </c>
      <c r="K690" s="3" t="str">
        <f t="shared" si="68"/>
        <v/>
      </c>
    </row>
    <row r="691" spans="5:11" x14ac:dyDescent="0.3">
      <c r="E691" s="3" t="str">
        <f t="shared" si="67"/>
        <v/>
      </c>
      <c r="F691" s="7">
        <f t="shared" si="69"/>
        <v>0</v>
      </c>
      <c r="G691" s="7">
        <f t="shared" si="70"/>
        <v>0</v>
      </c>
      <c r="H691" s="7">
        <f t="shared" si="66"/>
        <v>0</v>
      </c>
      <c r="I691" s="7">
        <f t="shared" si="65"/>
        <v>0</v>
      </c>
      <c r="K691" s="3" t="str">
        <f t="shared" si="68"/>
        <v/>
      </c>
    </row>
    <row r="692" spans="5:11" x14ac:dyDescent="0.3">
      <c r="E692" s="3" t="str">
        <f t="shared" si="67"/>
        <v/>
      </c>
      <c r="F692" s="7">
        <f t="shared" si="69"/>
        <v>0</v>
      </c>
      <c r="G692" s="7">
        <f t="shared" si="70"/>
        <v>0</v>
      </c>
      <c r="H692" s="7">
        <f t="shared" si="66"/>
        <v>0</v>
      </c>
      <c r="I692" s="7">
        <f t="shared" ref="I692:I755" si="71">IF(ROUND(G692,0)&gt;0, I691+F692,IF(_xlfn.FLOOR.MATH(G692)=-1,I691+F692,))</f>
        <v>0</v>
      </c>
      <c r="K692" s="3" t="str">
        <f t="shared" si="68"/>
        <v/>
      </c>
    </row>
    <row r="693" spans="5:11" x14ac:dyDescent="0.3">
      <c r="E693" s="3" t="str">
        <f t="shared" si="67"/>
        <v/>
      </c>
      <c r="F693" s="7">
        <f t="shared" si="69"/>
        <v>0</v>
      </c>
      <c r="G693" s="7">
        <f t="shared" si="70"/>
        <v>0</v>
      </c>
      <c r="H693" s="7">
        <f t="shared" si="66"/>
        <v>0</v>
      </c>
      <c r="I693" s="7">
        <f t="shared" si="71"/>
        <v>0</v>
      </c>
      <c r="K693" s="3" t="str">
        <f t="shared" si="68"/>
        <v/>
      </c>
    </row>
    <row r="694" spans="5:11" x14ac:dyDescent="0.3">
      <c r="E694" s="3" t="str">
        <f t="shared" si="67"/>
        <v/>
      </c>
      <c r="F694" s="7">
        <f t="shared" si="69"/>
        <v>0</v>
      </c>
      <c r="G694" s="7">
        <f t="shared" si="70"/>
        <v>0</v>
      </c>
      <c r="H694" s="7">
        <f t="shared" si="66"/>
        <v>0</v>
      </c>
      <c r="I694" s="7">
        <f t="shared" si="71"/>
        <v>0</v>
      </c>
      <c r="K694" s="3" t="str">
        <f t="shared" si="68"/>
        <v/>
      </c>
    </row>
    <row r="695" spans="5:11" x14ac:dyDescent="0.3">
      <c r="E695" s="3" t="str">
        <f t="shared" si="67"/>
        <v/>
      </c>
      <c r="F695" s="7">
        <f t="shared" si="69"/>
        <v>0</v>
      </c>
      <c r="G695" s="7">
        <f t="shared" si="70"/>
        <v>0</v>
      </c>
      <c r="H695" s="7">
        <f t="shared" si="66"/>
        <v>0</v>
      </c>
      <c r="I695" s="7">
        <f t="shared" si="71"/>
        <v>0</v>
      </c>
      <c r="K695" s="3" t="str">
        <f t="shared" si="68"/>
        <v/>
      </c>
    </row>
    <row r="696" spans="5:11" x14ac:dyDescent="0.3">
      <c r="E696" s="3" t="str">
        <f t="shared" si="67"/>
        <v/>
      </c>
      <c r="F696" s="7">
        <f t="shared" si="69"/>
        <v>0</v>
      </c>
      <c r="G696" s="7">
        <f t="shared" si="70"/>
        <v>0</v>
      </c>
      <c r="H696" s="7">
        <f t="shared" si="66"/>
        <v>0</v>
      </c>
      <c r="I696" s="7">
        <f t="shared" si="71"/>
        <v>0</v>
      </c>
      <c r="K696" s="3" t="str">
        <f t="shared" si="68"/>
        <v/>
      </c>
    </row>
    <row r="697" spans="5:11" x14ac:dyDescent="0.3">
      <c r="E697" s="3" t="str">
        <f t="shared" si="67"/>
        <v/>
      </c>
      <c r="F697" s="7">
        <f t="shared" si="69"/>
        <v>0</v>
      </c>
      <c r="G697" s="7">
        <f t="shared" si="70"/>
        <v>0</v>
      </c>
      <c r="H697" s="7">
        <f t="shared" si="66"/>
        <v>0</v>
      </c>
      <c r="I697" s="7">
        <f t="shared" si="71"/>
        <v>0</v>
      </c>
      <c r="K697" s="3" t="str">
        <f t="shared" si="68"/>
        <v/>
      </c>
    </row>
    <row r="698" spans="5:11" x14ac:dyDescent="0.3">
      <c r="E698" s="3" t="str">
        <f t="shared" si="67"/>
        <v/>
      </c>
      <c r="F698" s="7">
        <f t="shared" si="69"/>
        <v>0</v>
      </c>
      <c r="G698" s="7">
        <f t="shared" si="70"/>
        <v>0</v>
      </c>
      <c r="H698" s="7">
        <f t="shared" si="66"/>
        <v>0</v>
      </c>
      <c r="I698" s="7">
        <f t="shared" si="71"/>
        <v>0</v>
      </c>
      <c r="K698" s="3" t="str">
        <f t="shared" si="68"/>
        <v/>
      </c>
    </row>
    <row r="699" spans="5:11" x14ac:dyDescent="0.3">
      <c r="E699" s="3" t="str">
        <f t="shared" si="67"/>
        <v/>
      </c>
      <c r="F699" s="7">
        <f t="shared" si="69"/>
        <v>0</v>
      </c>
      <c r="G699" s="7">
        <f t="shared" si="70"/>
        <v>0</v>
      </c>
      <c r="H699" s="7">
        <f t="shared" si="66"/>
        <v>0</v>
      </c>
      <c r="I699" s="7">
        <f t="shared" si="71"/>
        <v>0</v>
      </c>
      <c r="K699" s="3" t="str">
        <f t="shared" si="68"/>
        <v/>
      </c>
    </row>
    <row r="700" spans="5:11" x14ac:dyDescent="0.3">
      <c r="E700" s="3" t="str">
        <f t="shared" si="67"/>
        <v/>
      </c>
      <c r="F700" s="7">
        <f t="shared" si="69"/>
        <v>0</v>
      </c>
      <c r="G700" s="7">
        <f t="shared" si="70"/>
        <v>0</v>
      </c>
      <c r="H700" s="7">
        <f t="shared" si="66"/>
        <v>0</v>
      </c>
      <c r="I700" s="7">
        <f t="shared" si="71"/>
        <v>0</v>
      </c>
      <c r="K700" s="3" t="str">
        <f t="shared" si="68"/>
        <v/>
      </c>
    </row>
    <row r="701" spans="5:11" x14ac:dyDescent="0.3">
      <c r="E701" s="3" t="str">
        <f t="shared" si="67"/>
        <v/>
      </c>
      <c r="F701" s="7">
        <f t="shared" si="69"/>
        <v>0</v>
      </c>
      <c r="G701" s="7">
        <f t="shared" si="70"/>
        <v>0</v>
      </c>
      <c r="H701" s="7">
        <f t="shared" si="66"/>
        <v>0</v>
      </c>
      <c r="I701" s="7">
        <f t="shared" si="71"/>
        <v>0</v>
      </c>
      <c r="K701" s="3" t="str">
        <f t="shared" si="68"/>
        <v/>
      </c>
    </row>
    <row r="702" spans="5:11" x14ac:dyDescent="0.3">
      <c r="E702" s="3" t="str">
        <f t="shared" si="67"/>
        <v/>
      </c>
      <c r="F702" s="7">
        <f t="shared" si="69"/>
        <v>0</v>
      </c>
      <c r="G702" s="7">
        <f t="shared" si="70"/>
        <v>0</v>
      </c>
      <c r="H702" s="7">
        <f t="shared" si="66"/>
        <v>0</v>
      </c>
      <c r="I702" s="7">
        <f t="shared" si="71"/>
        <v>0</v>
      </c>
      <c r="K702" s="3" t="str">
        <f t="shared" si="68"/>
        <v/>
      </c>
    </row>
    <row r="703" spans="5:11" x14ac:dyDescent="0.3">
      <c r="E703" s="3" t="str">
        <f t="shared" si="67"/>
        <v/>
      </c>
      <c r="F703" s="7">
        <f t="shared" si="69"/>
        <v>0</v>
      </c>
      <c r="G703" s="7">
        <f t="shared" si="70"/>
        <v>0</v>
      </c>
      <c r="H703" s="7">
        <f t="shared" si="66"/>
        <v>0</v>
      </c>
      <c r="I703" s="7">
        <f t="shared" si="71"/>
        <v>0</v>
      </c>
      <c r="K703" s="3" t="str">
        <f t="shared" si="68"/>
        <v/>
      </c>
    </row>
    <row r="704" spans="5:11" x14ac:dyDescent="0.3">
      <c r="E704" s="3" t="str">
        <f t="shared" si="67"/>
        <v/>
      </c>
      <c r="F704" s="7">
        <f t="shared" si="69"/>
        <v>0</v>
      </c>
      <c r="G704" s="7">
        <f t="shared" si="70"/>
        <v>0</v>
      </c>
      <c r="H704" s="7">
        <f t="shared" si="66"/>
        <v>0</v>
      </c>
      <c r="I704" s="7">
        <f t="shared" si="71"/>
        <v>0</v>
      </c>
      <c r="K704" s="3" t="str">
        <f t="shared" si="68"/>
        <v/>
      </c>
    </row>
    <row r="705" spans="5:11" x14ac:dyDescent="0.3">
      <c r="E705" s="3" t="str">
        <f t="shared" si="67"/>
        <v/>
      </c>
      <c r="F705" s="7">
        <f t="shared" si="69"/>
        <v>0</v>
      </c>
      <c r="G705" s="7">
        <f t="shared" si="70"/>
        <v>0</v>
      </c>
      <c r="H705" s="7">
        <f t="shared" si="66"/>
        <v>0</v>
      </c>
      <c r="I705" s="7">
        <f t="shared" si="71"/>
        <v>0</v>
      </c>
      <c r="K705" s="3" t="str">
        <f t="shared" si="68"/>
        <v/>
      </c>
    </row>
    <row r="706" spans="5:11" x14ac:dyDescent="0.3">
      <c r="E706" s="3" t="str">
        <f t="shared" si="67"/>
        <v/>
      </c>
      <c r="F706" s="7">
        <f t="shared" si="69"/>
        <v>0</v>
      </c>
      <c r="G706" s="7">
        <f t="shared" si="70"/>
        <v>0</v>
      </c>
      <c r="H706" s="7">
        <f t="shared" ref="H706:H769" si="72">IF(ROUND(G706-($F$2-F706),0)&gt;0,G706-($F$2-F706),IF(_xlfn.FLOOR.MATH(G706-($F$2-F706))&lt;=-1,0, G706-($F$2-F706)))</f>
        <v>0</v>
      </c>
      <c r="I706" s="7">
        <f t="shared" si="71"/>
        <v>0</v>
      </c>
      <c r="K706" s="3" t="str">
        <f t="shared" si="68"/>
        <v/>
      </c>
    </row>
    <row r="707" spans="5:11" x14ac:dyDescent="0.3">
      <c r="E707" s="3" t="str">
        <f t="shared" si="67"/>
        <v/>
      </c>
      <c r="F707" s="7">
        <f t="shared" si="69"/>
        <v>0</v>
      </c>
      <c r="G707" s="7">
        <f t="shared" si="70"/>
        <v>0</v>
      </c>
      <c r="H707" s="7">
        <f t="shared" si="72"/>
        <v>0</v>
      </c>
      <c r="I707" s="7">
        <f t="shared" si="71"/>
        <v>0</v>
      </c>
      <c r="K707" s="3" t="str">
        <f t="shared" si="68"/>
        <v/>
      </c>
    </row>
    <row r="708" spans="5:11" x14ac:dyDescent="0.3">
      <c r="E708" s="3" t="str">
        <f t="shared" si="67"/>
        <v/>
      </c>
      <c r="F708" s="7">
        <f t="shared" si="69"/>
        <v>0</v>
      </c>
      <c r="G708" s="7">
        <f t="shared" si="70"/>
        <v>0</v>
      </c>
      <c r="H708" s="7">
        <f t="shared" si="72"/>
        <v>0</v>
      </c>
      <c r="I708" s="7">
        <f t="shared" si="71"/>
        <v>0</v>
      </c>
      <c r="K708" s="3" t="str">
        <f t="shared" si="68"/>
        <v/>
      </c>
    </row>
    <row r="709" spans="5:11" x14ac:dyDescent="0.3">
      <c r="E709" s="3" t="str">
        <f t="shared" si="67"/>
        <v/>
      </c>
      <c r="F709" s="7">
        <f t="shared" si="69"/>
        <v>0</v>
      </c>
      <c r="G709" s="7">
        <f t="shared" si="70"/>
        <v>0</v>
      </c>
      <c r="H709" s="7">
        <f t="shared" si="72"/>
        <v>0</v>
      </c>
      <c r="I709" s="7">
        <f t="shared" si="71"/>
        <v>0</v>
      </c>
      <c r="K709" s="3" t="str">
        <f t="shared" si="68"/>
        <v/>
      </c>
    </row>
    <row r="710" spans="5:11" x14ac:dyDescent="0.3">
      <c r="E710" s="3" t="str">
        <f t="shared" si="67"/>
        <v/>
      </c>
      <c r="F710" s="7">
        <f t="shared" si="69"/>
        <v>0</v>
      </c>
      <c r="G710" s="7">
        <f t="shared" si="70"/>
        <v>0</v>
      </c>
      <c r="H710" s="7">
        <f t="shared" si="72"/>
        <v>0</v>
      </c>
      <c r="I710" s="7">
        <f t="shared" si="71"/>
        <v>0</v>
      </c>
      <c r="K710" s="3" t="str">
        <f t="shared" si="68"/>
        <v/>
      </c>
    </row>
    <row r="711" spans="5:11" x14ac:dyDescent="0.3">
      <c r="E711" s="3" t="str">
        <f t="shared" si="67"/>
        <v/>
      </c>
      <c r="F711" s="7">
        <f t="shared" si="69"/>
        <v>0</v>
      </c>
      <c r="G711" s="7">
        <f t="shared" si="70"/>
        <v>0</v>
      </c>
      <c r="H711" s="7">
        <f t="shared" si="72"/>
        <v>0</v>
      </c>
      <c r="I711" s="7">
        <f t="shared" si="71"/>
        <v>0</v>
      </c>
      <c r="K711" s="3" t="str">
        <f t="shared" si="68"/>
        <v/>
      </c>
    </row>
    <row r="712" spans="5:11" x14ac:dyDescent="0.3">
      <c r="E712" s="3" t="str">
        <f t="shared" ref="E712:E775" si="73">IF(ROUND(G712,0)&gt;0,E711+1,"")</f>
        <v/>
      </c>
      <c r="F712" s="7">
        <f t="shared" si="69"/>
        <v>0</v>
      </c>
      <c r="G712" s="7">
        <f t="shared" si="70"/>
        <v>0</v>
      </c>
      <c r="H712" s="7">
        <f t="shared" si="72"/>
        <v>0</v>
      </c>
      <c r="I712" s="7">
        <f t="shared" si="71"/>
        <v>0</v>
      </c>
      <c r="K712" s="3" t="str">
        <f t="shared" ref="K712:K775" si="74">IF(E712&lt;&gt;"", "{""paymentNumber"": " &amp; E712 &amp; "," &amp; """paymentInterest"": " &amp; TEXT(F712, "0.00") &amp; "," &amp; """paymentPrincipal"": " &amp; TEXT($F$2-F712, "0.00") &amp; "," &amp; """startBalance"": " &amp; TEXT(G712, "0.00") &amp; "," &amp; """endBalance"": " &amp; TEXT(H712, "0.00")&amp; "," &amp; """accumulatedInterest"": " &amp; TEXT(I712, "0.00") &amp; "," &amp; """amountPaidToDate"": " &amp; TEXT($F$2 * E712, "0.00") &amp; "}","")</f>
        <v/>
      </c>
    </row>
    <row r="713" spans="5:11" x14ac:dyDescent="0.3">
      <c r="E713" s="3" t="str">
        <f t="shared" si="73"/>
        <v/>
      </c>
      <c r="F713" s="7">
        <f t="shared" si="69"/>
        <v>0</v>
      </c>
      <c r="G713" s="7">
        <f t="shared" si="70"/>
        <v>0</v>
      </c>
      <c r="H713" s="7">
        <f t="shared" si="72"/>
        <v>0</v>
      </c>
      <c r="I713" s="7">
        <f t="shared" si="71"/>
        <v>0</v>
      </c>
      <c r="K713" s="3" t="str">
        <f t="shared" si="74"/>
        <v/>
      </c>
    </row>
    <row r="714" spans="5:11" x14ac:dyDescent="0.3">
      <c r="E714" s="3" t="str">
        <f t="shared" si="73"/>
        <v/>
      </c>
      <c r="F714" s="7">
        <f t="shared" si="69"/>
        <v>0</v>
      </c>
      <c r="G714" s="7">
        <f t="shared" si="70"/>
        <v>0</v>
      </c>
      <c r="H714" s="7">
        <f t="shared" si="72"/>
        <v>0</v>
      </c>
      <c r="I714" s="7">
        <f t="shared" si="71"/>
        <v>0</v>
      </c>
      <c r="K714" s="3" t="str">
        <f t="shared" si="74"/>
        <v/>
      </c>
    </row>
    <row r="715" spans="5:11" x14ac:dyDescent="0.3">
      <c r="E715" s="3" t="str">
        <f t="shared" si="73"/>
        <v/>
      </c>
      <c r="F715" s="7">
        <f t="shared" ref="F715:F778" si="75">IF(ROUND(G715,0)&gt;0, ($C$2/$C$3)*G715,)</f>
        <v>0</v>
      </c>
      <c r="G715" s="7">
        <f t="shared" ref="G715:G778" si="76">IF(ROUND(G714-($F$2-F714),0) &gt; 0, G714-($F$2-F714),)</f>
        <v>0</v>
      </c>
      <c r="H715" s="7">
        <f t="shared" si="72"/>
        <v>0</v>
      </c>
      <c r="I715" s="7">
        <f t="shared" si="71"/>
        <v>0</v>
      </c>
      <c r="K715" s="3" t="str">
        <f t="shared" si="74"/>
        <v/>
      </c>
    </row>
    <row r="716" spans="5:11" x14ac:dyDescent="0.3">
      <c r="E716" s="3" t="str">
        <f t="shared" si="73"/>
        <v/>
      </c>
      <c r="F716" s="7">
        <f t="shared" si="75"/>
        <v>0</v>
      </c>
      <c r="G716" s="7">
        <f t="shared" si="76"/>
        <v>0</v>
      </c>
      <c r="H716" s="7">
        <f t="shared" si="72"/>
        <v>0</v>
      </c>
      <c r="I716" s="7">
        <f t="shared" si="71"/>
        <v>0</v>
      </c>
      <c r="K716" s="3" t="str">
        <f t="shared" si="74"/>
        <v/>
      </c>
    </row>
    <row r="717" spans="5:11" x14ac:dyDescent="0.3">
      <c r="E717" s="3" t="str">
        <f t="shared" si="73"/>
        <v/>
      </c>
      <c r="F717" s="7">
        <f t="shared" si="75"/>
        <v>0</v>
      </c>
      <c r="G717" s="7">
        <f t="shared" si="76"/>
        <v>0</v>
      </c>
      <c r="H717" s="7">
        <f t="shared" si="72"/>
        <v>0</v>
      </c>
      <c r="I717" s="7">
        <f t="shared" si="71"/>
        <v>0</v>
      </c>
      <c r="K717" s="3" t="str">
        <f t="shared" si="74"/>
        <v/>
      </c>
    </row>
    <row r="718" spans="5:11" x14ac:dyDescent="0.3">
      <c r="E718" s="3" t="str">
        <f t="shared" si="73"/>
        <v/>
      </c>
      <c r="F718" s="7">
        <f t="shared" si="75"/>
        <v>0</v>
      </c>
      <c r="G718" s="7">
        <f t="shared" si="76"/>
        <v>0</v>
      </c>
      <c r="H718" s="7">
        <f t="shared" si="72"/>
        <v>0</v>
      </c>
      <c r="I718" s="7">
        <f t="shared" si="71"/>
        <v>0</v>
      </c>
      <c r="K718" s="3" t="str">
        <f t="shared" si="74"/>
        <v/>
      </c>
    </row>
    <row r="719" spans="5:11" x14ac:dyDescent="0.3">
      <c r="E719" s="3" t="str">
        <f t="shared" si="73"/>
        <v/>
      </c>
      <c r="F719" s="7">
        <f t="shared" si="75"/>
        <v>0</v>
      </c>
      <c r="G719" s="7">
        <f t="shared" si="76"/>
        <v>0</v>
      </c>
      <c r="H719" s="7">
        <f t="shared" si="72"/>
        <v>0</v>
      </c>
      <c r="I719" s="7">
        <f t="shared" si="71"/>
        <v>0</v>
      </c>
      <c r="K719" s="3" t="str">
        <f t="shared" si="74"/>
        <v/>
      </c>
    </row>
    <row r="720" spans="5:11" x14ac:dyDescent="0.3">
      <c r="E720" s="3" t="str">
        <f t="shared" si="73"/>
        <v/>
      </c>
      <c r="F720" s="7">
        <f t="shared" si="75"/>
        <v>0</v>
      </c>
      <c r="G720" s="7">
        <f t="shared" si="76"/>
        <v>0</v>
      </c>
      <c r="H720" s="7">
        <f t="shared" si="72"/>
        <v>0</v>
      </c>
      <c r="I720" s="7">
        <f t="shared" si="71"/>
        <v>0</v>
      </c>
      <c r="K720" s="3" t="str">
        <f t="shared" si="74"/>
        <v/>
      </c>
    </row>
    <row r="721" spans="5:11" x14ac:dyDescent="0.3">
      <c r="E721" s="3" t="str">
        <f t="shared" si="73"/>
        <v/>
      </c>
      <c r="F721" s="7">
        <f t="shared" si="75"/>
        <v>0</v>
      </c>
      <c r="G721" s="7">
        <f t="shared" si="76"/>
        <v>0</v>
      </c>
      <c r="H721" s="7">
        <f t="shared" si="72"/>
        <v>0</v>
      </c>
      <c r="I721" s="7">
        <f t="shared" si="71"/>
        <v>0</v>
      </c>
      <c r="K721" s="3" t="str">
        <f t="shared" si="74"/>
        <v/>
      </c>
    </row>
    <row r="722" spans="5:11" x14ac:dyDescent="0.3">
      <c r="E722" s="3" t="str">
        <f t="shared" si="73"/>
        <v/>
      </c>
      <c r="F722" s="7">
        <f t="shared" si="75"/>
        <v>0</v>
      </c>
      <c r="G722" s="7">
        <f t="shared" si="76"/>
        <v>0</v>
      </c>
      <c r="H722" s="7">
        <f t="shared" si="72"/>
        <v>0</v>
      </c>
      <c r="I722" s="7">
        <f t="shared" si="71"/>
        <v>0</v>
      </c>
      <c r="K722" s="3" t="str">
        <f t="shared" si="74"/>
        <v/>
      </c>
    </row>
    <row r="723" spans="5:11" x14ac:dyDescent="0.3">
      <c r="E723" s="3" t="str">
        <f t="shared" si="73"/>
        <v/>
      </c>
      <c r="F723" s="7">
        <f t="shared" si="75"/>
        <v>0</v>
      </c>
      <c r="G723" s="7">
        <f t="shared" si="76"/>
        <v>0</v>
      </c>
      <c r="H723" s="7">
        <f t="shared" si="72"/>
        <v>0</v>
      </c>
      <c r="I723" s="7">
        <f t="shared" si="71"/>
        <v>0</v>
      </c>
      <c r="K723" s="3" t="str">
        <f t="shared" si="74"/>
        <v/>
      </c>
    </row>
    <row r="724" spans="5:11" x14ac:dyDescent="0.3">
      <c r="E724" s="3" t="str">
        <f t="shared" si="73"/>
        <v/>
      </c>
      <c r="F724" s="7">
        <f t="shared" si="75"/>
        <v>0</v>
      </c>
      <c r="G724" s="7">
        <f t="shared" si="76"/>
        <v>0</v>
      </c>
      <c r="H724" s="7">
        <f t="shared" si="72"/>
        <v>0</v>
      </c>
      <c r="I724" s="7">
        <f t="shared" si="71"/>
        <v>0</v>
      </c>
      <c r="K724" s="3" t="str">
        <f t="shared" si="74"/>
        <v/>
      </c>
    </row>
    <row r="725" spans="5:11" x14ac:dyDescent="0.3">
      <c r="E725" s="3" t="str">
        <f t="shared" si="73"/>
        <v/>
      </c>
      <c r="F725" s="7">
        <f t="shared" si="75"/>
        <v>0</v>
      </c>
      <c r="G725" s="7">
        <f t="shared" si="76"/>
        <v>0</v>
      </c>
      <c r="H725" s="7">
        <f t="shared" si="72"/>
        <v>0</v>
      </c>
      <c r="I725" s="7">
        <f t="shared" si="71"/>
        <v>0</v>
      </c>
      <c r="K725" s="3" t="str">
        <f t="shared" si="74"/>
        <v/>
      </c>
    </row>
    <row r="726" spans="5:11" x14ac:dyDescent="0.3">
      <c r="E726" s="3" t="str">
        <f t="shared" si="73"/>
        <v/>
      </c>
      <c r="F726" s="7">
        <f t="shared" si="75"/>
        <v>0</v>
      </c>
      <c r="G726" s="7">
        <f t="shared" si="76"/>
        <v>0</v>
      </c>
      <c r="H726" s="7">
        <f t="shared" si="72"/>
        <v>0</v>
      </c>
      <c r="I726" s="7">
        <f t="shared" si="71"/>
        <v>0</v>
      </c>
      <c r="K726" s="3" t="str">
        <f t="shared" si="74"/>
        <v/>
      </c>
    </row>
    <row r="727" spans="5:11" x14ac:dyDescent="0.3">
      <c r="E727" s="3" t="str">
        <f t="shared" si="73"/>
        <v/>
      </c>
      <c r="F727" s="7">
        <f t="shared" si="75"/>
        <v>0</v>
      </c>
      <c r="G727" s="7">
        <f t="shared" si="76"/>
        <v>0</v>
      </c>
      <c r="H727" s="7">
        <f t="shared" si="72"/>
        <v>0</v>
      </c>
      <c r="I727" s="7">
        <f t="shared" si="71"/>
        <v>0</v>
      </c>
      <c r="K727" s="3" t="str">
        <f t="shared" si="74"/>
        <v/>
      </c>
    </row>
    <row r="728" spans="5:11" x14ac:dyDescent="0.3">
      <c r="E728" s="3" t="str">
        <f t="shared" si="73"/>
        <v/>
      </c>
      <c r="F728" s="7">
        <f t="shared" si="75"/>
        <v>0</v>
      </c>
      <c r="G728" s="7">
        <f t="shared" si="76"/>
        <v>0</v>
      </c>
      <c r="H728" s="7">
        <f t="shared" si="72"/>
        <v>0</v>
      </c>
      <c r="I728" s="7">
        <f t="shared" si="71"/>
        <v>0</v>
      </c>
      <c r="K728" s="3" t="str">
        <f t="shared" si="74"/>
        <v/>
      </c>
    </row>
    <row r="729" spans="5:11" x14ac:dyDescent="0.3">
      <c r="E729" s="3" t="str">
        <f t="shared" si="73"/>
        <v/>
      </c>
      <c r="F729" s="7">
        <f t="shared" si="75"/>
        <v>0</v>
      </c>
      <c r="G729" s="7">
        <f t="shared" si="76"/>
        <v>0</v>
      </c>
      <c r="H729" s="7">
        <f t="shared" si="72"/>
        <v>0</v>
      </c>
      <c r="I729" s="7">
        <f t="shared" si="71"/>
        <v>0</v>
      </c>
      <c r="K729" s="3" t="str">
        <f t="shared" si="74"/>
        <v/>
      </c>
    </row>
    <row r="730" spans="5:11" x14ac:dyDescent="0.3">
      <c r="E730" s="3" t="str">
        <f t="shared" si="73"/>
        <v/>
      </c>
      <c r="F730" s="7">
        <f t="shared" si="75"/>
        <v>0</v>
      </c>
      <c r="G730" s="7">
        <f t="shared" si="76"/>
        <v>0</v>
      </c>
      <c r="H730" s="7">
        <f t="shared" si="72"/>
        <v>0</v>
      </c>
      <c r="I730" s="7">
        <f t="shared" si="71"/>
        <v>0</v>
      </c>
      <c r="K730" s="3" t="str">
        <f t="shared" si="74"/>
        <v/>
      </c>
    </row>
    <row r="731" spans="5:11" x14ac:dyDescent="0.3">
      <c r="E731" s="3" t="str">
        <f t="shared" si="73"/>
        <v/>
      </c>
      <c r="F731" s="7">
        <f t="shared" si="75"/>
        <v>0</v>
      </c>
      <c r="G731" s="7">
        <f t="shared" si="76"/>
        <v>0</v>
      </c>
      <c r="H731" s="7">
        <f t="shared" si="72"/>
        <v>0</v>
      </c>
      <c r="I731" s="7">
        <f t="shared" si="71"/>
        <v>0</v>
      </c>
      <c r="K731" s="3" t="str">
        <f t="shared" si="74"/>
        <v/>
      </c>
    </row>
    <row r="732" spans="5:11" x14ac:dyDescent="0.3">
      <c r="E732" s="3" t="str">
        <f t="shared" si="73"/>
        <v/>
      </c>
      <c r="F732" s="7">
        <f t="shared" si="75"/>
        <v>0</v>
      </c>
      <c r="G732" s="7">
        <f t="shared" si="76"/>
        <v>0</v>
      </c>
      <c r="H732" s="7">
        <f t="shared" si="72"/>
        <v>0</v>
      </c>
      <c r="I732" s="7">
        <f t="shared" si="71"/>
        <v>0</v>
      </c>
      <c r="K732" s="3" t="str">
        <f t="shared" si="74"/>
        <v/>
      </c>
    </row>
    <row r="733" spans="5:11" x14ac:dyDescent="0.3">
      <c r="E733" s="3" t="str">
        <f t="shared" si="73"/>
        <v/>
      </c>
      <c r="F733" s="7">
        <f t="shared" si="75"/>
        <v>0</v>
      </c>
      <c r="G733" s="7">
        <f t="shared" si="76"/>
        <v>0</v>
      </c>
      <c r="H733" s="7">
        <f t="shared" si="72"/>
        <v>0</v>
      </c>
      <c r="I733" s="7">
        <f t="shared" si="71"/>
        <v>0</v>
      </c>
      <c r="K733" s="3" t="str">
        <f t="shared" si="74"/>
        <v/>
      </c>
    </row>
    <row r="734" spans="5:11" x14ac:dyDescent="0.3">
      <c r="E734" s="3" t="str">
        <f t="shared" si="73"/>
        <v/>
      </c>
      <c r="F734" s="7">
        <f t="shared" si="75"/>
        <v>0</v>
      </c>
      <c r="G734" s="7">
        <f t="shared" si="76"/>
        <v>0</v>
      </c>
      <c r="H734" s="7">
        <f t="shared" si="72"/>
        <v>0</v>
      </c>
      <c r="I734" s="7">
        <f t="shared" si="71"/>
        <v>0</v>
      </c>
      <c r="K734" s="3" t="str">
        <f t="shared" si="74"/>
        <v/>
      </c>
    </row>
    <row r="735" spans="5:11" x14ac:dyDescent="0.3">
      <c r="E735" s="3" t="str">
        <f t="shared" si="73"/>
        <v/>
      </c>
      <c r="F735" s="7">
        <f t="shared" si="75"/>
        <v>0</v>
      </c>
      <c r="G735" s="7">
        <f t="shared" si="76"/>
        <v>0</v>
      </c>
      <c r="H735" s="7">
        <f t="shared" si="72"/>
        <v>0</v>
      </c>
      <c r="I735" s="7">
        <f t="shared" si="71"/>
        <v>0</v>
      </c>
      <c r="K735" s="3" t="str">
        <f t="shared" si="74"/>
        <v/>
      </c>
    </row>
    <row r="736" spans="5:11" x14ac:dyDescent="0.3">
      <c r="E736" s="3" t="str">
        <f t="shared" si="73"/>
        <v/>
      </c>
      <c r="F736" s="7">
        <f t="shared" si="75"/>
        <v>0</v>
      </c>
      <c r="G736" s="7">
        <f t="shared" si="76"/>
        <v>0</v>
      </c>
      <c r="H736" s="7">
        <f t="shared" si="72"/>
        <v>0</v>
      </c>
      <c r="I736" s="7">
        <f t="shared" si="71"/>
        <v>0</v>
      </c>
      <c r="K736" s="3" t="str">
        <f t="shared" si="74"/>
        <v/>
      </c>
    </row>
    <row r="737" spans="5:11" x14ac:dyDescent="0.3">
      <c r="E737" s="3" t="str">
        <f t="shared" si="73"/>
        <v/>
      </c>
      <c r="F737" s="7">
        <f t="shared" si="75"/>
        <v>0</v>
      </c>
      <c r="G737" s="7">
        <f t="shared" si="76"/>
        <v>0</v>
      </c>
      <c r="H737" s="7">
        <f t="shared" si="72"/>
        <v>0</v>
      </c>
      <c r="I737" s="7">
        <f t="shared" si="71"/>
        <v>0</v>
      </c>
      <c r="K737" s="3" t="str">
        <f t="shared" si="74"/>
        <v/>
      </c>
    </row>
    <row r="738" spans="5:11" x14ac:dyDescent="0.3">
      <c r="E738" s="3" t="str">
        <f t="shared" si="73"/>
        <v/>
      </c>
      <c r="F738" s="7">
        <f t="shared" si="75"/>
        <v>0</v>
      </c>
      <c r="G738" s="7">
        <f t="shared" si="76"/>
        <v>0</v>
      </c>
      <c r="H738" s="7">
        <f t="shared" si="72"/>
        <v>0</v>
      </c>
      <c r="I738" s="7">
        <f t="shared" si="71"/>
        <v>0</v>
      </c>
      <c r="K738" s="3" t="str">
        <f t="shared" si="74"/>
        <v/>
      </c>
    </row>
    <row r="739" spans="5:11" x14ac:dyDescent="0.3">
      <c r="E739" s="3" t="str">
        <f t="shared" si="73"/>
        <v/>
      </c>
      <c r="F739" s="7">
        <f t="shared" si="75"/>
        <v>0</v>
      </c>
      <c r="G739" s="7">
        <f t="shared" si="76"/>
        <v>0</v>
      </c>
      <c r="H739" s="7">
        <f t="shared" si="72"/>
        <v>0</v>
      </c>
      <c r="I739" s="7">
        <f t="shared" si="71"/>
        <v>0</v>
      </c>
      <c r="K739" s="3" t="str">
        <f t="shared" si="74"/>
        <v/>
      </c>
    </row>
    <row r="740" spans="5:11" x14ac:dyDescent="0.3">
      <c r="E740" s="3" t="str">
        <f t="shared" si="73"/>
        <v/>
      </c>
      <c r="F740" s="7">
        <f t="shared" si="75"/>
        <v>0</v>
      </c>
      <c r="G740" s="7">
        <f t="shared" si="76"/>
        <v>0</v>
      </c>
      <c r="H740" s="7">
        <f t="shared" si="72"/>
        <v>0</v>
      </c>
      <c r="I740" s="7">
        <f t="shared" si="71"/>
        <v>0</v>
      </c>
      <c r="K740" s="3" t="str">
        <f t="shared" si="74"/>
        <v/>
      </c>
    </row>
    <row r="741" spans="5:11" x14ac:dyDescent="0.3">
      <c r="E741" s="3" t="str">
        <f t="shared" si="73"/>
        <v/>
      </c>
      <c r="F741" s="7">
        <f t="shared" si="75"/>
        <v>0</v>
      </c>
      <c r="G741" s="7">
        <f t="shared" si="76"/>
        <v>0</v>
      </c>
      <c r="H741" s="7">
        <f t="shared" si="72"/>
        <v>0</v>
      </c>
      <c r="I741" s="7">
        <f t="shared" si="71"/>
        <v>0</v>
      </c>
      <c r="K741" s="3" t="str">
        <f t="shared" si="74"/>
        <v/>
      </c>
    </row>
    <row r="742" spans="5:11" x14ac:dyDescent="0.3">
      <c r="E742" s="3" t="str">
        <f t="shared" si="73"/>
        <v/>
      </c>
      <c r="F742" s="7">
        <f t="shared" si="75"/>
        <v>0</v>
      </c>
      <c r="G742" s="7">
        <f t="shared" si="76"/>
        <v>0</v>
      </c>
      <c r="H742" s="7">
        <f t="shared" si="72"/>
        <v>0</v>
      </c>
      <c r="I742" s="7">
        <f t="shared" si="71"/>
        <v>0</v>
      </c>
      <c r="K742" s="3" t="str">
        <f t="shared" si="74"/>
        <v/>
      </c>
    </row>
    <row r="743" spans="5:11" x14ac:dyDescent="0.3">
      <c r="E743" s="3" t="str">
        <f t="shared" si="73"/>
        <v/>
      </c>
      <c r="F743" s="7">
        <f t="shared" si="75"/>
        <v>0</v>
      </c>
      <c r="G743" s="7">
        <f t="shared" si="76"/>
        <v>0</v>
      </c>
      <c r="H743" s="7">
        <f t="shared" si="72"/>
        <v>0</v>
      </c>
      <c r="I743" s="7">
        <f t="shared" si="71"/>
        <v>0</v>
      </c>
      <c r="K743" s="3" t="str">
        <f t="shared" si="74"/>
        <v/>
      </c>
    </row>
    <row r="744" spans="5:11" x14ac:dyDescent="0.3">
      <c r="E744" s="3" t="str">
        <f t="shared" si="73"/>
        <v/>
      </c>
      <c r="F744" s="7">
        <f t="shared" si="75"/>
        <v>0</v>
      </c>
      <c r="G744" s="7">
        <f t="shared" si="76"/>
        <v>0</v>
      </c>
      <c r="H744" s="7">
        <f t="shared" si="72"/>
        <v>0</v>
      </c>
      <c r="I744" s="7">
        <f t="shared" si="71"/>
        <v>0</v>
      </c>
      <c r="K744" s="3" t="str">
        <f t="shared" si="74"/>
        <v/>
      </c>
    </row>
    <row r="745" spans="5:11" x14ac:dyDescent="0.3">
      <c r="E745" s="3" t="str">
        <f t="shared" si="73"/>
        <v/>
      </c>
      <c r="F745" s="7">
        <f t="shared" si="75"/>
        <v>0</v>
      </c>
      <c r="G745" s="7">
        <f t="shared" si="76"/>
        <v>0</v>
      </c>
      <c r="H745" s="7">
        <f t="shared" si="72"/>
        <v>0</v>
      </c>
      <c r="I745" s="7">
        <f t="shared" si="71"/>
        <v>0</v>
      </c>
      <c r="K745" s="3" t="str">
        <f t="shared" si="74"/>
        <v/>
      </c>
    </row>
    <row r="746" spans="5:11" x14ac:dyDescent="0.3">
      <c r="E746" s="3" t="str">
        <f t="shared" si="73"/>
        <v/>
      </c>
      <c r="F746" s="7">
        <f t="shared" si="75"/>
        <v>0</v>
      </c>
      <c r="G746" s="7">
        <f t="shared" si="76"/>
        <v>0</v>
      </c>
      <c r="H746" s="7">
        <f t="shared" si="72"/>
        <v>0</v>
      </c>
      <c r="I746" s="7">
        <f t="shared" si="71"/>
        <v>0</v>
      </c>
      <c r="K746" s="3" t="str">
        <f t="shared" si="74"/>
        <v/>
      </c>
    </row>
    <row r="747" spans="5:11" x14ac:dyDescent="0.3">
      <c r="E747" s="3" t="str">
        <f t="shared" si="73"/>
        <v/>
      </c>
      <c r="F747" s="7">
        <f t="shared" si="75"/>
        <v>0</v>
      </c>
      <c r="G747" s="7">
        <f t="shared" si="76"/>
        <v>0</v>
      </c>
      <c r="H747" s="7">
        <f t="shared" si="72"/>
        <v>0</v>
      </c>
      <c r="I747" s="7">
        <f t="shared" si="71"/>
        <v>0</v>
      </c>
      <c r="K747" s="3" t="str">
        <f t="shared" si="74"/>
        <v/>
      </c>
    </row>
    <row r="748" spans="5:11" x14ac:dyDescent="0.3">
      <c r="E748" s="3" t="str">
        <f t="shared" si="73"/>
        <v/>
      </c>
      <c r="F748" s="7">
        <f t="shared" si="75"/>
        <v>0</v>
      </c>
      <c r="G748" s="7">
        <f t="shared" si="76"/>
        <v>0</v>
      </c>
      <c r="H748" s="7">
        <f t="shared" si="72"/>
        <v>0</v>
      </c>
      <c r="I748" s="7">
        <f t="shared" si="71"/>
        <v>0</v>
      </c>
      <c r="K748" s="3" t="str">
        <f t="shared" si="74"/>
        <v/>
      </c>
    </row>
    <row r="749" spans="5:11" x14ac:dyDescent="0.3">
      <c r="E749" s="3" t="str">
        <f t="shared" si="73"/>
        <v/>
      </c>
      <c r="F749" s="7">
        <f t="shared" si="75"/>
        <v>0</v>
      </c>
      <c r="G749" s="7">
        <f t="shared" si="76"/>
        <v>0</v>
      </c>
      <c r="H749" s="7">
        <f t="shared" si="72"/>
        <v>0</v>
      </c>
      <c r="I749" s="7">
        <f t="shared" si="71"/>
        <v>0</v>
      </c>
      <c r="K749" s="3" t="str">
        <f t="shared" si="74"/>
        <v/>
      </c>
    </row>
    <row r="750" spans="5:11" x14ac:dyDescent="0.3">
      <c r="E750" s="3" t="str">
        <f t="shared" si="73"/>
        <v/>
      </c>
      <c r="F750" s="7">
        <f t="shared" si="75"/>
        <v>0</v>
      </c>
      <c r="G750" s="7">
        <f t="shared" si="76"/>
        <v>0</v>
      </c>
      <c r="H750" s="7">
        <f t="shared" si="72"/>
        <v>0</v>
      </c>
      <c r="I750" s="7">
        <f t="shared" si="71"/>
        <v>0</v>
      </c>
      <c r="K750" s="3" t="str">
        <f t="shared" si="74"/>
        <v/>
      </c>
    </row>
    <row r="751" spans="5:11" x14ac:dyDescent="0.3">
      <c r="E751" s="3" t="str">
        <f t="shared" si="73"/>
        <v/>
      </c>
      <c r="F751" s="7">
        <f t="shared" si="75"/>
        <v>0</v>
      </c>
      <c r="G751" s="7">
        <f t="shared" si="76"/>
        <v>0</v>
      </c>
      <c r="H751" s="7">
        <f t="shared" si="72"/>
        <v>0</v>
      </c>
      <c r="I751" s="7">
        <f t="shared" si="71"/>
        <v>0</v>
      </c>
      <c r="K751" s="3" t="str">
        <f t="shared" si="74"/>
        <v/>
      </c>
    </row>
    <row r="752" spans="5:11" x14ac:dyDescent="0.3">
      <c r="E752" s="3" t="str">
        <f t="shared" si="73"/>
        <v/>
      </c>
      <c r="F752" s="7">
        <f t="shared" si="75"/>
        <v>0</v>
      </c>
      <c r="G752" s="7">
        <f t="shared" si="76"/>
        <v>0</v>
      </c>
      <c r="H752" s="7">
        <f t="shared" si="72"/>
        <v>0</v>
      </c>
      <c r="I752" s="7">
        <f t="shared" si="71"/>
        <v>0</v>
      </c>
      <c r="K752" s="3" t="str">
        <f t="shared" si="74"/>
        <v/>
      </c>
    </row>
    <row r="753" spans="5:11" x14ac:dyDescent="0.3">
      <c r="E753" s="3" t="str">
        <f t="shared" si="73"/>
        <v/>
      </c>
      <c r="F753" s="7">
        <f t="shared" si="75"/>
        <v>0</v>
      </c>
      <c r="G753" s="7">
        <f t="shared" si="76"/>
        <v>0</v>
      </c>
      <c r="H753" s="7">
        <f t="shared" si="72"/>
        <v>0</v>
      </c>
      <c r="I753" s="7">
        <f t="shared" si="71"/>
        <v>0</v>
      </c>
      <c r="K753" s="3" t="str">
        <f t="shared" si="74"/>
        <v/>
      </c>
    </row>
    <row r="754" spans="5:11" x14ac:dyDescent="0.3">
      <c r="E754" s="3" t="str">
        <f t="shared" si="73"/>
        <v/>
      </c>
      <c r="F754" s="7">
        <f t="shared" si="75"/>
        <v>0</v>
      </c>
      <c r="G754" s="7">
        <f t="shared" si="76"/>
        <v>0</v>
      </c>
      <c r="H754" s="7">
        <f t="shared" si="72"/>
        <v>0</v>
      </c>
      <c r="I754" s="7">
        <f t="shared" si="71"/>
        <v>0</v>
      </c>
      <c r="K754" s="3" t="str">
        <f t="shared" si="74"/>
        <v/>
      </c>
    </row>
    <row r="755" spans="5:11" x14ac:dyDescent="0.3">
      <c r="E755" s="3" t="str">
        <f t="shared" si="73"/>
        <v/>
      </c>
      <c r="F755" s="7">
        <f t="shared" si="75"/>
        <v>0</v>
      </c>
      <c r="G755" s="7">
        <f t="shared" si="76"/>
        <v>0</v>
      </c>
      <c r="H755" s="7">
        <f t="shared" si="72"/>
        <v>0</v>
      </c>
      <c r="I755" s="7">
        <f t="shared" si="71"/>
        <v>0</v>
      </c>
      <c r="K755" s="3" t="str">
        <f t="shared" si="74"/>
        <v/>
      </c>
    </row>
    <row r="756" spans="5:11" x14ac:dyDescent="0.3">
      <c r="E756" s="3" t="str">
        <f t="shared" si="73"/>
        <v/>
      </c>
      <c r="F756" s="7">
        <f t="shared" si="75"/>
        <v>0</v>
      </c>
      <c r="G756" s="7">
        <f t="shared" si="76"/>
        <v>0</v>
      </c>
      <c r="H756" s="7">
        <f t="shared" si="72"/>
        <v>0</v>
      </c>
      <c r="I756" s="7">
        <f t="shared" ref="I756:I819" si="77">IF(ROUND(G756,0)&gt;0, I755+F756,IF(_xlfn.FLOOR.MATH(G756)=-1,I755+F756,))</f>
        <v>0</v>
      </c>
      <c r="K756" s="3" t="str">
        <f t="shared" si="74"/>
        <v/>
      </c>
    </row>
    <row r="757" spans="5:11" x14ac:dyDescent="0.3">
      <c r="E757" s="3" t="str">
        <f t="shared" si="73"/>
        <v/>
      </c>
      <c r="F757" s="7">
        <f t="shared" si="75"/>
        <v>0</v>
      </c>
      <c r="G757" s="7">
        <f t="shared" si="76"/>
        <v>0</v>
      </c>
      <c r="H757" s="7">
        <f t="shared" si="72"/>
        <v>0</v>
      </c>
      <c r="I757" s="7">
        <f t="shared" si="77"/>
        <v>0</v>
      </c>
      <c r="K757" s="3" t="str">
        <f t="shared" si="74"/>
        <v/>
      </c>
    </row>
    <row r="758" spans="5:11" x14ac:dyDescent="0.3">
      <c r="E758" s="3" t="str">
        <f t="shared" si="73"/>
        <v/>
      </c>
      <c r="F758" s="7">
        <f t="shared" si="75"/>
        <v>0</v>
      </c>
      <c r="G758" s="7">
        <f t="shared" si="76"/>
        <v>0</v>
      </c>
      <c r="H758" s="7">
        <f t="shared" si="72"/>
        <v>0</v>
      </c>
      <c r="I758" s="7">
        <f t="shared" si="77"/>
        <v>0</v>
      </c>
      <c r="K758" s="3" t="str">
        <f t="shared" si="74"/>
        <v/>
      </c>
    </row>
    <row r="759" spans="5:11" x14ac:dyDescent="0.3">
      <c r="E759" s="3" t="str">
        <f t="shared" si="73"/>
        <v/>
      </c>
      <c r="F759" s="7">
        <f t="shared" si="75"/>
        <v>0</v>
      </c>
      <c r="G759" s="7">
        <f t="shared" si="76"/>
        <v>0</v>
      </c>
      <c r="H759" s="7">
        <f t="shared" si="72"/>
        <v>0</v>
      </c>
      <c r="I759" s="7">
        <f t="shared" si="77"/>
        <v>0</v>
      </c>
      <c r="K759" s="3" t="str">
        <f t="shared" si="74"/>
        <v/>
      </c>
    </row>
    <row r="760" spans="5:11" x14ac:dyDescent="0.3">
      <c r="E760" s="3" t="str">
        <f t="shared" si="73"/>
        <v/>
      </c>
      <c r="F760" s="7">
        <f t="shared" si="75"/>
        <v>0</v>
      </c>
      <c r="G760" s="7">
        <f t="shared" si="76"/>
        <v>0</v>
      </c>
      <c r="H760" s="7">
        <f t="shared" si="72"/>
        <v>0</v>
      </c>
      <c r="I760" s="7">
        <f t="shared" si="77"/>
        <v>0</v>
      </c>
      <c r="K760" s="3" t="str">
        <f t="shared" si="74"/>
        <v/>
      </c>
    </row>
    <row r="761" spans="5:11" x14ac:dyDescent="0.3">
      <c r="E761" s="3" t="str">
        <f t="shared" si="73"/>
        <v/>
      </c>
      <c r="F761" s="7">
        <f t="shared" si="75"/>
        <v>0</v>
      </c>
      <c r="G761" s="7">
        <f t="shared" si="76"/>
        <v>0</v>
      </c>
      <c r="H761" s="7">
        <f t="shared" si="72"/>
        <v>0</v>
      </c>
      <c r="I761" s="7">
        <f t="shared" si="77"/>
        <v>0</v>
      </c>
      <c r="K761" s="3" t="str">
        <f t="shared" si="74"/>
        <v/>
      </c>
    </row>
    <row r="762" spans="5:11" x14ac:dyDescent="0.3">
      <c r="E762" s="3" t="str">
        <f t="shared" si="73"/>
        <v/>
      </c>
      <c r="F762" s="7">
        <f t="shared" si="75"/>
        <v>0</v>
      </c>
      <c r="G762" s="7">
        <f t="shared" si="76"/>
        <v>0</v>
      </c>
      <c r="H762" s="7">
        <f t="shared" si="72"/>
        <v>0</v>
      </c>
      <c r="I762" s="7">
        <f t="shared" si="77"/>
        <v>0</v>
      </c>
      <c r="K762" s="3" t="str">
        <f t="shared" si="74"/>
        <v/>
      </c>
    </row>
    <row r="763" spans="5:11" x14ac:dyDescent="0.3">
      <c r="E763" s="3" t="str">
        <f t="shared" si="73"/>
        <v/>
      </c>
      <c r="F763" s="7">
        <f t="shared" si="75"/>
        <v>0</v>
      </c>
      <c r="G763" s="7">
        <f t="shared" si="76"/>
        <v>0</v>
      </c>
      <c r="H763" s="7">
        <f t="shared" si="72"/>
        <v>0</v>
      </c>
      <c r="I763" s="7">
        <f t="shared" si="77"/>
        <v>0</v>
      </c>
      <c r="K763" s="3" t="str">
        <f t="shared" si="74"/>
        <v/>
      </c>
    </row>
    <row r="764" spans="5:11" x14ac:dyDescent="0.3">
      <c r="E764" s="3" t="str">
        <f t="shared" si="73"/>
        <v/>
      </c>
      <c r="F764" s="7">
        <f t="shared" si="75"/>
        <v>0</v>
      </c>
      <c r="G764" s="7">
        <f t="shared" si="76"/>
        <v>0</v>
      </c>
      <c r="H764" s="7">
        <f t="shared" si="72"/>
        <v>0</v>
      </c>
      <c r="I764" s="7">
        <f t="shared" si="77"/>
        <v>0</v>
      </c>
      <c r="K764" s="3" t="str">
        <f t="shared" si="74"/>
        <v/>
      </c>
    </row>
    <row r="765" spans="5:11" x14ac:dyDescent="0.3">
      <c r="E765" s="3" t="str">
        <f t="shared" si="73"/>
        <v/>
      </c>
      <c r="F765" s="7">
        <f t="shared" si="75"/>
        <v>0</v>
      </c>
      <c r="G765" s="7">
        <f t="shared" si="76"/>
        <v>0</v>
      </c>
      <c r="H765" s="7">
        <f t="shared" si="72"/>
        <v>0</v>
      </c>
      <c r="I765" s="7">
        <f t="shared" si="77"/>
        <v>0</v>
      </c>
      <c r="K765" s="3" t="str">
        <f t="shared" si="74"/>
        <v/>
      </c>
    </row>
    <row r="766" spans="5:11" x14ac:dyDescent="0.3">
      <c r="E766" s="3" t="str">
        <f t="shared" si="73"/>
        <v/>
      </c>
      <c r="F766" s="7">
        <f t="shared" si="75"/>
        <v>0</v>
      </c>
      <c r="G766" s="7">
        <f t="shared" si="76"/>
        <v>0</v>
      </c>
      <c r="H766" s="7">
        <f t="shared" si="72"/>
        <v>0</v>
      </c>
      <c r="I766" s="7">
        <f t="shared" si="77"/>
        <v>0</v>
      </c>
      <c r="K766" s="3" t="str">
        <f t="shared" si="74"/>
        <v/>
      </c>
    </row>
    <row r="767" spans="5:11" x14ac:dyDescent="0.3">
      <c r="E767" s="3" t="str">
        <f t="shared" si="73"/>
        <v/>
      </c>
      <c r="F767" s="7">
        <f t="shared" si="75"/>
        <v>0</v>
      </c>
      <c r="G767" s="7">
        <f t="shared" si="76"/>
        <v>0</v>
      </c>
      <c r="H767" s="7">
        <f t="shared" si="72"/>
        <v>0</v>
      </c>
      <c r="I767" s="7">
        <f t="shared" si="77"/>
        <v>0</v>
      </c>
      <c r="K767" s="3" t="str">
        <f t="shared" si="74"/>
        <v/>
      </c>
    </row>
    <row r="768" spans="5:11" x14ac:dyDescent="0.3">
      <c r="E768" s="3" t="str">
        <f t="shared" si="73"/>
        <v/>
      </c>
      <c r="F768" s="7">
        <f t="shared" si="75"/>
        <v>0</v>
      </c>
      <c r="G768" s="7">
        <f t="shared" si="76"/>
        <v>0</v>
      </c>
      <c r="H768" s="7">
        <f t="shared" si="72"/>
        <v>0</v>
      </c>
      <c r="I768" s="7">
        <f t="shared" si="77"/>
        <v>0</v>
      </c>
      <c r="K768" s="3" t="str">
        <f t="shared" si="74"/>
        <v/>
      </c>
    </row>
    <row r="769" spans="5:11" x14ac:dyDescent="0.3">
      <c r="E769" s="3" t="str">
        <f t="shared" si="73"/>
        <v/>
      </c>
      <c r="F769" s="7">
        <f t="shared" si="75"/>
        <v>0</v>
      </c>
      <c r="G769" s="7">
        <f t="shared" si="76"/>
        <v>0</v>
      </c>
      <c r="H769" s="7">
        <f t="shared" si="72"/>
        <v>0</v>
      </c>
      <c r="I769" s="7">
        <f t="shared" si="77"/>
        <v>0</v>
      </c>
      <c r="K769" s="3" t="str">
        <f t="shared" si="74"/>
        <v/>
      </c>
    </row>
    <row r="770" spans="5:11" x14ac:dyDescent="0.3">
      <c r="E770" s="3" t="str">
        <f t="shared" si="73"/>
        <v/>
      </c>
      <c r="F770" s="7">
        <f t="shared" si="75"/>
        <v>0</v>
      </c>
      <c r="G770" s="7">
        <f t="shared" si="76"/>
        <v>0</v>
      </c>
      <c r="H770" s="7">
        <f t="shared" ref="H770:H833" si="78">IF(ROUND(G770-($F$2-F770),0)&gt;0,G770-($F$2-F770),IF(_xlfn.FLOOR.MATH(G770-($F$2-F770))&lt;=-1,0, G770-($F$2-F770)))</f>
        <v>0</v>
      </c>
      <c r="I770" s="7">
        <f t="shared" si="77"/>
        <v>0</v>
      </c>
      <c r="K770" s="3" t="str">
        <f t="shared" si="74"/>
        <v/>
      </c>
    </row>
    <row r="771" spans="5:11" x14ac:dyDescent="0.3">
      <c r="E771" s="3" t="str">
        <f t="shared" si="73"/>
        <v/>
      </c>
      <c r="F771" s="7">
        <f t="shared" si="75"/>
        <v>0</v>
      </c>
      <c r="G771" s="7">
        <f t="shared" si="76"/>
        <v>0</v>
      </c>
      <c r="H771" s="7">
        <f t="shared" si="78"/>
        <v>0</v>
      </c>
      <c r="I771" s="7">
        <f t="shared" si="77"/>
        <v>0</v>
      </c>
      <c r="K771" s="3" t="str">
        <f t="shared" si="74"/>
        <v/>
      </c>
    </row>
    <row r="772" spans="5:11" x14ac:dyDescent="0.3">
      <c r="E772" s="3" t="str">
        <f t="shared" si="73"/>
        <v/>
      </c>
      <c r="F772" s="7">
        <f t="shared" si="75"/>
        <v>0</v>
      </c>
      <c r="G772" s="7">
        <f t="shared" si="76"/>
        <v>0</v>
      </c>
      <c r="H772" s="7">
        <f t="shared" si="78"/>
        <v>0</v>
      </c>
      <c r="I772" s="7">
        <f t="shared" si="77"/>
        <v>0</v>
      </c>
      <c r="K772" s="3" t="str">
        <f t="shared" si="74"/>
        <v/>
      </c>
    </row>
    <row r="773" spans="5:11" x14ac:dyDescent="0.3">
      <c r="E773" s="3" t="str">
        <f t="shared" si="73"/>
        <v/>
      </c>
      <c r="F773" s="7">
        <f t="shared" si="75"/>
        <v>0</v>
      </c>
      <c r="G773" s="7">
        <f t="shared" si="76"/>
        <v>0</v>
      </c>
      <c r="H773" s="7">
        <f t="shared" si="78"/>
        <v>0</v>
      </c>
      <c r="I773" s="7">
        <f t="shared" si="77"/>
        <v>0</v>
      </c>
      <c r="K773" s="3" t="str">
        <f t="shared" si="74"/>
        <v/>
      </c>
    </row>
    <row r="774" spans="5:11" x14ac:dyDescent="0.3">
      <c r="E774" s="3" t="str">
        <f t="shared" si="73"/>
        <v/>
      </c>
      <c r="F774" s="7">
        <f t="shared" si="75"/>
        <v>0</v>
      </c>
      <c r="G774" s="7">
        <f t="shared" si="76"/>
        <v>0</v>
      </c>
      <c r="H774" s="7">
        <f t="shared" si="78"/>
        <v>0</v>
      </c>
      <c r="I774" s="7">
        <f t="shared" si="77"/>
        <v>0</v>
      </c>
      <c r="K774" s="3" t="str">
        <f t="shared" si="74"/>
        <v/>
      </c>
    </row>
    <row r="775" spans="5:11" x14ac:dyDescent="0.3">
      <c r="E775" s="3" t="str">
        <f t="shared" si="73"/>
        <v/>
      </c>
      <c r="F775" s="7">
        <f t="shared" si="75"/>
        <v>0</v>
      </c>
      <c r="G775" s="7">
        <f t="shared" si="76"/>
        <v>0</v>
      </c>
      <c r="H775" s="7">
        <f t="shared" si="78"/>
        <v>0</v>
      </c>
      <c r="I775" s="7">
        <f t="shared" si="77"/>
        <v>0</v>
      </c>
      <c r="K775" s="3" t="str">
        <f t="shared" si="74"/>
        <v/>
      </c>
    </row>
    <row r="776" spans="5:11" x14ac:dyDescent="0.3">
      <c r="E776" s="3" t="str">
        <f t="shared" ref="E776:E839" si="79">IF(ROUND(G776,0)&gt;0,E775+1,"")</f>
        <v/>
      </c>
      <c r="F776" s="7">
        <f t="shared" si="75"/>
        <v>0</v>
      </c>
      <c r="G776" s="7">
        <f t="shared" si="76"/>
        <v>0</v>
      </c>
      <c r="H776" s="7">
        <f t="shared" si="78"/>
        <v>0</v>
      </c>
      <c r="I776" s="7">
        <f t="shared" si="77"/>
        <v>0</v>
      </c>
      <c r="K776" s="3" t="str">
        <f t="shared" ref="K776:K839" si="80">IF(E776&lt;&gt;"", "{""paymentNumber"": " &amp; E776 &amp; "," &amp; """paymentInterest"": " &amp; TEXT(F776, "0.00") &amp; "," &amp; """paymentPrincipal"": " &amp; TEXT($F$2-F776, "0.00") &amp; "," &amp; """startBalance"": " &amp; TEXT(G776, "0.00") &amp; "," &amp; """endBalance"": " &amp; TEXT(H776, "0.00")&amp; "," &amp; """accumulatedInterest"": " &amp; TEXT(I776, "0.00") &amp; "," &amp; """amountPaidToDate"": " &amp; TEXT($F$2 * E776, "0.00") &amp; "}","")</f>
        <v/>
      </c>
    </row>
    <row r="777" spans="5:11" x14ac:dyDescent="0.3">
      <c r="E777" s="3" t="str">
        <f t="shared" si="79"/>
        <v/>
      </c>
      <c r="F777" s="7">
        <f t="shared" si="75"/>
        <v>0</v>
      </c>
      <c r="G777" s="7">
        <f t="shared" si="76"/>
        <v>0</v>
      </c>
      <c r="H777" s="7">
        <f t="shared" si="78"/>
        <v>0</v>
      </c>
      <c r="I777" s="7">
        <f t="shared" si="77"/>
        <v>0</v>
      </c>
      <c r="K777" s="3" t="str">
        <f t="shared" si="80"/>
        <v/>
      </c>
    </row>
    <row r="778" spans="5:11" x14ac:dyDescent="0.3">
      <c r="E778" s="3" t="str">
        <f t="shared" si="79"/>
        <v/>
      </c>
      <c r="F778" s="7">
        <f t="shared" si="75"/>
        <v>0</v>
      </c>
      <c r="G778" s="7">
        <f t="shared" si="76"/>
        <v>0</v>
      </c>
      <c r="H778" s="7">
        <f t="shared" si="78"/>
        <v>0</v>
      </c>
      <c r="I778" s="7">
        <f t="shared" si="77"/>
        <v>0</v>
      </c>
      <c r="K778" s="3" t="str">
        <f t="shared" si="80"/>
        <v/>
      </c>
    </row>
    <row r="779" spans="5:11" x14ac:dyDescent="0.3">
      <c r="E779" s="3" t="str">
        <f t="shared" si="79"/>
        <v/>
      </c>
      <c r="F779" s="7">
        <f t="shared" ref="F779:F842" si="81">IF(ROUND(G779,0)&gt;0, ($C$2/$C$3)*G779,)</f>
        <v>0</v>
      </c>
      <c r="G779" s="7">
        <f t="shared" ref="G779:G842" si="82">IF(ROUND(G778-($F$2-F778),0) &gt; 0, G778-($F$2-F778),)</f>
        <v>0</v>
      </c>
      <c r="H779" s="7">
        <f t="shared" si="78"/>
        <v>0</v>
      </c>
      <c r="I779" s="7">
        <f t="shared" si="77"/>
        <v>0</v>
      </c>
      <c r="K779" s="3" t="str">
        <f t="shared" si="80"/>
        <v/>
      </c>
    </row>
    <row r="780" spans="5:11" x14ac:dyDescent="0.3">
      <c r="E780" s="3" t="str">
        <f t="shared" si="79"/>
        <v/>
      </c>
      <c r="F780" s="7">
        <f t="shared" si="81"/>
        <v>0</v>
      </c>
      <c r="G780" s="7">
        <f t="shared" si="82"/>
        <v>0</v>
      </c>
      <c r="H780" s="7">
        <f t="shared" si="78"/>
        <v>0</v>
      </c>
      <c r="I780" s="7">
        <f t="shared" si="77"/>
        <v>0</v>
      </c>
      <c r="K780" s="3" t="str">
        <f t="shared" si="80"/>
        <v/>
      </c>
    </row>
    <row r="781" spans="5:11" x14ac:dyDescent="0.3">
      <c r="E781" s="3" t="str">
        <f t="shared" si="79"/>
        <v/>
      </c>
      <c r="F781" s="7">
        <f t="shared" si="81"/>
        <v>0</v>
      </c>
      <c r="G781" s="7">
        <f t="shared" si="82"/>
        <v>0</v>
      </c>
      <c r="H781" s="7">
        <f t="shared" si="78"/>
        <v>0</v>
      </c>
      <c r="I781" s="7">
        <f t="shared" si="77"/>
        <v>0</v>
      </c>
      <c r="K781" s="3" t="str">
        <f t="shared" si="80"/>
        <v/>
      </c>
    </row>
    <row r="782" spans="5:11" x14ac:dyDescent="0.3">
      <c r="E782" s="3" t="str">
        <f t="shared" si="79"/>
        <v/>
      </c>
      <c r="F782" s="7">
        <f t="shared" si="81"/>
        <v>0</v>
      </c>
      <c r="G782" s="7">
        <f t="shared" si="82"/>
        <v>0</v>
      </c>
      <c r="H782" s="7">
        <f t="shared" si="78"/>
        <v>0</v>
      </c>
      <c r="I782" s="7">
        <f t="shared" si="77"/>
        <v>0</v>
      </c>
      <c r="K782" s="3" t="str">
        <f t="shared" si="80"/>
        <v/>
      </c>
    </row>
    <row r="783" spans="5:11" x14ac:dyDescent="0.3">
      <c r="E783" s="3" t="str">
        <f t="shared" si="79"/>
        <v/>
      </c>
      <c r="F783" s="7">
        <f t="shared" si="81"/>
        <v>0</v>
      </c>
      <c r="G783" s="7">
        <f t="shared" si="82"/>
        <v>0</v>
      </c>
      <c r="H783" s="7">
        <f t="shared" si="78"/>
        <v>0</v>
      </c>
      <c r="I783" s="7">
        <f t="shared" si="77"/>
        <v>0</v>
      </c>
      <c r="K783" s="3" t="str">
        <f t="shared" si="80"/>
        <v/>
      </c>
    </row>
    <row r="784" spans="5:11" x14ac:dyDescent="0.3">
      <c r="E784" s="3" t="str">
        <f t="shared" si="79"/>
        <v/>
      </c>
      <c r="F784" s="7">
        <f t="shared" si="81"/>
        <v>0</v>
      </c>
      <c r="G784" s="7">
        <f t="shared" si="82"/>
        <v>0</v>
      </c>
      <c r="H784" s="7">
        <f t="shared" si="78"/>
        <v>0</v>
      </c>
      <c r="I784" s="7">
        <f t="shared" si="77"/>
        <v>0</v>
      </c>
      <c r="K784" s="3" t="str">
        <f t="shared" si="80"/>
        <v/>
      </c>
    </row>
    <row r="785" spans="5:11" x14ac:dyDescent="0.3">
      <c r="E785" s="3" t="str">
        <f t="shared" si="79"/>
        <v/>
      </c>
      <c r="F785" s="7">
        <f t="shared" si="81"/>
        <v>0</v>
      </c>
      <c r="G785" s="7">
        <f t="shared" si="82"/>
        <v>0</v>
      </c>
      <c r="H785" s="7">
        <f t="shared" si="78"/>
        <v>0</v>
      </c>
      <c r="I785" s="7">
        <f t="shared" si="77"/>
        <v>0</v>
      </c>
      <c r="K785" s="3" t="str">
        <f t="shared" si="80"/>
        <v/>
      </c>
    </row>
    <row r="786" spans="5:11" x14ac:dyDescent="0.3">
      <c r="E786" s="3" t="str">
        <f t="shared" si="79"/>
        <v/>
      </c>
      <c r="F786" s="7">
        <f t="shared" si="81"/>
        <v>0</v>
      </c>
      <c r="G786" s="7">
        <f t="shared" si="82"/>
        <v>0</v>
      </c>
      <c r="H786" s="7">
        <f t="shared" si="78"/>
        <v>0</v>
      </c>
      <c r="I786" s="7">
        <f t="shared" si="77"/>
        <v>0</v>
      </c>
      <c r="K786" s="3" t="str">
        <f t="shared" si="80"/>
        <v/>
      </c>
    </row>
    <row r="787" spans="5:11" x14ac:dyDescent="0.3">
      <c r="E787" s="3" t="str">
        <f t="shared" si="79"/>
        <v/>
      </c>
      <c r="F787" s="7">
        <f t="shared" si="81"/>
        <v>0</v>
      </c>
      <c r="G787" s="7">
        <f t="shared" si="82"/>
        <v>0</v>
      </c>
      <c r="H787" s="7">
        <f t="shared" si="78"/>
        <v>0</v>
      </c>
      <c r="I787" s="7">
        <f t="shared" si="77"/>
        <v>0</v>
      </c>
      <c r="K787" s="3" t="str">
        <f t="shared" si="80"/>
        <v/>
      </c>
    </row>
    <row r="788" spans="5:11" x14ac:dyDescent="0.3">
      <c r="E788" s="3" t="str">
        <f t="shared" si="79"/>
        <v/>
      </c>
      <c r="F788" s="7">
        <f t="shared" si="81"/>
        <v>0</v>
      </c>
      <c r="G788" s="7">
        <f t="shared" si="82"/>
        <v>0</v>
      </c>
      <c r="H788" s="7">
        <f t="shared" si="78"/>
        <v>0</v>
      </c>
      <c r="I788" s="7">
        <f t="shared" si="77"/>
        <v>0</v>
      </c>
      <c r="K788" s="3" t="str">
        <f t="shared" si="80"/>
        <v/>
      </c>
    </row>
    <row r="789" spans="5:11" x14ac:dyDescent="0.3">
      <c r="E789" s="3" t="str">
        <f t="shared" si="79"/>
        <v/>
      </c>
      <c r="F789" s="7">
        <f t="shared" si="81"/>
        <v>0</v>
      </c>
      <c r="G789" s="7">
        <f t="shared" si="82"/>
        <v>0</v>
      </c>
      <c r="H789" s="7">
        <f t="shared" si="78"/>
        <v>0</v>
      </c>
      <c r="I789" s="7">
        <f t="shared" si="77"/>
        <v>0</v>
      </c>
      <c r="K789" s="3" t="str">
        <f t="shared" si="80"/>
        <v/>
      </c>
    </row>
    <row r="790" spans="5:11" x14ac:dyDescent="0.3">
      <c r="E790" s="3" t="str">
        <f t="shared" si="79"/>
        <v/>
      </c>
      <c r="F790" s="7">
        <f t="shared" si="81"/>
        <v>0</v>
      </c>
      <c r="G790" s="7">
        <f t="shared" si="82"/>
        <v>0</v>
      </c>
      <c r="H790" s="7">
        <f t="shared" si="78"/>
        <v>0</v>
      </c>
      <c r="I790" s="7">
        <f t="shared" si="77"/>
        <v>0</v>
      </c>
      <c r="K790" s="3" t="str">
        <f t="shared" si="80"/>
        <v/>
      </c>
    </row>
    <row r="791" spans="5:11" x14ac:dyDescent="0.3">
      <c r="E791" s="3" t="str">
        <f t="shared" si="79"/>
        <v/>
      </c>
      <c r="F791" s="7">
        <f t="shared" si="81"/>
        <v>0</v>
      </c>
      <c r="G791" s="7">
        <f t="shared" si="82"/>
        <v>0</v>
      </c>
      <c r="H791" s="7">
        <f t="shared" si="78"/>
        <v>0</v>
      </c>
      <c r="I791" s="7">
        <f t="shared" si="77"/>
        <v>0</v>
      </c>
      <c r="K791" s="3" t="str">
        <f t="shared" si="80"/>
        <v/>
      </c>
    </row>
    <row r="792" spans="5:11" x14ac:dyDescent="0.3">
      <c r="E792" s="3" t="str">
        <f t="shared" si="79"/>
        <v/>
      </c>
      <c r="F792" s="7">
        <f t="shared" si="81"/>
        <v>0</v>
      </c>
      <c r="G792" s="7">
        <f t="shared" si="82"/>
        <v>0</v>
      </c>
      <c r="H792" s="7">
        <f t="shared" si="78"/>
        <v>0</v>
      </c>
      <c r="I792" s="7">
        <f t="shared" si="77"/>
        <v>0</v>
      </c>
      <c r="K792" s="3" t="str">
        <f t="shared" si="80"/>
        <v/>
      </c>
    </row>
    <row r="793" spans="5:11" x14ac:dyDescent="0.3">
      <c r="E793" s="3" t="str">
        <f t="shared" si="79"/>
        <v/>
      </c>
      <c r="F793" s="7">
        <f t="shared" si="81"/>
        <v>0</v>
      </c>
      <c r="G793" s="7">
        <f t="shared" si="82"/>
        <v>0</v>
      </c>
      <c r="H793" s="7">
        <f t="shared" si="78"/>
        <v>0</v>
      </c>
      <c r="I793" s="7">
        <f t="shared" si="77"/>
        <v>0</v>
      </c>
      <c r="K793" s="3" t="str">
        <f t="shared" si="80"/>
        <v/>
      </c>
    </row>
    <row r="794" spans="5:11" x14ac:dyDescent="0.3">
      <c r="E794" s="3" t="str">
        <f t="shared" si="79"/>
        <v/>
      </c>
      <c r="F794" s="7">
        <f t="shared" si="81"/>
        <v>0</v>
      </c>
      <c r="G794" s="7">
        <f t="shared" si="82"/>
        <v>0</v>
      </c>
      <c r="H794" s="7">
        <f t="shared" si="78"/>
        <v>0</v>
      </c>
      <c r="I794" s="7">
        <f t="shared" si="77"/>
        <v>0</v>
      </c>
      <c r="K794" s="3" t="str">
        <f t="shared" si="80"/>
        <v/>
      </c>
    </row>
    <row r="795" spans="5:11" x14ac:dyDescent="0.3">
      <c r="E795" s="3" t="str">
        <f t="shared" si="79"/>
        <v/>
      </c>
      <c r="F795" s="7">
        <f t="shared" si="81"/>
        <v>0</v>
      </c>
      <c r="G795" s="7">
        <f t="shared" si="82"/>
        <v>0</v>
      </c>
      <c r="H795" s="7">
        <f t="shared" si="78"/>
        <v>0</v>
      </c>
      <c r="I795" s="7">
        <f t="shared" si="77"/>
        <v>0</v>
      </c>
      <c r="K795" s="3" t="str">
        <f t="shared" si="80"/>
        <v/>
      </c>
    </row>
    <row r="796" spans="5:11" x14ac:dyDescent="0.3">
      <c r="E796" s="3" t="str">
        <f t="shared" si="79"/>
        <v/>
      </c>
      <c r="F796" s="7">
        <f t="shared" si="81"/>
        <v>0</v>
      </c>
      <c r="G796" s="7">
        <f t="shared" si="82"/>
        <v>0</v>
      </c>
      <c r="H796" s="7">
        <f t="shared" si="78"/>
        <v>0</v>
      </c>
      <c r="I796" s="7">
        <f t="shared" si="77"/>
        <v>0</v>
      </c>
      <c r="K796" s="3" t="str">
        <f t="shared" si="80"/>
        <v/>
      </c>
    </row>
    <row r="797" spans="5:11" x14ac:dyDescent="0.3">
      <c r="E797" s="3" t="str">
        <f t="shared" si="79"/>
        <v/>
      </c>
      <c r="F797" s="7">
        <f t="shared" si="81"/>
        <v>0</v>
      </c>
      <c r="G797" s="7">
        <f t="shared" si="82"/>
        <v>0</v>
      </c>
      <c r="H797" s="7">
        <f t="shared" si="78"/>
        <v>0</v>
      </c>
      <c r="I797" s="7">
        <f t="shared" si="77"/>
        <v>0</v>
      </c>
      <c r="K797" s="3" t="str">
        <f t="shared" si="80"/>
        <v/>
      </c>
    </row>
    <row r="798" spans="5:11" x14ac:dyDescent="0.3">
      <c r="E798" s="3" t="str">
        <f t="shared" si="79"/>
        <v/>
      </c>
      <c r="F798" s="7">
        <f t="shared" si="81"/>
        <v>0</v>
      </c>
      <c r="G798" s="7">
        <f t="shared" si="82"/>
        <v>0</v>
      </c>
      <c r="H798" s="7">
        <f t="shared" si="78"/>
        <v>0</v>
      </c>
      <c r="I798" s="7">
        <f t="shared" si="77"/>
        <v>0</v>
      </c>
      <c r="K798" s="3" t="str">
        <f t="shared" si="80"/>
        <v/>
      </c>
    </row>
    <row r="799" spans="5:11" x14ac:dyDescent="0.3">
      <c r="E799" s="3" t="str">
        <f t="shared" si="79"/>
        <v/>
      </c>
      <c r="F799" s="7">
        <f t="shared" si="81"/>
        <v>0</v>
      </c>
      <c r="G799" s="7">
        <f t="shared" si="82"/>
        <v>0</v>
      </c>
      <c r="H799" s="7">
        <f t="shared" si="78"/>
        <v>0</v>
      </c>
      <c r="I799" s="7">
        <f t="shared" si="77"/>
        <v>0</v>
      </c>
      <c r="K799" s="3" t="str">
        <f t="shared" si="80"/>
        <v/>
      </c>
    </row>
    <row r="800" spans="5:11" x14ac:dyDescent="0.3">
      <c r="E800" s="3" t="str">
        <f t="shared" si="79"/>
        <v/>
      </c>
      <c r="F800" s="7">
        <f t="shared" si="81"/>
        <v>0</v>
      </c>
      <c r="G800" s="7">
        <f t="shared" si="82"/>
        <v>0</v>
      </c>
      <c r="H800" s="7">
        <f t="shared" si="78"/>
        <v>0</v>
      </c>
      <c r="I800" s="7">
        <f t="shared" si="77"/>
        <v>0</v>
      </c>
      <c r="K800" s="3" t="str">
        <f t="shared" si="80"/>
        <v/>
      </c>
    </row>
    <row r="801" spans="5:11" x14ac:dyDescent="0.3">
      <c r="E801" s="3" t="str">
        <f t="shared" si="79"/>
        <v/>
      </c>
      <c r="F801" s="7">
        <f t="shared" si="81"/>
        <v>0</v>
      </c>
      <c r="G801" s="7">
        <f t="shared" si="82"/>
        <v>0</v>
      </c>
      <c r="H801" s="7">
        <f t="shared" si="78"/>
        <v>0</v>
      </c>
      <c r="I801" s="7">
        <f t="shared" si="77"/>
        <v>0</v>
      </c>
      <c r="K801" s="3" t="str">
        <f t="shared" si="80"/>
        <v/>
      </c>
    </row>
    <row r="802" spans="5:11" x14ac:dyDescent="0.3">
      <c r="E802" s="3" t="str">
        <f t="shared" si="79"/>
        <v/>
      </c>
      <c r="F802" s="7">
        <f t="shared" si="81"/>
        <v>0</v>
      </c>
      <c r="G802" s="7">
        <f t="shared" si="82"/>
        <v>0</v>
      </c>
      <c r="H802" s="7">
        <f t="shared" si="78"/>
        <v>0</v>
      </c>
      <c r="I802" s="7">
        <f t="shared" si="77"/>
        <v>0</v>
      </c>
      <c r="K802" s="3" t="str">
        <f t="shared" si="80"/>
        <v/>
      </c>
    </row>
    <row r="803" spans="5:11" x14ac:dyDescent="0.3">
      <c r="E803" s="3" t="str">
        <f t="shared" si="79"/>
        <v/>
      </c>
      <c r="F803" s="7">
        <f t="shared" si="81"/>
        <v>0</v>
      </c>
      <c r="G803" s="7">
        <f t="shared" si="82"/>
        <v>0</v>
      </c>
      <c r="H803" s="7">
        <f t="shared" si="78"/>
        <v>0</v>
      </c>
      <c r="I803" s="7">
        <f t="shared" si="77"/>
        <v>0</v>
      </c>
      <c r="K803" s="3" t="str">
        <f t="shared" si="80"/>
        <v/>
      </c>
    </row>
    <row r="804" spans="5:11" x14ac:dyDescent="0.3">
      <c r="E804" s="3" t="str">
        <f t="shared" si="79"/>
        <v/>
      </c>
      <c r="F804" s="7">
        <f t="shared" si="81"/>
        <v>0</v>
      </c>
      <c r="G804" s="7">
        <f t="shared" si="82"/>
        <v>0</v>
      </c>
      <c r="H804" s="7">
        <f t="shared" si="78"/>
        <v>0</v>
      </c>
      <c r="I804" s="7">
        <f t="shared" si="77"/>
        <v>0</v>
      </c>
      <c r="K804" s="3" t="str">
        <f t="shared" si="80"/>
        <v/>
      </c>
    </row>
    <row r="805" spans="5:11" x14ac:dyDescent="0.3">
      <c r="E805" s="3" t="str">
        <f t="shared" si="79"/>
        <v/>
      </c>
      <c r="F805" s="7">
        <f t="shared" si="81"/>
        <v>0</v>
      </c>
      <c r="G805" s="7">
        <f t="shared" si="82"/>
        <v>0</v>
      </c>
      <c r="H805" s="7">
        <f t="shared" si="78"/>
        <v>0</v>
      </c>
      <c r="I805" s="7">
        <f t="shared" si="77"/>
        <v>0</v>
      </c>
      <c r="K805" s="3" t="str">
        <f t="shared" si="80"/>
        <v/>
      </c>
    </row>
    <row r="806" spans="5:11" x14ac:dyDescent="0.3">
      <c r="E806" s="3" t="str">
        <f t="shared" si="79"/>
        <v/>
      </c>
      <c r="F806" s="7">
        <f t="shared" si="81"/>
        <v>0</v>
      </c>
      <c r="G806" s="7">
        <f t="shared" si="82"/>
        <v>0</v>
      </c>
      <c r="H806" s="7">
        <f t="shared" si="78"/>
        <v>0</v>
      </c>
      <c r="I806" s="7">
        <f t="shared" si="77"/>
        <v>0</v>
      </c>
      <c r="K806" s="3" t="str">
        <f t="shared" si="80"/>
        <v/>
      </c>
    </row>
    <row r="807" spans="5:11" x14ac:dyDescent="0.3">
      <c r="E807" s="3" t="str">
        <f t="shared" si="79"/>
        <v/>
      </c>
      <c r="F807" s="7">
        <f t="shared" si="81"/>
        <v>0</v>
      </c>
      <c r="G807" s="7">
        <f t="shared" si="82"/>
        <v>0</v>
      </c>
      <c r="H807" s="7">
        <f t="shared" si="78"/>
        <v>0</v>
      </c>
      <c r="I807" s="7">
        <f t="shared" si="77"/>
        <v>0</v>
      </c>
      <c r="K807" s="3" t="str">
        <f t="shared" si="80"/>
        <v/>
      </c>
    </row>
    <row r="808" spans="5:11" x14ac:dyDescent="0.3">
      <c r="E808" s="3" t="str">
        <f t="shared" si="79"/>
        <v/>
      </c>
      <c r="F808" s="7">
        <f t="shared" si="81"/>
        <v>0</v>
      </c>
      <c r="G808" s="7">
        <f t="shared" si="82"/>
        <v>0</v>
      </c>
      <c r="H808" s="7">
        <f t="shared" si="78"/>
        <v>0</v>
      </c>
      <c r="I808" s="7">
        <f t="shared" si="77"/>
        <v>0</v>
      </c>
      <c r="K808" s="3" t="str">
        <f t="shared" si="80"/>
        <v/>
      </c>
    </row>
    <row r="809" spans="5:11" x14ac:dyDescent="0.3">
      <c r="E809" s="3" t="str">
        <f t="shared" si="79"/>
        <v/>
      </c>
      <c r="F809" s="7">
        <f t="shared" si="81"/>
        <v>0</v>
      </c>
      <c r="G809" s="7">
        <f t="shared" si="82"/>
        <v>0</v>
      </c>
      <c r="H809" s="7">
        <f t="shared" si="78"/>
        <v>0</v>
      </c>
      <c r="I809" s="7">
        <f t="shared" si="77"/>
        <v>0</v>
      </c>
      <c r="K809" s="3" t="str">
        <f t="shared" si="80"/>
        <v/>
      </c>
    </row>
    <row r="810" spans="5:11" x14ac:dyDescent="0.3">
      <c r="E810" s="3" t="str">
        <f t="shared" si="79"/>
        <v/>
      </c>
      <c r="F810" s="7">
        <f t="shared" si="81"/>
        <v>0</v>
      </c>
      <c r="G810" s="7">
        <f t="shared" si="82"/>
        <v>0</v>
      </c>
      <c r="H810" s="7">
        <f t="shared" si="78"/>
        <v>0</v>
      </c>
      <c r="I810" s="7">
        <f t="shared" si="77"/>
        <v>0</v>
      </c>
      <c r="K810" s="3" t="str">
        <f t="shared" si="80"/>
        <v/>
      </c>
    </row>
    <row r="811" spans="5:11" x14ac:dyDescent="0.3">
      <c r="E811" s="3" t="str">
        <f t="shared" si="79"/>
        <v/>
      </c>
      <c r="F811" s="7">
        <f t="shared" si="81"/>
        <v>0</v>
      </c>
      <c r="G811" s="7">
        <f t="shared" si="82"/>
        <v>0</v>
      </c>
      <c r="H811" s="7">
        <f t="shared" si="78"/>
        <v>0</v>
      </c>
      <c r="I811" s="7">
        <f t="shared" si="77"/>
        <v>0</v>
      </c>
      <c r="K811" s="3" t="str">
        <f t="shared" si="80"/>
        <v/>
      </c>
    </row>
    <row r="812" spans="5:11" x14ac:dyDescent="0.3">
      <c r="E812" s="3" t="str">
        <f t="shared" si="79"/>
        <v/>
      </c>
      <c r="F812" s="7">
        <f t="shared" si="81"/>
        <v>0</v>
      </c>
      <c r="G812" s="7">
        <f t="shared" si="82"/>
        <v>0</v>
      </c>
      <c r="H812" s="7">
        <f t="shared" si="78"/>
        <v>0</v>
      </c>
      <c r="I812" s="7">
        <f t="shared" si="77"/>
        <v>0</v>
      </c>
      <c r="K812" s="3" t="str">
        <f t="shared" si="80"/>
        <v/>
      </c>
    </row>
    <row r="813" spans="5:11" x14ac:dyDescent="0.3">
      <c r="E813" s="3" t="str">
        <f t="shared" si="79"/>
        <v/>
      </c>
      <c r="F813" s="7">
        <f t="shared" si="81"/>
        <v>0</v>
      </c>
      <c r="G813" s="7">
        <f t="shared" si="82"/>
        <v>0</v>
      </c>
      <c r="H813" s="7">
        <f t="shared" si="78"/>
        <v>0</v>
      </c>
      <c r="I813" s="7">
        <f t="shared" si="77"/>
        <v>0</v>
      </c>
      <c r="K813" s="3" t="str">
        <f t="shared" si="80"/>
        <v/>
      </c>
    </row>
    <row r="814" spans="5:11" x14ac:dyDescent="0.3">
      <c r="E814" s="3" t="str">
        <f t="shared" si="79"/>
        <v/>
      </c>
      <c r="F814" s="7">
        <f t="shared" si="81"/>
        <v>0</v>
      </c>
      <c r="G814" s="7">
        <f t="shared" si="82"/>
        <v>0</v>
      </c>
      <c r="H814" s="7">
        <f t="shared" si="78"/>
        <v>0</v>
      </c>
      <c r="I814" s="7">
        <f t="shared" si="77"/>
        <v>0</v>
      </c>
      <c r="K814" s="3" t="str">
        <f t="shared" si="80"/>
        <v/>
      </c>
    </row>
    <row r="815" spans="5:11" x14ac:dyDescent="0.3">
      <c r="E815" s="3" t="str">
        <f t="shared" si="79"/>
        <v/>
      </c>
      <c r="F815" s="7">
        <f t="shared" si="81"/>
        <v>0</v>
      </c>
      <c r="G815" s="7">
        <f t="shared" si="82"/>
        <v>0</v>
      </c>
      <c r="H815" s="7">
        <f t="shared" si="78"/>
        <v>0</v>
      </c>
      <c r="I815" s="7">
        <f t="shared" si="77"/>
        <v>0</v>
      </c>
      <c r="K815" s="3" t="str">
        <f t="shared" si="80"/>
        <v/>
      </c>
    </row>
    <row r="816" spans="5:11" x14ac:dyDescent="0.3">
      <c r="E816" s="3" t="str">
        <f t="shared" si="79"/>
        <v/>
      </c>
      <c r="F816" s="7">
        <f t="shared" si="81"/>
        <v>0</v>
      </c>
      <c r="G816" s="7">
        <f t="shared" si="82"/>
        <v>0</v>
      </c>
      <c r="H816" s="7">
        <f t="shared" si="78"/>
        <v>0</v>
      </c>
      <c r="I816" s="7">
        <f t="shared" si="77"/>
        <v>0</v>
      </c>
      <c r="K816" s="3" t="str">
        <f t="shared" si="80"/>
        <v/>
      </c>
    </row>
    <row r="817" spans="5:11" x14ac:dyDescent="0.3">
      <c r="E817" s="3" t="str">
        <f t="shared" si="79"/>
        <v/>
      </c>
      <c r="F817" s="7">
        <f t="shared" si="81"/>
        <v>0</v>
      </c>
      <c r="G817" s="7">
        <f t="shared" si="82"/>
        <v>0</v>
      </c>
      <c r="H817" s="7">
        <f t="shared" si="78"/>
        <v>0</v>
      </c>
      <c r="I817" s="7">
        <f t="shared" si="77"/>
        <v>0</v>
      </c>
      <c r="K817" s="3" t="str">
        <f t="shared" si="80"/>
        <v/>
      </c>
    </row>
    <row r="818" spans="5:11" x14ac:dyDescent="0.3">
      <c r="E818" s="3" t="str">
        <f t="shared" si="79"/>
        <v/>
      </c>
      <c r="F818" s="7">
        <f t="shared" si="81"/>
        <v>0</v>
      </c>
      <c r="G818" s="7">
        <f t="shared" si="82"/>
        <v>0</v>
      </c>
      <c r="H818" s="7">
        <f t="shared" si="78"/>
        <v>0</v>
      </c>
      <c r="I818" s="7">
        <f t="shared" si="77"/>
        <v>0</v>
      </c>
      <c r="K818" s="3" t="str">
        <f t="shared" si="80"/>
        <v/>
      </c>
    </row>
    <row r="819" spans="5:11" x14ac:dyDescent="0.3">
      <c r="E819" s="3" t="str">
        <f t="shared" si="79"/>
        <v/>
      </c>
      <c r="F819" s="7">
        <f t="shared" si="81"/>
        <v>0</v>
      </c>
      <c r="G819" s="7">
        <f t="shared" si="82"/>
        <v>0</v>
      </c>
      <c r="H819" s="7">
        <f t="shared" si="78"/>
        <v>0</v>
      </c>
      <c r="I819" s="7">
        <f t="shared" si="77"/>
        <v>0</v>
      </c>
      <c r="K819" s="3" t="str">
        <f t="shared" si="80"/>
        <v/>
      </c>
    </row>
    <row r="820" spans="5:11" x14ac:dyDescent="0.3">
      <c r="E820" s="3" t="str">
        <f t="shared" si="79"/>
        <v/>
      </c>
      <c r="F820" s="7">
        <f t="shared" si="81"/>
        <v>0</v>
      </c>
      <c r="G820" s="7">
        <f t="shared" si="82"/>
        <v>0</v>
      </c>
      <c r="H820" s="7">
        <f t="shared" si="78"/>
        <v>0</v>
      </c>
      <c r="I820" s="7">
        <f t="shared" ref="I820:I883" si="83">IF(ROUND(G820,0)&gt;0, I819+F820,IF(_xlfn.FLOOR.MATH(G820)=-1,I819+F820,))</f>
        <v>0</v>
      </c>
      <c r="K820" s="3" t="str">
        <f t="shared" si="80"/>
        <v/>
      </c>
    </row>
    <row r="821" spans="5:11" x14ac:dyDescent="0.3">
      <c r="E821" s="3" t="str">
        <f t="shared" si="79"/>
        <v/>
      </c>
      <c r="F821" s="7">
        <f t="shared" si="81"/>
        <v>0</v>
      </c>
      <c r="G821" s="7">
        <f t="shared" si="82"/>
        <v>0</v>
      </c>
      <c r="H821" s="7">
        <f t="shared" si="78"/>
        <v>0</v>
      </c>
      <c r="I821" s="7">
        <f t="shared" si="83"/>
        <v>0</v>
      </c>
      <c r="K821" s="3" t="str">
        <f t="shared" si="80"/>
        <v/>
      </c>
    </row>
    <row r="822" spans="5:11" x14ac:dyDescent="0.3">
      <c r="E822" s="3" t="str">
        <f t="shared" si="79"/>
        <v/>
      </c>
      <c r="F822" s="7">
        <f t="shared" si="81"/>
        <v>0</v>
      </c>
      <c r="G822" s="7">
        <f t="shared" si="82"/>
        <v>0</v>
      </c>
      <c r="H822" s="7">
        <f t="shared" si="78"/>
        <v>0</v>
      </c>
      <c r="I822" s="7">
        <f t="shared" si="83"/>
        <v>0</v>
      </c>
      <c r="K822" s="3" t="str">
        <f t="shared" si="80"/>
        <v/>
      </c>
    </row>
    <row r="823" spans="5:11" x14ac:dyDescent="0.3">
      <c r="E823" s="3" t="str">
        <f t="shared" si="79"/>
        <v/>
      </c>
      <c r="F823" s="7">
        <f t="shared" si="81"/>
        <v>0</v>
      </c>
      <c r="G823" s="7">
        <f t="shared" si="82"/>
        <v>0</v>
      </c>
      <c r="H823" s="7">
        <f t="shared" si="78"/>
        <v>0</v>
      </c>
      <c r="I823" s="7">
        <f t="shared" si="83"/>
        <v>0</v>
      </c>
      <c r="K823" s="3" t="str">
        <f t="shared" si="80"/>
        <v/>
      </c>
    </row>
    <row r="824" spans="5:11" x14ac:dyDescent="0.3">
      <c r="E824" s="3" t="str">
        <f t="shared" si="79"/>
        <v/>
      </c>
      <c r="F824" s="7">
        <f t="shared" si="81"/>
        <v>0</v>
      </c>
      <c r="G824" s="7">
        <f t="shared" si="82"/>
        <v>0</v>
      </c>
      <c r="H824" s="7">
        <f t="shared" si="78"/>
        <v>0</v>
      </c>
      <c r="I824" s="7">
        <f t="shared" si="83"/>
        <v>0</v>
      </c>
      <c r="K824" s="3" t="str">
        <f t="shared" si="80"/>
        <v/>
      </c>
    </row>
    <row r="825" spans="5:11" x14ac:dyDescent="0.3">
      <c r="E825" s="3" t="str">
        <f t="shared" si="79"/>
        <v/>
      </c>
      <c r="F825" s="7">
        <f t="shared" si="81"/>
        <v>0</v>
      </c>
      <c r="G825" s="7">
        <f t="shared" si="82"/>
        <v>0</v>
      </c>
      <c r="H825" s="7">
        <f t="shared" si="78"/>
        <v>0</v>
      </c>
      <c r="I825" s="7">
        <f t="shared" si="83"/>
        <v>0</v>
      </c>
      <c r="K825" s="3" t="str">
        <f t="shared" si="80"/>
        <v/>
      </c>
    </row>
    <row r="826" spans="5:11" x14ac:dyDescent="0.3">
      <c r="E826" s="3" t="str">
        <f t="shared" si="79"/>
        <v/>
      </c>
      <c r="F826" s="7">
        <f t="shared" si="81"/>
        <v>0</v>
      </c>
      <c r="G826" s="7">
        <f t="shared" si="82"/>
        <v>0</v>
      </c>
      <c r="H826" s="7">
        <f t="shared" si="78"/>
        <v>0</v>
      </c>
      <c r="I826" s="7">
        <f t="shared" si="83"/>
        <v>0</v>
      </c>
      <c r="K826" s="3" t="str">
        <f t="shared" si="80"/>
        <v/>
      </c>
    </row>
    <row r="827" spans="5:11" x14ac:dyDescent="0.3">
      <c r="E827" s="3" t="str">
        <f t="shared" si="79"/>
        <v/>
      </c>
      <c r="F827" s="7">
        <f t="shared" si="81"/>
        <v>0</v>
      </c>
      <c r="G827" s="7">
        <f t="shared" si="82"/>
        <v>0</v>
      </c>
      <c r="H827" s="7">
        <f t="shared" si="78"/>
        <v>0</v>
      </c>
      <c r="I827" s="7">
        <f t="shared" si="83"/>
        <v>0</v>
      </c>
      <c r="K827" s="3" t="str">
        <f t="shared" si="80"/>
        <v/>
      </c>
    </row>
    <row r="828" spans="5:11" x14ac:dyDescent="0.3">
      <c r="E828" s="3" t="str">
        <f t="shared" si="79"/>
        <v/>
      </c>
      <c r="F828" s="7">
        <f t="shared" si="81"/>
        <v>0</v>
      </c>
      <c r="G828" s="7">
        <f t="shared" si="82"/>
        <v>0</v>
      </c>
      <c r="H828" s="7">
        <f t="shared" si="78"/>
        <v>0</v>
      </c>
      <c r="I828" s="7">
        <f t="shared" si="83"/>
        <v>0</v>
      </c>
      <c r="K828" s="3" t="str">
        <f t="shared" si="80"/>
        <v/>
      </c>
    </row>
    <row r="829" spans="5:11" x14ac:dyDescent="0.3">
      <c r="E829" s="3" t="str">
        <f t="shared" si="79"/>
        <v/>
      </c>
      <c r="F829" s="7">
        <f t="shared" si="81"/>
        <v>0</v>
      </c>
      <c r="G829" s="7">
        <f t="shared" si="82"/>
        <v>0</v>
      </c>
      <c r="H829" s="7">
        <f t="shared" si="78"/>
        <v>0</v>
      </c>
      <c r="I829" s="7">
        <f t="shared" si="83"/>
        <v>0</v>
      </c>
      <c r="K829" s="3" t="str">
        <f t="shared" si="80"/>
        <v/>
      </c>
    </row>
    <row r="830" spans="5:11" x14ac:dyDescent="0.3">
      <c r="E830" s="3" t="str">
        <f t="shared" si="79"/>
        <v/>
      </c>
      <c r="F830" s="7">
        <f t="shared" si="81"/>
        <v>0</v>
      </c>
      <c r="G830" s="7">
        <f t="shared" si="82"/>
        <v>0</v>
      </c>
      <c r="H830" s="7">
        <f t="shared" si="78"/>
        <v>0</v>
      </c>
      <c r="I830" s="7">
        <f t="shared" si="83"/>
        <v>0</v>
      </c>
      <c r="K830" s="3" t="str">
        <f t="shared" si="80"/>
        <v/>
      </c>
    </row>
    <row r="831" spans="5:11" x14ac:dyDescent="0.3">
      <c r="E831" s="3" t="str">
        <f t="shared" si="79"/>
        <v/>
      </c>
      <c r="F831" s="7">
        <f t="shared" si="81"/>
        <v>0</v>
      </c>
      <c r="G831" s="7">
        <f t="shared" si="82"/>
        <v>0</v>
      </c>
      <c r="H831" s="7">
        <f t="shared" si="78"/>
        <v>0</v>
      </c>
      <c r="I831" s="7">
        <f t="shared" si="83"/>
        <v>0</v>
      </c>
      <c r="K831" s="3" t="str">
        <f t="shared" si="80"/>
        <v/>
      </c>
    </row>
    <row r="832" spans="5:11" x14ac:dyDescent="0.3">
      <c r="E832" s="3" t="str">
        <f t="shared" si="79"/>
        <v/>
      </c>
      <c r="F832" s="7">
        <f t="shared" si="81"/>
        <v>0</v>
      </c>
      <c r="G832" s="7">
        <f t="shared" si="82"/>
        <v>0</v>
      </c>
      <c r="H832" s="7">
        <f t="shared" si="78"/>
        <v>0</v>
      </c>
      <c r="I832" s="7">
        <f t="shared" si="83"/>
        <v>0</v>
      </c>
      <c r="K832" s="3" t="str">
        <f t="shared" si="80"/>
        <v/>
      </c>
    </row>
    <row r="833" spans="5:11" x14ac:dyDescent="0.3">
      <c r="E833" s="3" t="str">
        <f t="shared" si="79"/>
        <v/>
      </c>
      <c r="F833" s="7">
        <f t="shared" si="81"/>
        <v>0</v>
      </c>
      <c r="G833" s="7">
        <f t="shared" si="82"/>
        <v>0</v>
      </c>
      <c r="H833" s="7">
        <f t="shared" si="78"/>
        <v>0</v>
      </c>
      <c r="I833" s="7">
        <f t="shared" si="83"/>
        <v>0</v>
      </c>
      <c r="K833" s="3" t="str">
        <f t="shared" si="80"/>
        <v/>
      </c>
    </row>
    <row r="834" spans="5:11" x14ac:dyDescent="0.3">
      <c r="E834" s="3" t="str">
        <f t="shared" si="79"/>
        <v/>
      </c>
      <c r="F834" s="7">
        <f t="shared" si="81"/>
        <v>0</v>
      </c>
      <c r="G834" s="7">
        <f t="shared" si="82"/>
        <v>0</v>
      </c>
      <c r="H834" s="7">
        <f t="shared" ref="H834:H897" si="84">IF(ROUND(G834-($F$2-F834),0)&gt;0,G834-($F$2-F834),IF(_xlfn.FLOOR.MATH(G834-($F$2-F834))&lt;=-1,0, G834-($F$2-F834)))</f>
        <v>0</v>
      </c>
      <c r="I834" s="7">
        <f t="shared" si="83"/>
        <v>0</v>
      </c>
      <c r="K834" s="3" t="str">
        <f t="shared" si="80"/>
        <v/>
      </c>
    </row>
    <row r="835" spans="5:11" x14ac:dyDescent="0.3">
      <c r="E835" s="3" t="str">
        <f t="shared" si="79"/>
        <v/>
      </c>
      <c r="F835" s="7">
        <f t="shared" si="81"/>
        <v>0</v>
      </c>
      <c r="G835" s="7">
        <f t="shared" si="82"/>
        <v>0</v>
      </c>
      <c r="H835" s="7">
        <f t="shared" si="84"/>
        <v>0</v>
      </c>
      <c r="I835" s="7">
        <f t="shared" si="83"/>
        <v>0</v>
      </c>
      <c r="K835" s="3" t="str">
        <f t="shared" si="80"/>
        <v/>
      </c>
    </row>
    <row r="836" spans="5:11" x14ac:dyDescent="0.3">
      <c r="E836" s="3" t="str">
        <f t="shared" si="79"/>
        <v/>
      </c>
      <c r="F836" s="7">
        <f t="shared" si="81"/>
        <v>0</v>
      </c>
      <c r="G836" s="7">
        <f t="shared" si="82"/>
        <v>0</v>
      </c>
      <c r="H836" s="7">
        <f t="shared" si="84"/>
        <v>0</v>
      </c>
      <c r="I836" s="7">
        <f t="shared" si="83"/>
        <v>0</v>
      </c>
      <c r="K836" s="3" t="str">
        <f t="shared" si="80"/>
        <v/>
      </c>
    </row>
    <row r="837" spans="5:11" x14ac:dyDescent="0.3">
      <c r="E837" s="3" t="str">
        <f t="shared" si="79"/>
        <v/>
      </c>
      <c r="F837" s="7">
        <f t="shared" si="81"/>
        <v>0</v>
      </c>
      <c r="G837" s="7">
        <f t="shared" si="82"/>
        <v>0</v>
      </c>
      <c r="H837" s="7">
        <f t="shared" si="84"/>
        <v>0</v>
      </c>
      <c r="I837" s="7">
        <f t="shared" si="83"/>
        <v>0</v>
      </c>
      <c r="K837" s="3" t="str">
        <f t="shared" si="80"/>
        <v/>
      </c>
    </row>
    <row r="838" spans="5:11" x14ac:dyDescent="0.3">
      <c r="E838" s="3" t="str">
        <f t="shared" si="79"/>
        <v/>
      </c>
      <c r="F838" s="7">
        <f t="shared" si="81"/>
        <v>0</v>
      </c>
      <c r="G838" s="7">
        <f t="shared" si="82"/>
        <v>0</v>
      </c>
      <c r="H838" s="7">
        <f t="shared" si="84"/>
        <v>0</v>
      </c>
      <c r="I838" s="7">
        <f t="shared" si="83"/>
        <v>0</v>
      </c>
      <c r="K838" s="3" t="str">
        <f t="shared" si="80"/>
        <v/>
      </c>
    </row>
    <row r="839" spans="5:11" x14ac:dyDescent="0.3">
      <c r="E839" s="3" t="str">
        <f t="shared" si="79"/>
        <v/>
      </c>
      <c r="F839" s="7">
        <f t="shared" si="81"/>
        <v>0</v>
      </c>
      <c r="G839" s="7">
        <f t="shared" si="82"/>
        <v>0</v>
      </c>
      <c r="H839" s="7">
        <f t="shared" si="84"/>
        <v>0</v>
      </c>
      <c r="I839" s="7">
        <f t="shared" si="83"/>
        <v>0</v>
      </c>
      <c r="K839" s="3" t="str">
        <f t="shared" si="80"/>
        <v/>
      </c>
    </row>
    <row r="840" spans="5:11" x14ac:dyDescent="0.3">
      <c r="E840" s="3" t="str">
        <f t="shared" ref="E840:E903" si="85">IF(ROUND(G840,0)&gt;0,E839+1,"")</f>
        <v/>
      </c>
      <c r="F840" s="7">
        <f t="shared" si="81"/>
        <v>0</v>
      </c>
      <c r="G840" s="7">
        <f t="shared" si="82"/>
        <v>0</v>
      </c>
      <c r="H840" s="7">
        <f t="shared" si="84"/>
        <v>0</v>
      </c>
      <c r="I840" s="7">
        <f t="shared" si="83"/>
        <v>0</v>
      </c>
      <c r="K840" s="3" t="str">
        <f t="shared" ref="K840:K903" si="86">IF(E840&lt;&gt;"", "{""paymentNumber"": " &amp; E840 &amp; "," &amp; """paymentInterest"": " &amp; TEXT(F840, "0.00") &amp; "," &amp; """paymentPrincipal"": " &amp; TEXT($F$2-F840, "0.00") &amp; "," &amp; """startBalance"": " &amp; TEXT(G840, "0.00") &amp; "," &amp; """endBalance"": " &amp; TEXT(H840, "0.00")&amp; "," &amp; """accumulatedInterest"": " &amp; TEXT(I840, "0.00") &amp; "," &amp; """amountPaidToDate"": " &amp; TEXT($F$2 * E840, "0.00") &amp; "}","")</f>
        <v/>
      </c>
    </row>
    <row r="841" spans="5:11" x14ac:dyDescent="0.3">
      <c r="E841" s="3" t="str">
        <f t="shared" si="85"/>
        <v/>
      </c>
      <c r="F841" s="7">
        <f t="shared" si="81"/>
        <v>0</v>
      </c>
      <c r="G841" s="7">
        <f t="shared" si="82"/>
        <v>0</v>
      </c>
      <c r="H841" s="7">
        <f t="shared" si="84"/>
        <v>0</v>
      </c>
      <c r="I841" s="7">
        <f t="shared" si="83"/>
        <v>0</v>
      </c>
      <c r="K841" s="3" t="str">
        <f t="shared" si="86"/>
        <v/>
      </c>
    </row>
    <row r="842" spans="5:11" x14ac:dyDescent="0.3">
      <c r="E842" s="3" t="str">
        <f t="shared" si="85"/>
        <v/>
      </c>
      <c r="F842" s="7">
        <f t="shared" si="81"/>
        <v>0</v>
      </c>
      <c r="G842" s="7">
        <f t="shared" si="82"/>
        <v>0</v>
      </c>
      <c r="H842" s="7">
        <f t="shared" si="84"/>
        <v>0</v>
      </c>
      <c r="I842" s="7">
        <f t="shared" si="83"/>
        <v>0</v>
      </c>
      <c r="K842" s="3" t="str">
        <f t="shared" si="86"/>
        <v/>
      </c>
    </row>
    <row r="843" spans="5:11" x14ac:dyDescent="0.3">
      <c r="E843" s="3" t="str">
        <f t="shared" si="85"/>
        <v/>
      </c>
      <c r="F843" s="7">
        <f t="shared" ref="F843:F906" si="87">IF(ROUND(G843,0)&gt;0, ($C$2/$C$3)*G843,)</f>
        <v>0</v>
      </c>
      <c r="G843" s="7">
        <f t="shared" ref="G843:G906" si="88">IF(ROUND(G842-($F$2-F842),0) &gt; 0, G842-($F$2-F842),)</f>
        <v>0</v>
      </c>
      <c r="H843" s="7">
        <f t="shared" si="84"/>
        <v>0</v>
      </c>
      <c r="I843" s="7">
        <f t="shared" si="83"/>
        <v>0</v>
      </c>
      <c r="K843" s="3" t="str">
        <f t="shared" si="86"/>
        <v/>
      </c>
    </row>
    <row r="844" spans="5:11" x14ac:dyDescent="0.3">
      <c r="E844" s="3" t="str">
        <f t="shared" si="85"/>
        <v/>
      </c>
      <c r="F844" s="7">
        <f t="shared" si="87"/>
        <v>0</v>
      </c>
      <c r="G844" s="7">
        <f t="shared" si="88"/>
        <v>0</v>
      </c>
      <c r="H844" s="7">
        <f t="shared" si="84"/>
        <v>0</v>
      </c>
      <c r="I844" s="7">
        <f t="shared" si="83"/>
        <v>0</v>
      </c>
      <c r="K844" s="3" t="str">
        <f t="shared" si="86"/>
        <v/>
      </c>
    </row>
    <row r="845" spans="5:11" x14ac:dyDescent="0.3">
      <c r="E845" s="3" t="str">
        <f t="shared" si="85"/>
        <v/>
      </c>
      <c r="F845" s="7">
        <f t="shared" si="87"/>
        <v>0</v>
      </c>
      <c r="G845" s="7">
        <f t="shared" si="88"/>
        <v>0</v>
      </c>
      <c r="H845" s="7">
        <f t="shared" si="84"/>
        <v>0</v>
      </c>
      <c r="I845" s="7">
        <f t="shared" si="83"/>
        <v>0</v>
      </c>
      <c r="K845" s="3" t="str">
        <f t="shared" si="86"/>
        <v/>
      </c>
    </row>
    <row r="846" spans="5:11" x14ac:dyDescent="0.3">
      <c r="E846" s="3" t="str">
        <f t="shared" si="85"/>
        <v/>
      </c>
      <c r="F846" s="7">
        <f t="shared" si="87"/>
        <v>0</v>
      </c>
      <c r="G846" s="7">
        <f t="shared" si="88"/>
        <v>0</v>
      </c>
      <c r="H846" s="7">
        <f t="shared" si="84"/>
        <v>0</v>
      </c>
      <c r="I846" s="7">
        <f t="shared" si="83"/>
        <v>0</v>
      </c>
      <c r="K846" s="3" t="str">
        <f t="shared" si="86"/>
        <v/>
      </c>
    </row>
    <row r="847" spans="5:11" x14ac:dyDescent="0.3">
      <c r="E847" s="3" t="str">
        <f t="shared" si="85"/>
        <v/>
      </c>
      <c r="F847" s="7">
        <f t="shared" si="87"/>
        <v>0</v>
      </c>
      <c r="G847" s="7">
        <f t="shared" si="88"/>
        <v>0</v>
      </c>
      <c r="H847" s="7">
        <f t="shared" si="84"/>
        <v>0</v>
      </c>
      <c r="I847" s="7">
        <f t="shared" si="83"/>
        <v>0</v>
      </c>
      <c r="K847" s="3" t="str">
        <f t="shared" si="86"/>
        <v/>
      </c>
    </row>
    <row r="848" spans="5:11" x14ac:dyDescent="0.3">
      <c r="E848" s="3" t="str">
        <f t="shared" si="85"/>
        <v/>
      </c>
      <c r="F848" s="7">
        <f t="shared" si="87"/>
        <v>0</v>
      </c>
      <c r="G848" s="7">
        <f t="shared" si="88"/>
        <v>0</v>
      </c>
      <c r="H848" s="7">
        <f t="shared" si="84"/>
        <v>0</v>
      </c>
      <c r="I848" s="7">
        <f t="shared" si="83"/>
        <v>0</v>
      </c>
      <c r="K848" s="3" t="str">
        <f t="shared" si="86"/>
        <v/>
      </c>
    </row>
    <row r="849" spans="5:11" x14ac:dyDescent="0.3">
      <c r="E849" s="3" t="str">
        <f t="shared" si="85"/>
        <v/>
      </c>
      <c r="F849" s="7">
        <f t="shared" si="87"/>
        <v>0</v>
      </c>
      <c r="G849" s="7">
        <f t="shared" si="88"/>
        <v>0</v>
      </c>
      <c r="H849" s="7">
        <f t="shared" si="84"/>
        <v>0</v>
      </c>
      <c r="I849" s="7">
        <f t="shared" si="83"/>
        <v>0</v>
      </c>
      <c r="K849" s="3" t="str">
        <f t="shared" si="86"/>
        <v/>
      </c>
    </row>
    <row r="850" spans="5:11" x14ac:dyDescent="0.3">
      <c r="E850" s="3" t="str">
        <f t="shared" si="85"/>
        <v/>
      </c>
      <c r="F850" s="7">
        <f t="shared" si="87"/>
        <v>0</v>
      </c>
      <c r="G850" s="7">
        <f t="shared" si="88"/>
        <v>0</v>
      </c>
      <c r="H850" s="7">
        <f t="shared" si="84"/>
        <v>0</v>
      </c>
      <c r="I850" s="7">
        <f t="shared" si="83"/>
        <v>0</v>
      </c>
      <c r="K850" s="3" t="str">
        <f t="shared" si="86"/>
        <v/>
      </c>
    </row>
    <row r="851" spans="5:11" x14ac:dyDescent="0.3">
      <c r="E851" s="3" t="str">
        <f t="shared" si="85"/>
        <v/>
      </c>
      <c r="F851" s="7">
        <f t="shared" si="87"/>
        <v>0</v>
      </c>
      <c r="G851" s="7">
        <f t="shared" si="88"/>
        <v>0</v>
      </c>
      <c r="H851" s="7">
        <f t="shared" si="84"/>
        <v>0</v>
      </c>
      <c r="I851" s="7">
        <f t="shared" si="83"/>
        <v>0</v>
      </c>
      <c r="K851" s="3" t="str">
        <f t="shared" si="86"/>
        <v/>
      </c>
    </row>
    <row r="852" spans="5:11" x14ac:dyDescent="0.3">
      <c r="E852" s="3" t="str">
        <f t="shared" si="85"/>
        <v/>
      </c>
      <c r="F852" s="7">
        <f t="shared" si="87"/>
        <v>0</v>
      </c>
      <c r="G852" s="7">
        <f t="shared" si="88"/>
        <v>0</v>
      </c>
      <c r="H852" s="7">
        <f t="shared" si="84"/>
        <v>0</v>
      </c>
      <c r="I852" s="7">
        <f t="shared" si="83"/>
        <v>0</v>
      </c>
      <c r="K852" s="3" t="str">
        <f t="shared" si="86"/>
        <v/>
      </c>
    </row>
    <row r="853" spans="5:11" x14ac:dyDescent="0.3">
      <c r="E853" s="3" t="str">
        <f t="shared" si="85"/>
        <v/>
      </c>
      <c r="F853" s="7">
        <f t="shared" si="87"/>
        <v>0</v>
      </c>
      <c r="G853" s="7">
        <f t="shared" si="88"/>
        <v>0</v>
      </c>
      <c r="H853" s="7">
        <f t="shared" si="84"/>
        <v>0</v>
      </c>
      <c r="I853" s="7">
        <f t="shared" si="83"/>
        <v>0</v>
      </c>
      <c r="K853" s="3" t="str">
        <f t="shared" si="86"/>
        <v/>
      </c>
    </row>
    <row r="854" spans="5:11" x14ac:dyDescent="0.3">
      <c r="E854" s="3" t="str">
        <f t="shared" si="85"/>
        <v/>
      </c>
      <c r="F854" s="7">
        <f t="shared" si="87"/>
        <v>0</v>
      </c>
      <c r="G854" s="7">
        <f t="shared" si="88"/>
        <v>0</v>
      </c>
      <c r="H854" s="7">
        <f t="shared" si="84"/>
        <v>0</v>
      </c>
      <c r="I854" s="7">
        <f t="shared" si="83"/>
        <v>0</v>
      </c>
      <c r="K854" s="3" t="str">
        <f t="shared" si="86"/>
        <v/>
      </c>
    </row>
    <row r="855" spans="5:11" x14ac:dyDescent="0.3">
      <c r="E855" s="3" t="str">
        <f t="shared" si="85"/>
        <v/>
      </c>
      <c r="F855" s="7">
        <f t="shared" si="87"/>
        <v>0</v>
      </c>
      <c r="G855" s="7">
        <f t="shared" si="88"/>
        <v>0</v>
      </c>
      <c r="H855" s="7">
        <f t="shared" si="84"/>
        <v>0</v>
      </c>
      <c r="I855" s="7">
        <f t="shared" si="83"/>
        <v>0</v>
      </c>
      <c r="K855" s="3" t="str">
        <f t="shared" si="86"/>
        <v/>
      </c>
    </row>
    <row r="856" spans="5:11" x14ac:dyDescent="0.3">
      <c r="E856" s="3" t="str">
        <f t="shared" si="85"/>
        <v/>
      </c>
      <c r="F856" s="7">
        <f t="shared" si="87"/>
        <v>0</v>
      </c>
      <c r="G856" s="7">
        <f t="shared" si="88"/>
        <v>0</v>
      </c>
      <c r="H856" s="7">
        <f t="shared" si="84"/>
        <v>0</v>
      </c>
      <c r="I856" s="7">
        <f t="shared" si="83"/>
        <v>0</v>
      </c>
      <c r="K856" s="3" t="str">
        <f t="shared" si="86"/>
        <v/>
      </c>
    </row>
    <row r="857" spans="5:11" x14ac:dyDescent="0.3">
      <c r="E857" s="3" t="str">
        <f t="shared" si="85"/>
        <v/>
      </c>
      <c r="F857" s="7">
        <f t="shared" si="87"/>
        <v>0</v>
      </c>
      <c r="G857" s="7">
        <f t="shared" si="88"/>
        <v>0</v>
      </c>
      <c r="H857" s="7">
        <f t="shared" si="84"/>
        <v>0</v>
      </c>
      <c r="I857" s="7">
        <f t="shared" si="83"/>
        <v>0</v>
      </c>
      <c r="K857" s="3" t="str">
        <f t="shared" si="86"/>
        <v/>
      </c>
    </row>
    <row r="858" spans="5:11" x14ac:dyDescent="0.3">
      <c r="E858" s="3" t="str">
        <f t="shared" si="85"/>
        <v/>
      </c>
      <c r="F858" s="7">
        <f t="shared" si="87"/>
        <v>0</v>
      </c>
      <c r="G858" s="7">
        <f t="shared" si="88"/>
        <v>0</v>
      </c>
      <c r="H858" s="7">
        <f t="shared" si="84"/>
        <v>0</v>
      </c>
      <c r="I858" s="7">
        <f t="shared" si="83"/>
        <v>0</v>
      </c>
      <c r="K858" s="3" t="str">
        <f t="shared" si="86"/>
        <v/>
      </c>
    </row>
    <row r="859" spans="5:11" x14ac:dyDescent="0.3">
      <c r="E859" s="3" t="str">
        <f t="shared" si="85"/>
        <v/>
      </c>
      <c r="F859" s="7">
        <f t="shared" si="87"/>
        <v>0</v>
      </c>
      <c r="G859" s="7">
        <f t="shared" si="88"/>
        <v>0</v>
      </c>
      <c r="H859" s="7">
        <f t="shared" si="84"/>
        <v>0</v>
      </c>
      <c r="I859" s="7">
        <f t="shared" si="83"/>
        <v>0</v>
      </c>
      <c r="K859" s="3" t="str">
        <f t="shared" si="86"/>
        <v/>
      </c>
    </row>
    <row r="860" spans="5:11" x14ac:dyDescent="0.3">
      <c r="E860" s="3" t="str">
        <f t="shared" si="85"/>
        <v/>
      </c>
      <c r="F860" s="7">
        <f t="shared" si="87"/>
        <v>0</v>
      </c>
      <c r="G860" s="7">
        <f t="shared" si="88"/>
        <v>0</v>
      </c>
      <c r="H860" s="7">
        <f t="shared" si="84"/>
        <v>0</v>
      </c>
      <c r="I860" s="7">
        <f t="shared" si="83"/>
        <v>0</v>
      </c>
      <c r="K860" s="3" t="str">
        <f t="shared" si="86"/>
        <v/>
      </c>
    </row>
    <row r="861" spans="5:11" x14ac:dyDescent="0.3">
      <c r="E861" s="3" t="str">
        <f t="shared" si="85"/>
        <v/>
      </c>
      <c r="F861" s="7">
        <f t="shared" si="87"/>
        <v>0</v>
      </c>
      <c r="G861" s="7">
        <f t="shared" si="88"/>
        <v>0</v>
      </c>
      <c r="H861" s="7">
        <f t="shared" si="84"/>
        <v>0</v>
      </c>
      <c r="I861" s="7">
        <f t="shared" si="83"/>
        <v>0</v>
      </c>
      <c r="K861" s="3" t="str">
        <f t="shared" si="86"/>
        <v/>
      </c>
    </row>
    <row r="862" spans="5:11" x14ac:dyDescent="0.3">
      <c r="E862" s="3" t="str">
        <f t="shared" si="85"/>
        <v/>
      </c>
      <c r="F862" s="7">
        <f t="shared" si="87"/>
        <v>0</v>
      </c>
      <c r="G862" s="7">
        <f t="shared" si="88"/>
        <v>0</v>
      </c>
      <c r="H862" s="7">
        <f t="shared" si="84"/>
        <v>0</v>
      </c>
      <c r="I862" s="7">
        <f t="shared" si="83"/>
        <v>0</v>
      </c>
      <c r="K862" s="3" t="str">
        <f t="shared" si="86"/>
        <v/>
      </c>
    </row>
    <row r="863" spans="5:11" x14ac:dyDescent="0.3">
      <c r="E863" s="3" t="str">
        <f t="shared" si="85"/>
        <v/>
      </c>
      <c r="F863" s="7">
        <f t="shared" si="87"/>
        <v>0</v>
      </c>
      <c r="G863" s="7">
        <f t="shared" si="88"/>
        <v>0</v>
      </c>
      <c r="H863" s="7">
        <f t="shared" si="84"/>
        <v>0</v>
      </c>
      <c r="I863" s="7">
        <f t="shared" si="83"/>
        <v>0</v>
      </c>
      <c r="K863" s="3" t="str">
        <f t="shared" si="86"/>
        <v/>
      </c>
    </row>
    <row r="864" spans="5:11" x14ac:dyDescent="0.3">
      <c r="E864" s="3" t="str">
        <f t="shared" si="85"/>
        <v/>
      </c>
      <c r="F864" s="7">
        <f t="shared" si="87"/>
        <v>0</v>
      </c>
      <c r="G864" s="7">
        <f t="shared" si="88"/>
        <v>0</v>
      </c>
      <c r="H864" s="7">
        <f t="shared" si="84"/>
        <v>0</v>
      </c>
      <c r="I864" s="7">
        <f t="shared" si="83"/>
        <v>0</v>
      </c>
      <c r="K864" s="3" t="str">
        <f t="shared" si="86"/>
        <v/>
      </c>
    </row>
    <row r="865" spans="5:11" x14ac:dyDescent="0.3">
      <c r="E865" s="3" t="str">
        <f t="shared" si="85"/>
        <v/>
      </c>
      <c r="F865" s="7">
        <f t="shared" si="87"/>
        <v>0</v>
      </c>
      <c r="G865" s="7">
        <f t="shared" si="88"/>
        <v>0</v>
      </c>
      <c r="H865" s="7">
        <f t="shared" si="84"/>
        <v>0</v>
      </c>
      <c r="I865" s="7">
        <f t="shared" si="83"/>
        <v>0</v>
      </c>
      <c r="K865" s="3" t="str">
        <f t="shared" si="86"/>
        <v/>
      </c>
    </row>
    <row r="866" spans="5:11" x14ac:dyDescent="0.3">
      <c r="E866" s="3" t="str">
        <f t="shared" si="85"/>
        <v/>
      </c>
      <c r="F866" s="7">
        <f t="shared" si="87"/>
        <v>0</v>
      </c>
      <c r="G866" s="7">
        <f t="shared" si="88"/>
        <v>0</v>
      </c>
      <c r="H866" s="7">
        <f t="shared" si="84"/>
        <v>0</v>
      </c>
      <c r="I866" s="7">
        <f t="shared" si="83"/>
        <v>0</v>
      </c>
      <c r="K866" s="3" t="str">
        <f t="shared" si="86"/>
        <v/>
      </c>
    </row>
    <row r="867" spans="5:11" x14ac:dyDescent="0.3">
      <c r="E867" s="3" t="str">
        <f t="shared" si="85"/>
        <v/>
      </c>
      <c r="F867" s="7">
        <f t="shared" si="87"/>
        <v>0</v>
      </c>
      <c r="G867" s="7">
        <f t="shared" si="88"/>
        <v>0</v>
      </c>
      <c r="H867" s="7">
        <f t="shared" si="84"/>
        <v>0</v>
      </c>
      <c r="I867" s="7">
        <f t="shared" si="83"/>
        <v>0</v>
      </c>
      <c r="K867" s="3" t="str">
        <f t="shared" si="86"/>
        <v/>
      </c>
    </row>
    <row r="868" spans="5:11" x14ac:dyDescent="0.3">
      <c r="E868" s="3" t="str">
        <f t="shared" si="85"/>
        <v/>
      </c>
      <c r="F868" s="7">
        <f t="shared" si="87"/>
        <v>0</v>
      </c>
      <c r="G868" s="7">
        <f t="shared" si="88"/>
        <v>0</v>
      </c>
      <c r="H868" s="7">
        <f t="shared" si="84"/>
        <v>0</v>
      </c>
      <c r="I868" s="7">
        <f t="shared" si="83"/>
        <v>0</v>
      </c>
      <c r="K868" s="3" t="str">
        <f t="shared" si="86"/>
        <v/>
      </c>
    </row>
    <row r="869" spans="5:11" x14ac:dyDescent="0.3">
      <c r="E869" s="3" t="str">
        <f t="shared" si="85"/>
        <v/>
      </c>
      <c r="F869" s="7">
        <f t="shared" si="87"/>
        <v>0</v>
      </c>
      <c r="G869" s="7">
        <f t="shared" si="88"/>
        <v>0</v>
      </c>
      <c r="H869" s="7">
        <f t="shared" si="84"/>
        <v>0</v>
      </c>
      <c r="I869" s="7">
        <f t="shared" si="83"/>
        <v>0</v>
      </c>
      <c r="K869" s="3" t="str">
        <f t="shared" si="86"/>
        <v/>
      </c>
    </row>
    <row r="870" spans="5:11" x14ac:dyDescent="0.3">
      <c r="E870" s="3" t="str">
        <f t="shared" si="85"/>
        <v/>
      </c>
      <c r="F870" s="7">
        <f t="shared" si="87"/>
        <v>0</v>
      </c>
      <c r="G870" s="7">
        <f t="shared" si="88"/>
        <v>0</v>
      </c>
      <c r="H870" s="7">
        <f t="shared" si="84"/>
        <v>0</v>
      </c>
      <c r="I870" s="7">
        <f t="shared" si="83"/>
        <v>0</v>
      </c>
      <c r="K870" s="3" t="str">
        <f t="shared" si="86"/>
        <v/>
      </c>
    </row>
    <row r="871" spans="5:11" x14ac:dyDescent="0.3">
      <c r="E871" s="3" t="str">
        <f t="shared" si="85"/>
        <v/>
      </c>
      <c r="F871" s="7">
        <f t="shared" si="87"/>
        <v>0</v>
      </c>
      <c r="G871" s="7">
        <f t="shared" si="88"/>
        <v>0</v>
      </c>
      <c r="H871" s="7">
        <f t="shared" si="84"/>
        <v>0</v>
      </c>
      <c r="I871" s="7">
        <f t="shared" si="83"/>
        <v>0</v>
      </c>
      <c r="K871" s="3" t="str">
        <f t="shared" si="86"/>
        <v/>
      </c>
    </row>
    <row r="872" spans="5:11" x14ac:dyDescent="0.3">
      <c r="E872" s="3" t="str">
        <f t="shared" si="85"/>
        <v/>
      </c>
      <c r="F872" s="7">
        <f t="shared" si="87"/>
        <v>0</v>
      </c>
      <c r="G872" s="7">
        <f t="shared" si="88"/>
        <v>0</v>
      </c>
      <c r="H872" s="7">
        <f t="shared" si="84"/>
        <v>0</v>
      </c>
      <c r="I872" s="7">
        <f t="shared" si="83"/>
        <v>0</v>
      </c>
      <c r="K872" s="3" t="str">
        <f t="shared" si="86"/>
        <v/>
      </c>
    </row>
    <row r="873" spans="5:11" x14ac:dyDescent="0.3">
      <c r="E873" s="3" t="str">
        <f t="shared" si="85"/>
        <v/>
      </c>
      <c r="F873" s="7">
        <f t="shared" si="87"/>
        <v>0</v>
      </c>
      <c r="G873" s="7">
        <f t="shared" si="88"/>
        <v>0</v>
      </c>
      <c r="H873" s="7">
        <f t="shared" si="84"/>
        <v>0</v>
      </c>
      <c r="I873" s="7">
        <f t="shared" si="83"/>
        <v>0</v>
      </c>
      <c r="K873" s="3" t="str">
        <f t="shared" si="86"/>
        <v/>
      </c>
    </row>
    <row r="874" spans="5:11" x14ac:dyDescent="0.3">
      <c r="E874" s="3" t="str">
        <f t="shared" si="85"/>
        <v/>
      </c>
      <c r="F874" s="7">
        <f t="shared" si="87"/>
        <v>0</v>
      </c>
      <c r="G874" s="7">
        <f t="shared" si="88"/>
        <v>0</v>
      </c>
      <c r="H874" s="7">
        <f t="shared" si="84"/>
        <v>0</v>
      </c>
      <c r="I874" s="7">
        <f t="shared" si="83"/>
        <v>0</v>
      </c>
      <c r="K874" s="3" t="str">
        <f t="shared" si="86"/>
        <v/>
      </c>
    </row>
    <row r="875" spans="5:11" x14ac:dyDescent="0.3">
      <c r="E875" s="3" t="str">
        <f t="shared" si="85"/>
        <v/>
      </c>
      <c r="F875" s="7">
        <f t="shared" si="87"/>
        <v>0</v>
      </c>
      <c r="G875" s="7">
        <f t="shared" si="88"/>
        <v>0</v>
      </c>
      <c r="H875" s="7">
        <f t="shared" si="84"/>
        <v>0</v>
      </c>
      <c r="I875" s="7">
        <f t="shared" si="83"/>
        <v>0</v>
      </c>
      <c r="K875" s="3" t="str">
        <f t="shared" si="86"/>
        <v/>
      </c>
    </row>
    <row r="876" spans="5:11" x14ac:dyDescent="0.3">
      <c r="E876" s="3" t="str">
        <f t="shared" si="85"/>
        <v/>
      </c>
      <c r="F876" s="7">
        <f t="shared" si="87"/>
        <v>0</v>
      </c>
      <c r="G876" s="7">
        <f t="shared" si="88"/>
        <v>0</v>
      </c>
      <c r="H876" s="7">
        <f t="shared" si="84"/>
        <v>0</v>
      </c>
      <c r="I876" s="7">
        <f t="shared" si="83"/>
        <v>0</v>
      </c>
      <c r="K876" s="3" t="str">
        <f t="shared" si="86"/>
        <v/>
      </c>
    </row>
    <row r="877" spans="5:11" x14ac:dyDescent="0.3">
      <c r="E877" s="3" t="str">
        <f t="shared" si="85"/>
        <v/>
      </c>
      <c r="F877" s="7">
        <f t="shared" si="87"/>
        <v>0</v>
      </c>
      <c r="G877" s="7">
        <f t="shared" si="88"/>
        <v>0</v>
      </c>
      <c r="H877" s="7">
        <f t="shared" si="84"/>
        <v>0</v>
      </c>
      <c r="I877" s="7">
        <f t="shared" si="83"/>
        <v>0</v>
      </c>
      <c r="K877" s="3" t="str">
        <f t="shared" si="86"/>
        <v/>
      </c>
    </row>
    <row r="878" spans="5:11" x14ac:dyDescent="0.3">
      <c r="E878" s="3" t="str">
        <f t="shared" si="85"/>
        <v/>
      </c>
      <c r="F878" s="7">
        <f t="shared" si="87"/>
        <v>0</v>
      </c>
      <c r="G878" s="7">
        <f t="shared" si="88"/>
        <v>0</v>
      </c>
      <c r="H878" s="7">
        <f t="shared" si="84"/>
        <v>0</v>
      </c>
      <c r="I878" s="7">
        <f t="shared" si="83"/>
        <v>0</v>
      </c>
      <c r="K878" s="3" t="str">
        <f t="shared" si="86"/>
        <v/>
      </c>
    </row>
    <row r="879" spans="5:11" x14ac:dyDescent="0.3">
      <c r="E879" s="3" t="str">
        <f t="shared" si="85"/>
        <v/>
      </c>
      <c r="F879" s="7">
        <f t="shared" si="87"/>
        <v>0</v>
      </c>
      <c r="G879" s="7">
        <f t="shared" si="88"/>
        <v>0</v>
      </c>
      <c r="H879" s="7">
        <f t="shared" si="84"/>
        <v>0</v>
      </c>
      <c r="I879" s="7">
        <f t="shared" si="83"/>
        <v>0</v>
      </c>
      <c r="K879" s="3" t="str">
        <f t="shared" si="86"/>
        <v/>
      </c>
    </row>
    <row r="880" spans="5:11" x14ac:dyDescent="0.3">
      <c r="E880" s="3" t="str">
        <f t="shared" si="85"/>
        <v/>
      </c>
      <c r="F880" s="7">
        <f t="shared" si="87"/>
        <v>0</v>
      </c>
      <c r="G880" s="7">
        <f t="shared" si="88"/>
        <v>0</v>
      </c>
      <c r="H880" s="7">
        <f t="shared" si="84"/>
        <v>0</v>
      </c>
      <c r="I880" s="7">
        <f t="shared" si="83"/>
        <v>0</v>
      </c>
      <c r="K880" s="3" t="str">
        <f t="shared" si="86"/>
        <v/>
      </c>
    </row>
    <row r="881" spans="5:11" x14ac:dyDescent="0.3">
      <c r="E881" s="3" t="str">
        <f t="shared" si="85"/>
        <v/>
      </c>
      <c r="F881" s="7">
        <f t="shared" si="87"/>
        <v>0</v>
      </c>
      <c r="G881" s="7">
        <f t="shared" si="88"/>
        <v>0</v>
      </c>
      <c r="H881" s="7">
        <f t="shared" si="84"/>
        <v>0</v>
      </c>
      <c r="I881" s="7">
        <f t="shared" si="83"/>
        <v>0</v>
      </c>
      <c r="K881" s="3" t="str">
        <f t="shared" si="86"/>
        <v/>
      </c>
    </row>
    <row r="882" spans="5:11" x14ac:dyDescent="0.3">
      <c r="E882" s="3" t="str">
        <f t="shared" si="85"/>
        <v/>
      </c>
      <c r="F882" s="7">
        <f t="shared" si="87"/>
        <v>0</v>
      </c>
      <c r="G882" s="7">
        <f t="shared" si="88"/>
        <v>0</v>
      </c>
      <c r="H882" s="7">
        <f t="shared" si="84"/>
        <v>0</v>
      </c>
      <c r="I882" s="7">
        <f t="shared" si="83"/>
        <v>0</v>
      </c>
      <c r="K882" s="3" t="str">
        <f t="shared" si="86"/>
        <v/>
      </c>
    </row>
    <row r="883" spans="5:11" x14ac:dyDescent="0.3">
      <c r="E883" s="3" t="str">
        <f t="shared" si="85"/>
        <v/>
      </c>
      <c r="F883" s="7">
        <f t="shared" si="87"/>
        <v>0</v>
      </c>
      <c r="G883" s="7">
        <f t="shared" si="88"/>
        <v>0</v>
      </c>
      <c r="H883" s="7">
        <f t="shared" si="84"/>
        <v>0</v>
      </c>
      <c r="I883" s="7">
        <f t="shared" si="83"/>
        <v>0</v>
      </c>
      <c r="K883" s="3" t="str">
        <f t="shared" si="86"/>
        <v/>
      </c>
    </row>
    <row r="884" spans="5:11" x14ac:dyDescent="0.3">
      <c r="E884" s="3" t="str">
        <f t="shared" si="85"/>
        <v/>
      </c>
      <c r="F884" s="7">
        <f t="shared" si="87"/>
        <v>0</v>
      </c>
      <c r="G884" s="7">
        <f t="shared" si="88"/>
        <v>0</v>
      </c>
      <c r="H884" s="7">
        <f t="shared" si="84"/>
        <v>0</v>
      </c>
      <c r="I884" s="7">
        <f t="shared" ref="I884:I947" si="89">IF(ROUND(G884,0)&gt;0, I883+F884,IF(_xlfn.FLOOR.MATH(G884)=-1,I883+F884,))</f>
        <v>0</v>
      </c>
      <c r="K884" s="3" t="str">
        <f t="shared" si="86"/>
        <v/>
      </c>
    </row>
    <row r="885" spans="5:11" x14ac:dyDescent="0.3">
      <c r="E885" s="3" t="str">
        <f t="shared" si="85"/>
        <v/>
      </c>
      <c r="F885" s="7">
        <f t="shared" si="87"/>
        <v>0</v>
      </c>
      <c r="G885" s="7">
        <f t="shared" si="88"/>
        <v>0</v>
      </c>
      <c r="H885" s="7">
        <f t="shared" si="84"/>
        <v>0</v>
      </c>
      <c r="I885" s="7">
        <f t="shared" si="89"/>
        <v>0</v>
      </c>
      <c r="K885" s="3" t="str">
        <f t="shared" si="86"/>
        <v/>
      </c>
    </row>
    <row r="886" spans="5:11" x14ac:dyDescent="0.3">
      <c r="E886" s="3" t="str">
        <f t="shared" si="85"/>
        <v/>
      </c>
      <c r="F886" s="7">
        <f t="shared" si="87"/>
        <v>0</v>
      </c>
      <c r="G886" s="7">
        <f t="shared" si="88"/>
        <v>0</v>
      </c>
      <c r="H886" s="7">
        <f t="shared" si="84"/>
        <v>0</v>
      </c>
      <c r="I886" s="7">
        <f t="shared" si="89"/>
        <v>0</v>
      </c>
      <c r="K886" s="3" t="str">
        <f t="shared" si="86"/>
        <v/>
      </c>
    </row>
    <row r="887" spans="5:11" x14ac:dyDescent="0.3">
      <c r="E887" s="3" t="str">
        <f t="shared" si="85"/>
        <v/>
      </c>
      <c r="F887" s="7">
        <f t="shared" si="87"/>
        <v>0</v>
      </c>
      <c r="G887" s="7">
        <f t="shared" si="88"/>
        <v>0</v>
      </c>
      <c r="H887" s="7">
        <f t="shared" si="84"/>
        <v>0</v>
      </c>
      <c r="I887" s="7">
        <f t="shared" si="89"/>
        <v>0</v>
      </c>
      <c r="K887" s="3" t="str">
        <f t="shared" si="86"/>
        <v/>
      </c>
    </row>
    <row r="888" spans="5:11" x14ac:dyDescent="0.3">
      <c r="E888" s="3" t="str">
        <f t="shared" si="85"/>
        <v/>
      </c>
      <c r="F888" s="7">
        <f t="shared" si="87"/>
        <v>0</v>
      </c>
      <c r="G888" s="7">
        <f t="shared" si="88"/>
        <v>0</v>
      </c>
      <c r="H888" s="7">
        <f t="shared" si="84"/>
        <v>0</v>
      </c>
      <c r="I888" s="7">
        <f t="shared" si="89"/>
        <v>0</v>
      </c>
      <c r="K888" s="3" t="str">
        <f t="shared" si="86"/>
        <v/>
      </c>
    </row>
    <row r="889" spans="5:11" x14ac:dyDescent="0.3">
      <c r="E889" s="3" t="str">
        <f t="shared" si="85"/>
        <v/>
      </c>
      <c r="F889" s="7">
        <f t="shared" si="87"/>
        <v>0</v>
      </c>
      <c r="G889" s="7">
        <f t="shared" si="88"/>
        <v>0</v>
      </c>
      <c r="H889" s="7">
        <f t="shared" si="84"/>
        <v>0</v>
      </c>
      <c r="I889" s="7">
        <f t="shared" si="89"/>
        <v>0</v>
      </c>
      <c r="K889" s="3" t="str">
        <f t="shared" si="86"/>
        <v/>
      </c>
    </row>
    <row r="890" spans="5:11" x14ac:dyDescent="0.3">
      <c r="E890" s="3" t="str">
        <f t="shared" si="85"/>
        <v/>
      </c>
      <c r="F890" s="7">
        <f t="shared" si="87"/>
        <v>0</v>
      </c>
      <c r="G890" s="7">
        <f t="shared" si="88"/>
        <v>0</v>
      </c>
      <c r="H890" s="7">
        <f t="shared" si="84"/>
        <v>0</v>
      </c>
      <c r="I890" s="7">
        <f t="shared" si="89"/>
        <v>0</v>
      </c>
      <c r="K890" s="3" t="str">
        <f t="shared" si="86"/>
        <v/>
      </c>
    </row>
    <row r="891" spans="5:11" x14ac:dyDescent="0.3">
      <c r="E891" s="3" t="str">
        <f t="shared" si="85"/>
        <v/>
      </c>
      <c r="F891" s="7">
        <f t="shared" si="87"/>
        <v>0</v>
      </c>
      <c r="G891" s="7">
        <f t="shared" si="88"/>
        <v>0</v>
      </c>
      <c r="H891" s="7">
        <f t="shared" si="84"/>
        <v>0</v>
      </c>
      <c r="I891" s="7">
        <f t="shared" si="89"/>
        <v>0</v>
      </c>
      <c r="K891" s="3" t="str">
        <f t="shared" si="86"/>
        <v/>
      </c>
    </row>
    <row r="892" spans="5:11" x14ac:dyDescent="0.3">
      <c r="E892" s="3" t="str">
        <f t="shared" si="85"/>
        <v/>
      </c>
      <c r="F892" s="7">
        <f t="shared" si="87"/>
        <v>0</v>
      </c>
      <c r="G892" s="7">
        <f t="shared" si="88"/>
        <v>0</v>
      </c>
      <c r="H892" s="7">
        <f t="shared" si="84"/>
        <v>0</v>
      </c>
      <c r="I892" s="7">
        <f t="shared" si="89"/>
        <v>0</v>
      </c>
      <c r="K892" s="3" t="str">
        <f t="shared" si="86"/>
        <v/>
      </c>
    </row>
    <row r="893" spans="5:11" x14ac:dyDescent="0.3">
      <c r="E893" s="3" t="str">
        <f t="shared" si="85"/>
        <v/>
      </c>
      <c r="F893" s="7">
        <f t="shared" si="87"/>
        <v>0</v>
      </c>
      <c r="G893" s="7">
        <f t="shared" si="88"/>
        <v>0</v>
      </c>
      <c r="H893" s="7">
        <f t="shared" si="84"/>
        <v>0</v>
      </c>
      <c r="I893" s="7">
        <f t="shared" si="89"/>
        <v>0</v>
      </c>
      <c r="K893" s="3" t="str">
        <f t="shared" si="86"/>
        <v/>
      </c>
    </row>
    <row r="894" spans="5:11" x14ac:dyDescent="0.3">
      <c r="E894" s="3" t="str">
        <f t="shared" si="85"/>
        <v/>
      </c>
      <c r="F894" s="7">
        <f t="shared" si="87"/>
        <v>0</v>
      </c>
      <c r="G894" s="7">
        <f t="shared" si="88"/>
        <v>0</v>
      </c>
      <c r="H894" s="7">
        <f t="shared" si="84"/>
        <v>0</v>
      </c>
      <c r="I894" s="7">
        <f t="shared" si="89"/>
        <v>0</v>
      </c>
      <c r="K894" s="3" t="str">
        <f t="shared" si="86"/>
        <v/>
      </c>
    </row>
    <row r="895" spans="5:11" x14ac:dyDescent="0.3">
      <c r="E895" s="3" t="str">
        <f t="shared" si="85"/>
        <v/>
      </c>
      <c r="F895" s="7">
        <f t="shared" si="87"/>
        <v>0</v>
      </c>
      <c r="G895" s="7">
        <f t="shared" si="88"/>
        <v>0</v>
      </c>
      <c r="H895" s="7">
        <f t="shared" si="84"/>
        <v>0</v>
      </c>
      <c r="I895" s="7">
        <f t="shared" si="89"/>
        <v>0</v>
      </c>
      <c r="K895" s="3" t="str">
        <f t="shared" si="86"/>
        <v/>
      </c>
    </row>
    <row r="896" spans="5:11" x14ac:dyDescent="0.3">
      <c r="E896" s="3" t="str">
        <f t="shared" si="85"/>
        <v/>
      </c>
      <c r="F896" s="7">
        <f t="shared" si="87"/>
        <v>0</v>
      </c>
      <c r="G896" s="7">
        <f t="shared" si="88"/>
        <v>0</v>
      </c>
      <c r="H896" s="7">
        <f t="shared" si="84"/>
        <v>0</v>
      </c>
      <c r="I896" s="7">
        <f t="shared" si="89"/>
        <v>0</v>
      </c>
      <c r="K896" s="3" t="str">
        <f t="shared" si="86"/>
        <v/>
      </c>
    </row>
    <row r="897" spans="5:11" x14ac:dyDescent="0.3">
      <c r="E897" s="3" t="str">
        <f t="shared" si="85"/>
        <v/>
      </c>
      <c r="F897" s="7">
        <f t="shared" si="87"/>
        <v>0</v>
      </c>
      <c r="G897" s="7">
        <f t="shared" si="88"/>
        <v>0</v>
      </c>
      <c r="H897" s="7">
        <f t="shared" si="84"/>
        <v>0</v>
      </c>
      <c r="I897" s="7">
        <f t="shared" si="89"/>
        <v>0</v>
      </c>
      <c r="K897" s="3" t="str">
        <f t="shared" si="86"/>
        <v/>
      </c>
    </row>
    <row r="898" spans="5:11" x14ac:dyDescent="0.3">
      <c r="E898" s="3" t="str">
        <f t="shared" si="85"/>
        <v/>
      </c>
      <c r="F898" s="7">
        <f t="shared" si="87"/>
        <v>0</v>
      </c>
      <c r="G898" s="7">
        <f t="shared" si="88"/>
        <v>0</v>
      </c>
      <c r="H898" s="7">
        <f t="shared" ref="H898:H961" si="90">IF(ROUND(G898-($F$2-F898),0)&gt;0,G898-($F$2-F898),IF(_xlfn.FLOOR.MATH(G898-($F$2-F898))&lt;=-1,0, G898-($F$2-F898)))</f>
        <v>0</v>
      </c>
      <c r="I898" s="7">
        <f t="shared" si="89"/>
        <v>0</v>
      </c>
      <c r="K898" s="3" t="str">
        <f t="shared" si="86"/>
        <v/>
      </c>
    </row>
    <row r="899" spans="5:11" x14ac:dyDescent="0.3">
      <c r="E899" s="3" t="str">
        <f t="shared" si="85"/>
        <v/>
      </c>
      <c r="F899" s="7">
        <f t="shared" si="87"/>
        <v>0</v>
      </c>
      <c r="G899" s="7">
        <f t="shared" si="88"/>
        <v>0</v>
      </c>
      <c r="H899" s="7">
        <f t="shared" si="90"/>
        <v>0</v>
      </c>
      <c r="I899" s="7">
        <f t="shared" si="89"/>
        <v>0</v>
      </c>
      <c r="K899" s="3" t="str">
        <f t="shared" si="86"/>
        <v/>
      </c>
    </row>
    <row r="900" spans="5:11" x14ac:dyDescent="0.3">
      <c r="E900" s="3" t="str">
        <f t="shared" si="85"/>
        <v/>
      </c>
      <c r="F900" s="7">
        <f t="shared" si="87"/>
        <v>0</v>
      </c>
      <c r="G900" s="7">
        <f t="shared" si="88"/>
        <v>0</v>
      </c>
      <c r="H900" s="7">
        <f t="shared" si="90"/>
        <v>0</v>
      </c>
      <c r="I900" s="7">
        <f t="shared" si="89"/>
        <v>0</v>
      </c>
      <c r="K900" s="3" t="str">
        <f t="shared" si="86"/>
        <v/>
      </c>
    </row>
    <row r="901" spans="5:11" x14ac:dyDescent="0.3">
      <c r="E901" s="3" t="str">
        <f t="shared" si="85"/>
        <v/>
      </c>
      <c r="F901" s="7">
        <f t="shared" si="87"/>
        <v>0</v>
      </c>
      <c r="G901" s="7">
        <f t="shared" si="88"/>
        <v>0</v>
      </c>
      <c r="H901" s="7">
        <f t="shared" si="90"/>
        <v>0</v>
      </c>
      <c r="I901" s="7">
        <f t="shared" si="89"/>
        <v>0</v>
      </c>
      <c r="K901" s="3" t="str">
        <f t="shared" si="86"/>
        <v/>
      </c>
    </row>
    <row r="902" spans="5:11" x14ac:dyDescent="0.3">
      <c r="E902" s="3" t="str">
        <f t="shared" si="85"/>
        <v/>
      </c>
      <c r="F902" s="7">
        <f t="shared" si="87"/>
        <v>0</v>
      </c>
      <c r="G902" s="7">
        <f t="shared" si="88"/>
        <v>0</v>
      </c>
      <c r="H902" s="7">
        <f t="shared" si="90"/>
        <v>0</v>
      </c>
      <c r="I902" s="7">
        <f t="shared" si="89"/>
        <v>0</v>
      </c>
      <c r="K902" s="3" t="str">
        <f t="shared" si="86"/>
        <v/>
      </c>
    </row>
    <row r="903" spans="5:11" x14ac:dyDescent="0.3">
      <c r="E903" s="3" t="str">
        <f t="shared" si="85"/>
        <v/>
      </c>
      <c r="F903" s="7">
        <f t="shared" si="87"/>
        <v>0</v>
      </c>
      <c r="G903" s="7">
        <f t="shared" si="88"/>
        <v>0</v>
      </c>
      <c r="H903" s="7">
        <f t="shared" si="90"/>
        <v>0</v>
      </c>
      <c r="I903" s="7">
        <f t="shared" si="89"/>
        <v>0</v>
      </c>
      <c r="K903" s="3" t="str">
        <f t="shared" si="86"/>
        <v/>
      </c>
    </row>
    <row r="904" spans="5:11" x14ac:dyDescent="0.3">
      <c r="E904" s="3" t="str">
        <f t="shared" ref="E904:E967" si="91">IF(ROUND(G904,0)&gt;0,E903+1,"")</f>
        <v/>
      </c>
      <c r="F904" s="7">
        <f t="shared" si="87"/>
        <v>0</v>
      </c>
      <c r="G904" s="7">
        <f t="shared" si="88"/>
        <v>0</v>
      </c>
      <c r="H904" s="7">
        <f t="shared" si="90"/>
        <v>0</v>
      </c>
      <c r="I904" s="7">
        <f t="shared" si="89"/>
        <v>0</v>
      </c>
      <c r="K904" s="3" t="str">
        <f t="shared" ref="K904:K967" si="92">IF(E904&lt;&gt;"", "{""paymentNumber"": " &amp; E904 &amp; "," &amp; """paymentInterest"": " &amp; TEXT(F904, "0.00") &amp; "," &amp; """paymentPrincipal"": " &amp; TEXT($F$2-F904, "0.00") &amp; "," &amp; """startBalance"": " &amp; TEXT(G904, "0.00") &amp; "," &amp; """endBalance"": " &amp; TEXT(H904, "0.00")&amp; "," &amp; """accumulatedInterest"": " &amp; TEXT(I904, "0.00") &amp; "," &amp; """amountPaidToDate"": " &amp; TEXT($F$2 * E904, "0.00") &amp; "}","")</f>
        <v/>
      </c>
    </row>
    <row r="905" spans="5:11" x14ac:dyDescent="0.3">
      <c r="E905" s="3" t="str">
        <f t="shared" si="91"/>
        <v/>
      </c>
      <c r="F905" s="7">
        <f t="shared" si="87"/>
        <v>0</v>
      </c>
      <c r="G905" s="7">
        <f t="shared" si="88"/>
        <v>0</v>
      </c>
      <c r="H905" s="7">
        <f t="shared" si="90"/>
        <v>0</v>
      </c>
      <c r="I905" s="7">
        <f t="shared" si="89"/>
        <v>0</v>
      </c>
      <c r="K905" s="3" t="str">
        <f t="shared" si="92"/>
        <v/>
      </c>
    </row>
    <row r="906" spans="5:11" x14ac:dyDescent="0.3">
      <c r="E906" s="3" t="str">
        <f t="shared" si="91"/>
        <v/>
      </c>
      <c r="F906" s="7">
        <f t="shared" si="87"/>
        <v>0</v>
      </c>
      <c r="G906" s="7">
        <f t="shared" si="88"/>
        <v>0</v>
      </c>
      <c r="H906" s="7">
        <f t="shared" si="90"/>
        <v>0</v>
      </c>
      <c r="I906" s="7">
        <f t="shared" si="89"/>
        <v>0</v>
      </c>
      <c r="K906" s="3" t="str">
        <f t="shared" si="92"/>
        <v/>
      </c>
    </row>
    <row r="907" spans="5:11" x14ac:dyDescent="0.3">
      <c r="E907" s="3" t="str">
        <f t="shared" si="91"/>
        <v/>
      </c>
      <c r="F907" s="7">
        <f t="shared" ref="F907:F970" si="93">IF(ROUND(G907,0)&gt;0, ($C$2/$C$3)*G907,)</f>
        <v>0</v>
      </c>
      <c r="G907" s="7">
        <f t="shared" ref="G907:G970" si="94">IF(ROUND(G906-($F$2-F906),0) &gt; 0, G906-($F$2-F906),)</f>
        <v>0</v>
      </c>
      <c r="H907" s="7">
        <f t="shared" si="90"/>
        <v>0</v>
      </c>
      <c r="I907" s="7">
        <f t="shared" si="89"/>
        <v>0</v>
      </c>
      <c r="K907" s="3" t="str">
        <f t="shared" si="92"/>
        <v/>
      </c>
    </row>
    <row r="908" spans="5:11" x14ac:dyDescent="0.3">
      <c r="E908" s="3" t="str">
        <f t="shared" si="91"/>
        <v/>
      </c>
      <c r="F908" s="7">
        <f t="shared" si="93"/>
        <v>0</v>
      </c>
      <c r="G908" s="7">
        <f t="shared" si="94"/>
        <v>0</v>
      </c>
      <c r="H908" s="7">
        <f t="shared" si="90"/>
        <v>0</v>
      </c>
      <c r="I908" s="7">
        <f t="shared" si="89"/>
        <v>0</v>
      </c>
      <c r="K908" s="3" t="str">
        <f t="shared" si="92"/>
        <v/>
      </c>
    </row>
    <row r="909" spans="5:11" x14ac:dyDescent="0.3">
      <c r="E909" s="3" t="str">
        <f t="shared" si="91"/>
        <v/>
      </c>
      <c r="F909" s="7">
        <f t="shared" si="93"/>
        <v>0</v>
      </c>
      <c r="G909" s="7">
        <f t="shared" si="94"/>
        <v>0</v>
      </c>
      <c r="H909" s="7">
        <f t="shared" si="90"/>
        <v>0</v>
      </c>
      <c r="I909" s="7">
        <f t="shared" si="89"/>
        <v>0</v>
      </c>
      <c r="K909" s="3" t="str">
        <f t="shared" si="92"/>
        <v/>
      </c>
    </row>
    <row r="910" spans="5:11" x14ac:dyDescent="0.3">
      <c r="E910" s="3" t="str">
        <f t="shared" si="91"/>
        <v/>
      </c>
      <c r="F910" s="7">
        <f t="shared" si="93"/>
        <v>0</v>
      </c>
      <c r="G910" s="7">
        <f t="shared" si="94"/>
        <v>0</v>
      </c>
      <c r="H910" s="7">
        <f t="shared" si="90"/>
        <v>0</v>
      </c>
      <c r="I910" s="7">
        <f t="shared" si="89"/>
        <v>0</v>
      </c>
      <c r="K910" s="3" t="str">
        <f t="shared" si="92"/>
        <v/>
      </c>
    </row>
    <row r="911" spans="5:11" x14ac:dyDescent="0.3">
      <c r="E911" s="3" t="str">
        <f t="shared" si="91"/>
        <v/>
      </c>
      <c r="F911" s="7">
        <f t="shared" si="93"/>
        <v>0</v>
      </c>
      <c r="G911" s="7">
        <f t="shared" si="94"/>
        <v>0</v>
      </c>
      <c r="H911" s="7">
        <f t="shared" si="90"/>
        <v>0</v>
      </c>
      <c r="I911" s="7">
        <f t="shared" si="89"/>
        <v>0</v>
      </c>
      <c r="K911" s="3" t="str">
        <f t="shared" si="92"/>
        <v/>
      </c>
    </row>
    <row r="912" spans="5:11" x14ac:dyDescent="0.3">
      <c r="E912" s="3" t="str">
        <f t="shared" si="91"/>
        <v/>
      </c>
      <c r="F912" s="7">
        <f t="shared" si="93"/>
        <v>0</v>
      </c>
      <c r="G912" s="7">
        <f t="shared" si="94"/>
        <v>0</v>
      </c>
      <c r="H912" s="7">
        <f t="shared" si="90"/>
        <v>0</v>
      </c>
      <c r="I912" s="7">
        <f t="shared" si="89"/>
        <v>0</v>
      </c>
      <c r="K912" s="3" t="str">
        <f t="shared" si="92"/>
        <v/>
      </c>
    </row>
    <row r="913" spans="5:11" x14ac:dyDescent="0.3">
      <c r="E913" s="3" t="str">
        <f t="shared" si="91"/>
        <v/>
      </c>
      <c r="F913" s="7">
        <f t="shared" si="93"/>
        <v>0</v>
      </c>
      <c r="G913" s="7">
        <f t="shared" si="94"/>
        <v>0</v>
      </c>
      <c r="H913" s="7">
        <f t="shared" si="90"/>
        <v>0</v>
      </c>
      <c r="I913" s="7">
        <f t="shared" si="89"/>
        <v>0</v>
      </c>
      <c r="K913" s="3" t="str">
        <f t="shared" si="92"/>
        <v/>
      </c>
    </row>
    <row r="914" spans="5:11" x14ac:dyDescent="0.3">
      <c r="E914" s="3" t="str">
        <f t="shared" si="91"/>
        <v/>
      </c>
      <c r="F914" s="7">
        <f t="shared" si="93"/>
        <v>0</v>
      </c>
      <c r="G914" s="7">
        <f t="shared" si="94"/>
        <v>0</v>
      </c>
      <c r="H914" s="7">
        <f t="shared" si="90"/>
        <v>0</v>
      </c>
      <c r="I914" s="7">
        <f t="shared" si="89"/>
        <v>0</v>
      </c>
      <c r="K914" s="3" t="str">
        <f t="shared" si="92"/>
        <v/>
      </c>
    </row>
    <row r="915" spans="5:11" x14ac:dyDescent="0.3">
      <c r="E915" s="3" t="str">
        <f t="shared" si="91"/>
        <v/>
      </c>
      <c r="F915" s="7">
        <f t="shared" si="93"/>
        <v>0</v>
      </c>
      <c r="G915" s="7">
        <f t="shared" si="94"/>
        <v>0</v>
      </c>
      <c r="H915" s="7">
        <f t="shared" si="90"/>
        <v>0</v>
      </c>
      <c r="I915" s="7">
        <f t="shared" si="89"/>
        <v>0</v>
      </c>
      <c r="K915" s="3" t="str">
        <f t="shared" si="92"/>
        <v/>
      </c>
    </row>
    <row r="916" spans="5:11" x14ac:dyDescent="0.3">
      <c r="E916" s="3" t="str">
        <f t="shared" si="91"/>
        <v/>
      </c>
      <c r="F916" s="7">
        <f t="shared" si="93"/>
        <v>0</v>
      </c>
      <c r="G916" s="7">
        <f t="shared" si="94"/>
        <v>0</v>
      </c>
      <c r="H916" s="7">
        <f t="shared" si="90"/>
        <v>0</v>
      </c>
      <c r="I916" s="7">
        <f t="shared" si="89"/>
        <v>0</v>
      </c>
      <c r="K916" s="3" t="str">
        <f t="shared" si="92"/>
        <v/>
      </c>
    </row>
    <row r="917" spans="5:11" x14ac:dyDescent="0.3">
      <c r="E917" s="3" t="str">
        <f t="shared" si="91"/>
        <v/>
      </c>
      <c r="F917" s="7">
        <f t="shared" si="93"/>
        <v>0</v>
      </c>
      <c r="G917" s="7">
        <f t="shared" si="94"/>
        <v>0</v>
      </c>
      <c r="H917" s="7">
        <f t="shared" si="90"/>
        <v>0</v>
      </c>
      <c r="I917" s="7">
        <f t="shared" si="89"/>
        <v>0</v>
      </c>
      <c r="K917" s="3" t="str">
        <f t="shared" si="92"/>
        <v/>
      </c>
    </row>
    <row r="918" spans="5:11" x14ac:dyDescent="0.3">
      <c r="E918" s="3" t="str">
        <f t="shared" si="91"/>
        <v/>
      </c>
      <c r="F918" s="7">
        <f t="shared" si="93"/>
        <v>0</v>
      </c>
      <c r="G918" s="7">
        <f t="shared" si="94"/>
        <v>0</v>
      </c>
      <c r="H918" s="7">
        <f t="shared" si="90"/>
        <v>0</v>
      </c>
      <c r="I918" s="7">
        <f t="shared" si="89"/>
        <v>0</v>
      </c>
      <c r="K918" s="3" t="str">
        <f t="shared" si="92"/>
        <v/>
      </c>
    </row>
    <row r="919" spans="5:11" x14ac:dyDescent="0.3">
      <c r="E919" s="3" t="str">
        <f t="shared" si="91"/>
        <v/>
      </c>
      <c r="F919" s="7">
        <f t="shared" si="93"/>
        <v>0</v>
      </c>
      <c r="G919" s="7">
        <f t="shared" si="94"/>
        <v>0</v>
      </c>
      <c r="H919" s="7">
        <f t="shared" si="90"/>
        <v>0</v>
      </c>
      <c r="I919" s="7">
        <f t="shared" si="89"/>
        <v>0</v>
      </c>
      <c r="K919" s="3" t="str">
        <f t="shared" si="92"/>
        <v/>
      </c>
    </row>
    <row r="920" spans="5:11" x14ac:dyDescent="0.3">
      <c r="E920" s="3" t="str">
        <f t="shared" si="91"/>
        <v/>
      </c>
      <c r="F920" s="7">
        <f t="shared" si="93"/>
        <v>0</v>
      </c>
      <c r="G920" s="7">
        <f t="shared" si="94"/>
        <v>0</v>
      </c>
      <c r="H920" s="7">
        <f t="shared" si="90"/>
        <v>0</v>
      </c>
      <c r="I920" s="7">
        <f t="shared" si="89"/>
        <v>0</v>
      </c>
      <c r="K920" s="3" t="str">
        <f t="shared" si="92"/>
        <v/>
      </c>
    </row>
    <row r="921" spans="5:11" x14ac:dyDescent="0.3">
      <c r="E921" s="3" t="str">
        <f t="shared" si="91"/>
        <v/>
      </c>
      <c r="F921" s="7">
        <f t="shared" si="93"/>
        <v>0</v>
      </c>
      <c r="G921" s="7">
        <f t="shared" si="94"/>
        <v>0</v>
      </c>
      <c r="H921" s="7">
        <f t="shared" si="90"/>
        <v>0</v>
      </c>
      <c r="I921" s="7">
        <f t="shared" si="89"/>
        <v>0</v>
      </c>
      <c r="K921" s="3" t="str">
        <f t="shared" si="92"/>
        <v/>
      </c>
    </row>
    <row r="922" spans="5:11" x14ac:dyDescent="0.3">
      <c r="E922" s="3" t="str">
        <f t="shared" si="91"/>
        <v/>
      </c>
      <c r="F922" s="7">
        <f t="shared" si="93"/>
        <v>0</v>
      </c>
      <c r="G922" s="7">
        <f t="shared" si="94"/>
        <v>0</v>
      </c>
      <c r="H922" s="7">
        <f t="shared" si="90"/>
        <v>0</v>
      </c>
      <c r="I922" s="7">
        <f t="shared" si="89"/>
        <v>0</v>
      </c>
      <c r="K922" s="3" t="str">
        <f t="shared" si="92"/>
        <v/>
      </c>
    </row>
    <row r="923" spans="5:11" x14ac:dyDescent="0.3">
      <c r="E923" s="3" t="str">
        <f t="shared" si="91"/>
        <v/>
      </c>
      <c r="F923" s="7">
        <f t="shared" si="93"/>
        <v>0</v>
      </c>
      <c r="G923" s="7">
        <f t="shared" si="94"/>
        <v>0</v>
      </c>
      <c r="H923" s="7">
        <f t="shared" si="90"/>
        <v>0</v>
      </c>
      <c r="I923" s="7">
        <f t="shared" si="89"/>
        <v>0</v>
      </c>
      <c r="K923" s="3" t="str">
        <f t="shared" si="92"/>
        <v/>
      </c>
    </row>
    <row r="924" spans="5:11" x14ac:dyDescent="0.3">
      <c r="E924" s="3" t="str">
        <f t="shared" si="91"/>
        <v/>
      </c>
      <c r="F924" s="7">
        <f t="shared" si="93"/>
        <v>0</v>
      </c>
      <c r="G924" s="7">
        <f t="shared" si="94"/>
        <v>0</v>
      </c>
      <c r="H924" s="7">
        <f t="shared" si="90"/>
        <v>0</v>
      </c>
      <c r="I924" s="7">
        <f t="shared" si="89"/>
        <v>0</v>
      </c>
      <c r="K924" s="3" t="str">
        <f t="shared" si="92"/>
        <v/>
      </c>
    </row>
    <row r="925" spans="5:11" x14ac:dyDescent="0.3">
      <c r="E925" s="3" t="str">
        <f t="shared" si="91"/>
        <v/>
      </c>
      <c r="F925" s="7">
        <f t="shared" si="93"/>
        <v>0</v>
      </c>
      <c r="G925" s="7">
        <f t="shared" si="94"/>
        <v>0</v>
      </c>
      <c r="H925" s="7">
        <f t="shared" si="90"/>
        <v>0</v>
      </c>
      <c r="I925" s="7">
        <f t="shared" si="89"/>
        <v>0</v>
      </c>
      <c r="K925" s="3" t="str">
        <f t="shared" si="92"/>
        <v/>
      </c>
    </row>
    <row r="926" spans="5:11" x14ac:dyDescent="0.3">
      <c r="E926" s="3" t="str">
        <f t="shared" si="91"/>
        <v/>
      </c>
      <c r="F926" s="7">
        <f t="shared" si="93"/>
        <v>0</v>
      </c>
      <c r="G926" s="7">
        <f t="shared" si="94"/>
        <v>0</v>
      </c>
      <c r="H926" s="7">
        <f t="shared" si="90"/>
        <v>0</v>
      </c>
      <c r="I926" s="7">
        <f t="shared" si="89"/>
        <v>0</v>
      </c>
      <c r="K926" s="3" t="str">
        <f t="shared" si="92"/>
        <v/>
      </c>
    </row>
    <row r="927" spans="5:11" x14ac:dyDescent="0.3">
      <c r="E927" s="3" t="str">
        <f t="shared" si="91"/>
        <v/>
      </c>
      <c r="F927" s="7">
        <f t="shared" si="93"/>
        <v>0</v>
      </c>
      <c r="G927" s="7">
        <f t="shared" si="94"/>
        <v>0</v>
      </c>
      <c r="H927" s="7">
        <f t="shared" si="90"/>
        <v>0</v>
      </c>
      <c r="I927" s="7">
        <f t="shared" si="89"/>
        <v>0</v>
      </c>
      <c r="K927" s="3" t="str">
        <f t="shared" si="92"/>
        <v/>
      </c>
    </row>
    <row r="928" spans="5:11" x14ac:dyDescent="0.3">
      <c r="E928" s="3" t="str">
        <f t="shared" si="91"/>
        <v/>
      </c>
      <c r="F928" s="7">
        <f t="shared" si="93"/>
        <v>0</v>
      </c>
      <c r="G928" s="7">
        <f t="shared" si="94"/>
        <v>0</v>
      </c>
      <c r="H928" s="7">
        <f t="shared" si="90"/>
        <v>0</v>
      </c>
      <c r="I928" s="7">
        <f t="shared" si="89"/>
        <v>0</v>
      </c>
      <c r="K928" s="3" t="str">
        <f t="shared" si="92"/>
        <v/>
      </c>
    </row>
    <row r="929" spans="5:11" x14ac:dyDescent="0.3">
      <c r="E929" s="3" t="str">
        <f t="shared" si="91"/>
        <v/>
      </c>
      <c r="F929" s="7">
        <f t="shared" si="93"/>
        <v>0</v>
      </c>
      <c r="G929" s="7">
        <f t="shared" si="94"/>
        <v>0</v>
      </c>
      <c r="H929" s="7">
        <f t="shared" si="90"/>
        <v>0</v>
      </c>
      <c r="I929" s="7">
        <f t="shared" si="89"/>
        <v>0</v>
      </c>
      <c r="K929" s="3" t="str">
        <f t="shared" si="92"/>
        <v/>
      </c>
    </row>
    <row r="930" spans="5:11" x14ac:dyDescent="0.3">
      <c r="E930" s="3" t="str">
        <f t="shared" si="91"/>
        <v/>
      </c>
      <c r="F930" s="7">
        <f t="shared" si="93"/>
        <v>0</v>
      </c>
      <c r="G930" s="7">
        <f t="shared" si="94"/>
        <v>0</v>
      </c>
      <c r="H930" s="7">
        <f t="shared" si="90"/>
        <v>0</v>
      </c>
      <c r="I930" s="7">
        <f t="shared" si="89"/>
        <v>0</v>
      </c>
      <c r="K930" s="3" t="str">
        <f t="shared" si="92"/>
        <v/>
      </c>
    </row>
    <row r="931" spans="5:11" x14ac:dyDescent="0.3">
      <c r="E931" s="3" t="str">
        <f t="shared" si="91"/>
        <v/>
      </c>
      <c r="F931" s="7">
        <f t="shared" si="93"/>
        <v>0</v>
      </c>
      <c r="G931" s="7">
        <f t="shared" si="94"/>
        <v>0</v>
      </c>
      <c r="H931" s="7">
        <f t="shared" si="90"/>
        <v>0</v>
      </c>
      <c r="I931" s="7">
        <f t="shared" si="89"/>
        <v>0</v>
      </c>
      <c r="K931" s="3" t="str">
        <f t="shared" si="92"/>
        <v/>
      </c>
    </row>
    <row r="932" spans="5:11" x14ac:dyDescent="0.3">
      <c r="E932" s="3" t="str">
        <f t="shared" si="91"/>
        <v/>
      </c>
      <c r="F932" s="7">
        <f t="shared" si="93"/>
        <v>0</v>
      </c>
      <c r="G932" s="7">
        <f t="shared" si="94"/>
        <v>0</v>
      </c>
      <c r="H932" s="7">
        <f t="shared" si="90"/>
        <v>0</v>
      </c>
      <c r="I932" s="7">
        <f t="shared" si="89"/>
        <v>0</v>
      </c>
      <c r="K932" s="3" t="str">
        <f t="shared" si="92"/>
        <v/>
      </c>
    </row>
    <row r="933" spans="5:11" x14ac:dyDescent="0.3">
      <c r="E933" s="3" t="str">
        <f t="shared" si="91"/>
        <v/>
      </c>
      <c r="F933" s="7">
        <f t="shared" si="93"/>
        <v>0</v>
      </c>
      <c r="G933" s="7">
        <f t="shared" si="94"/>
        <v>0</v>
      </c>
      <c r="H933" s="7">
        <f t="shared" si="90"/>
        <v>0</v>
      </c>
      <c r="I933" s="7">
        <f t="shared" si="89"/>
        <v>0</v>
      </c>
      <c r="K933" s="3" t="str">
        <f t="shared" si="92"/>
        <v/>
      </c>
    </row>
    <row r="934" spans="5:11" x14ac:dyDescent="0.3">
      <c r="E934" s="3" t="str">
        <f t="shared" si="91"/>
        <v/>
      </c>
      <c r="F934" s="7">
        <f t="shared" si="93"/>
        <v>0</v>
      </c>
      <c r="G934" s="7">
        <f t="shared" si="94"/>
        <v>0</v>
      </c>
      <c r="H934" s="7">
        <f t="shared" si="90"/>
        <v>0</v>
      </c>
      <c r="I934" s="7">
        <f t="shared" si="89"/>
        <v>0</v>
      </c>
      <c r="K934" s="3" t="str">
        <f t="shared" si="92"/>
        <v/>
      </c>
    </row>
    <row r="935" spans="5:11" x14ac:dyDescent="0.3">
      <c r="E935" s="3" t="str">
        <f t="shared" si="91"/>
        <v/>
      </c>
      <c r="F935" s="7">
        <f t="shared" si="93"/>
        <v>0</v>
      </c>
      <c r="G935" s="7">
        <f t="shared" si="94"/>
        <v>0</v>
      </c>
      <c r="H935" s="7">
        <f t="shared" si="90"/>
        <v>0</v>
      </c>
      <c r="I935" s="7">
        <f t="shared" si="89"/>
        <v>0</v>
      </c>
      <c r="K935" s="3" t="str">
        <f t="shared" si="92"/>
        <v/>
      </c>
    </row>
    <row r="936" spans="5:11" x14ac:dyDescent="0.3">
      <c r="E936" s="3" t="str">
        <f t="shared" si="91"/>
        <v/>
      </c>
      <c r="F936" s="7">
        <f t="shared" si="93"/>
        <v>0</v>
      </c>
      <c r="G936" s="7">
        <f t="shared" si="94"/>
        <v>0</v>
      </c>
      <c r="H936" s="7">
        <f t="shared" si="90"/>
        <v>0</v>
      </c>
      <c r="I936" s="7">
        <f t="shared" si="89"/>
        <v>0</v>
      </c>
      <c r="K936" s="3" t="str">
        <f t="shared" si="92"/>
        <v/>
      </c>
    </row>
    <row r="937" spans="5:11" x14ac:dyDescent="0.3">
      <c r="E937" s="3" t="str">
        <f t="shared" si="91"/>
        <v/>
      </c>
      <c r="F937" s="7">
        <f t="shared" si="93"/>
        <v>0</v>
      </c>
      <c r="G937" s="7">
        <f t="shared" si="94"/>
        <v>0</v>
      </c>
      <c r="H937" s="7">
        <f t="shared" si="90"/>
        <v>0</v>
      </c>
      <c r="I937" s="7">
        <f t="shared" si="89"/>
        <v>0</v>
      </c>
      <c r="K937" s="3" t="str">
        <f t="shared" si="92"/>
        <v/>
      </c>
    </row>
    <row r="938" spans="5:11" x14ac:dyDescent="0.3">
      <c r="E938" s="3" t="str">
        <f t="shared" si="91"/>
        <v/>
      </c>
      <c r="F938" s="7">
        <f t="shared" si="93"/>
        <v>0</v>
      </c>
      <c r="G938" s="7">
        <f t="shared" si="94"/>
        <v>0</v>
      </c>
      <c r="H938" s="7">
        <f t="shared" si="90"/>
        <v>0</v>
      </c>
      <c r="I938" s="7">
        <f t="shared" si="89"/>
        <v>0</v>
      </c>
      <c r="K938" s="3" t="str">
        <f t="shared" si="92"/>
        <v/>
      </c>
    </row>
    <row r="939" spans="5:11" x14ac:dyDescent="0.3">
      <c r="E939" s="3" t="str">
        <f t="shared" si="91"/>
        <v/>
      </c>
      <c r="F939" s="7">
        <f t="shared" si="93"/>
        <v>0</v>
      </c>
      <c r="G939" s="7">
        <f t="shared" si="94"/>
        <v>0</v>
      </c>
      <c r="H939" s="7">
        <f t="shared" si="90"/>
        <v>0</v>
      </c>
      <c r="I939" s="7">
        <f t="shared" si="89"/>
        <v>0</v>
      </c>
      <c r="K939" s="3" t="str">
        <f t="shared" si="92"/>
        <v/>
      </c>
    </row>
    <row r="940" spans="5:11" x14ac:dyDescent="0.3">
      <c r="E940" s="3" t="str">
        <f t="shared" si="91"/>
        <v/>
      </c>
      <c r="F940" s="7">
        <f t="shared" si="93"/>
        <v>0</v>
      </c>
      <c r="G940" s="7">
        <f t="shared" si="94"/>
        <v>0</v>
      </c>
      <c r="H940" s="7">
        <f t="shared" si="90"/>
        <v>0</v>
      </c>
      <c r="I940" s="7">
        <f t="shared" si="89"/>
        <v>0</v>
      </c>
      <c r="K940" s="3" t="str">
        <f t="shared" si="92"/>
        <v/>
      </c>
    </row>
    <row r="941" spans="5:11" x14ac:dyDescent="0.3">
      <c r="E941" s="3" t="str">
        <f t="shared" si="91"/>
        <v/>
      </c>
      <c r="F941" s="7">
        <f t="shared" si="93"/>
        <v>0</v>
      </c>
      <c r="G941" s="7">
        <f t="shared" si="94"/>
        <v>0</v>
      </c>
      <c r="H941" s="7">
        <f t="shared" si="90"/>
        <v>0</v>
      </c>
      <c r="I941" s="7">
        <f t="shared" si="89"/>
        <v>0</v>
      </c>
      <c r="K941" s="3" t="str">
        <f t="shared" si="92"/>
        <v/>
      </c>
    </row>
    <row r="942" spans="5:11" x14ac:dyDescent="0.3">
      <c r="E942" s="3" t="str">
        <f t="shared" si="91"/>
        <v/>
      </c>
      <c r="F942" s="7">
        <f t="shared" si="93"/>
        <v>0</v>
      </c>
      <c r="G942" s="7">
        <f t="shared" si="94"/>
        <v>0</v>
      </c>
      <c r="H942" s="7">
        <f t="shared" si="90"/>
        <v>0</v>
      </c>
      <c r="I942" s="7">
        <f t="shared" si="89"/>
        <v>0</v>
      </c>
      <c r="K942" s="3" t="str">
        <f t="shared" si="92"/>
        <v/>
      </c>
    </row>
    <row r="943" spans="5:11" x14ac:dyDescent="0.3">
      <c r="E943" s="3" t="str">
        <f t="shared" si="91"/>
        <v/>
      </c>
      <c r="F943" s="7">
        <f t="shared" si="93"/>
        <v>0</v>
      </c>
      <c r="G943" s="7">
        <f t="shared" si="94"/>
        <v>0</v>
      </c>
      <c r="H943" s="7">
        <f t="shared" si="90"/>
        <v>0</v>
      </c>
      <c r="I943" s="7">
        <f t="shared" si="89"/>
        <v>0</v>
      </c>
      <c r="K943" s="3" t="str">
        <f t="shared" si="92"/>
        <v/>
      </c>
    </row>
    <row r="944" spans="5:11" x14ac:dyDescent="0.3">
      <c r="E944" s="3" t="str">
        <f t="shared" si="91"/>
        <v/>
      </c>
      <c r="F944" s="7">
        <f t="shared" si="93"/>
        <v>0</v>
      </c>
      <c r="G944" s="7">
        <f t="shared" si="94"/>
        <v>0</v>
      </c>
      <c r="H944" s="7">
        <f t="shared" si="90"/>
        <v>0</v>
      </c>
      <c r="I944" s="7">
        <f t="shared" si="89"/>
        <v>0</v>
      </c>
      <c r="K944" s="3" t="str">
        <f t="shared" si="92"/>
        <v/>
      </c>
    </row>
    <row r="945" spans="5:11" x14ac:dyDescent="0.3">
      <c r="E945" s="3" t="str">
        <f t="shared" si="91"/>
        <v/>
      </c>
      <c r="F945" s="7">
        <f t="shared" si="93"/>
        <v>0</v>
      </c>
      <c r="G945" s="7">
        <f t="shared" si="94"/>
        <v>0</v>
      </c>
      <c r="H945" s="7">
        <f t="shared" si="90"/>
        <v>0</v>
      </c>
      <c r="I945" s="7">
        <f t="shared" si="89"/>
        <v>0</v>
      </c>
      <c r="K945" s="3" t="str">
        <f t="shared" si="92"/>
        <v/>
      </c>
    </row>
    <row r="946" spans="5:11" x14ac:dyDescent="0.3">
      <c r="E946" s="3" t="str">
        <f t="shared" si="91"/>
        <v/>
      </c>
      <c r="F946" s="7">
        <f t="shared" si="93"/>
        <v>0</v>
      </c>
      <c r="G946" s="7">
        <f t="shared" si="94"/>
        <v>0</v>
      </c>
      <c r="H946" s="7">
        <f t="shared" si="90"/>
        <v>0</v>
      </c>
      <c r="I946" s="7">
        <f t="shared" si="89"/>
        <v>0</v>
      </c>
      <c r="K946" s="3" t="str">
        <f t="shared" si="92"/>
        <v/>
      </c>
    </row>
    <row r="947" spans="5:11" x14ac:dyDescent="0.3">
      <c r="E947" s="3" t="str">
        <f t="shared" si="91"/>
        <v/>
      </c>
      <c r="F947" s="7">
        <f t="shared" si="93"/>
        <v>0</v>
      </c>
      <c r="G947" s="7">
        <f t="shared" si="94"/>
        <v>0</v>
      </c>
      <c r="H947" s="7">
        <f t="shared" si="90"/>
        <v>0</v>
      </c>
      <c r="I947" s="7">
        <f t="shared" si="89"/>
        <v>0</v>
      </c>
      <c r="K947" s="3" t="str">
        <f t="shared" si="92"/>
        <v/>
      </c>
    </row>
    <row r="948" spans="5:11" x14ac:dyDescent="0.3">
      <c r="E948" s="3" t="str">
        <f t="shared" si="91"/>
        <v/>
      </c>
      <c r="F948" s="7">
        <f t="shared" si="93"/>
        <v>0</v>
      </c>
      <c r="G948" s="7">
        <f t="shared" si="94"/>
        <v>0</v>
      </c>
      <c r="H948" s="7">
        <f t="shared" si="90"/>
        <v>0</v>
      </c>
      <c r="I948" s="7">
        <f t="shared" ref="I948:I1011" si="95">IF(ROUND(G948,0)&gt;0, I947+F948,IF(_xlfn.FLOOR.MATH(G948)=-1,I947+F948,))</f>
        <v>0</v>
      </c>
      <c r="K948" s="3" t="str">
        <f t="shared" si="92"/>
        <v/>
      </c>
    </row>
    <row r="949" spans="5:11" x14ac:dyDescent="0.3">
      <c r="E949" s="3" t="str">
        <f t="shared" si="91"/>
        <v/>
      </c>
      <c r="F949" s="7">
        <f t="shared" si="93"/>
        <v>0</v>
      </c>
      <c r="G949" s="7">
        <f t="shared" si="94"/>
        <v>0</v>
      </c>
      <c r="H949" s="7">
        <f t="shared" si="90"/>
        <v>0</v>
      </c>
      <c r="I949" s="7">
        <f t="shared" si="95"/>
        <v>0</v>
      </c>
      <c r="K949" s="3" t="str">
        <f t="shared" si="92"/>
        <v/>
      </c>
    </row>
    <row r="950" spans="5:11" x14ac:dyDescent="0.3">
      <c r="E950" s="3" t="str">
        <f t="shared" si="91"/>
        <v/>
      </c>
      <c r="F950" s="7">
        <f t="shared" si="93"/>
        <v>0</v>
      </c>
      <c r="G950" s="7">
        <f t="shared" si="94"/>
        <v>0</v>
      </c>
      <c r="H950" s="7">
        <f t="shared" si="90"/>
        <v>0</v>
      </c>
      <c r="I950" s="7">
        <f t="shared" si="95"/>
        <v>0</v>
      </c>
      <c r="K950" s="3" t="str">
        <f t="shared" si="92"/>
        <v/>
      </c>
    </row>
    <row r="951" spans="5:11" x14ac:dyDescent="0.3">
      <c r="E951" s="3" t="str">
        <f t="shared" si="91"/>
        <v/>
      </c>
      <c r="F951" s="7">
        <f t="shared" si="93"/>
        <v>0</v>
      </c>
      <c r="G951" s="7">
        <f t="shared" si="94"/>
        <v>0</v>
      </c>
      <c r="H951" s="7">
        <f t="shared" si="90"/>
        <v>0</v>
      </c>
      <c r="I951" s="7">
        <f t="shared" si="95"/>
        <v>0</v>
      </c>
      <c r="K951" s="3" t="str">
        <f t="shared" si="92"/>
        <v/>
      </c>
    </row>
    <row r="952" spans="5:11" x14ac:dyDescent="0.3">
      <c r="E952" s="3" t="str">
        <f t="shared" si="91"/>
        <v/>
      </c>
      <c r="F952" s="7">
        <f t="shared" si="93"/>
        <v>0</v>
      </c>
      <c r="G952" s="7">
        <f t="shared" si="94"/>
        <v>0</v>
      </c>
      <c r="H952" s="7">
        <f t="shared" si="90"/>
        <v>0</v>
      </c>
      <c r="I952" s="7">
        <f t="shared" si="95"/>
        <v>0</v>
      </c>
      <c r="K952" s="3" t="str">
        <f t="shared" si="92"/>
        <v/>
      </c>
    </row>
    <row r="953" spans="5:11" x14ac:dyDescent="0.3">
      <c r="E953" s="3" t="str">
        <f t="shared" si="91"/>
        <v/>
      </c>
      <c r="F953" s="7">
        <f t="shared" si="93"/>
        <v>0</v>
      </c>
      <c r="G953" s="7">
        <f t="shared" si="94"/>
        <v>0</v>
      </c>
      <c r="H953" s="7">
        <f t="shared" si="90"/>
        <v>0</v>
      </c>
      <c r="I953" s="7">
        <f t="shared" si="95"/>
        <v>0</v>
      </c>
      <c r="K953" s="3" t="str">
        <f t="shared" si="92"/>
        <v/>
      </c>
    </row>
    <row r="954" spans="5:11" x14ac:dyDescent="0.3">
      <c r="E954" s="3" t="str">
        <f t="shared" si="91"/>
        <v/>
      </c>
      <c r="F954" s="7">
        <f t="shared" si="93"/>
        <v>0</v>
      </c>
      <c r="G954" s="7">
        <f t="shared" si="94"/>
        <v>0</v>
      </c>
      <c r="H954" s="7">
        <f t="shared" si="90"/>
        <v>0</v>
      </c>
      <c r="I954" s="7">
        <f t="shared" si="95"/>
        <v>0</v>
      </c>
      <c r="K954" s="3" t="str">
        <f t="shared" si="92"/>
        <v/>
      </c>
    </row>
    <row r="955" spans="5:11" x14ac:dyDescent="0.3">
      <c r="E955" s="3" t="str">
        <f t="shared" si="91"/>
        <v/>
      </c>
      <c r="F955" s="7">
        <f t="shared" si="93"/>
        <v>0</v>
      </c>
      <c r="G955" s="7">
        <f t="shared" si="94"/>
        <v>0</v>
      </c>
      <c r="H955" s="7">
        <f t="shared" si="90"/>
        <v>0</v>
      </c>
      <c r="I955" s="7">
        <f t="shared" si="95"/>
        <v>0</v>
      </c>
      <c r="K955" s="3" t="str">
        <f t="shared" si="92"/>
        <v/>
      </c>
    </row>
    <row r="956" spans="5:11" x14ac:dyDescent="0.3">
      <c r="E956" s="3" t="str">
        <f t="shared" si="91"/>
        <v/>
      </c>
      <c r="F956" s="7">
        <f t="shared" si="93"/>
        <v>0</v>
      </c>
      <c r="G956" s="7">
        <f t="shared" si="94"/>
        <v>0</v>
      </c>
      <c r="H956" s="7">
        <f t="shared" si="90"/>
        <v>0</v>
      </c>
      <c r="I956" s="7">
        <f t="shared" si="95"/>
        <v>0</v>
      </c>
      <c r="K956" s="3" t="str">
        <f t="shared" si="92"/>
        <v/>
      </c>
    </row>
    <row r="957" spans="5:11" x14ac:dyDescent="0.3">
      <c r="E957" s="3" t="str">
        <f t="shared" si="91"/>
        <v/>
      </c>
      <c r="F957" s="7">
        <f t="shared" si="93"/>
        <v>0</v>
      </c>
      <c r="G957" s="7">
        <f t="shared" si="94"/>
        <v>0</v>
      </c>
      <c r="H957" s="7">
        <f t="shared" si="90"/>
        <v>0</v>
      </c>
      <c r="I957" s="7">
        <f t="shared" si="95"/>
        <v>0</v>
      </c>
      <c r="K957" s="3" t="str">
        <f t="shared" si="92"/>
        <v/>
      </c>
    </row>
    <row r="958" spans="5:11" x14ac:dyDescent="0.3">
      <c r="E958" s="3" t="str">
        <f t="shared" si="91"/>
        <v/>
      </c>
      <c r="F958" s="7">
        <f t="shared" si="93"/>
        <v>0</v>
      </c>
      <c r="G958" s="7">
        <f t="shared" si="94"/>
        <v>0</v>
      </c>
      <c r="H958" s="7">
        <f t="shared" si="90"/>
        <v>0</v>
      </c>
      <c r="I958" s="7">
        <f t="shared" si="95"/>
        <v>0</v>
      </c>
      <c r="K958" s="3" t="str">
        <f t="shared" si="92"/>
        <v/>
      </c>
    </row>
    <row r="959" spans="5:11" x14ac:dyDescent="0.3">
      <c r="E959" s="3" t="str">
        <f t="shared" si="91"/>
        <v/>
      </c>
      <c r="F959" s="7">
        <f t="shared" si="93"/>
        <v>0</v>
      </c>
      <c r="G959" s="7">
        <f t="shared" si="94"/>
        <v>0</v>
      </c>
      <c r="H959" s="7">
        <f t="shared" si="90"/>
        <v>0</v>
      </c>
      <c r="I959" s="7">
        <f t="shared" si="95"/>
        <v>0</v>
      </c>
      <c r="K959" s="3" t="str">
        <f t="shared" si="92"/>
        <v/>
      </c>
    </row>
    <row r="960" spans="5:11" x14ac:dyDescent="0.3">
      <c r="E960" s="3" t="str">
        <f t="shared" si="91"/>
        <v/>
      </c>
      <c r="F960" s="7">
        <f t="shared" si="93"/>
        <v>0</v>
      </c>
      <c r="G960" s="7">
        <f t="shared" si="94"/>
        <v>0</v>
      </c>
      <c r="H960" s="7">
        <f t="shared" si="90"/>
        <v>0</v>
      </c>
      <c r="I960" s="7">
        <f t="shared" si="95"/>
        <v>0</v>
      </c>
      <c r="K960" s="3" t="str">
        <f t="shared" si="92"/>
        <v/>
      </c>
    </row>
    <row r="961" spans="5:11" x14ac:dyDescent="0.3">
      <c r="E961" s="3" t="str">
        <f t="shared" si="91"/>
        <v/>
      </c>
      <c r="F961" s="7">
        <f t="shared" si="93"/>
        <v>0</v>
      </c>
      <c r="G961" s="7">
        <f t="shared" si="94"/>
        <v>0</v>
      </c>
      <c r="H961" s="7">
        <f t="shared" si="90"/>
        <v>0</v>
      </c>
      <c r="I961" s="7">
        <f t="shared" si="95"/>
        <v>0</v>
      </c>
      <c r="K961" s="3" t="str">
        <f t="shared" si="92"/>
        <v/>
      </c>
    </row>
    <row r="962" spans="5:11" x14ac:dyDescent="0.3">
      <c r="E962" s="3" t="str">
        <f t="shared" si="91"/>
        <v/>
      </c>
      <c r="F962" s="7">
        <f t="shared" si="93"/>
        <v>0</v>
      </c>
      <c r="G962" s="7">
        <f t="shared" si="94"/>
        <v>0</v>
      </c>
      <c r="H962" s="7">
        <f t="shared" ref="H962:H1025" si="96">IF(ROUND(G962-($F$2-F962),0)&gt;0,G962-($F$2-F962),IF(_xlfn.FLOOR.MATH(G962-($F$2-F962))&lt;=-1,0, G962-($F$2-F962)))</f>
        <v>0</v>
      </c>
      <c r="I962" s="7">
        <f t="shared" si="95"/>
        <v>0</v>
      </c>
      <c r="K962" s="3" t="str">
        <f t="shared" si="92"/>
        <v/>
      </c>
    </row>
    <row r="963" spans="5:11" x14ac:dyDescent="0.3">
      <c r="E963" s="3" t="str">
        <f t="shared" si="91"/>
        <v/>
      </c>
      <c r="F963" s="7">
        <f t="shared" si="93"/>
        <v>0</v>
      </c>
      <c r="G963" s="7">
        <f t="shared" si="94"/>
        <v>0</v>
      </c>
      <c r="H963" s="7">
        <f t="shared" si="96"/>
        <v>0</v>
      </c>
      <c r="I963" s="7">
        <f t="shared" si="95"/>
        <v>0</v>
      </c>
      <c r="K963" s="3" t="str">
        <f t="shared" si="92"/>
        <v/>
      </c>
    </row>
    <row r="964" spans="5:11" x14ac:dyDescent="0.3">
      <c r="E964" s="3" t="str">
        <f t="shared" si="91"/>
        <v/>
      </c>
      <c r="F964" s="7">
        <f t="shared" si="93"/>
        <v>0</v>
      </c>
      <c r="G964" s="7">
        <f t="shared" si="94"/>
        <v>0</v>
      </c>
      <c r="H964" s="7">
        <f t="shared" si="96"/>
        <v>0</v>
      </c>
      <c r="I964" s="7">
        <f t="shared" si="95"/>
        <v>0</v>
      </c>
      <c r="K964" s="3" t="str">
        <f t="shared" si="92"/>
        <v/>
      </c>
    </row>
    <row r="965" spans="5:11" x14ac:dyDescent="0.3">
      <c r="E965" s="3" t="str">
        <f t="shared" si="91"/>
        <v/>
      </c>
      <c r="F965" s="7">
        <f t="shared" si="93"/>
        <v>0</v>
      </c>
      <c r="G965" s="7">
        <f t="shared" si="94"/>
        <v>0</v>
      </c>
      <c r="H965" s="7">
        <f t="shared" si="96"/>
        <v>0</v>
      </c>
      <c r="I965" s="7">
        <f t="shared" si="95"/>
        <v>0</v>
      </c>
      <c r="K965" s="3" t="str">
        <f t="shared" si="92"/>
        <v/>
      </c>
    </row>
    <row r="966" spans="5:11" x14ac:dyDescent="0.3">
      <c r="E966" s="3" t="str">
        <f t="shared" si="91"/>
        <v/>
      </c>
      <c r="F966" s="7">
        <f t="shared" si="93"/>
        <v>0</v>
      </c>
      <c r="G966" s="7">
        <f t="shared" si="94"/>
        <v>0</v>
      </c>
      <c r="H966" s="7">
        <f t="shared" si="96"/>
        <v>0</v>
      </c>
      <c r="I966" s="7">
        <f t="shared" si="95"/>
        <v>0</v>
      </c>
      <c r="K966" s="3" t="str">
        <f t="shared" si="92"/>
        <v/>
      </c>
    </row>
    <row r="967" spans="5:11" x14ac:dyDescent="0.3">
      <c r="E967" s="3" t="str">
        <f t="shared" si="91"/>
        <v/>
      </c>
      <c r="F967" s="7">
        <f t="shared" si="93"/>
        <v>0</v>
      </c>
      <c r="G967" s="7">
        <f t="shared" si="94"/>
        <v>0</v>
      </c>
      <c r="H967" s="7">
        <f t="shared" si="96"/>
        <v>0</v>
      </c>
      <c r="I967" s="7">
        <f t="shared" si="95"/>
        <v>0</v>
      </c>
      <c r="K967" s="3" t="str">
        <f t="shared" si="92"/>
        <v/>
      </c>
    </row>
    <row r="968" spans="5:11" x14ac:dyDescent="0.3">
      <c r="E968" s="3" t="str">
        <f t="shared" ref="E968:E1031" si="97">IF(ROUND(G968,0)&gt;0,E967+1,"")</f>
        <v/>
      </c>
      <c r="F968" s="7">
        <f t="shared" si="93"/>
        <v>0</v>
      </c>
      <c r="G968" s="7">
        <f t="shared" si="94"/>
        <v>0</v>
      </c>
      <c r="H968" s="7">
        <f t="shared" si="96"/>
        <v>0</v>
      </c>
      <c r="I968" s="7">
        <f t="shared" si="95"/>
        <v>0</v>
      </c>
      <c r="K968" s="3" t="str">
        <f t="shared" ref="K968:K1031" si="98">IF(E968&lt;&gt;"", "{""paymentNumber"": " &amp; E968 &amp; "," &amp; """paymentInterest"": " &amp; TEXT(F968, "0.00") &amp; "," &amp; """paymentPrincipal"": " &amp; TEXT($F$2-F968, "0.00") &amp; "," &amp; """startBalance"": " &amp; TEXT(G968, "0.00") &amp; "," &amp; """endBalance"": " &amp; TEXT(H968, "0.00")&amp; "," &amp; """accumulatedInterest"": " &amp; TEXT(I968, "0.00") &amp; "," &amp; """amountPaidToDate"": " &amp; TEXT($F$2 * E968, "0.00") &amp; "}","")</f>
        <v/>
      </c>
    </row>
    <row r="969" spans="5:11" x14ac:dyDescent="0.3">
      <c r="E969" s="3" t="str">
        <f t="shared" si="97"/>
        <v/>
      </c>
      <c r="F969" s="7">
        <f t="shared" si="93"/>
        <v>0</v>
      </c>
      <c r="G969" s="7">
        <f t="shared" si="94"/>
        <v>0</v>
      </c>
      <c r="H969" s="7">
        <f t="shared" si="96"/>
        <v>0</v>
      </c>
      <c r="I969" s="7">
        <f t="shared" si="95"/>
        <v>0</v>
      </c>
      <c r="K969" s="3" t="str">
        <f t="shared" si="98"/>
        <v/>
      </c>
    </row>
    <row r="970" spans="5:11" x14ac:dyDescent="0.3">
      <c r="E970" s="3" t="str">
        <f t="shared" si="97"/>
        <v/>
      </c>
      <c r="F970" s="7">
        <f t="shared" si="93"/>
        <v>0</v>
      </c>
      <c r="G970" s="7">
        <f t="shared" si="94"/>
        <v>0</v>
      </c>
      <c r="H970" s="7">
        <f t="shared" si="96"/>
        <v>0</v>
      </c>
      <c r="I970" s="7">
        <f t="shared" si="95"/>
        <v>0</v>
      </c>
      <c r="K970" s="3" t="str">
        <f t="shared" si="98"/>
        <v/>
      </c>
    </row>
    <row r="971" spans="5:11" x14ac:dyDescent="0.3">
      <c r="E971" s="3" t="str">
        <f t="shared" si="97"/>
        <v/>
      </c>
      <c r="F971" s="7">
        <f t="shared" ref="F971:F1034" si="99">IF(ROUND(G971,0)&gt;0, ($C$2/$C$3)*G971,)</f>
        <v>0</v>
      </c>
      <c r="G971" s="7">
        <f t="shared" ref="G971:G1034" si="100">IF(ROUND(G970-($F$2-F970),0) &gt; 0, G970-($F$2-F970),)</f>
        <v>0</v>
      </c>
      <c r="H971" s="7">
        <f t="shared" si="96"/>
        <v>0</v>
      </c>
      <c r="I971" s="7">
        <f t="shared" si="95"/>
        <v>0</v>
      </c>
      <c r="K971" s="3" t="str">
        <f t="shared" si="98"/>
        <v/>
      </c>
    </row>
    <row r="972" spans="5:11" x14ac:dyDescent="0.3">
      <c r="E972" s="3" t="str">
        <f t="shared" si="97"/>
        <v/>
      </c>
      <c r="F972" s="7">
        <f t="shared" si="99"/>
        <v>0</v>
      </c>
      <c r="G972" s="7">
        <f t="shared" si="100"/>
        <v>0</v>
      </c>
      <c r="H972" s="7">
        <f t="shared" si="96"/>
        <v>0</v>
      </c>
      <c r="I972" s="7">
        <f t="shared" si="95"/>
        <v>0</v>
      </c>
      <c r="K972" s="3" t="str">
        <f t="shared" si="98"/>
        <v/>
      </c>
    </row>
    <row r="973" spans="5:11" x14ac:dyDescent="0.3">
      <c r="E973" s="3" t="str">
        <f t="shared" si="97"/>
        <v/>
      </c>
      <c r="F973" s="7">
        <f t="shared" si="99"/>
        <v>0</v>
      </c>
      <c r="G973" s="7">
        <f t="shared" si="100"/>
        <v>0</v>
      </c>
      <c r="H973" s="7">
        <f t="shared" si="96"/>
        <v>0</v>
      </c>
      <c r="I973" s="7">
        <f t="shared" si="95"/>
        <v>0</v>
      </c>
      <c r="K973" s="3" t="str">
        <f t="shared" si="98"/>
        <v/>
      </c>
    </row>
    <row r="974" spans="5:11" x14ac:dyDescent="0.3">
      <c r="E974" s="3" t="str">
        <f t="shared" si="97"/>
        <v/>
      </c>
      <c r="F974" s="7">
        <f t="shared" si="99"/>
        <v>0</v>
      </c>
      <c r="G974" s="7">
        <f t="shared" si="100"/>
        <v>0</v>
      </c>
      <c r="H974" s="7">
        <f t="shared" si="96"/>
        <v>0</v>
      </c>
      <c r="I974" s="7">
        <f t="shared" si="95"/>
        <v>0</v>
      </c>
      <c r="K974" s="3" t="str">
        <f t="shared" si="98"/>
        <v/>
      </c>
    </row>
    <row r="975" spans="5:11" x14ac:dyDescent="0.3">
      <c r="E975" s="3" t="str">
        <f t="shared" si="97"/>
        <v/>
      </c>
      <c r="F975" s="7">
        <f t="shared" si="99"/>
        <v>0</v>
      </c>
      <c r="G975" s="7">
        <f t="shared" si="100"/>
        <v>0</v>
      </c>
      <c r="H975" s="7">
        <f t="shared" si="96"/>
        <v>0</v>
      </c>
      <c r="I975" s="7">
        <f t="shared" si="95"/>
        <v>0</v>
      </c>
      <c r="K975" s="3" t="str">
        <f t="shared" si="98"/>
        <v/>
      </c>
    </row>
    <row r="976" spans="5:11" x14ac:dyDescent="0.3">
      <c r="E976" s="3" t="str">
        <f t="shared" si="97"/>
        <v/>
      </c>
      <c r="F976" s="7">
        <f t="shared" si="99"/>
        <v>0</v>
      </c>
      <c r="G976" s="7">
        <f t="shared" si="100"/>
        <v>0</v>
      </c>
      <c r="H976" s="7">
        <f t="shared" si="96"/>
        <v>0</v>
      </c>
      <c r="I976" s="7">
        <f t="shared" si="95"/>
        <v>0</v>
      </c>
      <c r="K976" s="3" t="str">
        <f t="shared" si="98"/>
        <v/>
      </c>
    </row>
    <row r="977" spans="5:11" x14ac:dyDescent="0.3">
      <c r="E977" s="3" t="str">
        <f t="shared" si="97"/>
        <v/>
      </c>
      <c r="F977" s="7">
        <f t="shared" si="99"/>
        <v>0</v>
      </c>
      <c r="G977" s="7">
        <f t="shared" si="100"/>
        <v>0</v>
      </c>
      <c r="H977" s="7">
        <f t="shared" si="96"/>
        <v>0</v>
      </c>
      <c r="I977" s="7">
        <f t="shared" si="95"/>
        <v>0</v>
      </c>
      <c r="K977" s="3" t="str">
        <f t="shared" si="98"/>
        <v/>
      </c>
    </row>
    <row r="978" spans="5:11" x14ac:dyDescent="0.3">
      <c r="E978" s="3" t="str">
        <f t="shared" si="97"/>
        <v/>
      </c>
      <c r="F978" s="7">
        <f t="shared" si="99"/>
        <v>0</v>
      </c>
      <c r="G978" s="7">
        <f t="shared" si="100"/>
        <v>0</v>
      </c>
      <c r="H978" s="7">
        <f t="shared" si="96"/>
        <v>0</v>
      </c>
      <c r="I978" s="7">
        <f t="shared" si="95"/>
        <v>0</v>
      </c>
      <c r="K978" s="3" t="str">
        <f t="shared" si="98"/>
        <v/>
      </c>
    </row>
    <row r="979" spans="5:11" x14ac:dyDescent="0.3">
      <c r="E979" s="3" t="str">
        <f t="shared" si="97"/>
        <v/>
      </c>
      <c r="F979" s="7">
        <f t="shared" si="99"/>
        <v>0</v>
      </c>
      <c r="G979" s="7">
        <f t="shared" si="100"/>
        <v>0</v>
      </c>
      <c r="H979" s="7">
        <f t="shared" si="96"/>
        <v>0</v>
      </c>
      <c r="I979" s="7">
        <f t="shared" si="95"/>
        <v>0</v>
      </c>
      <c r="K979" s="3" t="str">
        <f t="shared" si="98"/>
        <v/>
      </c>
    </row>
    <row r="980" spans="5:11" x14ac:dyDescent="0.3">
      <c r="E980" s="3" t="str">
        <f t="shared" si="97"/>
        <v/>
      </c>
      <c r="F980" s="7">
        <f t="shared" si="99"/>
        <v>0</v>
      </c>
      <c r="G980" s="7">
        <f t="shared" si="100"/>
        <v>0</v>
      </c>
      <c r="H980" s="7">
        <f t="shared" si="96"/>
        <v>0</v>
      </c>
      <c r="I980" s="7">
        <f t="shared" si="95"/>
        <v>0</v>
      </c>
      <c r="K980" s="3" t="str">
        <f t="shared" si="98"/>
        <v/>
      </c>
    </row>
    <row r="981" spans="5:11" x14ac:dyDescent="0.3">
      <c r="E981" s="3" t="str">
        <f t="shared" si="97"/>
        <v/>
      </c>
      <c r="F981" s="7">
        <f t="shared" si="99"/>
        <v>0</v>
      </c>
      <c r="G981" s="7">
        <f t="shared" si="100"/>
        <v>0</v>
      </c>
      <c r="H981" s="7">
        <f t="shared" si="96"/>
        <v>0</v>
      </c>
      <c r="I981" s="7">
        <f t="shared" si="95"/>
        <v>0</v>
      </c>
      <c r="K981" s="3" t="str">
        <f t="shared" si="98"/>
        <v/>
      </c>
    </row>
    <row r="982" spans="5:11" x14ac:dyDescent="0.3">
      <c r="E982" s="3" t="str">
        <f t="shared" si="97"/>
        <v/>
      </c>
      <c r="F982" s="7">
        <f t="shared" si="99"/>
        <v>0</v>
      </c>
      <c r="G982" s="7">
        <f t="shared" si="100"/>
        <v>0</v>
      </c>
      <c r="H982" s="7">
        <f t="shared" si="96"/>
        <v>0</v>
      </c>
      <c r="I982" s="7">
        <f t="shared" si="95"/>
        <v>0</v>
      </c>
      <c r="K982" s="3" t="str">
        <f t="shared" si="98"/>
        <v/>
      </c>
    </row>
    <row r="983" spans="5:11" x14ac:dyDescent="0.3">
      <c r="E983" s="3" t="str">
        <f t="shared" si="97"/>
        <v/>
      </c>
      <c r="F983" s="7">
        <f t="shared" si="99"/>
        <v>0</v>
      </c>
      <c r="G983" s="7">
        <f t="shared" si="100"/>
        <v>0</v>
      </c>
      <c r="H983" s="7">
        <f t="shared" si="96"/>
        <v>0</v>
      </c>
      <c r="I983" s="7">
        <f t="shared" si="95"/>
        <v>0</v>
      </c>
      <c r="K983" s="3" t="str">
        <f t="shared" si="98"/>
        <v/>
      </c>
    </row>
    <row r="984" spans="5:11" x14ac:dyDescent="0.3">
      <c r="E984" s="3" t="str">
        <f t="shared" si="97"/>
        <v/>
      </c>
      <c r="F984" s="7">
        <f t="shared" si="99"/>
        <v>0</v>
      </c>
      <c r="G984" s="7">
        <f t="shared" si="100"/>
        <v>0</v>
      </c>
      <c r="H984" s="7">
        <f t="shared" si="96"/>
        <v>0</v>
      </c>
      <c r="I984" s="7">
        <f t="shared" si="95"/>
        <v>0</v>
      </c>
      <c r="K984" s="3" t="str">
        <f t="shared" si="98"/>
        <v/>
      </c>
    </row>
    <row r="985" spans="5:11" x14ac:dyDescent="0.3">
      <c r="E985" s="3" t="str">
        <f t="shared" si="97"/>
        <v/>
      </c>
      <c r="F985" s="7">
        <f t="shared" si="99"/>
        <v>0</v>
      </c>
      <c r="G985" s="7">
        <f t="shared" si="100"/>
        <v>0</v>
      </c>
      <c r="H985" s="7">
        <f t="shared" si="96"/>
        <v>0</v>
      </c>
      <c r="I985" s="7">
        <f t="shared" si="95"/>
        <v>0</v>
      </c>
      <c r="K985" s="3" t="str">
        <f t="shared" si="98"/>
        <v/>
      </c>
    </row>
    <row r="986" spans="5:11" x14ac:dyDescent="0.3">
      <c r="E986" s="3" t="str">
        <f t="shared" si="97"/>
        <v/>
      </c>
      <c r="F986" s="7">
        <f t="shared" si="99"/>
        <v>0</v>
      </c>
      <c r="G986" s="7">
        <f t="shared" si="100"/>
        <v>0</v>
      </c>
      <c r="H986" s="7">
        <f t="shared" si="96"/>
        <v>0</v>
      </c>
      <c r="I986" s="7">
        <f t="shared" si="95"/>
        <v>0</v>
      </c>
      <c r="K986" s="3" t="str">
        <f t="shared" si="98"/>
        <v/>
      </c>
    </row>
    <row r="987" spans="5:11" x14ac:dyDescent="0.3">
      <c r="E987" s="3" t="str">
        <f t="shared" si="97"/>
        <v/>
      </c>
      <c r="F987" s="7">
        <f t="shared" si="99"/>
        <v>0</v>
      </c>
      <c r="G987" s="7">
        <f t="shared" si="100"/>
        <v>0</v>
      </c>
      <c r="H987" s="7">
        <f t="shared" si="96"/>
        <v>0</v>
      </c>
      <c r="I987" s="7">
        <f t="shared" si="95"/>
        <v>0</v>
      </c>
      <c r="K987" s="3" t="str">
        <f t="shared" si="98"/>
        <v/>
      </c>
    </row>
    <row r="988" spans="5:11" x14ac:dyDescent="0.3">
      <c r="E988" s="3" t="str">
        <f t="shared" si="97"/>
        <v/>
      </c>
      <c r="F988" s="7">
        <f t="shared" si="99"/>
        <v>0</v>
      </c>
      <c r="G988" s="7">
        <f t="shared" si="100"/>
        <v>0</v>
      </c>
      <c r="H988" s="7">
        <f t="shared" si="96"/>
        <v>0</v>
      </c>
      <c r="I988" s="7">
        <f t="shared" si="95"/>
        <v>0</v>
      </c>
      <c r="K988" s="3" t="str">
        <f t="shared" si="98"/>
        <v/>
      </c>
    </row>
    <row r="989" spans="5:11" x14ac:dyDescent="0.3">
      <c r="E989" s="3" t="str">
        <f t="shared" si="97"/>
        <v/>
      </c>
      <c r="F989" s="7">
        <f t="shared" si="99"/>
        <v>0</v>
      </c>
      <c r="G989" s="7">
        <f t="shared" si="100"/>
        <v>0</v>
      </c>
      <c r="H989" s="7">
        <f t="shared" si="96"/>
        <v>0</v>
      </c>
      <c r="I989" s="7">
        <f t="shared" si="95"/>
        <v>0</v>
      </c>
      <c r="K989" s="3" t="str">
        <f t="shared" si="98"/>
        <v/>
      </c>
    </row>
    <row r="990" spans="5:11" x14ac:dyDescent="0.3">
      <c r="E990" s="3" t="str">
        <f t="shared" si="97"/>
        <v/>
      </c>
      <c r="F990" s="7">
        <f t="shared" si="99"/>
        <v>0</v>
      </c>
      <c r="G990" s="7">
        <f t="shared" si="100"/>
        <v>0</v>
      </c>
      <c r="H990" s="7">
        <f t="shared" si="96"/>
        <v>0</v>
      </c>
      <c r="I990" s="7">
        <f t="shared" si="95"/>
        <v>0</v>
      </c>
      <c r="K990" s="3" t="str">
        <f t="shared" si="98"/>
        <v/>
      </c>
    </row>
    <row r="991" spans="5:11" x14ac:dyDescent="0.3">
      <c r="E991" s="3" t="str">
        <f t="shared" si="97"/>
        <v/>
      </c>
      <c r="F991" s="7">
        <f t="shared" si="99"/>
        <v>0</v>
      </c>
      <c r="G991" s="7">
        <f t="shared" si="100"/>
        <v>0</v>
      </c>
      <c r="H991" s="7">
        <f t="shared" si="96"/>
        <v>0</v>
      </c>
      <c r="I991" s="7">
        <f t="shared" si="95"/>
        <v>0</v>
      </c>
      <c r="K991" s="3" t="str">
        <f t="shared" si="98"/>
        <v/>
      </c>
    </row>
    <row r="992" spans="5:11" x14ac:dyDescent="0.3">
      <c r="E992" s="3" t="str">
        <f t="shared" si="97"/>
        <v/>
      </c>
      <c r="F992" s="7">
        <f t="shared" si="99"/>
        <v>0</v>
      </c>
      <c r="G992" s="7">
        <f t="shared" si="100"/>
        <v>0</v>
      </c>
      <c r="H992" s="7">
        <f t="shared" si="96"/>
        <v>0</v>
      </c>
      <c r="I992" s="7">
        <f t="shared" si="95"/>
        <v>0</v>
      </c>
      <c r="K992" s="3" t="str">
        <f t="shared" si="98"/>
        <v/>
      </c>
    </row>
    <row r="993" spans="5:11" x14ac:dyDescent="0.3">
      <c r="E993" s="3" t="str">
        <f t="shared" si="97"/>
        <v/>
      </c>
      <c r="F993" s="7">
        <f t="shared" si="99"/>
        <v>0</v>
      </c>
      <c r="G993" s="7">
        <f t="shared" si="100"/>
        <v>0</v>
      </c>
      <c r="H993" s="7">
        <f t="shared" si="96"/>
        <v>0</v>
      </c>
      <c r="I993" s="7">
        <f t="shared" si="95"/>
        <v>0</v>
      </c>
      <c r="K993" s="3" t="str">
        <f t="shared" si="98"/>
        <v/>
      </c>
    </row>
    <row r="994" spans="5:11" x14ac:dyDescent="0.3">
      <c r="E994" s="3" t="str">
        <f t="shared" si="97"/>
        <v/>
      </c>
      <c r="F994" s="7">
        <f t="shared" si="99"/>
        <v>0</v>
      </c>
      <c r="G994" s="7">
        <f t="shared" si="100"/>
        <v>0</v>
      </c>
      <c r="H994" s="7">
        <f t="shared" si="96"/>
        <v>0</v>
      </c>
      <c r="I994" s="7">
        <f t="shared" si="95"/>
        <v>0</v>
      </c>
      <c r="K994" s="3" t="str">
        <f t="shared" si="98"/>
        <v/>
      </c>
    </row>
    <row r="995" spans="5:11" x14ac:dyDescent="0.3">
      <c r="E995" s="3" t="str">
        <f t="shared" si="97"/>
        <v/>
      </c>
      <c r="F995" s="7">
        <f t="shared" si="99"/>
        <v>0</v>
      </c>
      <c r="G995" s="7">
        <f t="shared" si="100"/>
        <v>0</v>
      </c>
      <c r="H995" s="7">
        <f t="shared" si="96"/>
        <v>0</v>
      </c>
      <c r="I995" s="7">
        <f t="shared" si="95"/>
        <v>0</v>
      </c>
      <c r="K995" s="3" t="str">
        <f t="shared" si="98"/>
        <v/>
      </c>
    </row>
    <row r="996" spans="5:11" x14ac:dyDescent="0.3">
      <c r="E996" s="3" t="str">
        <f t="shared" si="97"/>
        <v/>
      </c>
      <c r="F996" s="7">
        <f t="shared" si="99"/>
        <v>0</v>
      </c>
      <c r="G996" s="7">
        <f t="shared" si="100"/>
        <v>0</v>
      </c>
      <c r="H996" s="7">
        <f t="shared" si="96"/>
        <v>0</v>
      </c>
      <c r="I996" s="7">
        <f t="shared" si="95"/>
        <v>0</v>
      </c>
      <c r="K996" s="3" t="str">
        <f t="shared" si="98"/>
        <v/>
      </c>
    </row>
    <row r="997" spans="5:11" x14ac:dyDescent="0.3">
      <c r="E997" s="3" t="str">
        <f t="shared" si="97"/>
        <v/>
      </c>
      <c r="F997" s="7">
        <f t="shared" si="99"/>
        <v>0</v>
      </c>
      <c r="G997" s="7">
        <f t="shared" si="100"/>
        <v>0</v>
      </c>
      <c r="H997" s="7">
        <f t="shared" si="96"/>
        <v>0</v>
      </c>
      <c r="I997" s="7">
        <f t="shared" si="95"/>
        <v>0</v>
      </c>
      <c r="K997" s="3" t="str">
        <f t="shared" si="98"/>
        <v/>
      </c>
    </row>
    <row r="998" spans="5:11" x14ac:dyDescent="0.3">
      <c r="E998" s="3" t="str">
        <f t="shared" si="97"/>
        <v/>
      </c>
      <c r="F998" s="7">
        <f t="shared" si="99"/>
        <v>0</v>
      </c>
      <c r="G998" s="7">
        <f t="shared" si="100"/>
        <v>0</v>
      </c>
      <c r="H998" s="7">
        <f t="shared" si="96"/>
        <v>0</v>
      </c>
      <c r="I998" s="7">
        <f t="shared" si="95"/>
        <v>0</v>
      </c>
      <c r="K998" s="3" t="str">
        <f t="shared" si="98"/>
        <v/>
      </c>
    </row>
    <row r="999" spans="5:11" x14ac:dyDescent="0.3">
      <c r="E999" s="3" t="str">
        <f t="shared" si="97"/>
        <v/>
      </c>
      <c r="F999" s="7">
        <f t="shared" si="99"/>
        <v>0</v>
      </c>
      <c r="G999" s="7">
        <f t="shared" si="100"/>
        <v>0</v>
      </c>
      <c r="H999" s="7">
        <f t="shared" si="96"/>
        <v>0</v>
      </c>
      <c r="I999" s="7">
        <f t="shared" si="95"/>
        <v>0</v>
      </c>
      <c r="K999" s="3" t="str">
        <f t="shared" si="98"/>
        <v/>
      </c>
    </row>
    <row r="1000" spans="5:11" x14ac:dyDescent="0.3">
      <c r="E1000" s="3" t="str">
        <f t="shared" si="97"/>
        <v/>
      </c>
      <c r="F1000" s="7">
        <f t="shared" si="99"/>
        <v>0</v>
      </c>
      <c r="G1000" s="7">
        <f t="shared" si="100"/>
        <v>0</v>
      </c>
      <c r="H1000" s="7">
        <f t="shared" si="96"/>
        <v>0</v>
      </c>
      <c r="I1000" s="7">
        <f t="shared" si="95"/>
        <v>0</v>
      </c>
      <c r="K1000" s="3" t="str">
        <f t="shared" si="98"/>
        <v/>
      </c>
    </row>
    <row r="1001" spans="5:11" x14ac:dyDescent="0.3">
      <c r="E1001" s="3" t="str">
        <f t="shared" si="97"/>
        <v/>
      </c>
      <c r="F1001" s="7">
        <f t="shared" si="99"/>
        <v>0</v>
      </c>
      <c r="G1001" s="7">
        <f t="shared" si="100"/>
        <v>0</v>
      </c>
      <c r="H1001" s="7">
        <f t="shared" si="96"/>
        <v>0</v>
      </c>
      <c r="I1001" s="7">
        <f t="shared" si="95"/>
        <v>0</v>
      </c>
      <c r="K1001" s="3" t="str">
        <f t="shared" si="98"/>
        <v/>
      </c>
    </row>
    <row r="1002" spans="5:11" x14ac:dyDescent="0.3">
      <c r="E1002" s="3" t="str">
        <f t="shared" si="97"/>
        <v/>
      </c>
      <c r="F1002" s="7">
        <f t="shared" si="99"/>
        <v>0</v>
      </c>
      <c r="G1002" s="7">
        <f t="shared" si="100"/>
        <v>0</v>
      </c>
      <c r="H1002" s="7">
        <f t="shared" si="96"/>
        <v>0</v>
      </c>
      <c r="I1002" s="7">
        <f t="shared" si="95"/>
        <v>0</v>
      </c>
      <c r="K1002" s="3" t="str">
        <f t="shared" si="98"/>
        <v/>
      </c>
    </row>
    <row r="1003" spans="5:11" x14ac:dyDescent="0.3">
      <c r="E1003" s="3" t="str">
        <f t="shared" si="97"/>
        <v/>
      </c>
      <c r="F1003" s="7">
        <f t="shared" si="99"/>
        <v>0</v>
      </c>
      <c r="G1003" s="7">
        <f t="shared" si="100"/>
        <v>0</v>
      </c>
      <c r="H1003" s="7">
        <f t="shared" si="96"/>
        <v>0</v>
      </c>
      <c r="I1003" s="7">
        <f t="shared" si="95"/>
        <v>0</v>
      </c>
      <c r="K1003" s="3" t="str">
        <f t="shared" si="98"/>
        <v/>
      </c>
    </row>
    <row r="1004" spans="5:11" x14ac:dyDescent="0.3">
      <c r="E1004" s="3" t="str">
        <f t="shared" si="97"/>
        <v/>
      </c>
      <c r="F1004" s="7">
        <f t="shared" si="99"/>
        <v>0</v>
      </c>
      <c r="G1004" s="7">
        <f t="shared" si="100"/>
        <v>0</v>
      </c>
      <c r="H1004" s="7">
        <f t="shared" si="96"/>
        <v>0</v>
      </c>
      <c r="I1004" s="7">
        <f t="shared" si="95"/>
        <v>0</v>
      </c>
      <c r="K1004" s="3" t="str">
        <f t="shared" si="98"/>
        <v/>
      </c>
    </row>
    <row r="1005" spans="5:11" x14ac:dyDescent="0.3">
      <c r="E1005" s="3" t="str">
        <f t="shared" si="97"/>
        <v/>
      </c>
      <c r="F1005" s="7">
        <f t="shared" si="99"/>
        <v>0</v>
      </c>
      <c r="G1005" s="7">
        <f t="shared" si="100"/>
        <v>0</v>
      </c>
      <c r="H1005" s="7">
        <f t="shared" si="96"/>
        <v>0</v>
      </c>
      <c r="I1005" s="7">
        <f t="shared" si="95"/>
        <v>0</v>
      </c>
      <c r="K1005" s="3" t="str">
        <f t="shared" si="98"/>
        <v/>
      </c>
    </row>
    <row r="1006" spans="5:11" x14ac:dyDescent="0.3">
      <c r="E1006" s="3" t="str">
        <f t="shared" si="97"/>
        <v/>
      </c>
      <c r="F1006" s="7">
        <f t="shared" si="99"/>
        <v>0</v>
      </c>
      <c r="G1006" s="7">
        <f t="shared" si="100"/>
        <v>0</v>
      </c>
      <c r="H1006" s="7">
        <f t="shared" si="96"/>
        <v>0</v>
      </c>
      <c r="I1006" s="7">
        <f t="shared" si="95"/>
        <v>0</v>
      </c>
      <c r="K1006" s="3" t="str">
        <f t="shared" si="98"/>
        <v/>
      </c>
    </row>
    <row r="1007" spans="5:11" x14ac:dyDescent="0.3">
      <c r="E1007" s="3" t="str">
        <f t="shared" si="97"/>
        <v/>
      </c>
      <c r="F1007" s="7">
        <f t="shared" si="99"/>
        <v>0</v>
      </c>
      <c r="G1007" s="7">
        <f t="shared" si="100"/>
        <v>0</v>
      </c>
      <c r="H1007" s="7">
        <f t="shared" si="96"/>
        <v>0</v>
      </c>
      <c r="I1007" s="7">
        <f t="shared" si="95"/>
        <v>0</v>
      </c>
      <c r="K1007" s="3" t="str">
        <f t="shared" si="98"/>
        <v/>
      </c>
    </row>
    <row r="1008" spans="5:11" x14ac:dyDescent="0.3">
      <c r="E1008" s="3" t="str">
        <f t="shared" si="97"/>
        <v/>
      </c>
      <c r="F1008" s="7">
        <f t="shared" si="99"/>
        <v>0</v>
      </c>
      <c r="G1008" s="7">
        <f t="shared" si="100"/>
        <v>0</v>
      </c>
      <c r="H1008" s="7">
        <f t="shared" si="96"/>
        <v>0</v>
      </c>
      <c r="I1008" s="7">
        <f t="shared" si="95"/>
        <v>0</v>
      </c>
      <c r="K1008" s="3" t="str">
        <f t="shared" si="98"/>
        <v/>
      </c>
    </row>
    <row r="1009" spans="5:11" x14ac:dyDescent="0.3">
      <c r="E1009" s="3" t="str">
        <f t="shared" si="97"/>
        <v/>
      </c>
      <c r="F1009" s="7">
        <f t="shared" si="99"/>
        <v>0</v>
      </c>
      <c r="G1009" s="7">
        <f t="shared" si="100"/>
        <v>0</v>
      </c>
      <c r="H1009" s="7">
        <f t="shared" si="96"/>
        <v>0</v>
      </c>
      <c r="I1009" s="7">
        <f t="shared" si="95"/>
        <v>0</v>
      </c>
      <c r="K1009" s="3" t="str">
        <f t="shared" si="98"/>
        <v/>
      </c>
    </row>
    <row r="1010" spans="5:11" x14ac:dyDescent="0.3">
      <c r="E1010" s="3" t="str">
        <f t="shared" si="97"/>
        <v/>
      </c>
      <c r="F1010" s="7">
        <f t="shared" si="99"/>
        <v>0</v>
      </c>
      <c r="G1010" s="7">
        <f t="shared" si="100"/>
        <v>0</v>
      </c>
      <c r="H1010" s="7">
        <f t="shared" si="96"/>
        <v>0</v>
      </c>
      <c r="I1010" s="7">
        <f t="shared" si="95"/>
        <v>0</v>
      </c>
      <c r="K1010" s="3" t="str">
        <f t="shared" si="98"/>
        <v/>
      </c>
    </row>
    <row r="1011" spans="5:11" x14ac:dyDescent="0.3">
      <c r="E1011" s="3" t="str">
        <f t="shared" si="97"/>
        <v/>
      </c>
      <c r="F1011" s="7">
        <f t="shared" si="99"/>
        <v>0</v>
      </c>
      <c r="G1011" s="7">
        <f t="shared" si="100"/>
        <v>0</v>
      </c>
      <c r="H1011" s="7">
        <f t="shared" si="96"/>
        <v>0</v>
      </c>
      <c r="I1011" s="7">
        <f t="shared" si="95"/>
        <v>0</v>
      </c>
      <c r="K1011" s="3" t="str">
        <f t="shared" si="98"/>
        <v/>
      </c>
    </row>
    <row r="1012" spans="5:11" x14ac:dyDescent="0.3">
      <c r="E1012" s="3" t="str">
        <f t="shared" si="97"/>
        <v/>
      </c>
      <c r="F1012" s="7">
        <f t="shared" si="99"/>
        <v>0</v>
      </c>
      <c r="G1012" s="7">
        <f t="shared" si="100"/>
        <v>0</v>
      </c>
      <c r="H1012" s="7">
        <f t="shared" si="96"/>
        <v>0</v>
      </c>
      <c r="I1012" s="7">
        <f t="shared" ref="I1012:I1075" si="101">IF(ROUND(G1012,0)&gt;0, I1011+F1012,IF(_xlfn.FLOOR.MATH(G1012)=-1,I1011+F1012,))</f>
        <v>0</v>
      </c>
      <c r="K1012" s="3" t="str">
        <f t="shared" si="98"/>
        <v/>
      </c>
    </row>
    <row r="1013" spans="5:11" x14ac:dyDescent="0.3">
      <c r="E1013" s="3" t="str">
        <f t="shared" si="97"/>
        <v/>
      </c>
      <c r="F1013" s="7">
        <f t="shared" si="99"/>
        <v>0</v>
      </c>
      <c r="G1013" s="7">
        <f t="shared" si="100"/>
        <v>0</v>
      </c>
      <c r="H1013" s="7">
        <f t="shared" si="96"/>
        <v>0</v>
      </c>
      <c r="I1013" s="7">
        <f t="shared" si="101"/>
        <v>0</v>
      </c>
      <c r="K1013" s="3" t="str">
        <f t="shared" si="98"/>
        <v/>
      </c>
    </row>
    <row r="1014" spans="5:11" x14ac:dyDescent="0.3">
      <c r="E1014" s="3" t="str">
        <f t="shared" si="97"/>
        <v/>
      </c>
      <c r="F1014" s="7">
        <f t="shared" si="99"/>
        <v>0</v>
      </c>
      <c r="G1014" s="7">
        <f t="shared" si="100"/>
        <v>0</v>
      </c>
      <c r="H1014" s="7">
        <f t="shared" si="96"/>
        <v>0</v>
      </c>
      <c r="I1014" s="7">
        <f t="shared" si="101"/>
        <v>0</v>
      </c>
      <c r="K1014" s="3" t="str">
        <f t="shared" si="98"/>
        <v/>
      </c>
    </row>
    <row r="1015" spans="5:11" x14ac:dyDescent="0.3">
      <c r="E1015" s="3" t="str">
        <f t="shared" si="97"/>
        <v/>
      </c>
      <c r="F1015" s="7">
        <f t="shared" si="99"/>
        <v>0</v>
      </c>
      <c r="G1015" s="7">
        <f t="shared" si="100"/>
        <v>0</v>
      </c>
      <c r="H1015" s="7">
        <f t="shared" si="96"/>
        <v>0</v>
      </c>
      <c r="I1015" s="7">
        <f t="shared" si="101"/>
        <v>0</v>
      </c>
      <c r="K1015" s="3" t="str">
        <f t="shared" si="98"/>
        <v/>
      </c>
    </row>
    <row r="1016" spans="5:11" x14ac:dyDescent="0.3">
      <c r="E1016" s="3" t="str">
        <f t="shared" si="97"/>
        <v/>
      </c>
      <c r="F1016" s="7">
        <f t="shared" si="99"/>
        <v>0</v>
      </c>
      <c r="G1016" s="7">
        <f t="shared" si="100"/>
        <v>0</v>
      </c>
      <c r="H1016" s="7">
        <f t="shared" si="96"/>
        <v>0</v>
      </c>
      <c r="I1016" s="7">
        <f t="shared" si="101"/>
        <v>0</v>
      </c>
      <c r="K1016" s="3" t="str">
        <f t="shared" si="98"/>
        <v/>
      </c>
    </row>
    <row r="1017" spans="5:11" x14ac:dyDescent="0.3">
      <c r="E1017" s="3" t="str">
        <f t="shared" si="97"/>
        <v/>
      </c>
      <c r="F1017" s="7">
        <f t="shared" si="99"/>
        <v>0</v>
      </c>
      <c r="G1017" s="7">
        <f t="shared" si="100"/>
        <v>0</v>
      </c>
      <c r="H1017" s="7">
        <f t="shared" si="96"/>
        <v>0</v>
      </c>
      <c r="I1017" s="7">
        <f t="shared" si="101"/>
        <v>0</v>
      </c>
      <c r="K1017" s="3" t="str">
        <f t="shared" si="98"/>
        <v/>
      </c>
    </row>
    <row r="1018" spans="5:11" x14ac:dyDescent="0.3">
      <c r="E1018" s="3" t="str">
        <f t="shared" si="97"/>
        <v/>
      </c>
      <c r="F1018" s="7">
        <f t="shared" si="99"/>
        <v>0</v>
      </c>
      <c r="G1018" s="7">
        <f t="shared" si="100"/>
        <v>0</v>
      </c>
      <c r="H1018" s="7">
        <f t="shared" si="96"/>
        <v>0</v>
      </c>
      <c r="I1018" s="7">
        <f t="shared" si="101"/>
        <v>0</v>
      </c>
      <c r="K1018" s="3" t="str">
        <f t="shared" si="98"/>
        <v/>
      </c>
    </row>
    <row r="1019" spans="5:11" x14ac:dyDescent="0.3">
      <c r="E1019" s="3" t="str">
        <f t="shared" si="97"/>
        <v/>
      </c>
      <c r="F1019" s="7">
        <f t="shared" si="99"/>
        <v>0</v>
      </c>
      <c r="G1019" s="7">
        <f t="shared" si="100"/>
        <v>0</v>
      </c>
      <c r="H1019" s="7">
        <f t="shared" si="96"/>
        <v>0</v>
      </c>
      <c r="I1019" s="7">
        <f t="shared" si="101"/>
        <v>0</v>
      </c>
      <c r="K1019" s="3" t="str">
        <f t="shared" si="98"/>
        <v/>
      </c>
    </row>
    <row r="1020" spans="5:11" x14ac:dyDescent="0.3">
      <c r="E1020" s="3" t="str">
        <f t="shared" si="97"/>
        <v/>
      </c>
      <c r="F1020" s="7">
        <f t="shared" si="99"/>
        <v>0</v>
      </c>
      <c r="G1020" s="7">
        <f t="shared" si="100"/>
        <v>0</v>
      </c>
      <c r="H1020" s="7">
        <f t="shared" si="96"/>
        <v>0</v>
      </c>
      <c r="I1020" s="7">
        <f t="shared" si="101"/>
        <v>0</v>
      </c>
      <c r="K1020" s="3" t="str">
        <f t="shared" si="98"/>
        <v/>
      </c>
    </row>
    <row r="1021" spans="5:11" x14ac:dyDescent="0.3">
      <c r="E1021" s="3" t="str">
        <f t="shared" si="97"/>
        <v/>
      </c>
      <c r="F1021" s="7">
        <f t="shared" si="99"/>
        <v>0</v>
      </c>
      <c r="G1021" s="7">
        <f t="shared" si="100"/>
        <v>0</v>
      </c>
      <c r="H1021" s="7">
        <f t="shared" si="96"/>
        <v>0</v>
      </c>
      <c r="I1021" s="7">
        <f t="shared" si="101"/>
        <v>0</v>
      </c>
      <c r="K1021" s="3" t="str">
        <f t="shared" si="98"/>
        <v/>
      </c>
    </row>
    <row r="1022" spans="5:11" x14ac:dyDescent="0.3">
      <c r="E1022" s="3" t="str">
        <f t="shared" si="97"/>
        <v/>
      </c>
      <c r="F1022" s="7">
        <f t="shared" si="99"/>
        <v>0</v>
      </c>
      <c r="G1022" s="7">
        <f t="shared" si="100"/>
        <v>0</v>
      </c>
      <c r="H1022" s="7">
        <f t="shared" si="96"/>
        <v>0</v>
      </c>
      <c r="I1022" s="7">
        <f t="shared" si="101"/>
        <v>0</v>
      </c>
      <c r="K1022" s="3" t="str">
        <f t="shared" si="98"/>
        <v/>
      </c>
    </row>
    <row r="1023" spans="5:11" x14ac:dyDescent="0.3">
      <c r="E1023" s="3" t="str">
        <f t="shared" si="97"/>
        <v/>
      </c>
      <c r="F1023" s="7">
        <f t="shared" si="99"/>
        <v>0</v>
      </c>
      <c r="G1023" s="7">
        <f t="shared" si="100"/>
        <v>0</v>
      </c>
      <c r="H1023" s="7">
        <f t="shared" si="96"/>
        <v>0</v>
      </c>
      <c r="I1023" s="7">
        <f t="shared" si="101"/>
        <v>0</v>
      </c>
      <c r="K1023" s="3" t="str">
        <f t="shared" si="98"/>
        <v/>
      </c>
    </row>
    <row r="1024" spans="5:11" x14ac:dyDescent="0.3">
      <c r="E1024" s="3" t="str">
        <f t="shared" si="97"/>
        <v/>
      </c>
      <c r="F1024" s="7">
        <f t="shared" si="99"/>
        <v>0</v>
      </c>
      <c r="G1024" s="7">
        <f t="shared" si="100"/>
        <v>0</v>
      </c>
      <c r="H1024" s="7">
        <f t="shared" si="96"/>
        <v>0</v>
      </c>
      <c r="I1024" s="7">
        <f t="shared" si="101"/>
        <v>0</v>
      </c>
      <c r="K1024" s="3" t="str">
        <f t="shared" si="98"/>
        <v/>
      </c>
    </row>
    <row r="1025" spans="5:11" x14ac:dyDescent="0.3">
      <c r="E1025" s="3" t="str">
        <f t="shared" si="97"/>
        <v/>
      </c>
      <c r="F1025" s="7">
        <f t="shared" si="99"/>
        <v>0</v>
      </c>
      <c r="G1025" s="7">
        <f t="shared" si="100"/>
        <v>0</v>
      </c>
      <c r="H1025" s="7">
        <f t="shared" si="96"/>
        <v>0</v>
      </c>
      <c r="I1025" s="7">
        <f t="shared" si="101"/>
        <v>0</v>
      </c>
      <c r="K1025" s="3" t="str">
        <f t="shared" si="98"/>
        <v/>
      </c>
    </row>
    <row r="1026" spans="5:11" x14ac:dyDescent="0.3">
      <c r="E1026" s="3" t="str">
        <f t="shared" si="97"/>
        <v/>
      </c>
      <c r="F1026" s="7">
        <f t="shared" si="99"/>
        <v>0</v>
      </c>
      <c r="G1026" s="7">
        <f t="shared" si="100"/>
        <v>0</v>
      </c>
      <c r="H1026" s="7">
        <f t="shared" ref="H1026:H1089" si="102">IF(ROUND(G1026-($F$2-F1026),0)&gt;0,G1026-($F$2-F1026),IF(_xlfn.FLOOR.MATH(G1026-($F$2-F1026))&lt;=-1,0, G1026-($F$2-F1026)))</f>
        <v>0</v>
      </c>
      <c r="I1026" s="7">
        <f t="shared" si="101"/>
        <v>0</v>
      </c>
      <c r="K1026" s="3" t="str">
        <f t="shared" si="98"/>
        <v/>
      </c>
    </row>
    <row r="1027" spans="5:11" x14ac:dyDescent="0.3">
      <c r="E1027" s="3" t="str">
        <f t="shared" si="97"/>
        <v/>
      </c>
      <c r="F1027" s="7">
        <f t="shared" si="99"/>
        <v>0</v>
      </c>
      <c r="G1027" s="7">
        <f t="shared" si="100"/>
        <v>0</v>
      </c>
      <c r="H1027" s="7">
        <f t="shared" si="102"/>
        <v>0</v>
      </c>
      <c r="I1027" s="7">
        <f t="shared" si="101"/>
        <v>0</v>
      </c>
      <c r="K1027" s="3" t="str">
        <f t="shared" si="98"/>
        <v/>
      </c>
    </row>
    <row r="1028" spans="5:11" x14ac:dyDescent="0.3">
      <c r="E1028" s="3" t="str">
        <f t="shared" si="97"/>
        <v/>
      </c>
      <c r="F1028" s="7">
        <f t="shared" si="99"/>
        <v>0</v>
      </c>
      <c r="G1028" s="7">
        <f t="shared" si="100"/>
        <v>0</v>
      </c>
      <c r="H1028" s="7">
        <f t="shared" si="102"/>
        <v>0</v>
      </c>
      <c r="I1028" s="7">
        <f t="shared" si="101"/>
        <v>0</v>
      </c>
      <c r="K1028" s="3" t="str">
        <f t="shared" si="98"/>
        <v/>
      </c>
    </row>
    <row r="1029" spans="5:11" x14ac:dyDescent="0.3">
      <c r="E1029" s="3" t="str">
        <f t="shared" si="97"/>
        <v/>
      </c>
      <c r="F1029" s="7">
        <f t="shared" si="99"/>
        <v>0</v>
      </c>
      <c r="G1029" s="7">
        <f t="shared" si="100"/>
        <v>0</v>
      </c>
      <c r="H1029" s="7">
        <f t="shared" si="102"/>
        <v>0</v>
      </c>
      <c r="I1029" s="7">
        <f t="shared" si="101"/>
        <v>0</v>
      </c>
      <c r="K1029" s="3" t="str">
        <f t="shared" si="98"/>
        <v/>
      </c>
    </row>
    <row r="1030" spans="5:11" x14ac:dyDescent="0.3">
      <c r="E1030" s="3" t="str">
        <f t="shared" si="97"/>
        <v/>
      </c>
      <c r="F1030" s="7">
        <f t="shared" si="99"/>
        <v>0</v>
      </c>
      <c r="G1030" s="7">
        <f t="shared" si="100"/>
        <v>0</v>
      </c>
      <c r="H1030" s="7">
        <f t="shared" si="102"/>
        <v>0</v>
      </c>
      <c r="I1030" s="7">
        <f t="shared" si="101"/>
        <v>0</v>
      </c>
      <c r="K1030" s="3" t="str">
        <f t="shared" si="98"/>
        <v/>
      </c>
    </row>
    <row r="1031" spans="5:11" x14ac:dyDescent="0.3">
      <c r="E1031" s="3" t="str">
        <f t="shared" si="97"/>
        <v/>
      </c>
      <c r="F1031" s="7">
        <f t="shared" si="99"/>
        <v>0</v>
      </c>
      <c r="G1031" s="7">
        <f t="shared" si="100"/>
        <v>0</v>
      </c>
      <c r="H1031" s="7">
        <f t="shared" si="102"/>
        <v>0</v>
      </c>
      <c r="I1031" s="7">
        <f t="shared" si="101"/>
        <v>0</v>
      </c>
      <c r="K1031" s="3" t="str">
        <f t="shared" si="98"/>
        <v/>
      </c>
    </row>
    <row r="1032" spans="5:11" x14ac:dyDescent="0.3">
      <c r="E1032" s="3" t="str">
        <f t="shared" ref="E1032:E1095" si="103">IF(ROUND(G1032,0)&gt;0,E1031+1,"")</f>
        <v/>
      </c>
      <c r="F1032" s="7">
        <f t="shared" si="99"/>
        <v>0</v>
      </c>
      <c r="G1032" s="7">
        <f t="shared" si="100"/>
        <v>0</v>
      </c>
      <c r="H1032" s="7">
        <f t="shared" si="102"/>
        <v>0</v>
      </c>
      <c r="I1032" s="7">
        <f t="shared" si="101"/>
        <v>0</v>
      </c>
      <c r="K1032" s="3" t="str">
        <f t="shared" ref="K1032:K1095" si="104">IF(E1032&lt;&gt;"", "{""paymentNumber"": " &amp; E1032 &amp; "," &amp; """paymentInterest"": " &amp; TEXT(F1032, "0.00") &amp; "," &amp; """paymentPrincipal"": " &amp; TEXT($F$2-F1032, "0.00") &amp; "," &amp; """startBalance"": " &amp; TEXT(G1032, "0.00") &amp; "," &amp; """endBalance"": " &amp; TEXT(H1032, "0.00")&amp; "," &amp; """accumulatedInterest"": " &amp; TEXT(I1032, "0.00") &amp; "," &amp; """amountPaidToDate"": " &amp; TEXT($F$2 * E1032, "0.00") &amp; "}","")</f>
        <v/>
      </c>
    </row>
    <row r="1033" spans="5:11" x14ac:dyDescent="0.3">
      <c r="E1033" s="3" t="str">
        <f t="shared" si="103"/>
        <v/>
      </c>
      <c r="F1033" s="7">
        <f t="shared" si="99"/>
        <v>0</v>
      </c>
      <c r="G1033" s="7">
        <f t="shared" si="100"/>
        <v>0</v>
      </c>
      <c r="H1033" s="7">
        <f t="shared" si="102"/>
        <v>0</v>
      </c>
      <c r="I1033" s="7">
        <f t="shared" si="101"/>
        <v>0</v>
      </c>
      <c r="K1033" s="3" t="str">
        <f t="shared" si="104"/>
        <v/>
      </c>
    </row>
    <row r="1034" spans="5:11" x14ac:dyDescent="0.3">
      <c r="E1034" s="3" t="str">
        <f t="shared" si="103"/>
        <v/>
      </c>
      <c r="F1034" s="7">
        <f t="shared" si="99"/>
        <v>0</v>
      </c>
      <c r="G1034" s="7">
        <f t="shared" si="100"/>
        <v>0</v>
      </c>
      <c r="H1034" s="7">
        <f t="shared" si="102"/>
        <v>0</v>
      </c>
      <c r="I1034" s="7">
        <f t="shared" si="101"/>
        <v>0</v>
      </c>
      <c r="K1034" s="3" t="str">
        <f t="shared" si="104"/>
        <v/>
      </c>
    </row>
    <row r="1035" spans="5:11" x14ac:dyDescent="0.3">
      <c r="E1035" s="3" t="str">
        <f t="shared" si="103"/>
        <v/>
      </c>
      <c r="F1035" s="7">
        <f t="shared" ref="F1035:F1098" si="105">IF(ROUND(G1035,0)&gt;0, ($C$2/$C$3)*G1035,)</f>
        <v>0</v>
      </c>
      <c r="G1035" s="7">
        <f t="shared" ref="G1035:G1098" si="106">IF(ROUND(G1034-($F$2-F1034),0) &gt; 0, G1034-($F$2-F1034),)</f>
        <v>0</v>
      </c>
      <c r="H1035" s="7">
        <f t="shared" si="102"/>
        <v>0</v>
      </c>
      <c r="I1035" s="7">
        <f t="shared" si="101"/>
        <v>0</v>
      </c>
      <c r="K1035" s="3" t="str">
        <f t="shared" si="104"/>
        <v/>
      </c>
    </row>
    <row r="1036" spans="5:11" x14ac:dyDescent="0.3">
      <c r="E1036" s="3" t="str">
        <f t="shared" si="103"/>
        <v/>
      </c>
      <c r="F1036" s="7">
        <f t="shared" si="105"/>
        <v>0</v>
      </c>
      <c r="G1036" s="7">
        <f t="shared" si="106"/>
        <v>0</v>
      </c>
      <c r="H1036" s="7">
        <f t="shared" si="102"/>
        <v>0</v>
      </c>
      <c r="I1036" s="7">
        <f t="shared" si="101"/>
        <v>0</v>
      </c>
      <c r="K1036" s="3" t="str">
        <f t="shared" si="104"/>
        <v/>
      </c>
    </row>
    <row r="1037" spans="5:11" x14ac:dyDescent="0.3">
      <c r="E1037" s="3" t="str">
        <f t="shared" si="103"/>
        <v/>
      </c>
      <c r="F1037" s="7">
        <f t="shared" si="105"/>
        <v>0</v>
      </c>
      <c r="G1037" s="7">
        <f t="shared" si="106"/>
        <v>0</v>
      </c>
      <c r="H1037" s="7">
        <f t="shared" si="102"/>
        <v>0</v>
      </c>
      <c r="I1037" s="7">
        <f t="shared" si="101"/>
        <v>0</v>
      </c>
      <c r="K1037" s="3" t="str">
        <f t="shared" si="104"/>
        <v/>
      </c>
    </row>
    <row r="1038" spans="5:11" x14ac:dyDescent="0.3">
      <c r="E1038" s="3" t="str">
        <f t="shared" si="103"/>
        <v/>
      </c>
      <c r="F1038" s="7">
        <f t="shared" si="105"/>
        <v>0</v>
      </c>
      <c r="G1038" s="7">
        <f t="shared" si="106"/>
        <v>0</v>
      </c>
      <c r="H1038" s="7">
        <f t="shared" si="102"/>
        <v>0</v>
      </c>
      <c r="I1038" s="7">
        <f t="shared" si="101"/>
        <v>0</v>
      </c>
      <c r="K1038" s="3" t="str">
        <f t="shared" si="104"/>
        <v/>
      </c>
    </row>
    <row r="1039" spans="5:11" x14ac:dyDescent="0.3">
      <c r="E1039" s="3" t="str">
        <f t="shared" si="103"/>
        <v/>
      </c>
      <c r="F1039" s="7">
        <f t="shared" si="105"/>
        <v>0</v>
      </c>
      <c r="G1039" s="7">
        <f t="shared" si="106"/>
        <v>0</v>
      </c>
      <c r="H1039" s="7">
        <f t="shared" si="102"/>
        <v>0</v>
      </c>
      <c r="I1039" s="7">
        <f t="shared" si="101"/>
        <v>0</v>
      </c>
      <c r="K1039" s="3" t="str">
        <f t="shared" si="104"/>
        <v/>
      </c>
    </row>
    <row r="1040" spans="5:11" x14ac:dyDescent="0.3">
      <c r="E1040" s="3" t="str">
        <f t="shared" si="103"/>
        <v/>
      </c>
      <c r="F1040" s="7">
        <f t="shared" si="105"/>
        <v>0</v>
      </c>
      <c r="G1040" s="7">
        <f t="shared" si="106"/>
        <v>0</v>
      </c>
      <c r="H1040" s="7">
        <f t="shared" si="102"/>
        <v>0</v>
      </c>
      <c r="I1040" s="7">
        <f t="shared" si="101"/>
        <v>0</v>
      </c>
      <c r="K1040" s="3" t="str">
        <f t="shared" si="104"/>
        <v/>
      </c>
    </row>
    <row r="1041" spans="5:11" x14ac:dyDescent="0.3">
      <c r="E1041" s="3" t="str">
        <f t="shared" si="103"/>
        <v/>
      </c>
      <c r="F1041" s="7">
        <f t="shared" si="105"/>
        <v>0</v>
      </c>
      <c r="G1041" s="7">
        <f t="shared" si="106"/>
        <v>0</v>
      </c>
      <c r="H1041" s="7">
        <f t="shared" si="102"/>
        <v>0</v>
      </c>
      <c r="I1041" s="7">
        <f t="shared" si="101"/>
        <v>0</v>
      </c>
      <c r="K1041" s="3" t="str">
        <f t="shared" si="104"/>
        <v/>
      </c>
    </row>
    <row r="1042" spans="5:11" x14ac:dyDescent="0.3">
      <c r="E1042" s="3" t="str">
        <f t="shared" si="103"/>
        <v/>
      </c>
      <c r="F1042" s="7">
        <f t="shared" si="105"/>
        <v>0</v>
      </c>
      <c r="G1042" s="7">
        <f t="shared" si="106"/>
        <v>0</v>
      </c>
      <c r="H1042" s="7">
        <f t="shared" si="102"/>
        <v>0</v>
      </c>
      <c r="I1042" s="7">
        <f t="shared" si="101"/>
        <v>0</v>
      </c>
      <c r="K1042" s="3" t="str">
        <f t="shared" si="104"/>
        <v/>
      </c>
    </row>
    <row r="1043" spans="5:11" x14ac:dyDescent="0.3">
      <c r="E1043" s="3" t="str">
        <f t="shared" si="103"/>
        <v/>
      </c>
      <c r="F1043" s="7">
        <f t="shared" si="105"/>
        <v>0</v>
      </c>
      <c r="G1043" s="7">
        <f t="shared" si="106"/>
        <v>0</v>
      </c>
      <c r="H1043" s="7">
        <f t="shared" si="102"/>
        <v>0</v>
      </c>
      <c r="I1043" s="7">
        <f t="shared" si="101"/>
        <v>0</v>
      </c>
      <c r="K1043" s="3" t="str">
        <f t="shared" si="104"/>
        <v/>
      </c>
    </row>
    <row r="1044" spans="5:11" x14ac:dyDescent="0.3">
      <c r="E1044" s="3" t="str">
        <f t="shared" si="103"/>
        <v/>
      </c>
      <c r="F1044" s="7">
        <f t="shared" si="105"/>
        <v>0</v>
      </c>
      <c r="G1044" s="7">
        <f t="shared" si="106"/>
        <v>0</v>
      </c>
      <c r="H1044" s="7">
        <f t="shared" si="102"/>
        <v>0</v>
      </c>
      <c r="I1044" s="7">
        <f t="shared" si="101"/>
        <v>0</v>
      </c>
      <c r="K1044" s="3" t="str">
        <f t="shared" si="104"/>
        <v/>
      </c>
    </row>
    <row r="1045" spans="5:11" x14ac:dyDescent="0.3">
      <c r="E1045" s="3" t="str">
        <f t="shared" si="103"/>
        <v/>
      </c>
      <c r="F1045" s="7">
        <f t="shared" si="105"/>
        <v>0</v>
      </c>
      <c r="G1045" s="7">
        <f t="shared" si="106"/>
        <v>0</v>
      </c>
      <c r="H1045" s="7">
        <f t="shared" si="102"/>
        <v>0</v>
      </c>
      <c r="I1045" s="7">
        <f t="shared" si="101"/>
        <v>0</v>
      </c>
      <c r="K1045" s="3" t="str">
        <f t="shared" si="104"/>
        <v/>
      </c>
    </row>
    <row r="1046" spans="5:11" x14ac:dyDescent="0.3">
      <c r="E1046" s="3" t="str">
        <f t="shared" si="103"/>
        <v/>
      </c>
      <c r="F1046" s="7">
        <f t="shared" si="105"/>
        <v>0</v>
      </c>
      <c r="G1046" s="7">
        <f t="shared" si="106"/>
        <v>0</v>
      </c>
      <c r="H1046" s="7">
        <f t="shared" si="102"/>
        <v>0</v>
      </c>
      <c r="I1046" s="7">
        <f t="shared" si="101"/>
        <v>0</v>
      </c>
      <c r="K1046" s="3" t="str">
        <f t="shared" si="104"/>
        <v/>
      </c>
    </row>
    <row r="1047" spans="5:11" x14ac:dyDescent="0.3">
      <c r="E1047" s="3" t="str">
        <f t="shared" si="103"/>
        <v/>
      </c>
      <c r="F1047" s="7">
        <f t="shared" si="105"/>
        <v>0</v>
      </c>
      <c r="G1047" s="7">
        <f t="shared" si="106"/>
        <v>0</v>
      </c>
      <c r="H1047" s="7">
        <f t="shared" si="102"/>
        <v>0</v>
      </c>
      <c r="I1047" s="7">
        <f t="shared" si="101"/>
        <v>0</v>
      </c>
      <c r="K1047" s="3" t="str">
        <f t="shared" si="104"/>
        <v/>
      </c>
    </row>
    <row r="1048" spans="5:11" x14ac:dyDescent="0.3">
      <c r="E1048" s="3" t="str">
        <f t="shared" si="103"/>
        <v/>
      </c>
      <c r="F1048" s="7">
        <f t="shared" si="105"/>
        <v>0</v>
      </c>
      <c r="G1048" s="7">
        <f t="shared" si="106"/>
        <v>0</v>
      </c>
      <c r="H1048" s="7">
        <f t="shared" si="102"/>
        <v>0</v>
      </c>
      <c r="I1048" s="7">
        <f t="shared" si="101"/>
        <v>0</v>
      </c>
      <c r="K1048" s="3" t="str">
        <f t="shared" si="104"/>
        <v/>
      </c>
    </row>
    <row r="1049" spans="5:11" x14ac:dyDescent="0.3">
      <c r="E1049" s="3" t="str">
        <f t="shared" si="103"/>
        <v/>
      </c>
      <c r="F1049" s="7">
        <f t="shared" si="105"/>
        <v>0</v>
      </c>
      <c r="G1049" s="7">
        <f t="shared" si="106"/>
        <v>0</v>
      </c>
      <c r="H1049" s="7">
        <f t="shared" si="102"/>
        <v>0</v>
      </c>
      <c r="I1049" s="7">
        <f t="shared" si="101"/>
        <v>0</v>
      </c>
      <c r="K1049" s="3" t="str">
        <f t="shared" si="104"/>
        <v/>
      </c>
    </row>
    <row r="1050" spans="5:11" x14ac:dyDescent="0.3">
      <c r="E1050" s="3" t="str">
        <f t="shared" si="103"/>
        <v/>
      </c>
      <c r="F1050" s="7">
        <f t="shared" si="105"/>
        <v>0</v>
      </c>
      <c r="G1050" s="7">
        <f t="shared" si="106"/>
        <v>0</v>
      </c>
      <c r="H1050" s="7">
        <f t="shared" si="102"/>
        <v>0</v>
      </c>
      <c r="I1050" s="7">
        <f t="shared" si="101"/>
        <v>0</v>
      </c>
      <c r="K1050" s="3" t="str">
        <f t="shared" si="104"/>
        <v/>
      </c>
    </row>
    <row r="1051" spans="5:11" x14ac:dyDescent="0.3">
      <c r="E1051" s="3" t="str">
        <f t="shared" si="103"/>
        <v/>
      </c>
      <c r="F1051" s="7">
        <f t="shared" si="105"/>
        <v>0</v>
      </c>
      <c r="G1051" s="7">
        <f t="shared" si="106"/>
        <v>0</v>
      </c>
      <c r="H1051" s="7">
        <f t="shared" si="102"/>
        <v>0</v>
      </c>
      <c r="I1051" s="7">
        <f t="shared" si="101"/>
        <v>0</v>
      </c>
      <c r="K1051" s="3" t="str">
        <f t="shared" si="104"/>
        <v/>
      </c>
    </row>
    <row r="1052" spans="5:11" x14ac:dyDescent="0.3">
      <c r="E1052" s="3" t="str">
        <f t="shared" si="103"/>
        <v/>
      </c>
      <c r="F1052" s="7">
        <f t="shared" si="105"/>
        <v>0</v>
      </c>
      <c r="G1052" s="7">
        <f t="shared" si="106"/>
        <v>0</v>
      </c>
      <c r="H1052" s="7">
        <f t="shared" si="102"/>
        <v>0</v>
      </c>
      <c r="I1052" s="7">
        <f t="shared" si="101"/>
        <v>0</v>
      </c>
      <c r="K1052" s="3" t="str">
        <f t="shared" si="104"/>
        <v/>
      </c>
    </row>
    <row r="1053" spans="5:11" x14ac:dyDescent="0.3">
      <c r="E1053" s="3" t="str">
        <f t="shared" si="103"/>
        <v/>
      </c>
      <c r="F1053" s="7">
        <f t="shared" si="105"/>
        <v>0</v>
      </c>
      <c r="G1053" s="7">
        <f t="shared" si="106"/>
        <v>0</v>
      </c>
      <c r="H1053" s="7">
        <f t="shared" si="102"/>
        <v>0</v>
      </c>
      <c r="I1053" s="7">
        <f t="shared" si="101"/>
        <v>0</v>
      </c>
      <c r="K1053" s="3" t="str">
        <f t="shared" si="104"/>
        <v/>
      </c>
    </row>
    <row r="1054" spans="5:11" x14ac:dyDescent="0.3">
      <c r="E1054" s="3" t="str">
        <f t="shared" si="103"/>
        <v/>
      </c>
      <c r="F1054" s="7">
        <f t="shared" si="105"/>
        <v>0</v>
      </c>
      <c r="G1054" s="7">
        <f t="shared" si="106"/>
        <v>0</v>
      </c>
      <c r="H1054" s="7">
        <f t="shared" si="102"/>
        <v>0</v>
      </c>
      <c r="I1054" s="7">
        <f t="shared" si="101"/>
        <v>0</v>
      </c>
      <c r="K1054" s="3" t="str">
        <f t="shared" si="104"/>
        <v/>
      </c>
    </row>
    <row r="1055" spans="5:11" x14ac:dyDescent="0.3">
      <c r="E1055" s="3" t="str">
        <f t="shared" si="103"/>
        <v/>
      </c>
      <c r="F1055" s="7">
        <f t="shared" si="105"/>
        <v>0</v>
      </c>
      <c r="G1055" s="7">
        <f t="shared" si="106"/>
        <v>0</v>
      </c>
      <c r="H1055" s="7">
        <f t="shared" si="102"/>
        <v>0</v>
      </c>
      <c r="I1055" s="7">
        <f t="shared" si="101"/>
        <v>0</v>
      </c>
      <c r="K1055" s="3" t="str">
        <f t="shared" si="104"/>
        <v/>
      </c>
    </row>
    <row r="1056" spans="5:11" x14ac:dyDescent="0.3">
      <c r="E1056" s="3" t="str">
        <f t="shared" si="103"/>
        <v/>
      </c>
      <c r="F1056" s="7">
        <f t="shared" si="105"/>
        <v>0</v>
      </c>
      <c r="G1056" s="7">
        <f t="shared" si="106"/>
        <v>0</v>
      </c>
      <c r="H1056" s="7">
        <f t="shared" si="102"/>
        <v>0</v>
      </c>
      <c r="I1056" s="7">
        <f t="shared" si="101"/>
        <v>0</v>
      </c>
      <c r="K1056" s="3" t="str">
        <f t="shared" si="104"/>
        <v/>
      </c>
    </row>
    <row r="1057" spans="5:11" x14ac:dyDescent="0.3">
      <c r="E1057" s="3" t="str">
        <f t="shared" si="103"/>
        <v/>
      </c>
      <c r="F1057" s="7">
        <f t="shared" si="105"/>
        <v>0</v>
      </c>
      <c r="G1057" s="7">
        <f t="shared" si="106"/>
        <v>0</v>
      </c>
      <c r="H1057" s="7">
        <f t="shared" si="102"/>
        <v>0</v>
      </c>
      <c r="I1057" s="7">
        <f t="shared" si="101"/>
        <v>0</v>
      </c>
      <c r="K1057" s="3" t="str">
        <f t="shared" si="104"/>
        <v/>
      </c>
    </row>
    <row r="1058" spans="5:11" x14ac:dyDescent="0.3">
      <c r="E1058" s="3" t="str">
        <f t="shared" si="103"/>
        <v/>
      </c>
      <c r="F1058" s="7">
        <f t="shared" si="105"/>
        <v>0</v>
      </c>
      <c r="G1058" s="7">
        <f t="shared" si="106"/>
        <v>0</v>
      </c>
      <c r="H1058" s="7">
        <f t="shared" si="102"/>
        <v>0</v>
      </c>
      <c r="I1058" s="7">
        <f t="shared" si="101"/>
        <v>0</v>
      </c>
      <c r="K1058" s="3" t="str">
        <f t="shared" si="104"/>
        <v/>
      </c>
    </row>
    <row r="1059" spans="5:11" x14ac:dyDescent="0.3">
      <c r="E1059" s="3" t="str">
        <f t="shared" si="103"/>
        <v/>
      </c>
      <c r="F1059" s="7">
        <f t="shared" si="105"/>
        <v>0</v>
      </c>
      <c r="G1059" s="7">
        <f t="shared" si="106"/>
        <v>0</v>
      </c>
      <c r="H1059" s="7">
        <f t="shared" si="102"/>
        <v>0</v>
      </c>
      <c r="I1059" s="7">
        <f t="shared" si="101"/>
        <v>0</v>
      </c>
      <c r="K1059" s="3" t="str">
        <f t="shared" si="104"/>
        <v/>
      </c>
    </row>
    <row r="1060" spans="5:11" x14ac:dyDescent="0.3">
      <c r="E1060" s="3" t="str">
        <f t="shared" si="103"/>
        <v/>
      </c>
      <c r="F1060" s="7">
        <f t="shared" si="105"/>
        <v>0</v>
      </c>
      <c r="G1060" s="7">
        <f t="shared" si="106"/>
        <v>0</v>
      </c>
      <c r="H1060" s="7">
        <f t="shared" si="102"/>
        <v>0</v>
      </c>
      <c r="I1060" s="7">
        <f t="shared" si="101"/>
        <v>0</v>
      </c>
      <c r="K1060" s="3" t="str">
        <f t="shared" si="104"/>
        <v/>
      </c>
    </row>
    <row r="1061" spans="5:11" x14ac:dyDescent="0.3">
      <c r="E1061" s="3" t="str">
        <f t="shared" si="103"/>
        <v/>
      </c>
      <c r="F1061" s="7">
        <f t="shared" si="105"/>
        <v>0</v>
      </c>
      <c r="G1061" s="7">
        <f t="shared" si="106"/>
        <v>0</v>
      </c>
      <c r="H1061" s="7">
        <f t="shared" si="102"/>
        <v>0</v>
      </c>
      <c r="I1061" s="7">
        <f t="shared" si="101"/>
        <v>0</v>
      </c>
      <c r="K1061" s="3" t="str">
        <f t="shared" si="104"/>
        <v/>
      </c>
    </row>
    <row r="1062" spans="5:11" x14ac:dyDescent="0.3">
      <c r="E1062" s="3" t="str">
        <f t="shared" si="103"/>
        <v/>
      </c>
      <c r="F1062" s="7">
        <f t="shared" si="105"/>
        <v>0</v>
      </c>
      <c r="G1062" s="7">
        <f t="shared" si="106"/>
        <v>0</v>
      </c>
      <c r="H1062" s="7">
        <f t="shared" si="102"/>
        <v>0</v>
      </c>
      <c r="I1062" s="7">
        <f t="shared" si="101"/>
        <v>0</v>
      </c>
      <c r="K1062" s="3" t="str">
        <f t="shared" si="104"/>
        <v/>
      </c>
    </row>
    <row r="1063" spans="5:11" x14ac:dyDescent="0.3">
      <c r="E1063" s="3" t="str">
        <f t="shared" si="103"/>
        <v/>
      </c>
      <c r="F1063" s="7">
        <f t="shared" si="105"/>
        <v>0</v>
      </c>
      <c r="G1063" s="7">
        <f t="shared" si="106"/>
        <v>0</v>
      </c>
      <c r="H1063" s="7">
        <f t="shared" si="102"/>
        <v>0</v>
      </c>
      <c r="I1063" s="7">
        <f t="shared" si="101"/>
        <v>0</v>
      </c>
      <c r="K1063" s="3" t="str">
        <f t="shared" si="104"/>
        <v/>
      </c>
    </row>
    <row r="1064" spans="5:11" x14ac:dyDescent="0.3">
      <c r="E1064" s="3" t="str">
        <f t="shared" si="103"/>
        <v/>
      </c>
      <c r="F1064" s="7">
        <f t="shared" si="105"/>
        <v>0</v>
      </c>
      <c r="G1064" s="7">
        <f t="shared" si="106"/>
        <v>0</v>
      </c>
      <c r="H1064" s="7">
        <f t="shared" si="102"/>
        <v>0</v>
      </c>
      <c r="I1064" s="7">
        <f t="shared" si="101"/>
        <v>0</v>
      </c>
      <c r="K1064" s="3" t="str">
        <f t="shared" si="104"/>
        <v/>
      </c>
    </row>
    <row r="1065" spans="5:11" x14ac:dyDescent="0.3">
      <c r="E1065" s="3" t="str">
        <f t="shared" si="103"/>
        <v/>
      </c>
      <c r="F1065" s="7">
        <f t="shared" si="105"/>
        <v>0</v>
      </c>
      <c r="G1065" s="7">
        <f t="shared" si="106"/>
        <v>0</v>
      </c>
      <c r="H1065" s="7">
        <f t="shared" si="102"/>
        <v>0</v>
      </c>
      <c r="I1065" s="7">
        <f t="shared" si="101"/>
        <v>0</v>
      </c>
      <c r="K1065" s="3" t="str">
        <f t="shared" si="104"/>
        <v/>
      </c>
    </row>
    <row r="1066" spans="5:11" x14ac:dyDescent="0.3">
      <c r="E1066" s="3" t="str">
        <f t="shared" si="103"/>
        <v/>
      </c>
      <c r="F1066" s="7">
        <f t="shared" si="105"/>
        <v>0</v>
      </c>
      <c r="G1066" s="7">
        <f t="shared" si="106"/>
        <v>0</v>
      </c>
      <c r="H1066" s="7">
        <f t="shared" si="102"/>
        <v>0</v>
      </c>
      <c r="I1066" s="7">
        <f t="shared" si="101"/>
        <v>0</v>
      </c>
      <c r="K1066" s="3" t="str">
        <f t="shared" si="104"/>
        <v/>
      </c>
    </row>
    <row r="1067" spans="5:11" x14ac:dyDescent="0.3">
      <c r="E1067" s="3" t="str">
        <f t="shared" si="103"/>
        <v/>
      </c>
      <c r="F1067" s="7">
        <f t="shared" si="105"/>
        <v>0</v>
      </c>
      <c r="G1067" s="7">
        <f t="shared" si="106"/>
        <v>0</v>
      </c>
      <c r="H1067" s="7">
        <f t="shared" si="102"/>
        <v>0</v>
      </c>
      <c r="I1067" s="7">
        <f t="shared" si="101"/>
        <v>0</v>
      </c>
      <c r="K1067" s="3" t="str">
        <f t="shared" si="104"/>
        <v/>
      </c>
    </row>
    <row r="1068" spans="5:11" x14ac:dyDescent="0.3">
      <c r="E1068" s="3" t="str">
        <f t="shared" si="103"/>
        <v/>
      </c>
      <c r="F1068" s="7">
        <f t="shared" si="105"/>
        <v>0</v>
      </c>
      <c r="G1068" s="7">
        <f t="shared" si="106"/>
        <v>0</v>
      </c>
      <c r="H1068" s="7">
        <f t="shared" si="102"/>
        <v>0</v>
      </c>
      <c r="I1068" s="7">
        <f t="shared" si="101"/>
        <v>0</v>
      </c>
      <c r="K1068" s="3" t="str">
        <f t="shared" si="104"/>
        <v/>
      </c>
    </row>
    <row r="1069" spans="5:11" x14ac:dyDescent="0.3">
      <c r="E1069" s="3" t="str">
        <f t="shared" si="103"/>
        <v/>
      </c>
      <c r="F1069" s="7">
        <f t="shared" si="105"/>
        <v>0</v>
      </c>
      <c r="G1069" s="7">
        <f t="shared" si="106"/>
        <v>0</v>
      </c>
      <c r="H1069" s="7">
        <f t="shared" si="102"/>
        <v>0</v>
      </c>
      <c r="I1069" s="7">
        <f t="shared" si="101"/>
        <v>0</v>
      </c>
      <c r="K1069" s="3" t="str">
        <f t="shared" si="104"/>
        <v/>
      </c>
    </row>
    <row r="1070" spans="5:11" x14ac:dyDescent="0.3">
      <c r="E1070" s="3" t="str">
        <f t="shared" si="103"/>
        <v/>
      </c>
      <c r="F1070" s="7">
        <f t="shared" si="105"/>
        <v>0</v>
      </c>
      <c r="G1070" s="7">
        <f t="shared" si="106"/>
        <v>0</v>
      </c>
      <c r="H1070" s="7">
        <f t="shared" si="102"/>
        <v>0</v>
      </c>
      <c r="I1070" s="7">
        <f t="shared" si="101"/>
        <v>0</v>
      </c>
      <c r="K1070" s="3" t="str">
        <f t="shared" si="104"/>
        <v/>
      </c>
    </row>
    <row r="1071" spans="5:11" x14ac:dyDescent="0.3">
      <c r="E1071" s="3" t="str">
        <f t="shared" si="103"/>
        <v/>
      </c>
      <c r="F1071" s="7">
        <f t="shared" si="105"/>
        <v>0</v>
      </c>
      <c r="G1071" s="7">
        <f t="shared" si="106"/>
        <v>0</v>
      </c>
      <c r="H1071" s="7">
        <f t="shared" si="102"/>
        <v>0</v>
      </c>
      <c r="I1071" s="7">
        <f t="shared" si="101"/>
        <v>0</v>
      </c>
      <c r="K1071" s="3" t="str">
        <f t="shared" si="104"/>
        <v/>
      </c>
    </row>
    <row r="1072" spans="5:11" x14ac:dyDescent="0.3">
      <c r="E1072" s="3" t="str">
        <f t="shared" si="103"/>
        <v/>
      </c>
      <c r="F1072" s="7">
        <f t="shared" si="105"/>
        <v>0</v>
      </c>
      <c r="G1072" s="7">
        <f t="shared" si="106"/>
        <v>0</v>
      </c>
      <c r="H1072" s="7">
        <f t="shared" si="102"/>
        <v>0</v>
      </c>
      <c r="I1072" s="7">
        <f t="shared" si="101"/>
        <v>0</v>
      </c>
      <c r="K1072" s="3" t="str">
        <f t="shared" si="104"/>
        <v/>
      </c>
    </row>
    <row r="1073" spans="5:11" x14ac:dyDescent="0.3">
      <c r="E1073" s="3" t="str">
        <f t="shared" si="103"/>
        <v/>
      </c>
      <c r="F1073" s="7">
        <f t="shared" si="105"/>
        <v>0</v>
      </c>
      <c r="G1073" s="7">
        <f t="shared" si="106"/>
        <v>0</v>
      </c>
      <c r="H1073" s="7">
        <f t="shared" si="102"/>
        <v>0</v>
      </c>
      <c r="I1073" s="7">
        <f t="shared" si="101"/>
        <v>0</v>
      </c>
      <c r="K1073" s="3" t="str">
        <f t="shared" si="104"/>
        <v/>
      </c>
    </row>
    <row r="1074" spans="5:11" x14ac:dyDescent="0.3">
      <c r="E1074" s="3" t="str">
        <f t="shared" si="103"/>
        <v/>
      </c>
      <c r="F1074" s="7">
        <f t="shared" si="105"/>
        <v>0</v>
      </c>
      <c r="G1074" s="7">
        <f t="shared" si="106"/>
        <v>0</v>
      </c>
      <c r="H1074" s="7">
        <f t="shared" si="102"/>
        <v>0</v>
      </c>
      <c r="I1074" s="7">
        <f t="shared" si="101"/>
        <v>0</v>
      </c>
      <c r="K1074" s="3" t="str">
        <f t="shared" si="104"/>
        <v/>
      </c>
    </row>
    <row r="1075" spans="5:11" x14ac:dyDescent="0.3">
      <c r="E1075" s="3" t="str">
        <f t="shared" si="103"/>
        <v/>
      </c>
      <c r="F1075" s="7">
        <f t="shared" si="105"/>
        <v>0</v>
      </c>
      <c r="G1075" s="7">
        <f t="shared" si="106"/>
        <v>0</v>
      </c>
      <c r="H1075" s="7">
        <f t="shared" si="102"/>
        <v>0</v>
      </c>
      <c r="I1075" s="7">
        <f t="shared" si="101"/>
        <v>0</v>
      </c>
      <c r="K1075" s="3" t="str">
        <f t="shared" si="104"/>
        <v/>
      </c>
    </row>
    <row r="1076" spans="5:11" x14ac:dyDescent="0.3">
      <c r="E1076" s="3" t="str">
        <f t="shared" si="103"/>
        <v/>
      </c>
      <c r="F1076" s="7">
        <f t="shared" si="105"/>
        <v>0</v>
      </c>
      <c r="G1076" s="7">
        <f t="shared" si="106"/>
        <v>0</v>
      </c>
      <c r="H1076" s="7">
        <f t="shared" si="102"/>
        <v>0</v>
      </c>
      <c r="I1076" s="7">
        <f t="shared" ref="I1076:I1139" si="107">IF(ROUND(G1076,0)&gt;0, I1075+F1076,IF(_xlfn.FLOOR.MATH(G1076)=-1,I1075+F1076,))</f>
        <v>0</v>
      </c>
      <c r="K1076" s="3" t="str">
        <f t="shared" si="104"/>
        <v/>
      </c>
    </row>
    <row r="1077" spans="5:11" x14ac:dyDescent="0.3">
      <c r="E1077" s="3" t="str">
        <f t="shared" si="103"/>
        <v/>
      </c>
      <c r="F1077" s="7">
        <f t="shared" si="105"/>
        <v>0</v>
      </c>
      <c r="G1077" s="7">
        <f t="shared" si="106"/>
        <v>0</v>
      </c>
      <c r="H1077" s="7">
        <f t="shared" si="102"/>
        <v>0</v>
      </c>
      <c r="I1077" s="7">
        <f t="shared" si="107"/>
        <v>0</v>
      </c>
      <c r="K1077" s="3" t="str">
        <f t="shared" si="104"/>
        <v/>
      </c>
    </row>
    <row r="1078" spans="5:11" x14ac:dyDescent="0.3">
      <c r="E1078" s="3" t="str">
        <f t="shared" si="103"/>
        <v/>
      </c>
      <c r="F1078" s="7">
        <f t="shared" si="105"/>
        <v>0</v>
      </c>
      <c r="G1078" s="7">
        <f t="shared" si="106"/>
        <v>0</v>
      </c>
      <c r="H1078" s="7">
        <f t="shared" si="102"/>
        <v>0</v>
      </c>
      <c r="I1078" s="7">
        <f t="shared" si="107"/>
        <v>0</v>
      </c>
      <c r="K1078" s="3" t="str">
        <f t="shared" si="104"/>
        <v/>
      </c>
    </row>
    <row r="1079" spans="5:11" x14ac:dyDescent="0.3">
      <c r="E1079" s="3" t="str">
        <f t="shared" si="103"/>
        <v/>
      </c>
      <c r="F1079" s="7">
        <f t="shared" si="105"/>
        <v>0</v>
      </c>
      <c r="G1079" s="7">
        <f t="shared" si="106"/>
        <v>0</v>
      </c>
      <c r="H1079" s="7">
        <f t="shared" si="102"/>
        <v>0</v>
      </c>
      <c r="I1079" s="7">
        <f t="shared" si="107"/>
        <v>0</v>
      </c>
      <c r="K1079" s="3" t="str">
        <f t="shared" si="104"/>
        <v/>
      </c>
    </row>
    <row r="1080" spans="5:11" x14ac:dyDescent="0.3">
      <c r="E1080" s="3" t="str">
        <f t="shared" si="103"/>
        <v/>
      </c>
      <c r="F1080" s="7">
        <f t="shared" si="105"/>
        <v>0</v>
      </c>
      <c r="G1080" s="7">
        <f t="shared" si="106"/>
        <v>0</v>
      </c>
      <c r="H1080" s="7">
        <f t="shared" si="102"/>
        <v>0</v>
      </c>
      <c r="I1080" s="7">
        <f t="shared" si="107"/>
        <v>0</v>
      </c>
      <c r="K1080" s="3" t="str">
        <f t="shared" si="104"/>
        <v/>
      </c>
    </row>
    <row r="1081" spans="5:11" x14ac:dyDescent="0.3">
      <c r="E1081" s="3" t="str">
        <f t="shared" si="103"/>
        <v/>
      </c>
      <c r="F1081" s="7">
        <f t="shared" si="105"/>
        <v>0</v>
      </c>
      <c r="G1081" s="7">
        <f t="shared" si="106"/>
        <v>0</v>
      </c>
      <c r="H1081" s="7">
        <f t="shared" si="102"/>
        <v>0</v>
      </c>
      <c r="I1081" s="7">
        <f t="shared" si="107"/>
        <v>0</v>
      </c>
      <c r="K1081" s="3" t="str">
        <f t="shared" si="104"/>
        <v/>
      </c>
    </row>
    <row r="1082" spans="5:11" x14ac:dyDescent="0.3">
      <c r="E1082" s="3" t="str">
        <f t="shared" si="103"/>
        <v/>
      </c>
      <c r="F1082" s="7">
        <f t="shared" si="105"/>
        <v>0</v>
      </c>
      <c r="G1082" s="7">
        <f t="shared" si="106"/>
        <v>0</v>
      </c>
      <c r="H1082" s="7">
        <f t="shared" si="102"/>
        <v>0</v>
      </c>
      <c r="I1082" s="7">
        <f t="shared" si="107"/>
        <v>0</v>
      </c>
      <c r="K1082" s="3" t="str">
        <f t="shared" si="104"/>
        <v/>
      </c>
    </row>
    <row r="1083" spans="5:11" x14ac:dyDescent="0.3">
      <c r="E1083" s="3" t="str">
        <f t="shared" si="103"/>
        <v/>
      </c>
      <c r="F1083" s="7">
        <f t="shared" si="105"/>
        <v>0</v>
      </c>
      <c r="G1083" s="7">
        <f t="shared" si="106"/>
        <v>0</v>
      </c>
      <c r="H1083" s="7">
        <f t="shared" si="102"/>
        <v>0</v>
      </c>
      <c r="I1083" s="7">
        <f t="shared" si="107"/>
        <v>0</v>
      </c>
      <c r="K1083" s="3" t="str">
        <f t="shared" si="104"/>
        <v/>
      </c>
    </row>
    <row r="1084" spans="5:11" x14ac:dyDescent="0.3">
      <c r="E1084" s="3" t="str">
        <f t="shared" si="103"/>
        <v/>
      </c>
      <c r="F1084" s="7">
        <f t="shared" si="105"/>
        <v>0</v>
      </c>
      <c r="G1084" s="7">
        <f t="shared" si="106"/>
        <v>0</v>
      </c>
      <c r="H1084" s="7">
        <f t="shared" si="102"/>
        <v>0</v>
      </c>
      <c r="I1084" s="7">
        <f t="shared" si="107"/>
        <v>0</v>
      </c>
      <c r="K1084" s="3" t="str">
        <f t="shared" si="104"/>
        <v/>
      </c>
    </row>
    <row r="1085" spans="5:11" x14ac:dyDescent="0.3">
      <c r="E1085" s="3" t="str">
        <f t="shared" si="103"/>
        <v/>
      </c>
      <c r="F1085" s="7">
        <f t="shared" si="105"/>
        <v>0</v>
      </c>
      <c r="G1085" s="7">
        <f t="shared" si="106"/>
        <v>0</v>
      </c>
      <c r="H1085" s="7">
        <f t="shared" si="102"/>
        <v>0</v>
      </c>
      <c r="I1085" s="7">
        <f t="shared" si="107"/>
        <v>0</v>
      </c>
      <c r="K1085" s="3" t="str">
        <f t="shared" si="104"/>
        <v/>
      </c>
    </row>
    <row r="1086" spans="5:11" x14ac:dyDescent="0.3">
      <c r="E1086" s="3" t="str">
        <f t="shared" si="103"/>
        <v/>
      </c>
      <c r="F1086" s="7">
        <f t="shared" si="105"/>
        <v>0</v>
      </c>
      <c r="G1086" s="7">
        <f t="shared" si="106"/>
        <v>0</v>
      </c>
      <c r="H1086" s="7">
        <f t="shared" si="102"/>
        <v>0</v>
      </c>
      <c r="I1086" s="7">
        <f t="shared" si="107"/>
        <v>0</v>
      </c>
      <c r="K1086" s="3" t="str">
        <f t="shared" si="104"/>
        <v/>
      </c>
    </row>
    <row r="1087" spans="5:11" x14ac:dyDescent="0.3">
      <c r="E1087" s="3" t="str">
        <f t="shared" si="103"/>
        <v/>
      </c>
      <c r="F1087" s="7">
        <f t="shared" si="105"/>
        <v>0</v>
      </c>
      <c r="G1087" s="7">
        <f t="shared" si="106"/>
        <v>0</v>
      </c>
      <c r="H1087" s="7">
        <f t="shared" si="102"/>
        <v>0</v>
      </c>
      <c r="I1087" s="7">
        <f t="shared" si="107"/>
        <v>0</v>
      </c>
      <c r="K1087" s="3" t="str">
        <f t="shared" si="104"/>
        <v/>
      </c>
    </row>
    <row r="1088" spans="5:11" x14ac:dyDescent="0.3">
      <c r="E1088" s="3" t="str">
        <f t="shared" si="103"/>
        <v/>
      </c>
      <c r="F1088" s="7">
        <f t="shared" si="105"/>
        <v>0</v>
      </c>
      <c r="G1088" s="7">
        <f t="shared" si="106"/>
        <v>0</v>
      </c>
      <c r="H1088" s="7">
        <f t="shared" si="102"/>
        <v>0</v>
      </c>
      <c r="I1088" s="7">
        <f t="shared" si="107"/>
        <v>0</v>
      </c>
      <c r="K1088" s="3" t="str">
        <f t="shared" si="104"/>
        <v/>
      </c>
    </row>
    <row r="1089" spans="5:11" x14ac:dyDescent="0.3">
      <c r="E1089" s="3" t="str">
        <f t="shared" si="103"/>
        <v/>
      </c>
      <c r="F1089" s="7">
        <f t="shared" si="105"/>
        <v>0</v>
      </c>
      <c r="G1089" s="7">
        <f t="shared" si="106"/>
        <v>0</v>
      </c>
      <c r="H1089" s="7">
        <f t="shared" si="102"/>
        <v>0</v>
      </c>
      <c r="I1089" s="7">
        <f t="shared" si="107"/>
        <v>0</v>
      </c>
      <c r="K1089" s="3" t="str">
        <f t="shared" si="104"/>
        <v/>
      </c>
    </row>
    <row r="1090" spans="5:11" x14ac:dyDescent="0.3">
      <c r="E1090" s="3" t="str">
        <f t="shared" si="103"/>
        <v/>
      </c>
      <c r="F1090" s="7">
        <f t="shared" si="105"/>
        <v>0</v>
      </c>
      <c r="G1090" s="7">
        <f t="shared" si="106"/>
        <v>0</v>
      </c>
      <c r="H1090" s="7">
        <f t="shared" ref="H1090:H1153" si="108">IF(ROUND(G1090-($F$2-F1090),0)&gt;0,G1090-($F$2-F1090),IF(_xlfn.FLOOR.MATH(G1090-($F$2-F1090))&lt;=-1,0, G1090-($F$2-F1090)))</f>
        <v>0</v>
      </c>
      <c r="I1090" s="7">
        <f t="shared" si="107"/>
        <v>0</v>
      </c>
      <c r="K1090" s="3" t="str">
        <f t="shared" si="104"/>
        <v/>
      </c>
    </row>
    <row r="1091" spans="5:11" x14ac:dyDescent="0.3">
      <c r="E1091" s="3" t="str">
        <f t="shared" si="103"/>
        <v/>
      </c>
      <c r="F1091" s="7">
        <f t="shared" si="105"/>
        <v>0</v>
      </c>
      <c r="G1091" s="7">
        <f t="shared" si="106"/>
        <v>0</v>
      </c>
      <c r="H1091" s="7">
        <f t="shared" si="108"/>
        <v>0</v>
      </c>
      <c r="I1091" s="7">
        <f t="shared" si="107"/>
        <v>0</v>
      </c>
      <c r="K1091" s="3" t="str">
        <f t="shared" si="104"/>
        <v/>
      </c>
    </row>
    <row r="1092" spans="5:11" x14ac:dyDescent="0.3">
      <c r="E1092" s="3" t="str">
        <f t="shared" si="103"/>
        <v/>
      </c>
      <c r="F1092" s="7">
        <f t="shared" si="105"/>
        <v>0</v>
      </c>
      <c r="G1092" s="7">
        <f t="shared" si="106"/>
        <v>0</v>
      </c>
      <c r="H1092" s="7">
        <f t="shared" si="108"/>
        <v>0</v>
      </c>
      <c r="I1092" s="7">
        <f t="shared" si="107"/>
        <v>0</v>
      </c>
      <c r="K1092" s="3" t="str">
        <f t="shared" si="104"/>
        <v/>
      </c>
    </row>
    <row r="1093" spans="5:11" x14ac:dyDescent="0.3">
      <c r="E1093" s="3" t="str">
        <f t="shared" si="103"/>
        <v/>
      </c>
      <c r="F1093" s="7">
        <f t="shared" si="105"/>
        <v>0</v>
      </c>
      <c r="G1093" s="7">
        <f t="shared" si="106"/>
        <v>0</v>
      </c>
      <c r="H1093" s="7">
        <f t="shared" si="108"/>
        <v>0</v>
      </c>
      <c r="I1093" s="7">
        <f t="shared" si="107"/>
        <v>0</v>
      </c>
      <c r="K1093" s="3" t="str">
        <f t="shared" si="104"/>
        <v/>
      </c>
    </row>
    <row r="1094" spans="5:11" x14ac:dyDescent="0.3">
      <c r="E1094" s="3" t="str">
        <f t="shared" si="103"/>
        <v/>
      </c>
      <c r="F1094" s="7">
        <f t="shared" si="105"/>
        <v>0</v>
      </c>
      <c r="G1094" s="7">
        <f t="shared" si="106"/>
        <v>0</v>
      </c>
      <c r="H1094" s="7">
        <f t="shared" si="108"/>
        <v>0</v>
      </c>
      <c r="I1094" s="7">
        <f t="shared" si="107"/>
        <v>0</v>
      </c>
      <c r="K1094" s="3" t="str">
        <f t="shared" si="104"/>
        <v/>
      </c>
    </row>
    <row r="1095" spans="5:11" x14ac:dyDescent="0.3">
      <c r="E1095" s="3" t="str">
        <f t="shared" si="103"/>
        <v/>
      </c>
      <c r="F1095" s="7">
        <f t="shared" si="105"/>
        <v>0</v>
      </c>
      <c r="G1095" s="7">
        <f t="shared" si="106"/>
        <v>0</v>
      </c>
      <c r="H1095" s="7">
        <f t="shared" si="108"/>
        <v>0</v>
      </c>
      <c r="I1095" s="7">
        <f t="shared" si="107"/>
        <v>0</v>
      </c>
      <c r="K1095" s="3" t="str">
        <f t="shared" si="104"/>
        <v/>
      </c>
    </row>
    <row r="1096" spans="5:11" x14ac:dyDescent="0.3">
      <c r="E1096" s="3" t="str">
        <f t="shared" ref="E1096:E1159" si="109">IF(ROUND(G1096,0)&gt;0,E1095+1,"")</f>
        <v/>
      </c>
      <c r="F1096" s="7">
        <f t="shared" si="105"/>
        <v>0</v>
      </c>
      <c r="G1096" s="7">
        <f t="shared" si="106"/>
        <v>0</v>
      </c>
      <c r="H1096" s="7">
        <f t="shared" si="108"/>
        <v>0</v>
      </c>
      <c r="I1096" s="7">
        <f t="shared" si="107"/>
        <v>0</v>
      </c>
      <c r="K1096" s="3" t="str">
        <f t="shared" ref="K1096:K1159" si="110">IF(E1096&lt;&gt;"", "{""paymentNumber"": " &amp; E1096 &amp; "," &amp; """paymentInterest"": " &amp; TEXT(F1096, "0.00") &amp; "," &amp; """paymentPrincipal"": " &amp; TEXT($F$2-F1096, "0.00") &amp; "," &amp; """startBalance"": " &amp; TEXT(G1096, "0.00") &amp; "," &amp; """endBalance"": " &amp; TEXT(H1096, "0.00")&amp; "," &amp; """accumulatedInterest"": " &amp; TEXT(I1096, "0.00") &amp; "," &amp; """amountPaidToDate"": " &amp; TEXT($F$2 * E1096, "0.00") &amp; "}","")</f>
        <v/>
      </c>
    </row>
    <row r="1097" spans="5:11" x14ac:dyDescent="0.3">
      <c r="E1097" s="3" t="str">
        <f t="shared" si="109"/>
        <v/>
      </c>
      <c r="F1097" s="7">
        <f t="shared" si="105"/>
        <v>0</v>
      </c>
      <c r="G1097" s="7">
        <f t="shared" si="106"/>
        <v>0</v>
      </c>
      <c r="H1097" s="7">
        <f t="shared" si="108"/>
        <v>0</v>
      </c>
      <c r="I1097" s="7">
        <f t="shared" si="107"/>
        <v>0</v>
      </c>
      <c r="K1097" s="3" t="str">
        <f t="shared" si="110"/>
        <v/>
      </c>
    </row>
    <row r="1098" spans="5:11" x14ac:dyDescent="0.3">
      <c r="E1098" s="3" t="str">
        <f t="shared" si="109"/>
        <v/>
      </c>
      <c r="F1098" s="7">
        <f t="shared" si="105"/>
        <v>0</v>
      </c>
      <c r="G1098" s="7">
        <f t="shared" si="106"/>
        <v>0</v>
      </c>
      <c r="H1098" s="7">
        <f t="shared" si="108"/>
        <v>0</v>
      </c>
      <c r="I1098" s="7">
        <f t="shared" si="107"/>
        <v>0</v>
      </c>
      <c r="K1098" s="3" t="str">
        <f t="shared" si="110"/>
        <v/>
      </c>
    </row>
    <row r="1099" spans="5:11" x14ac:dyDescent="0.3">
      <c r="E1099" s="3" t="str">
        <f t="shared" si="109"/>
        <v/>
      </c>
      <c r="F1099" s="7">
        <f t="shared" ref="F1099:F1162" si="111">IF(ROUND(G1099,0)&gt;0, ($C$2/$C$3)*G1099,)</f>
        <v>0</v>
      </c>
      <c r="G1099" s="7">
        <f t="shared" ref="G1099:G1162" si="112">IF(ROUND(G1098-($F$2-F1098),0) &gt; 0, G1098-($F$2-F1098),)</f>
        <v>0</v>
      </c>
      <c r="H1099" s="7">
        <f t="shared" si="108"/>
        <v>0</v>
      </c>
      <c r="I1099" s="7">
        <f t="shared" si="107"/>
        <v>0</v>
      </c>
      <c r="K1099" s="3" t="str">
        <f t="shared" si="110"/>
        <v/>
      </c>
    </row>
    <row r="1100" spans="5:11" x14ac:dyDescent="0.3">
      <c r="E1100" s="3" t="str">
        <f t="shared" si="109"/>
        <v/>
      </c>
      <c r="F1100" s="7">
        <f t="shared" si="111"/>
        <v>0</v>
      </c>
      <c r="G1100" s="7">
        <f t="shared" si="112"/>
        <v>0</v>
      </c>
      <c r="H1100" s="7">
        <f t="shared" si="108"/>
        <v>0</v>
      </c>
      <c r="I1100" s="7">
        <f t="shared" si="107"/>
        <v>0</v>
      </c>
      <c r="K1100" s="3" t="str">
        <f t="shared" si="110"/>
        <v/>
      </c>
    </row>
    <row r="1101" spans="5:11" x14ac:dyDescent="0.3">
      <c r="E1101" s="3" t="str">
        <f t="shared" si="109"/>
        <v/>
      </c>
      <c r="F1101" s="7">
        <f t="shared" si="111"/>
        <v>0</v>
      </c>
      <c r="G1101" s="7">
        <f t="shared" si="112"/>
        <v>0</v>
      </c>
      <c r="H1101" s="7">
        <f t="shared" si="108"/>
        <v>0</v>
      </c>
      <c r="I1101" s="7">
        <f t="shared" si="107"/>
        <v>0</v>
      </c>
      <c r="K1101" s="3" t="str">
        <f t="shared" si="110"/>
        <v/>
      </c>
    </row>
    <row r="1102" spans="5:11" x14ac:dyDescent="0.3">
      <c r="E1102" s="3" t="str">
        <f t="shared" si="109"/>
        <v/>
      </c>
      <c r="F1102" s="7">
        <f t="shared" si="111"/>
        <v>0</v>
      </c>
      <c r="G1102" s="7">
        <f t="shared" si="112"/>
        <v>0</v>
      </c>
      <c r="H1102" s="7">
        <f t="shared" si="108"/>
        <v>0</v>
      </c>
      <c r="I1102" s="7">
        <f t="shared" si="107"/>
        <v>0</v>
      </c>
      <c r="K1102" s="3" t="str">
        <f t="shared" si="110"/>
        <v/>
      </c>
    </row>
    <row r="1103" spans="5:11" x14ac:dyDescent="0.3">
      <c r="E1103" s="3" t="str">
        <f t="shared" si="109"/>
        <v/>
      </c>
      <c r="F1103" s="7">
        <f t="shared" si="111"/>
        <v>0</v>
      </c>
      <c r="G1103" s="7">
        <f t="shared" si="112"/>
        <v>0</v>
      </c>
      <c r="H1103" s="7">
        <f t="shared" si="108"/>
        <v>0</v>
      </c>
      <c r="I1103" s="7">
        <f t="shared" si="107"/>
        <v>0</v>
      </c>
      <c r="K1103" s="3" t="str">
        <f t="shared" si="110"/>
        <v/>
      </c>
    </row>
    <row r="1104" spans="5:11" x14ac:dyDescent="0.3">
      <c r="E1104" s="3" t="str">
        <f t="shared" si="109"/>
        <v/>
      </c>
      <c r="F1104" s="7">
        <f t="shared" si="111"/>
        <v>0</v>
      </c>
      <c r="G1104" s="7">
        <f t="shared" si="112"/>
        <v>0</v>
      </c>
      <c r="H1104" s="7">
        <f t="shared" si="108"/>
        <v>0</v>
      </c>
      <c r="I1104" s="7">
        <f t="shared" si="107"/>
        <v>0</v>
      </c>
      <c r="K1104" s="3" t="str">
        <f t="shared" si="110"/>
        <v/>
      </c>
    </row>
    <row r="1105" spans="5:11" x14ac:dyDescent="0.3">
      <c r="E1105" s="3" t="str">
        <f t="shared" si="109"/>
        <v/>
      </c>
      <c r="F1105" s="7">
        <f t="shared" si="111"/>
        <v>0</v>
      </c>
      <c r="G1105" s="7">
        <f t="shared" si="112"/>
        <v>0</v>
      </c>
      <c r="H1105" s="7">
        <f t="shared" si="108"/>
        <v>0</v>
      </c>
      <c r="I1105" s="7">
        <f t="shared" si="107"/>
        <v>0</v>
      </c>
      <c r="K1105" s="3" t="str">
        <f t="shared" si="110"/>
        <v/>
      </c>
    </row>
    <row r="1106" spans="5:11" x14ac:dyDescent="0.3">
      <c r="E1106" s="3" t="str">
        <f t="shared" si="109"/>
        <v/>
      </c>
      <c r="F1106" s="7">
        <f t="shared" si="111"/>
        <v>0</v>
      </c>
      <c r="G1106" s="7">
        <f t="shared" si="112"/>
        <v>0</v>
      </c>
      <c r="H1106" s="7">
        <f t="shared" si="108"/>
        <v>0</v>
      </c>
      <c r="I1106" s="7">
        <f t="shared" si="107"/>
        <v>0</v>
      </c>
      <c r="K1106" s="3" t="str">
        <f t="shared" si="110"/>
        <v/>
      </c>
    </row>
    <row r="1107" spans="5:11" x14ac:dyDescent="0.3">
      <c r="E1107" s="3" t="str">
        <f t="shared" si="109"/>
        <v/>
      </c>
      <c r="F1107" s="7">
        <f t="shared" si="111"/>
        <v>0</v>
      </c>
      <c r="G1107" s="7">
        <f t="shared" si="112"/>
        <v>0</v>
      </c>
      <c r="H1107" s="7">
        <f t="shared" si="108"/>
        <v>0</v>
      </c>
      <c r="I1107" s="7">
        <f t="shared" si="107"/>
        <v>0</v>
      </c>
      <c r="K1107" s="3" t="str">
        <f t="shared" si="110"/>
        <v/>
      </c>
    </row>
    <row r="1108" spans="5:11" x14ac:dyDescent="0.3">
      <c r="E1108" s="3" t="str">
        <f t="shared" si="109"/>
        <v/>
      </c>
      <c r="F1108" s="7">
        <f t="shared" si="111"/>
        <v>0</v>
      </c>
      <c r="G1108" s="7">
        <f t="shared" si="112"/>
        <v>0</v>
      </c>
      <c r="H1108" s="7">
        <f t="shared" si="108"/>
        <v>0</v>
      </c>
      <c r="I1108" s="7">
        <f t="shared" si="107"/>
        <v>0</v>
      </c>
      <c r="K1108" s="3" t="str">
        <f t="shared" si="110"/>
        <v/>
      </c>
    </row>
    <row r="1109" spans="5:11" x14ac:dyDescent="0.3">
      <c r="E1109" s="3" t="str">
        <f t="shared" si="109"/>
        <v/>
      </c>
      <c r="F1109" s="7">
        <f t="shared" si="111"/>
        <v>0</v>
      </c>
      <c r="G1109" s="7">
        <f t="shared" si="112"/>
        <v>0</v>
      </c>
      <c r="H1109" s="7">
        <f t="shared" si="108"/>
        <v>0</v>
      </c>
      <c r="I1109" s="7">
        <f t="shared" si="107"/>
        <v>0</v>
      </c>
      <c r="K1109" s="3" t="str">
        <f t="shared" si="110"/>
        <v/>
      </c>
    </row>
    <row r="1110" spans="5:11" x14ac:dyDescent="0.3">
      <c r="E1110" s="3" t="str">
        <f t="shared" si="109"/>
        <v/>
      </c>
      <c r="F1110" s="7">
        <f t="shared" si="111"/>
        <v>0</v>
      </c>
      <c r="G1110" s="7">
        <f t="shared" si="112"/>
        <v>0</v>
      </c>
      <c r="H1110" s="7">
        <f t="shared" si="108"/>
        <v>0</v>
      </c>
      <c r="I1110" s="7">
        <f t="shared" si="107"/>
        <v>0</v>
      </c>
      <c r="K1110" s="3" t="str">
        <f t="shared" si="110"/>
        <v/>
      </c>
    </row>
    <row r="1111" spans="5:11" x14ac:dyDescent="0.3">
      <c r="E1111" s="3" t="str">
        <f t="shared" si="109"/>
        <v/>
      </c>
      <c r="F1111" s="7">
        <f t="shared" si="111"/>
        <v>0</v>
      </c>
      <c r="G1111" s="7">
        <f t="shared" si="112"/>
        <v>0</v>
      </c>
      <c r="H1111" s="7">
        <f t="shared" si="108"/>
        <v>0</v>
      </c>
      <c r="I1111" s="7">
        <f t="shared" si="107"/>
        <v>0</v>
      </c>
      <c r="K1111" s="3" t="str">
        <f t="shared" si="110"/>
        <v/>
      </c>
    </row>
    <row r="1112" spans="5:11" x14ac:dyDescent="0.3">
      <c r="E1112" s="3" t="str">
        <f t="shared" si="109"/>
        <v/>
      </c>
      <c r="F1112" s="7">
        <f t="shared" si="111"/>
        <v>0</v>
      </c>
      <c r="G1112" s="7">
        <f t="shared" si="112"/>
        <v>0</v>
      </c>
      <c r="H1112" s="7">
        <f t="shared" si="108"/>
        <v>0</v>
      </c>
      <c r="I1112" s="7">
        <f t="shared" si="107"/>
        <v>0</v>
      </c>
      <c r="K1112" s="3" t="str">
        <f t="shared" si="110"/>
        <v/>
      </c>
    </row>
    <row r="1113" spans="5:11" x14ac:dyDescent="0.3">
      <c r="E1113" s="3" t="str">
        <f t="shared" si="109"/>
        <v/>
      </c>
      <c r="F1113" s="7">
        <f t="shared" si="111"/>
        <v>0</v>
      </c>
      <c r="G1113" s="7">
        <f t="shared" si="112"/>
        <v>0</v>
      </c>
      <c r="H1113" s="7">
        <f t="shared" si="108"/>
        <v>0</v>
      </c>
      <c r="I1113" s="7">
        <f t="shared" si="107"/>
        <v>0</v>
      </c>
      <c r="K1113" s="3" t="str">
        <f t="shared" si="110"/>
        <v/>
      </c>
    </row>
    <row r="1114" spans="5:11" x14ac:dyDescent="0.3">
      <c r="E1114" s="3" t="str">
        <f t="shared" si="109"/>
        <v/>
      </c>
      <c r="F1114" s="7">
        <f t="shared" si="111"/>
        <v>0</v>
      </c>
      <c r="G1114" s="7">
        <f t="shared" si="112"/>
        <v>0</v>
      </c>
      <c r="H1114" s="7">
        <f t="shared" si="108"/>
        <v>0</v>
      </c>
      <c r="I1114" s="7">
        <f t="shared" si="107"/>
        <v>0</v>
      </c>
      <c r="K1114" s="3" t="str">
        <f t="shared" si="110"/>
        <v/>
      </c>
    </row>
    <row r="1115" spans="5:11" x14ac:dyDescent="0.3">
      <c r="E1115" s="3" t="str">
        <f t="shared" si="109"/>
        <v/>
      </c>
      <c r="F1115" s="7">
        <f t="shared" si="111"/>
        <v>0</v>
      </c>
      <c r="G1115" s="7">
        <f t="shared" si="112"/>
        <v>0</v>
      </c>
      <c r="H1115" s="7">
        <f t="shared" si="108"/>
        <v>0</v>
      </c>
      <c r="I1115" s="7">
        <f t="shared" si="107"/>
        <v>0</v>
      </c>
      <c r="K1115" s="3" t="str">
        <f t="shared" si="110"/>
        <v/>
      </c>
    </row>
    <row r="1116" spans="5:11" x14ac:dyDescent="0.3">
      <c r="E1116" s="3" t="str">
        <f t="shared" si="109"/>
        <v/>
      </c>
      <c r="F1116" s="7">
        <f t="shared" si="111"/>
        <v>0</v>
      </c>
      <c r="G1116" s="7">
        <f t="shared" si="112"/>
        <v>0</v>
      </c>
      <c r="H1116" s="7">
        <f t="shared" si="108"/>
        <v>0</v>
      </c>
      <c r="I1116" s="7">
        <f t="shared" si="107"/>
        <v>0</v>
      </c>
      <c r="K1116" s="3" t="str">
        <f t="shared" si="110"/>
        <v/>
      </c>
    </row>
    <row r="1117" spans="5:11" x14ac:dyDescent="0.3">
      <c r="E1117" s="3" t="str">
        <f t="shared" si="109"/>
        <v/>
      </c>
      <c r="F1117" s="7">
        <f t="shared" si="111"/>
        <v>0</v>
      </c>
      <c r="G1117" s="7">
        <f t="shared" si="112"/>
        <v>0</v>
      </c>
      <c r="H1117" s="7">
        <f t="shared" si="108"/>
        <v>0</v>
      </c>
      <c r="I1117" s="7">
        <f t="shared" si="107"/>
        <v>0</v>
      </c>
      <c r="K1117" s="3" t="str">
        <f t="shared" si="110"/>
        <v/>
      </c>
    </row>
    <row r="1118" spans="5:11" x14ac:dyDescent="0.3">
      <c r="E1118" s="3" t="str">
        <f t="shared" si="109"/>
        <v/>
      </c>
      <c r="F1118" s="7">
        <f t="shared" si="111"/>
        <v>0</v>
      </c>
      <c r="G1118" s="7">
        <f t="shared" si="112"/>
        <v>0</v>
      </c>
      <c r="H1118" s="7">
        <f t="shared" si="108"/>
        <v>0</v>
      </c>
      <c r="I1118" s="7">
        <f t="shared" si="107"/>
        <v>0</v>
      </c>
      <c r="K1118" s="3" t="str">
        <f t="shared" si="110"/>
        <v/>
      </c>
    </row>
    <row r="1119" spans="5:11" x14ac:dyDescent="0.3">
      <c r="E1119" s="3" t="str">
        <f t="shared" si="109"/>
        <v/>
      </c>
      <c r="F1119" s="7">
        <f t="shared" si="111"/>
        <v>0</v>
      </c>
      <c r="G1119" s="7">
        <f t="shared" si="112"/>
        <v>0</v>
      </c>
      <c r="H1119" s="7">
        <f t="shared" si="108"/>
        <v>0</v>
      </c>
      <c r="I1119" s="7">
        <f t="shared" si="107"/>
        <v>0</v>
      </c>
      <c r="K1119" s="3" t="str">
        <f t="shared" si="110"/>
        <v/>
      </c>
    </row>
    <row r="1120" spans="5:11" x14ac:dyDescent="0.3">
      <c r="E1120" s="3" t="str">
        <f t="shared" si="109"/>
        <v/>
      </c>
      <c r="F1120" s="7">
        <f t="shared" si="111"/>
        <v>0</v>
      </c>
      <c r="G1120" s="7">
        <f t="shared" si="112"/>
        <v>0</v>
      </c>
      <c r="H1120" s="7">
        <f t="shared" si="108"/>
        <v>0</v>
      </c>
      <c r="I1120" s="7">
        <f t="shared" si="107"/>
        <v>0</v>
      </c>
      <c r="K1120" s="3" t="str">
        <f t="shared" si="110"/>
        <v/>
      </c>
    </row>
    <row r="1121" spans="5:11" x14ac:dyDescent="0.3">
      <c r="E1121" s="3" t="str">
        <f t="shared" si="109"/>
        <v/>
      </c>
      <c r="F1121" s="7">
        <f t="shared" si="111"/>
        <v>0</v>
      </c>
      <c r="G1121" s="7">
        <f t="shared" si="112"/>
        <v>0</v>
      </c>
      <c r="H1121" s="7">
        <f t="shared" si="108"/>
        <v>0</v>
      </c>
      <c r="I1121" s="7">
        <f t="shared" si="107"/>
        <v>0</v>
      </c>
      <c r="K1121" s="3" t="str">
        <f t="shared" si="110"/>
        <v/>
      </c>
    </row>
    <row r="1122" spans="5:11" x14ac:dyDescent="0.3">
      <c r="E1122" s="3" t="str">
        <f t="shared" si="109"/>
        <v/>
      </c>
      <c r="F1122" s="7">
        <f t="shared" si="111"/>
        <v>0</v>
      </c>
      <c r="G1122" s="7">
        <f t="shared" si="112"/>
        <v>0</v>
      </c>
      <c r="H1122" s="7">
        <f t="shared" si="108"/>
        <v>0</v>
      </c>
      <c r="I1122" s="7">
        <f t="shared" si="107"/>
        <v>0</v>
      </c>
      <c r="K1122" s="3" t="str">
        <f t="shared" si="110"/>
        <v/>
      </c>
    </row>
    <row r="1123" spans="5:11" x14ac:dyDescent="0.3">
      <c r="E1123" s="3" t="str">
        <f t="shared" si="109"/>
        <v/>
      </c>
      <c r="F1123" s="7">
        <f t="shared" si="111"/>
        <v>0</v>
      </c>
      <c r="G1123" s="7">
        <f t="shared" si="112"/>
        <v>0</v>
      </c>
      <c r="H1123" s="7">
        <f t="shared" si="108"/>
        <v>0</v>
      </c>
      <c r="I1123" s="7">
        <f t="shared" si="107"/>
        <v>0</v>
      </c>
      <c r="K1123" s="3" t="str">
        <f t="shared" si="110"/>
        <v/>
      </c>
    </row>
    <row r="1124" spans="5:11" x14ac:dyDescent="0.3">
      <c r="E1124" s="3" t="str">
        <f t="shared" si="109"/>
        <v/>
      </c>
      <c r="F1124" s="7">
        <f t="shared" si="111"/>
        <v>0</v>
      </c>
      <c r="G1124" s="7">
        <f t="shared" si="112"/>
        <v>0</v>
      </c>
      <c r="H1124" s="7">
        <f t="shared" si="108"/>
        <v>0</v>
      </c>
      <c r="I1124" s="7">
        <f t="shared" si="107"/>
        <v>0</v>
      </c>
      <c r="K1124" s="3" t="str">
        <f t="shared" si="110"/>
        <v/>
      </c>
    </row>
    <row r="1125" spans="5:11" x14ac:dyDescent="0.3">
      <c r="E1125" s="3" t="str">
        <f t="shared" si="109"/>
        <v/>
      </c>
      <c r="F1125" s="7">
        <f t="shared" si="111"/>
        <v>0</v>
      </c>
      <c r="G1125" s="7">
        <f t="shared" si="112"/>
        <v>0</v>
      </c>
      <c r="H1125" s="7">
        <f t="shared" si="108"/>
        <v>0</v>
      </c>
      <c r="I1125" s="7">
        <f t="shared" si="107"/>
        <v>0</v>
      </c>
      <c r="K1125" s="3" t="str">
        <f t="shared" si="110"/>
        <v/>
      </c>
    </row>
    <row r="1126" spans="5:11" x14ac:dyDescent="0.3">
      <c r="E1126" s="3" t="str">
        <f t="shared" si="109"/>
        <v/>
      </c>
      <c r="F1126" s="7">
        <f t="shared" si="111"/>
        <v>0</v>
      </c>
      <c r="G1126" s="7">
        <f t="shared" si="112"/>
        <v>0</v>
      </c>
      <c r="H1126" s="7">
        <f t="shared" si="108"/>
        <v>0</v>
      </c>
      <c r="I1126" s="7">
        <f t="shared" si="107"/>
        <v>0</v>
      </c>
      <c r="K1126" s="3" t="str">
        <f t="shared" si="110"/>
        <v/>
      </c>
    </row>
    <row r="1127" spans="5:11" x14ac:dyDescent="0.3">
      <c r="E1127" s="3" t="str">
        <f t="shared" si="109"/>
        <v/>
      </c>
      <c r="F1127" s="7">
        <f t="shared" si="111"/>
        <v>0</v>
      </c>
      <c r="G1127" s="7">
        <f t="shared" si="112"/>
        <v>0</v>
      </c>
      <c r="H1127" s="7">
        <f t="shared" si="108"/>
        <v>0</v>
      </c>
      <c r="I1127" s="7">
        <f t="shared" si="107"/>
        <v>0</v>
      </c>
      <c r="K1127" s="3" t="str">
        <f t="shared" si="110"/>
        <v/>
      </c>
    </row>
    <row r="1128" spans="5:11" x14ac:dyDescent="0.3">
      <c r="E1128" s="3" t="str">
        <f t="shared" si="109"/>
        <v/>
      </c>
      <c r="F1128" s="7">
        <f t="shared" si="111"/>
        <v>0</v>
      </c>
      <c r="G1128" s="7">
        <f t="shared" si="112"/>
        <v>0</v>
      </c>
      <c r="H1128" s="7">
        <f t="shared" si="108"/>
        <v>0</v>
      </c>
      <c r="I1128" s="7">
        <f t="shared" si="107"/>
        <v>0</v>
      </c>
      <c r="K1128" s="3" t="str">
        <f t="shared" si="110"/>
        <v/>
      </c>
    </row>
    <row r="1129" spans="5:11" x14ac:dyDescent="0.3">
      <c r="E1129" s="3" t="str">
        <f t="shared" si="109"/>
        <v/>
      </c>
      <c r="F1129" s="7">
        <f t="shared" si="111"/>
        <v>0</v>
      </c>
      <c r="G1129" s="7">
        <f t="shared" si="112"/>
        <v>0</v>
      </c>
      <c r="H1129" s="7">
        <f t="shared" si="108"/>
        <v>0</v>
      </c>
      <c r="I1129" s="7">
        <f t="shared" si="107"/>
        <v>0</v>
      </c>
      <c r="K1129" s="3" t="str">
        <f t="shared" si="110"/>
        <v/>
      </c>
    </row>
    <row r="1130" spans="5:11" x14ac:dyDescent="0.3">
      <c r="E1130" s="3" t="str">
        <f t="shared" si="109"/>
        <v/>
      </c>
      <c r="F1130" s="7">
        <f t="shared" si="111"/>
        <v>0</v>
      </c>
      <c r="G1130" s="7">
        <f t="shared" si="112"/>
        <v>0</v>
      </c>
      <c r="H1130" s="7">
        <f t="shared" si="108"/>
        <v>0</v>
      </c>
      <c r="I1130" s="7">
        <f t="shared" si="107"/>
        <v>0</v>
      </c>
      <c r="K1130" s="3" t="str">
        <f t="shared" si="110"/>
        <v/>
      </c>
    </row>
    <row r="1131" spans="5:11" x14ac:dyDescent="0.3">
      <c r="E1131" s="3" t="str">
        <f t="shared" si="109"/>
        <v/>
      </c>
      <c r="F1131" s="7">
        <f t="shared" si="111"/>
        <v>0</v>
      </c>
      <c r="G1131" s="7">
        <f t="shared" si="112"/>
        <v>0</v>
      </c>
      <c r="H1131" s="7">
        <f t="shared" si="108"/>
        <v>0</v>
      </c>
      <c r="I1131" s="7">
        <f t="shared" si="107"/>
        <v>0</v>
      </c>
      <c r="K1131" s="3" t="str">
        <f t="shared" si="110"/>
        <v/>
      </c>
    </row>
    <row r="1132" spans="5:11" x14ac:dyDescent="0.3">
      <c r="E1132" s="3" t="str">
        <f t="shared" si="109"/>
        <v/>
      </c>
      <c r="F1132" s="7">
        <f t="shared" si="111"/>
        <v>0</v>
      </c>
      <c r="G1132" s="7">
        <f t="shared" si="112"/>
        <v>0</v>
      </c>
      <c r="H1132" s="7">
        <f t="shared" si="108"/>
        <v>0</v>
      </c>
      <c r="I1132" s="7">
        <f t="shared" si="107"/>
        <v>0</v>
      </c>
      <c r="K1132" s="3" t="str">
        <f t="shared" si="110"/>
        <v/>
      </c>
    </row>
    <row r="1133" spans="5:11" x14ac:dyDescent="0.3">
      <c r="E1133" s="3" t="str">
        <f t="shared" si="109"/>
        <v/>
      </c>
      <c r="F1133" s="7">
        <f t="shared" si="111"/>
        <v>0</v>
      </c>
      <c r="G1133" s="7">
        <f t="shared" si="112"/>
        <v>0</v>
      </c>
      <c r="H1133" s="7">
        <f t="shared" si="108"/>
        <v>0</v>
      </c>
      <c r="I1133" s="7">
        <f t="shared" si="107"/>
        <v>0</v>
      </c>
      <c r="K1133" s="3" t="str">
        <f t="shared" si="110"/>
        <v/>
      </c>
    </row>
    <row r="1134" spans="5:11" x14ac:dyDescent="0.3">
      <c r="E1134" s="3" t="str">
        <f t="shared" si="109"/>
        <v/>
      </c>
      <c r="F1134" s="7">
        <f t="shared" si="111"/>
        <v>0</v>
      </c>
      <c r="G1134" s="7">
        <f t="shared" si="112"/>
        <v>0</v>
      </c>
      <c r="H1134" s="7">
        <f t="shared" si="108"/>
        <v>0</v>
      </c>
      <c r="I1134" s="7">
        <f t="shared" si="107"/>
        <v>0</v>
      </c>
      <c r="K1134" s="3" t="str">
        <f t="shared" si="110"/>
        <v/>
      </c>
    </row>
    <row r="1135" spans="5:11" x14ac:dyDescent="0.3">
      <c r="E1135" s="3" t="str">
        <f t="shared" si="109"/>
        <v/>
      </c>
      <c r="F1135" s="7">
        <f t="shared" si="111"/>
        <v>0</v>
      </c>
      <c r="G1135" s="7">
        <f t="shared" si="112"/>
        <v>0</v>
      </c>
      <c r="H1135" s="7">
        <f t="shared" si="108"/>
        <v>0</v>
      </c>
      <c r="I1135" s="7">
        <f t="shared" si="107"/>
        <v>0</v>
      </c>
      <c r="K1135" s="3" t="str">
        <f t="shared" si="110"/>
        <v/>
      </c>
    </row>
    <row r="1136" spans="5:11" x14ac:dyDescent="0.3">
      <c r="E1136" s="3" t="str">
        <f t="shared" si="109"/>
        <v/>
      </c>
      <c r="F1136" s="7">
        <f t="shared" si="111"/>
        <v>0</v>
      </c>
      <c r="G1136" s="7">
        <f t="shared" si="112"/>
        <v>0</v>
      </c>
      <c r="H1136" s="7">
        <f t="shared" si="108"/>
        <v>0</v>
      </c>
      <c r="I1136" s="7">
        <f t="shared" si="107"/>
        <v>0</v>
      </c>
      <c r="K1136" s="3" t="str">
        <f t="shared" si="110"/>
        <v/>
      </c>
    </row>
    <row r="1137" spans="5:11" x14ac:dyDescent="0.3">
      <c r="E1137" s="3" t="str">
        <f t="shared" si="109"/>
        <v/>
      </c>
      <c r="F1137" s="7">
        <f t="shared" si="111"/>
        <v>0</v>
      </c>
      <c r="G1137" s="7">
        <f t="shared" si="112"/>
        <v>0</v>
      </c>
      <c r="H1137" s="7">
        <f t="shared" si="108"/>
        <v>0</v>
      </c>
      <c r="I1137" s="7">
        <f t="shared" si="107"/>
        <v>0</v>
      </c>
      <c r="K1137" s="3" t="str">
        <f t="shared" si="110"/>
        <v/>
      </c>
    </row>
    <row r="1138" spans="5:11" x14ac:dyDescent="0.3">
      <c r="E1138" s="3" t="str">
        <f t="shared" si="109"/>
        <v/>
      </c>
      <c r="F1138" s="7">
        <f t="shared" si="111"/>
        <v>0</v>
      </c>
      <c r="G1138" s="7">
        <f t="shared" si="112"/>
        <v>0</v>
      </c>
      <c r="H1138" s="7">
        <f t="shared" si="108"/>
        <v>0</v>
      </c>
      <c r="I1138" s="7">
        <f t="shared" si="107"/>
        <v>0</v>
      </c>
      <c r="K1138" s="3" t="str">
        <f t="shared" si="110"/>
        <v/>
      </c>
    </row>
    <row r="1139" spans="5:11" x14ac:dyDescent="0.3">
      <c r="E1139" s="3" t="str">
        <f t="shared" si="109"/>
        <v/>
      </c>
      <c r="F1139" s="7">
        <f t="shared" si="111"/>
        <v>0</v>
      </c>
      <c r="G1139" s="7">
        <f t="shared" si="112"/>
        <v>0</v>
      </c>
      <c r="H1139" s="7">
        <f t="shared" si="108"/>
        <v>0</v>
      </c>
      <c r="I1139" s="7">
        <f t="shared" si="107"/>
        <v>0</v>
      </c>
      <c r="K1139" s="3" t="str">
        <f t="shared" si="110"/>
        <v/>
      </c>
    </row>
    <row r="1140" spans="5:11" x14ac:dyDescent="0.3">
      <c r="E1140" s="3" t="str">
        <f t="shared" si="109"/>
        <v/>
      </c>
      <c r="F1140" s="7">
        <f t="shared" si="111"/>
        <v>0</v>
      </c>
      <c r="G1140" s="7">
        <f t="shared" si="112"/>
        <v>0</v>
      </c>
      <c r="H1140" s="7">
        <f t="shared" si="108"/>
        <v>0</v>
      </c>
      <c r="I1140" s="7">
        <f t="shared" ref="I1140:I1203" si="113">IF(ROUND(G1140,0)&gt;0, I1139+F1140,IF(_xlfn.FLOOR.MATH(G1140)=-1,I1139+F1140,))</f>
        <v>0</v>
      </c>
      <c r="K1140" s="3" t="str">
        <f t="shared" si="110"/>
        <v/>
      </c>
    </row>
    <row r="1141" spans="5:11" x14ac:dyDescent="0.3">
      <c r="E1141" s="3" t="str">
        <f t="shared" si="109"/>
        <v/>
      </c>
      <c r="F1141" s="7">
        <f t="shared" si="111"/>
        <v>0</v>
      </c>
      <c r="G1141" s="7">
        <f t="shared" si="112"/>
        <v>0</v>
      </c>
      <c r="H1141" s="7">
        <f t="shared" si="108"/>
        <v>0</v>
      </c>
      <c r="I1141" s="7">
        <f t="shared" si="113"/>
        <v>0</v>
      </c>
      <c r="K1141" s="3" t="str">
        <f t="shared" si="110"/>
        <v/>
      </c>
    </row>
    <row r="1142" spans="5:11" x14ac:dyDescent="0.3">
      <c r="E1142" s="3" t="str">
        <f t="shared" si="109"/>
        <v/>
      </c>
      <c r="F1142" s="7">
        <f t="shared" si="111"/>
        <v>0</v>
      </c>
      <c r="G1142" s="7">
        <f t="shared" si="112"/>
        <v>0</v>
      </c>
      <c r="H1142" s="7">
        <f t="shared" si="108"/>
        <v>0</v>
      </c>
      <c r="I1142" s="7">
        <f t="shared" si="113"/>
        <v>0</v>
      </c>
      <c r="K1142" s="3" t="str">
        <f t="shared" si="110"/>
        <v/>
      </c>
    </row>
    <row r="1143" spans="5:11" x14ac:dyDescent="0.3">
      <c r="E1143" s="3" t="str">
        <f t="shared" si="109"/>
        <v/>
      </c>
      <c r="F1143" s="7">
        <f t="shared" si="111"/>
        <v>0</v>
      </c>
      <c r="G1143" s="7">
        <f t="shared" si="112"/>
        <v>0</v>
      </c>
      <c r="H1143" s="7">
        <f t="shared" si="108"/>
        <v>0</v>
      </c>
      <c r="I1143" s="7">
        <f t="shared" si="113"/>
        <v>0</v>
      </c>
      <c r="K1143" s="3" t="str">
        <f t="shared" si="110"/>
        <v/>
      </c>
    </row>
    <row r="1144" spans="5:11" x14ac:dyDescent="0.3">
      <c r="E1144" s="3" t="str">
        <f t="shared" si="109"/>
        <v/>
      </c>
      <c r="F1144" s="7">
        <f t="shared" si="111"/>
        <v>0</v>
      </c>
      <c r="G1144" s="7">
        <f t="shared" si="112"/>
        <v>0</v>
      </c>
      <c r="H1144" s="7">
        <f t="shared" si="108"/>
        <v>0</v>
      </c>
      <c r="I1144" s="7">
        <f t="shared" si="113"/>
        <v>0</v>
      </c>
      <c r="K1144" s="3" t="str">
        <f t="shared" si="110"/>
        <v/>
      </c>
    </row>
    <row r="1145" spans="5:11" x14ac:dyDescent="0.3">
      <c r="E1145" s="3" t="str">
        <f t="shared" si="109"/>
        <v/>
      </c>
      <c r="F1145" s="7">
        <f t="shared" si="111"/>
        <v>0</v>
      </c>
      <c r="G1145" s="7">
        <f t="shared" si="112"/>
        <v>0</v>
      </c>
      <c r="H1145" s="7">
        <f t="shared" si="108"/>
        <v>0</v>
      </c>
      <c r="I1145" s="7">
        <f t="shared" si="113"/>
        <v>0</v>
      </c>
      <c r="K1145" s="3" t="str">
        <f t="shared" si="110"/>
        <v/>
      </c>
    </row>
    <row r="1146" spans="5:11" x14ac:dyDescent="0.3">
      <c r="E1146" s="3" t="str">
        <f t="shared" si="109"/>
        <v/>
      </c>
      <c r="F1146" s="7">
        <f t="shared" si="111"/>
        <v>0</v>
      </c>
      <c r="G1146" s="7">
        <f t="shared" si="112"/>
        <v>0</v>
      </c>
      <c r="H1146" s="7">
        <f t="shared" si="108"/>
        <v>0</v>
      </c>
      <c r="I1146" s="7">
        <f t="shared" si="113"/>
        <v>0</v>
      </c>
      <c r="K1146" s="3" t="str">
        <f t="shared" si="110"/>
        <v/>
      </c>
    </row>
    <row r="1147" spans="5:11" x14ac:dyDescent="0.3">
      <c r="E1147" s="3" t="str">
        <f t="shared" si="109"/>
        <v/>
      </c>
      <c r="F1147" s="7">
        <f t="shared" si="111"/>
        <v>0</v>
      </c>
      <c r="G1147" s="7">
        <f t="shared" si="112"/>
        <v>0</v>
      </c>
      <c r="H1147" s="7">
        <f t="shared" si="108"/>
        <v>0</v>
      </c>
      <c r="I1147" s="7">
        <f t="shared" si="113"/>
        <v>0</v>
      </c>
      <c r="K1147" s="3" t="str">
        <f t="shared" si="110"/>
        <v/>
      </c>
    </row>
    <row r="1148" spans="5:11" x14ac:dyDescent="0.3">
      <c r="E1148" s="3" t="str">
        <f t="shared" si="109"/>
        <v/>
      </c>
      <c r="F1148" s="7">
        <f t="shared" si="111"/>
        <v>0</v>
      </c>
      <c r="G1148" s="7">
        <f t="shared" si="112"/>
        <v>0</v>
      </c>
      <c r="H1148" s="7">
        <f t="shared" si="108"/>
        <v>0</v>
      </c>
      <c r="I1148" s="7">
        <f t="shared" si="113"/>
        <v>0</v>
      </c>
      <c r="K1148" s="3" t="str">
        <f t="shared" si="110"/>
        <v/>
      </c>
    </row>
    <row r="1149" spans="5:11" x14ac:dyDescent="0.3">
      <c r="E1149" s="3" t="str">
        <f t="shared" si="109"/>
        <v/>
      </c>
      <c r="F1149" s="7">
        <f t="shared" si="111"/>
        <v>0</v>
      </c>
      <c r="G1149" s="7">
        <f t="shared" si="112"/>
        <v>0</v>
      </c>
      <c r="H1149" s="7">
        <f t="shared" si="108"/>
        <v>0</v>
      </c>
      <c r="I1149" s="7">
        <f t="shared" si="113"/>
        <v>0</v>
      </c>
      <c r="K1149" s="3" t="str">
        <f t="shared" si="110"/>
        <v/>
      </c>
    </row>
    <row r="1150" spans="5:11" x14ac:dyDescent="0.3">
      <c r="E1150" s="3" t="str">
        <f t="shared" si="109"/>
        <v/>
      </c>
      <c r="F1150" s="7">
        <f t="shared" si="111"/>
        <v>0</v>
      </c>
      <c r="G1150" s="7">
        <f t="shared" si="112"/>
        <v>0</v>
      </c>
      <c r="H1150" s="7">
        <f t="shared" si="108"/>
        <v>0</v>
      </c>
      <c r="I1150" s="7">
        <f t="shared" si="113"/>
        <v>0</v>
      </c>
      <c r="K1150" s="3" t="str">
        <f t="shared" si="110"/>
        <v/>
      </c>
    </row>
    <row r="1151" spans="5:11" x14ac:dyDescent="0.3">
      <c r="E1151" s="3" t="str">
        <f t="shared" si="109"/>
        <v/>
      </c>
      <c r="F1151" s="7">
        <f t="shared" si="111"/>
        <v>0</v>
      </c>
      <c r="G1151" s="7">
        <f t="shared" si="112"/>
        <v>0</v>
      </c>
      <c r="H1151" s="7">
        <f t="shared" si="108"/>
        <v>0</v>
      </c>
      <c r="I1151" s="7">
        <f t="shared" si="113"/>
        <v>0</v>
      </c>
      <c r="K1151" s="3" t="str">
        <f t="shared" si="110"/>
        <v/>
      </c>
    </row>
    <row r="1152" spans="5:11" x14ac:dyDescent="0.3">
      <c r="E1152" s="3" t="str">
        <f t="shared" si="109"/>
        <v/>
      </c>
      <c r="F1152" s="7">
        <f t="shared" si="111"/>
        <v>0</v>
      </c>
      <c r="G1152" s="7">
        <f t="shared" si="112"/>
        <v>0</v>
      </c>
      <c r="H1152" s="7">
        <f t="shared" si="108"/>
        <v>0</v>
      </c>
      <c r="I1152" s="7">
        <f t="shared" si="113"/>
        <v>0</v>
      </c>
      <c r="K1152" s="3" t="str">
        <f t="shared" si="110"/>
        <v/>
      </c>
    </row>
    <row r="1153" spans="5:11" x14ac:dyDescent="0.3">
      <c r="E1153" s="3" t="str">
        <f t="shared" si="109"/>
        <v/>
      </c>
      <c r="F1153" s="7">
        <f t="shared" si="111"/>
        <v>0</v>
      </c>
      <c r="G1153" s="7">
        <f t="shared" si="112"/>
        <v>0</v>
      </c>
      <c r="H1153" s="7">
        <f t="shared" si="108"/>
        <v>0</v>
      </c>
      <c r="I1153" s="7">
        <f t="shared" si="113"/>
        <v>0</v>
      </c>
      <c r="K1153" s="3" t="str">
        <f t="shared" si="110"/>
        <v/>
      </c>
    </row>
    <row r="1154" spans="5:11" x14ac:dyDescent="0.3">
      <c r="E1154" s="3" t="str">
        <f t="shared" si="109"/>
        <v/>
      </c>
      <c r="F1154" s="7">
        <f t="shared" si="111"/>
        <v>0</v>
      </c>
      <c r="G1154" s="7">
        <f t="shared" si="112"/>
        <v>0</v>
      </c>
      <c r="H1154" s="7">
        <f t="shared" ref="H1154:H1217" si="114">IF(ROUND(G1154-($F$2-F1154),0)&gt;0,G1154-($F$2-F1154),IF(_xlfn.FLOOR.MATH(G1154-($F$2-F1154))&lt;=-1,0, G1154-($F$2-F1154)))</f>
        <v>0</v>
      </c>
      <c r="I1154" s="7">
        <f t="shared" si="113"/>
        <v>0</v>
      </c>
      <c r="K1154" s="3" t="str">
        <f t="shared" si="110"/>
        <v/>
      </c>
    </row>
    <row r="1155" spans="5:11" x14ac:dyDescent="0.3">
      <c r="E1155" s="3" t="str">
        <f t="shared" si="109"/>
        <v/>
      </c>
      <c r="F1155" s="7">
        <f t="shared" si="111"/>
        <v>0</v>
      </c>
      <c r="G1155" s="7">
        <f t="shared" si="112"/>
        <v>0</v>
      </c>
      <c r="H1155" s="7">
        <f t="shared" si="114"/>
        <v>0</v>
      </c>
      <c r="I1155" s="7">
        <f t="shared" si="113"/>
        <v>0</v>
      </c>
      <c r="K1155" s="3" t="str">
        <f t="shared" si="110"/>
        <v/>
      </c>
    </row>
    <row r="1156" spans="5:11" x14ac:dyDescent="0.3">
      <c r="E1156" s="3" t="str">
        <f t="shared" si="109"/>
        <v/>
      </c>
      <c r="F1156" s="7">
        <f t="shared" si="111"/>
        <v>0</v>
      </c>
      <c r="G1156" s="7">
        <f t="shared" si="112"/>
        <v>0</v>
      </c>
      <c r="H1156" s="7">
        <f t="shared" si="114"/>
        <v>0</v>
      </c>
      <c r="I1156" s="7">
        <f t="shared" si="113"/>
        <v>0</v>
      </c>
      <c r="K1156" s="3" t="str">
        <f t="shared" si="110"/>
        <v/>
      </c>
    </row>
    <row r="1157" spans="5:11" x14ac:dyDescent="0.3">
      <c r="E1157" s="3" t="str">
        <f t="shared" si="109"/>
        <v/>
      </c>
      <c r="F1157" s="7">
        <f t="shared" si="111"/>
        <v>0</v>
      </c>
      <c r="G1157" s="7">
        <f t="shared" si="112"/>
        <v>0</v>
      </c>
      <c r="H1157" s="7">
        <f t="shared" si="114"/>
        <v>0</v>
      </c>
      <c r="I1157" s="7">
        <f t="shared" si="113"/>
        <v>0</v>
      </c>
      <c r="K1157" s="3" t="str">
        <f t="shared" si="110"/>
        <v/>
      </c>
    </row>
    <row r="1158" spans="5:11" x14ac:dyDescent="0.3">
      <c r="E1158" s="3" t="str">
        <f t="shared" si="109"/>
        <v/>
      </c>
      <c r="F1158" s="7">
        <f t="shared" si="111"/>
        <v>0</v>
      </c>
      <c r="G1158" s="7">
        <f t="shared" si="112"/>
        <v>0</v>
      </c>
      <c r="H1158" s="7">
        <f t="shared" si="114"/>
        <v>0</v>
      </c>
      <c r="I1158" s="7">
        <f t="shared" si="113"/>
        <v>0</v>
      </c>
      <c r="K1158" s="3" t="str">
        <f t="shared" si="110"/>
        <v/>
      </c>
    </row>
    <row r="1159" spans="5:11" x14ac:dyDescent="0.3">
      <c r="E1159" s="3" t="str">
        <f t="shared" si="109"/>
        <v/>
      </c>
      <c r="F1159" s="7">
        <f t="shared" si="111"/>
        <v>0</v>
      </c>
      <c r="G1159" s="7">
        <f t="shared" si="112"/>
        <v>0</v>
      </c>
      <c r="H1159" s="7">
        <f t="shared" si="114"/>
        <v>0</v>
      </c>
      <c r="I1159" s="7">
        <f t="shared" si="113"/>
        <v>0</v>
      </c>
      <c r="K1159" s="3" t="str">
        <f t="shared" si="110"/>
        <v/>
      </c>
    </row>
    <row r="1160" spans="5:11" x14ac:dyDescent="0.3">
      <c r="E1160" s="3" t="str">
        <f t="shared" ref="E1160:E1223" si="115">IF(ROUND(G1160,0)&gt;0,E1159+1,"")</f>
        <v/>
      </c>
      <c r="F1160" s="7">
        <f t="shared" si="111"/>
        <v>0</v>
      </c>
      <c r="G1160" s="7">
        <f t="shared" si="112"/>
        <v>0</v>
      </c>
      <c r="H1160" s="7">
        <f t="shared" si="114"/>
        <v>0</v>
      </c>
      <c r="I1160" s="7">
        <f t="shared" si="113"/>
        <v>0</v>
      </c>
      <c r="K1160" s="3" t="str">
        <f t="shared" ref="K1160:K1223" si="116">IF(E1160&lt;&gt;"", "{""paymentNumber"": " &amp; E1160 &amp; "," &amp; """paymentInterest"": " &amp; TEXT(F1160, "0.00") &amp; "," &amp; """paymentPrincipal"": " &amp; TEXT($F$2-F1160, "0.00") &amp; "," &amp; """startBalance"": " &amp; TEXT(G1160, "0.00") &amp; "," &amp; """endBalance"": " &amp; TEXT(H1160, "0.00")&amp; "," &amp; """accumulatedInterest"": " &amp; TEXT(I1160, "0.00") &amp; "," &amp; """amountPaidToDate"": " &amp; TEXT($F$2 * E1160, "0.00") &amp; "}","")</f>
        <v/>
      </c>
    </row>
    <row r="1161" spans="5:11" x14ac:dyDescent="0.3">
      <c r="E1161" s="3" t="str">
        <f t="shared" si="115"/>
        <v/>
      </c>
      <c r="F1161" s="7">
        <f t="shared" si="111"/>
        <v>0</v>
      </c>
      <c r="G1161" s="7">
        <f t="shared" si="112"/>
        <v>0</v>
      </c>
      <c r="H1161" s="7">
        <f t="shared" si="114"/>
        <v>0</v>
      </c>
      <c r="I1161" s="7">
        <f t="shared" si="113"/>
        <v>0</v>
      </c>
      <c r="K1161" s="3" t="str">
        <f t="shared" si="116"/>
        <v/>
      </c>
    </row>
    <row r="1162" spans="5:11" x14ac:dyDescent="0.3">
      <c r="E1162" s="3" t="str">
        <f t="shared" si="115"/>
        <v/>
      </c>
      <c r="F1162" s="7">
        <f t="shared" si="111"/>
        <v>0</v>
      </c>
      <c r="G1162" s="7">
        <f t="shared" si="112"/>
        <v>0</v>
      </c>
      <c r="H1162" s="7">
        <f t="shared" si="114"/>
        <v>0</v>
      </c>
      <c r="I1162" s="7">
        <f t="shared" si="113"/>
        <v>0</v>
      </c>
      <c r="K1162" s="3" t="str">
        <f t="shared" si="116"/>
        <v/>
      </c>
    </row>
    <row r="1163" spans="5:11" x14ac:dyDescent="0.3">
      <c r="E1163" s="3" t="str">
        <f t="shared" si="115"/>
        <v/>
      </c>
      <c r="F1163" s="7">
        <f t="shared" ref="F1163:F1226" si="117">IF(ROUND(G1163,0)&gt;0, ($C$2/$C$3)*G1163,)</f>
        <v>0</v>
      </c>
      <c r="G1163" s="7">
        <f t="shared" ref="G1163:G1226" si="118">IF(ROUND(G1162-($F$2-F1162),0) &gt; 0, G1162-($F$2-F1162),)</f>
        <v>0</v>
      </c>
      <c r="H1163" s="7">
        <f t="shared" si="114"/>
        <v>0</v>
      </c>
      <c r="I1163" s="7">
        <f t="shared" si="113"/>
        <v>0</v>
      </c>
      <c r="K1163" s="3" t="str">
        <f t="shared" si="116"/>
        <v/>
      </c>
    </row>
    <row r="1164" spans="5:11" x14ac:dyDescent="0.3">
      <c r="E1164" s="3" t="str">
        <f t="shared" si="115"/>
        <v/>
      </c>
      <c r="F1164" s="7">
        <f t="shared" si="117"/>
        <v>0</v>
      </c>
      <c r="G1164" s="7">
        <f t="shared" si="118"/>
        <v>0</v>
      </c>
      <c r="H1164" s="7">
        <f t="shared" si="114"/>
        <v>0</v>
      </c>
      <c r="I1164" s="7">
        <f t="shared" si="113"/>
        <v>0</v>
      </c>
      <c r="K1164" s="3" t="str">
        <f t="shared" si="116"/>
        <v/>
      </c>
    </row>
    <row r="1165" spans="5:11" x14ac:dyDescent="0.3">
      <c r="E1165" s="3" t="str">
        <f t="shared" si="115"/>
        <v/>
      </c>
      <c r="F1165" s="7">
        <f t="shared" si="117"/>
        <v>0</v>
      </c>
      <c r="G1165" s="7">
        <f t="shared" si="118"/>
        <v>0</v>
      </c>
      <c r="H1165" s="7">
        <f t="shared" si="114"/>
        <v>0</v>
      </c>
      <c r="I1165" s="7">
        <f t="shared" si="113"/>
        <v>0</v>
      </c>
      <c r="K1165" s="3" t="str">
        <f t="shared" si="116"/>
        <v/>
      </c>
    </row>
    <row r="1166" spans="5:11" x14ac:dyDescent="0.3">
      <c r="E1166" s="3" t="str">
        <f t="shared" si="115"/>
        <v/>
      </c>
      <c r="F1166" s="7">
        <f t="shared" si="117"/>
        <v>0</v>
      </c>
      <c r="G1166" s="7">
        <f t="shared" si="118"/>
        <v>0</v>
      </c>
      <c r="H1166" s="7">
        <f t="shared" si="114"/>
        <v>0</v>
      </c>
      <c r="I1166" s="7">
        <f t="shared" si="113"/>
        <v>0</v>
      </c>
      <c r="K1166" s="3" t="str">
        <f t="shared" si="116"/>
        <v/>
      </c>
    </row>
    <row r="1167" spans="5:11" x14ac:dyDescent="0.3">
      <c r="E1167" s="3" t="str">
        <f t="shared" si="115"/>
        <v/>
      </c>
      <c r="F1167" s="7">
        <f t="shared" si="117"/>
        <v>0</v>
      </c>
      <c r="G1167" s="7">
        <f t="shared" si="118"/>
        <v>0</v>
      </c>
      <c r="H1167" s="7">
        <f t="shared" si="114"/>
        <v>0</v>
      </c>
      <c r="I1167" s="7">
        <f t="shared" si="113"/>
        <v>0</v>
      </c>
      <c r="K1167" s="3" t="str">
        <f t="shared" si="116"/>
        <v/>
      </c>
    </row>
    <row r="1168" spans="5:11" x14ac:dyDescent="0.3">
      <c r="E1168" s="3" t="str">
        <f t="shared" si="115"/>
        <v/>
      </c>
      <c r="F1168" s="7">
        <f t="shared" si="117"/>
        <v>0</v>
      </c>
      <c r="G1168" s="7">
        <f t="shared" si="118"/>
        <v>0</v>
      </c>
      <c r="H1168" s="7">
        <f t="shared" si="114"/>
        <v>0</v>
      </c>
      <c r="I1168" s="7">
        <f t="shared" si="113"/>
        <v>0</v>
      </c>
      <c r="K1168" s="3" t="str">
        <f t="shared" si="116"/>
        <v/>
      </c>
    </row>
    <row r="1169" spans="5:11" x14ac:dyDescent="0.3">
      <c r="E1169" s="3" t="str">
        <f t="shared" si="115"/>
        <v/>
      </c>
      <c r="F1169" s="7">
        <f t="shared" si="117"/>
        <v>0</v>
      </c>
      <c r="G1169" s="7">
        <f t="shared" si="118"/>
        <v>0</v>
      </c>
      <c r="H1169" s="7">
        <f t="shared" si="114"/>
        <v>0</v>
      </c>
      <c r="I1169" s="7">
        <f t="shared" si="113"/>
        <v>0</v>
      </c>
      <c r="K1169" s="3" t="str">
        <f t="shared" si="116"/>
        <v/>
      </c>
    </row>
    <row r="1170" spans="5:11" x14ac:dyDescent="0.3">
      <c r="E1170" s="3" t="str">
        <f t="shared" si="115"/>
        <v/>
      </c>
      <c r="F1170" s="7">
        <f t="shared" si="117"/>
        <v>0</v>
      </c>
      <c r="G1170" s="7">
        <f t="shared" si="118"/>
        <v>0</v>
      </c>
      <c r="H1170" s="7">
        <f t="shared" si="114"/>
        <v>0</v>
      </c>
      <c r="I1170" s="7">
        <f t="shared" si="113"/>
        <v>0</v>
      </c>
      <c r="K1170" s="3" t="str">
        <f t="shared" si="116"/>
        <v/>
      </c>
    </row>
    <row r="1171" spans="5:11" x14ac:dyDescent="0.3">
      <c r="E1171" s="3" t="str">
        <f t="shared" si="115"/>
        <v/>
      </c>
      <c r="F1171" s="7">
        <f t="shared" si="117"/>
        <v>0</v>
      </c>
      <c r="G1171" s="7">
        <f t="shared" si="118"/>
        <v>0</v>
      </c>
      <c r="H1171" s="7">
        <f t="shared" si="114"/>
        <v>0</v>
      </c>
      <c r="I1171" s="7">
        <f t="shared" si="113"/>
        <v>0</v>
      </c>
      <c r="K1171" s="3" t="str">
        <f t="shared" si="116"/>
        <v/>
      </c>
    </row>
    <row r="1172" spans="5:11" x14ac:dyDescent="0.3">
      <c r="E1172" s="3" t="str">
        <f t="shared" si="115"/>
        <v/>
      </c>
      <c r="F1172" s="7">
        <f t="shared" si="117"/>
        <v>0</v>
      </c>
      <c r="G1172" s="7">
        <f t="shared" si="118"/>
        <v>0</v>
      </c>
      <c r="H1172" s="7">
        <f t="shared" si="114"/>
        <v>0</v>
      </c>
      <c r="I1172" s="7">
        <f t="shared" si="113"/>
        <v>0</v>
      </c>
      <c r="K1172" s="3" t="str">
        <f t="shared" si="116"/>
        <v/>
      </c>
    </row>
    <row r="1173" spans="5:11" x14ac:dyDescent="0.3">
      <c r="E1173" s="3" t="str">
        <f t="shared" si="115"/>
        <v/>
      </c>
      <c r="F1173" s="7">
        <f t="shared" si="117"/>
        <v>0</v>
      </c>
      <c r="G1173" s="7">
        <f t="shared" si="118"/>
        <v>0</v>
      </c>
      <c r="H1173" s="7">
        <f t="shared" si="114"/>
        <v>0</v>
      </c>
      <c r="I1173" s="7">
        <f t="shared" si="113"/>
        <v>0</v>
      </c>
      <c r="K1173" s="3" t="str">
        <f t="shared" si="116"/>
        <v/>
      </c>
    </row>
    <row r="1174" spans="5:11" x14ac:dyDescent="0.3">
      <c r="E1174" s="3" t="str">
        <f t="shared" si="115"/>
        <v/>
      </c>
      <c r="F1174" s="7">
        <f t="shared" si="117"/>
        <v>0</v>
      </c>
      <c r="G1174" s="7">
        <f t="shared" si="118"/>
        <v>0</v>
      </c>
      <c r="H1174" s="7">
        <f t="shared" si="114"/>
        <v>0</v>
      </c>
      <c r="I1174" s="7">
        <f t="shared" si="113"/>
        <v>0</v>
      </c>
      <c r="K1174" s="3" t="str">
        <f t="shared" si="116"/>
        <v/>
      </c>
    </row>
    <row r="1175" spans="5:11" x14ac:dyDescent="0.3">
      <c r="E1175" s="3" t="str">
        <f t="shared" si="115"/>
        <v/>
      </c>
      <c r="F1175" s="7">
        <f t="shared" si="117"/>
        <v>0</v>
      </c>
      <c r="G1175" s="7">
        <f t="shared" si="118"/>
        <v>0</v>
      </c>
      <c r="H1175" s="7">
        <f t="shared" si="114"/>
        <v>0</v>
      </c>
      <c r="I1175" s="7">
        <f t="shared" si="113"/>
        <v>0</v>
      </c>
      <c r="K1175" s="3" t="str">
        <f t="shared" si="116"/>
        <v/>
      </c>
    </row>
    <row r="1176" spans="5:11" x14ac:dyDescent="0.3">
      <c r="E1176" s="3" t="str">
        <f t="shared" si="115"/>
        <v/>
      </c>
      <c r="F1176" s="7">
        <f t="shared" si="117"/>
        <v>0</v>
      </c>
      <c r="G1176" s="7">
        <f t="shared" si="118"/>
        <v>0</v>
      </c>
      <c r="H1176" s="7">
        <f t="shared" si="114"/>
        <v>0</v>
      </c>
      <c r="I1176" s="7">
        <f t="shared" si="113"/>
        <v>0</v>
      </c>
      <c r="K1176" s="3" t="str">
        <f t="shared" si="116"/>
        <v/>
      </c>
    </row>
    <row r="1177" spans="5:11" x14ac:dyDescent="0.3">
      <c r="E1177" s="3" t="str">
        <f t="shared" si="115"/>
        <v/>
      </c>
      <c r="F1177" s="7">
        <f t="shared" si="117"/>
        <v>0</v>
      </c>
      <c r="G1177" s="7">
        <f t="shared" si="118"/>
        <v>0</v>
      </c>
      <c r="H1177" s="7">
        <f t="shared" si="114"/>
        <v>0</v>
      </c>
      <c r="I1177" s="7">
        <f t="shared" si="113"/>
        <v>0</v>
      </c>
      <c r="K1177" s="3" t="str">
        <f t="shared" si="116"/>
        <v/>
      </c>
    </row>
    <row r="1178" spans="5:11" x14ac:dyDescent="0.3">
      <c r="E1178" s="3" t="str">
        <f t="shared" si="115"/>
        <v/>
      </c>
      <c r="F1178" s="7">
        <f t="shared" si="117"/>
        <v>0</v>
      </c>
      <c r="G1178" s="7">
        <f t="shared" si="118"/>
        <v>0</v>
      </c>
      <c r="H1178" s="7">
        <f t="shared" si="114"/>
        <v>0</v>
      </c>
      <c r="I1178" s="7">
        <f t="shared" si="113"/>
        <v>0</v>
      </c>
      <c r="K1178" s="3" t="str">
        <f t="shared" si="116"/>
        <v/>
      </c>
    </row>
    <row r="1179" spans="5:11" x14ac:dyDescent="0.3">
      <c r="E1179" s="3" t="str">
        <f t="shared" si="115"/>
        <v/>
      </c>
      <c r="F1179" s="7">
        <f t="shared" si="117"/>
        <v>0</v>
      </c>
      <c r="G1179" s="7">
        <f t="shared" si="118"/>
        <v>0</v>
      </c>
      <c r="H1179" s="7">
        <f t="shared" si="114"/>
        <v>0</v>
      </c>
      <c r="I1179" s="7">
        <f t="shared" si="113"/>
        <v>0</v>
      </c>
      <c r="K1179" s="3" t="str">
        <f t="shared" si="116"/>
        <v/>
      </c>
    </row>
    <row r="1180" spans="5:11" x14ac:dyDescent="0.3">
      <c r="E1180" s="3" t="str">
        <f t="shared" si="115"/>
        <v/>
      </c>
      <c r="F1180" s="7">
        <f t="shared" si="117"/>
        <v>0</v>
      </c>
      <c r="G1180" s="7">
        <f t="shared" si="118"/>
        <v>0</v>
      </c>
      <c r="H1180" s="7">
        <f t="shared" si="114"/>
        <v>0</v>
      </c>
      <c r="I1180" s="7">
        <f t="shared" si="113"/>
        <v>0</v>
      </c>
      <c r="K1180" s="3" t="str">
        <f t="shared" si="116"/>
        <v/>
      </c>
    </row>
    <row r="1181" spans="5:11" x14ac:dyDescent="0.3">
      <c r="E1181" s="3" t="str">
        <f t="shared" si="115"/>
        <v/>
      </c>
      <c r="F1181" s="7">
        <f t="shared" si="117"/>
        <v>0</v>
      </c>
      <c r="G1181" s="7">
        <f t="shared" si="118"/>
        <v>0</v>
      </c>
      <c r="H1181" s="7">
        <f t="shared" si="114"/>
        <v>0</v>
      </c>
      <c r="I1181" s="7">
        <f t="shared" si="113"/>
        <v>0</v>
      </c>
      <c r="K1181" s="3" t="str">
        <f t="shared" si="116"/>
        <v/>
      </c>
    </row>
    <row r="1182" spans="5:11" x14ac:dyDescent="0.3">
      <c r="E1182" s="3" t="str">
        <f t="shared" si="115"/>
        <v/>
      </c>
      <c r="F1182" s="7">
        <f t="shared" si="117"/>
        <v>0</v>
      </c>
      <c r="G1182" s="7">
        <f t="shared" si="118"/>
        <v>0</v>
      </c>
      <c r="H1182" s="7">
        <f t="shared" si="114"/>
        <v>0</v>
      </c>
      <c r="I1182" s="7">
        <f t="shared" si="113"/>
        <v>0</v>
      </c>
      <c r="K1182" s="3" t="str">
        <f t="shared" si="116"/>
        <v/>
      </c>
    </row>
    <row r="1183" spans="5:11" x14ac:dyDescent="0.3">
      <c r="E1183" s="3" t="str">
        <f t="shared" si="115"/>
        <v/>
      </c>
      <c r="F1183" s="7">
        <f t="shared" si="117"/>
        <v>0</v>
      </c>
      <c r="G1183" s="7">
        <f t="shared" si="118"/>
        <v>0</v>
      </c>
      <c r="H1183" s="7">
        <f t="shared" si="114"/>
        <v>0</v>
      </c>
      <c r="I1183" s="7">
        <f t="shared" si="113"/>
        <v>0</v>
      </c>
      <c r="K1183" s="3" t="str">
        <f t="shared" si="116"/>
        <v/>
      </c>
    </row>
    <row r="1184" spans="5:11" x14ac:dyDescent="0.3">
      <c r="E1184" s="3" t="str">
        <f t="shared" si="115"/>
        <v/>
      </c>
      <c r="F1184" s="7">
        <f t="shared" si="117"/>
        <v>0</v>
      </c>
      <c r="G1184" s="7">
        <f t="shared" si="118"/>
        <v>0</v>
      </c>
      <c r="H1184" s="7">
        <f t="shared" si="114"/>
        <v>0</v>
      </c>
      <c r="I1184" s="7">
        <f t="shared" si="113"/>
        <v>0</v>
      </c>
      <c r="K1184" s="3" t="str">
        <f t="shared" si="116"/>
        <v/>
      </c>
    </row>
    <row r="1185" spans="5:11" x14ac:dyDescent="0.3">
      <c r="E1185" s="3" t="str">
        <f t="shared" si="115"/>
        <v/>
      </c>
      <c r="F1185" s="7">
        <f t="shared" si="117"/>
        <v>0</v>
      </c>
      <c r="G1185" s="7">
        <f t="shared" si="118"/>
        <v>0</v>
      </c>
      <c r="H1185" s="7">
        <f t="shared" si="114"/>
        <v>0</v>
      </c>
      <c r="I1185" s="7">
        <f t="shared" si="113"/>
        <v>0</v>
      </c>
      <c r="K1185" s="3" t="str">
        <f t="shared" si="116"/>
        <v/>
      </c>
    </row>
    <row r="1186" spans="5:11" x14ac:dyDescent="0.3">
      <c r="E1186" s="3" t="str">
        <f t="shared" si="115"/>
        <v/>
      </c>
      <c r="F1186" s="7">
        <f t="shared" si="117"/>
        <v>0</v>
      </c>
      <c r="G1186" s="7">
        <f t="shared" si="118"/>
        <v>0</v>
      </c>
      <c r="H1186" s="7">
        <f t="shared" si="114"/>
        <v>0</v>
      </c>
      <c r="I1186" s="7">
        <f t="shared" si="113"/>
        <v>0</v>
      </c>
      <c r="K1186" s="3" t="str">
        <f t="shared" si="116"/>
        <v/>
      </c>
    </row>
    <row r="1187" spans="5:11" x14ac:dyDescent="0.3">
      <c r="E1187" s="3" t="str">
        <f t="shared" si="115"/>
        <v/>
      </c>
      <c r="F1187" s="7">
        <f t="shared" si="117"/>
        <v>0</v>
      </c>
      <c r="G1187" s="7">
        <f t="shared" si="118"/>
        <v>0</v>
      </c>
      <c r="H1187" s="7">
        <f t="shared" si="114"/>
        <v>0</v>
      </c>
      <c r="I1187" s="7">
        <f t="shared" si="113"/>
        <v>0</v>
      </c>
      <c r="K1187" s="3" t="str">
        <f t="shared" si="116"/>
        <v/>
      </c>
    </row>
    <row r="1188" spans="5:11" x14ac:dyDescent="0.3">
      <c r="E1188" s="3" t="str">
        <f t="shared" si="115"/>
        <v/>
      </c>
      <c r="F1188" s="7">
        <f t="shared" si="117"/>
        <v>0</v>
      </c>
      <c r="G1188" s="7">
        <f t="shared" si="118"/>
        <v>0</v>
      </c>
      <c r="H1188" s="7">
        <f t="shared" si="114"/>
        <v>0</v>
      </c>
      <c r="I1188" s="7">
        <f t="shared" si="113"/>
        <v>0</v>
      </c>
      <c r="K1188" s="3" t="str">
        <f t="shared" si="116"/>
        <v/>
      </c>
    </row>
    <row r="1189" spans="5:11" x14ac:dyDescent="0.3">
      <c r="E1189" s="3" t="str">
        <f t="shared" si="115"/>
        <v/>
      </c>
      <c r="F1189" s="7">
        <f t="shared" si="117"/>
        <v>0</v>
      </c>
      <c r="G1189" s="7">
        <f t="shared" si="118"/>
        <v>0</v>
      </c>
      <c r="H1189" s="7">
        <f t="shared" si="114"/>
        <v>0</v>
      </c>
      <c r="I1189" s="7">
        <f t="shared" si="113"/>
        <v>0</v>
      </c>
      <c r="K1189" s="3" t="str">
        <f t="shared" si="116"/>
        <v/>
      </c>
    </row>
    <row r="1190" spans="5:11" x14ac:dyDescent="0.3">
      <c r="E1190" s="3" t="str">
        <f t="shared" si="115"/>
        <v/>
      </c>
      <c r="F1190" s="7">
        <f t="shared" si="117"/>
        <v>0</v>
      </c>
      <c r="G1190" s="7">
        <f t="shared" si="118"/>
        <v>0</v>
      </c>
      <c r="H1190" s="7">
        <f t="shared" si="114"/>
        <v>0</v>
      </c>
      <c r="I1190" s="7">
        <f t="shared" si="113"/>
        <v>0</v>
      </c>
      <c r="K1190" s="3" t="str">
        <f t="shared" si="116"/>
        <v/>
      </c>
    </row>
    <row r="1191" spans="5:11" x14ac:dyDescent="0.3">
      <c r="E1191" s="3" t="str">
        <f t="shared" si="115"/>
        <v/>
      </c>
      <c r="F1191" s="7">
        <f t="shared" si="117"/>
        <v>0</v>
      </c>
      <c r="G1191" s="7">
        <f t="shared" si="118"/>
        <v>0</v>
      </c>
      <c r="H1191" s="7">
        <f t="shared" si="114"/>
        <v>0</v>
      </c>
      <c r="I1191" s="7">
        <f t="shared" si="113"/>
        <v>0</v>
      </c>
      <c r="K1191" s="3" t="str">
        <f t="shared" si="116"/>
        <v/>
      </c>
    </row>
    <row r="1192" spans="5:11" x14ac:dyDescent="0.3">
      <c r="E1192" s="3" t="str">
        <f t="shared" si="115"/>
        <v/>
      </c>
      <c r="F1192" s="7">
        <f t="shared" si="117"/>
        <v>0</v>
      </c>
      <c r="G1192" s="7">
        <f t="shared" si="118"/>
        <v>0</v>
      </c>
      <c r="H1192" s="7">
        <f t="shared" si="114"/>
        <v>0</v>
      </c>
      <c r="I1192" s="7">
        <f t="shared" si="113"/>
        <v>0</v>
      </c>
      <c r="K1192" s="3" t="str">
        <f t="shared" si="116"/>
        <v/>
      </c>
    </row>
    <row r="1193" spans="5:11" x14ac:dyDescent="0.3">
      <c r="E1193" s="3" t="str">
        <f t="shared" si="115"/>
        <v/>
      </c>
      <c r="F1193" s="7">
        <f t="shared" si="117"/>
        <v>0</v>
      </c>
      <c r="G1193" s="7">
        <f t="shared" si="118"/>
        <v>0</v>
      </c>
      <c r="H1193" s="7">
        <f t="shared" si="114"/>
        <v>0</v>
      </c>
      <c r="I1193" s="7">
        <f t="shared" si="113"/>
        <v>0</v>
      </c>
      <c r="K1193" s="3" t="str">
        <f t="shared" si="116"/>
        <v/>
      </c>
    </row>
    <row r="1194" spans="5:11" x14ac:dyDescent="0.3">
      <c r="E1194" s="3" t="str">
        <f t="shared" si="115"/>
        <v/>
      </c>
      <c r="F1194" s="7">
        <f t="shared" si="117"/>
        <v>0</v>
      </c>
      <c r="G1194" s="7">
        <f t="shared" si="118"/>
        <v>0</v>
      </c>
      <c r="H1194" s="7">
        <f t="shared" si="114"/>
        <v>0</v>
      </c>
      <c r="I1194" s="7">
        <f t="shared" si="113"/>
        <v>0</v>
      </c>
      <c r="K1194" s="3" t="str">
        <f t="shared" si="116"/>
        <v/>
      </c>
    </row>
    <row r="1195" spans="5:11" x14ac:dyDescent="0.3">
      <c r="E1195" s="3" t="str">
        <f t="shared" si="115"/>
        <v/>
      </c>
      <c r="F1195" s="7">
        <f t="shared" si="117"/>
        <v>0</v>
      </c>
      <c r="G1195" s="7">
        <f t="shared" si="118"/>
        <v>0</v>
      </c>
      <c r="H1195" s="7">
        <f t="shared" si="114"/>
        <v>0</v>
      </c>
      <c r="I1195" s="7">
        <f t="shared" si="113"/>
        <v>0</v>
      </c>
      <c r="K1195" s="3" t="str">
        <f t="shared" si="116"/>
        <v/>
      </c>
    </row>
    <row r="1196" spans="5:11" x14ac:dyDescent="0.3">
      <c r="E1196" s="3" t="str">
        <f t="shared" si="115"/>
        <v/>
      </c>
      <c r="F1196" s="7">
        <f t="shared" si="117"/>
        <v>0</v>
      </c>
      <c r="G1196" s="7">
        <f t="shared" si="118"/>
        <v>0</v>
      </c>
      <c r="H1196" s="7">
        <f t="shared" si="114"/>
        <v>0</v>
      </c>
      <c r="I1196" s="7">
        <f t="shared" si="113"/>
        <v>0</v>
      </c>
      <c r="K1196" s="3" t="str">
        <f t="shared" si="116"/>
        <v/>
      </c>
    </row>
    <row r="1197" spans="5:11" x14ac:dyDescent="0.3">
      <c r="E1197" s="3" t="str">
        <f t="shared" si="115"/>
        <v/>
      </c>
      <c r="F1197" s="7">
        <f t="shared" si="117"/>
        <v>0</v>
      </c>
      <c r="G1197" s="7">
        <f t="shared" si="118"/>
        <v>0</v>
      </c>
      <c r="H1197" s="7">
        <f t="shared" si="114"/>
        <v>0</v>
      </c>
      <c r="I1197" s="7">
        <f t="shared" si="113"/>
        <v>0</v>
      </c>
      <c r="K1197" s="3" t="str">
        <f t="shared" si="116"/>
        <v/>
      </c>
    </row>
    <row r="1198" spans="5:11" x14ac:dyDescent="0.3">
      <c r="E1198" s="3" t="str">
        <f t="shared" si="115"/>
        <v/>
      </c>
      <c r="F1198" s="7">
        <f t="shared" si="117"/>
        <v>0</v>
      </c>
      <c r="G1198" s="7">
        <f t="shared" si="118"/>
        <v>0</v>
      </c>
      <c r="H1198" s="7">
        <f t="shared" si="114"/>
        <v>0</v>
      </c>
      <c r="I1198" s="7">
        <f t="shared" si="113"/>
        <v>0</v>
      </c>
      <c r="K1198" s="3" t="str">
        <f t="shared" si="116"/>
        <v/>
      </c>
    </row>
    <row r="1199" spans="5:11" x14ac:dyDescent="0.3">
      <c r="E1199" s="3" t="str">
        <f t="shared" si="115"/>
        <v/>
      </c>
      <c r="F1199" s="7">
        <f t="shared" si="117"/>
        <v>0</v>
      </c>
      <c r="G1199" s="7">
        <f t="shared" si="118"/>
        <v>0</v>
      </c>
      <c r="H1199" s="7">
        <f t="shared" si="114"/>
        <v>0</v>
      </c>
      <c r="I1199" s="7">
        <f t="shared" si="113"/>
        <v>0</v>
      </c>
      <c r="K1199" s="3" t="str">
        <f t="shared" si="116"/>
        <v/>
      </c>
    </row>
    <row r="1200" spans="5:11" x14ac:dyDescent="0.3">
      <c r="E1200" s="3" t="str">
        <f t="shared" si="115"/>
        <v/>
      </c>
      <c r="F1200" s="7">
        <f t="shared" si="117"/>
        <v>0</v>
      </c>
      <c r="G1200" s="7">
        <f t="shared" si="118"/>
        <v>0</v>
      </c>
      <c r="H1200" s="7">
        <f t="shared" si="114"/>
        <v>0</v>
      </c>
      <c r="I1200" s="7">
        <f t="shared" si="113"/>
        <v>0</v>
      </c>
      <c r="K1200" s="3" t="str">
        <f t="shared" si="116"/>
        <v/>
      </c>
    </row>
    <row r="1201" spans="5:11" x14ac:dyDescent="0.3">
      <c r="E1201" s="3" t="str">
        <f t="shared" si="115"/>
        <v/>
      </c>
      <c r="F1201" s="7">
        <f t="shared" si="117"/>
        <v>0</v>
      </c>
      <c r="G1201" s="7">
        <f t="shared" si="118"/>
        <v>0</v>
      </c>
      <c r="H1201" s="7">
        <f t="shared" si="114"/>
        <v>0</v>
      </c>
      <c r="I1201" s="7">
        <f t="shared" si="113"/>
        <v>0</v>
      </c>
      <c r="K1201" s="3" t="str">
        <f t="shared" si="116"/>
        <v/>
      </c>
    </row>
    <row r="1202" spans="5:11" x14ac:dyDescent="0.3">
      <c r="E1202" s="3" t="str">
        <f t="shared" si="115"/>
        <v/>
      </c>
      <c r="F1202" s="7">
        <f t="shared" si="117"/>
        <v>0</v>
      </c>
      <c r="G1202" s="7">
        <f t="shared" si="118"/>
        <v>0</v>
      </c>
      <c r="H1202" s="7">
        <f t="shared" si="114"/>
        <v>0</v>
      </c>
      <c r="I1202" s="7">
        <f t="shared" si="113"/>
        <v>0</v>
      </c>
      <c r="K1202" s="3" t="str">
        <f t="shared" si="116"/>
        <v/>
      </c>
    </row>
    <row r="1203" spans="5:11" x14ac:dyDescent="0.3">
      <c r="E1203" s="3" t="str">
        <f t="shared" si="115"/>
        <v/>
      </c>
      <c r="F1203" s="7">
        <f t="shared" si="117"/>
        <v>0</v>
      </c>
      <c r="G1203" s="7">
        <f t="shared" si="118"/>
        <v>0</v>
      </c>
      <c r="H1203" s="7">
        <f t="shared" si="114"/>
        <v>0</v>
      </c>
      <c r="I1203" s="7">
        <f t="shared" si="113"/>
        <v>0</v>
      </c>
      <c r="K1203" s="3" t="str">
        <f t="shared" si="116"/>
        <v/>
      </c>
    </row>
    <row r="1204" spans="5:11" x14ac:dyDescent="0.3">
      <c r="E1204" s="3" t="str">
        <f t="shared" si="115"/>
        <v/>
      </c>
      <c r="F1204" s="7">
        <f t="shared" si="117"/>
        <v>0</v>
      </c>
      <c r="G1204" s="7">
        <f t="shared" si="118"/>
        <v>0</v>
      </c>
      <c r="H1204" s="7">
        <f t="shared" si="114"/>
        <v>0</v>
      </c>
      <c r="I1204" s="7">
        <f t="shared" ref="I1204:I1267" si="119">IF(ROUND(G1204,0)&gt;0, I1203+F1204,IF(_xlfn.FLOOR.MATH(G1204)=-1,I1203+F1204,))</f>
        <v>0</v>
      </c>
      <c r="K1204" s="3" t="str">
        <f t="shared" si="116"/>
        <v/>
      </c>
    </row>
    <row r="1205" spans="5:11" x14ac:dyDescent="0.3">
      <c r="E1205" s="3" t="str">
        <f t="shared" si="115"/>
        <v/>
      </c>
      <c r="F1205" s="7">
        <f t="shared" si="117"/>
        <v>0</v>
      </c>
      <c r="G1205" s="7">
        <f t="shared" si="118"/>
        <v>0</v>
      </c>
      <c r="H1205" s="7">
        <f t="shared" si="114"/>
        <v>0</v>
      </c>
      <c r="I1205" s="7">
        <f t="shared" si="119"/>
        <v>0</v>
      </c>
      <c r="K1205" s="3" t="str">
        <f t="shared" si="116"/>
        <v/>
      </c>
    </row>
    <row r="1206" spans="5:11" x14ac:dyDescent="0.3">
      <c r="E1206" s="3" t="str">
        <f t="shared" si="115"/>
        <v/>
      </c>
      <c r="F1206" s="7">
        <f t="shared" si="117"/>
        <v>0</v>
      </c>
      <c r="G1206" s="7">
        <f t="shared" si="118"/>
        <v>0</v>
      </c>
      <c r="H1206" s="7">
        <f t="shared" si="114"/>
        <v>0</v>
      </c>
      <c r="I1206" s="7">
        <f t="shared" si="119"/>
        <v>0</v>
      </c>
      <c r="K1206" s="3" t="str">
        <f t="shared" si="116"/>
        <v/>
      </c>
    </row>
    <row r="1207" spans="5:11" x14ac:dyDescent="0.3">
      <c r="E1207" s="3" t="str">
        <f t="shared" si="115"/>
        <v/>
      </c>
      <c r="F1207" s="7">
        <f t="shared" si="117"/>
        <v>0</v>
      </c>
      <c r="G1207" s="7">
        <f t="shared" si="118"/>
        <v>0</v>
      </c>
      <c r="H1207" s="7">
        <f t="shared" si="114"/>
        <v>0</v>
      </c>
      <c r="I1207" s="7">
        <f t="shared" si="119"/>
        <v>0</v>
      </c>
      <c r="K1207" s="3" t="str">
        <f t="shared" si="116"/>
        <v/>
      </c>
    </row>
    <row r="1208" spans="5:11" x14ac:dyDescent="0.3">
      <c r="E1208" s="3" t="str">
        <f t="shared" si="115"/>
        <v/>
      </c>
      <c r="F1208" s="7">
        <f t="shared" si="117"/>
        <v>0</v>
      </c>
      <c r="G1208" s="7">
        <f t="shared" si="118"/>
        <v>0</v>
      </c>
      <c r="H1208" s="7">
        <f t="shared" si="114"/>
        <v>0</v>
      </c>
      <c r="I1208" s="7">
        <f t="shared" si="119"/>
        <v>0</v>
      </c>
      <c r="K1208" s="3" t="str">
        <f t="shared" si="116"/>
        <v/>
      </c>
    </row>
    <row r="1209" spans="5:11" x14ac:dyDescent="0.3">
      <c r="E1209" s="3" t="str">
        <f t="shared" si="115"/>
        <v/>
      </c>
      <c r="F1209" s="7">
        <f t="shared" si="117"/>
        <v>0</v>
      </c>
      <c r="G1209" s="7">
        <f t="shared" si="118"/>
        <v>0</v>
      </c>
      <c r="H1209" s="7">
        <f t="shared" si="114"/>
        <v>0</v>
      </c>
      <c r="I1209" s="7">
        <f t="shared" si="119"/>
        <v>0</v>
      </c>
      <c r="K1209" s="3" t="str">
        <f t="shared" si="116"/>
        <v/>
      </c>
    </row>
    <row r="1210" spans="5:11" x14ac:dyDescent="0.3">
      <c r="E1210" s="3" t="str">
        <f t="shared" si="115"/>
        <v/>
      </c>
      <c r="F1210" s="7">
        <f t="shared" si="117"/>
        <v>0</v>
      </c>
      <c r="G1210" s="7">
        <f t="shared" si="118"/>
        <v>0</v>
      </c>
      <c r="H1210" s="7">
        <f t="shared" si="114"/>
        <v>0</v>
      </c>
      <c r="I1210" s="7">
        <f t="shared" si="119"/>
        <v>0</v>
      </c>
      <c r="K1210" s="3" t="str">
        <f t="shared" si="116"/>
        <v/>
      </c>
    </row>
    <row r="1211" spans="5:11" x14ac:dyDescent="0.3">
      <c r="E1211" s="3" t="str">
        <f t="shared" si="115"/>
        <v/>
      </c>
      <c r="F1211" s="7">
        <f t="shared" si="117"/>
        <v>0</v>
      </c>
      <c r="G1211" s="7">
        <f t="shared" si="118"/>
        <v>0</v>
      </c>
      <c r="H1211" s="7">
        <f t="shared" si="114"/>
        <v>0</v>
      </c>
      <c r="I1211" s="7">
        <f t="shared" si="119"/>
        <v>0</v>
      </c>
      <c r="K1211" s="3" t="str">
        <f t="shared" si="116"/>
        <v/>
      </c>
    </row>
    <row r="1212" spans="5:11" x14ac:dyDescent="0.3">
      <c r="E1212" s="3" t="str">
        <f t="shared" si="115"/>
        <v/>
      </c>
      <c r="F1212" s="7">
        <f t="shared" si="117"/>
        <v>0</v>
      </c>
      <c r="G1212" s="7">
        <f t="shared" si="118"/>
        <v>0</v>
      </c>
      <c r="H1212" s="7">
        <f t="shared" si="114"/>
        <v>0</v>
      </c>
      <c r="I1212" s="7">
        <f t="shared" si="119"/>
        <v>0</v>
      </c>
      <c r="K1212" s="3" t="str">
        <f t="shared" si="116"/>
        <v/>
      </c>
    </row>
    <row r="1213" spans="5:11" x14ac:dyDescent="0.3">
      <c r="E1213" s="3" t="str">
        <f t="shared" si="115"/>
        <v/>
      </c>
      <c r="F1213" s="7">
        <f t="shared" si="117"/>
        <v>0</v>
      </c>
      <c r="G1213" s="7">
        <f t="shared" si="118"/>
        <v>0</v>
      </c>
      <c r="H1213" s="7">
        <f t="shared" si="114"/>
        <v>0</v>
      </c>
      <c r="I1213" s="7">
        <f t="shared" si="119"/>
        <v>0</v>
      </c>
      <c r="K1213" s="3" t="str">
        <f t="shared" si="116"/>
        <v/>
      </c>
    </row>
    <row r="1214" spans="5:11" x14ac:dyDescent="0.3">
      <c r="E1214" s="3" t="str">
        <f t="shared" si="115"/>
        <v/>
      </c>
      <c r="F1214" s="7">
        <f t="shared" si="117"/>
        <v>0</v>
      </c>
      <c r="G1214" s="7">
        <f t="shared" si="118"/>
        <v>0</v>
      </c>
      <c r="H1214" s="7">
        <f t="shared" si="114"/>
        <v>0</v>
      </c>
      <c r="I1214" s="7">
        <f t="shared" si="119"/>
        <v>0</v>
      </c>
      <c r="K1214" s="3" t="str">
        <f t="shared" si="116"/>
        <v/>
      </c>
    </row>
    <row r="1215" spans="5:11" x14ac:dyDescent="0.3">
      <c r="E1215" s="3" t="str">
        <f t="shared" si="115"/>
        <v/>
      </c>
      <c r="F1215" s="7">
        <f t="shared" si="117"/>
        <v>0</v>
      </c>
      <c r="G1215" s="7">
        <f t="shared" si="118"/>
        <v>0</v>
      </c>
      <c r="H1215" s="7">
        <f t="shared" si="114"/>
        <v>0</v>
      </c>
      <c r="I1215" s="7">
        <f t="shared" si="119"/>
        <v>0</v>
      </c>
      <c r="K1215" s="3" t="str">
        <f t="shared" si="116"/>
        <v/>
      </c>
    </row>
    <row r="1216" spans="5:11" x14ac:dyDescent="0.3">
      <c r="E1216" s="3" t="str">
        <f t="shared" si="115"/>
        <v/>
      </c>
      <c r="F1216" s="7">
        <f t="shared" si="117"/>
        <v>0</v>
      </c>
      <c r="G1216" s="7">
        <f t="shared" si="118"/>
        <v>0</v>
      </c>
      <c r="H1216" s="7">
        <f t="shared" si="114"/>
        <v>0</v>
      </c>
      <c r="I1216" s="7">
        <f t="shared" si="119"/>
        <v>0</v>
      </c>
      <c r="K1216" s="3" t="str">
        <f t="shared" si="116"/>
        <v/>
      </c>
    </row>
    <row r="1217" spans="5:11" x14ac:dyDescent="0.3">
      <c r="E1217" s="3" t="str">
        <f t="shared" si="115"/>
        <v/>
      </c>
      <c r="F1217" s="7">
        <f t="shared" si="117"/>
        <v>0</v>
      </c>
      <c r="G1217" s="7">
        <f t="shared" si="118"/>
        <v>0</v>
      </c>
      <c r="H1217" s="7">
        <f t="shared" si="114"/>
        <v>0</v>
      </c>
      <c r="I1217" s="7">
        <f t="shared" si="119"/>
        <v>0</v>
      </c>
      <c r="K1217" s="3" t="str">
        <f t="shared" si="116"/>
        <v/>
      </c>
    </row>
    <row r="1218" spans="5:11" x14ac:dyDescent="0.3">
      <c r="E1218" s="3" t="str">
        <f t="shared" si="115"/>
        <v/>
      </c>
      <c r="F1218" s="7">
        <f t="shared" si="117"/>
        <v>0</v>
      </c>
      <c r="G1218" s="7">
        <f t="shared" si="118"/>
        <v>0</v>
      </c>
      <c r="H1218" s="7">
        <f t="shared" ref="H1218:H1281" si="120">IF(ROUND(G1218-($F$2-F1218),0)&gt;0,G1218-($F$2-F1218),IF(_xlfn.FLOOR.MATH(G1218-($F$2-F1218))&lt;=-1,0, G1218-($F$2-F1218)))</f>
        <v>0</v>
      </c>
      <c r="I1218" s="7">
        <f t="shared" si="119"/>
        <v>0</v>
      </c>
      <c r="K1218" s="3" t="str">
        <f t="shared" si="116"/>
        <v/>
      </c>
    </row>
    <row r="1219" spans="5:11" x14ac:dyDescent="0.3">
      <c r="E1219" s="3" t="str">
        <f t="shared" si="115"/>
        <v/>
      </c>
      <c r="F1219" s="7">
        <f t="shared" si="117"/>
        <v>0</v>
      </c>
      <c r="G1219" s="7">
        <f t="shared" si="118"/>
        <v>0</v>
      </c>
      <c r="H1219" s="7">
        <f t="shared" si="120"/>
        <v>0</v>
      </c>
      <c r="I1219" s="7">
        <f t="shared" si="119"/>
        <v>0</v>
      </c>
      <c r="K1219" s="3" t="str">
        <f t="shared" si="116"/>
        <v/>
      </c>
    </row>
    <row r="1220" spans="5:11" x14ac:dyDescent="0.3">
      <c r="E1220" s="3" t="str">
        <f t="shared" si="115"/>
        <v/>
      </c>
      <c r="F1220" s="7">
        <f t="shared" si="117"/>
        <v>0</v>
      </c>
      <c r="G1220" s="7">
        <f t="shared" si="118"/>
        <v>0</v>
      </c>
      <c r="H1220" s="7">
        <f t="shared" si="120"/>
        <v>0</v>
      </c>
      <c r="I1220" s="7">
        <f t="shared" si="119"/>
        <v>0</v>
      </c>
      <c r="K1220" s="3" t="str">
        <f t="shared" si="116"/>
        <v/>
      </c>
    </row>
    <row r="1221" spans="5:11" x14ac:dyDescent="0.3">
      <c r="E1221" s="3" t="str">
        <f t="shared" si="115"/>
        <v/>
      </c>
      <c r="F1221" s="7">
        <f t="shared" si="117"/>
        <v>0</v>
      </c>
      <c r="G1221" s="7">
        <f t="shared" si="118"/>
        <v>0</v>
      </c>
      <c r="H1221" s="7">
        <f t="shared" si="120"/>
        <v>0</v>
      </c>
      <c r="I1221" s="7">
        <f t="shared" si="119"/>
        <v>0</v>
      </c>
      <c r="K1221" s="3" t="str">
        <f t="shared" si="116"/>
        <v/>
      </c>
    </row>
    <row r="1222" spans="5:11" x14ac:dyDescent="0.3">
      <c r="E1222" s="3" t="str">
        <f t="shared" si="115"/>
        <v/>
      </c>
      <c r="F1222" s="7">
        <f t="shared" si="117"/>
        <v>0</v>
      </c>
      <c r="G1222" s="7">
        <f t="shared" si="118"/>
        <v>0</v>
      </c>
      <c r="H1222" s="7">
        <f t="shared" si="120"/>
        <v>0</v>
      </c>
      <c r="I1222" s="7">
        <f t="shared" si="119"/>
        <v>0</v>
      </c>
      <c r="K1222" s="3" t="str">
        <f t="shared" si="116"/>
        <v/>
      </c>
    </row>
    <row r="1223" spans="5:11" x14ac:dyDescent="0.3">
      <c r="E1223" s="3" t="str">
        <f t="shared" si="115"/>
        <v/>
      </c>
      <c r="F1223" s="7">
        <f t="shared" si="117"/>
        <v>0</v>
      </c>
      <c r="G1223" s="7">
        <f t="shared" si="118"/>
        <v>0</v>
      </c>
      <c r="H1223" s="7">
        <f t="shared" si="120"/>
        <v>0</v>
      </c>
      <c r="I1223" s="7">
        <f t="shared" si="119"/>
        <v>0</v>
      </c>
      <c r="K1223" s="3" t="str">
        <f t="shared" si="116"/>
        <v/>
      </c>
    </row>
    <row r="1224" spans="5:11" x14ac:dyDescent="0.3">
      <c r="E1224" s="3" t="str">
        <f t="shared" ref="E1224:E1287" si="121">IF(ROUND(G1224,0)&gt;0,E1223+1,"")</f>
        <v/>
      </c>
      <c r="F1224" s="7">
        <f t="shared" si="117"/>
        <v>0</v>
      </c>
      <c r="G1224" s="7">
        <f t="shared" si="118"/>
        <v>0</v>
      </c>
      <c r="H1224" s="7">
        <f t="shared" si="120"/>
        <v>0</v>
      </c>
      <c r="I1224" s="7">
        <f t="shared" si="119"/>
        <v>0</v>
      </c>
      <c r="K1224" s="3" t="str">
        <f t="shared" ref="K1224:K1287" si="122">IF(E1224&lt;&gt;"", "{""paymentNumber"": " &amp; E1224 &amp; "," &amp; """paymentInterest"": " &amp; TEXT(F1224, "0.00") &amp; "," &amp; """paymentPrincipal"": " &amp; TEXT($F$2-F1224, "0.00") &amp; "," &amp; """startBalance"": " &amp; TEXT(G1224, "0.00") &amp; "," &amp; """endBalance"": " &amp; TEXT(H1224, "0.00")&amp; "," &amp; """accumulatedInterest"": " &amp; TEXT(I1224, "0.00") &amp; "," &amp; """amountPaidToDate"": " &amp; TEXT($F$2 * E1224, "0.00") &amp; "}","")</f>
        <v/>
      </c>
    </row>
    <row r="1225" spans="5:11" x14ac:dyDescent="0.3">
      <c r="E1225" s="3" t="str">
        <f t="shared" si="121"/>
        <v/>
      </c>
      <c r="F1225" s="7">
        <f t="shared" si="117"/>
        <v>0</v>
      </c>
      <c r="G1225" s="7">
        <f t="shared" si="118"/>
        <v>0</v>
      </c>
      <c r="H1225" s="7">
        <f t="shared" si="120"/>
        <v>0</v>
      </c>
      <c r="I1225" s="7">
        <f t="shared" si="119"/>
        <v>0</v>
      </c>
      <c r="K1225" s="3" t="str">
        <f t="shared" si="122"/>
        <v/>
      </c>
    </row>
    <row r="1226" spans="5:11" x14ac:dyDescent="0.3">
      <c r="E1226" s="3" t="str">
        <f t="shared" si="121"/>
        <v/>
      </c>
      <c r="F1226" s="7">
        <f t="shared" si="117"/>
        <v>0</v>
      </c>
      <c r="G1226" s="7">
        <f t="shared" si="118"/>
        <v>0</v>
      </c>
      <c r="H1226" s="7">
        <f t="shared" si="120"/>
        <v>0</v>
      </c>
      <c r="I1226" s="7">
        <f t="shared" si="119"/>
        <v>0</v>
      </c>
      <c r="K1226" s="3" t="str">
        <f t="shared" si="122"/>
        <v/>
      </c>
    </row>
    <row r="1227" spans="5:11" x14ac:dyDescent="0.3">
      <c r="E1227" s="3" t="str">
        <f t="shared" si="121"/>
        <v/>
      </c>
      <c r="F1227" s="7">
        <f t="shared" ref="F1227:F1290" si="123">IF(ROUND(G1227,0)&gt;0, ($C$2/$C$3)*G1227,)</f>
        <v>0</v>
      </c>
      <c r="G1227" s="7">
        <f t="shared" ref="G1227:G1290" si="124">IF(ROUND(G1226-($F$2-F1226),0) &gt; 0, G1226-($F$2-F1226),)</f>
        <v>0</v>
      </c>
      <c r="H1227" s="7">
        <f t="shared" si="120"/>
        <v>0</v>
      </c>
      <c r="I1227" s="7">
        <f t="shared" si="119"/>
        <v>0</v>
      </c>
      <c r="K1227" s="3" t="str">
        <f t="shared" si="122"/>
        <v/>
      </c>
    </row>
    <row r="1228" spans="5:11" x14ac:dyDescent="0.3">
      <c r="E1228" s="3" t="str">
        <f t="shared" si="121"/>
        <v/>
      </c>
      <c r="F1228" s="7">
        <f t="shared" si="123"/>
        <v>0</v>
      </c>
      <c r="G1228" s="7">
        <f t="shared" si="124"/>
        <v>0</v>
      </c>
      <c r="H1228" s="7">
        <f t="shared" si="120"/>
        <v>0</v>
      </c>
      <c r="I1228" s="7">
        <f t="shared" si="119"/>
        <v>0</v>
      </c>
      <c r="K1228" s="3" t="str">
        <f t="shared" si="122"/>
        <v/>
      </c>
    </row>
    <row r="1229" spans="5:11" x14ac:dyDescent="0.3">
      <c r="E1229" s="3" t="str">
        <f t="shared" si="121"/>
        <v/>
      </c>
      <c r="F1229" s="7">
        <f t="shared" si="123"/>
        <v>0</v>
      </c>
      <c r="G1229" s="7">
        <f t="shared" si="124"/>
        <v>0</v>
      </c>
      <c r="H1229" s="7">
        <f t="shared" si="120"/>
        <v>0</v>
      </c>
      <c r="I1229" s="7">
        <f t="shared" si="119"/>
        <v>0</v>
      </c>
      <c r="K1229" s="3" t="str">
        <f t="shared" si="122"/>
        <v/>
      </c>
    </row>
    <row r="1230" spans="5:11" x14ac:dyDescent="0.3">
      <c r="E1230" s="3" t="str">
        <f t="shared" si="121"/>
        <v/>
      </c>
      <c r="F1230" s="7">
        <f t="shared" si="123"/>
        <v>0</v>
      </c>
      <c r="G1230" s="7">
        <f t="shared" si="124"/>
        <v>0</v>
      </c>
      <c r="H1230" s="7">
        <f t="shared" si="120"/>
        <v>0</v>
      </c>
      <c r="I1230" s="7">
        <f t="shared" si="119"/>
        <v>0</v>
      </c>
      <c r="K1230" s="3" t="str">
        <f t="shared" si="122"/>
        <v/>
      </c>
    </row>
    <row r="1231" spans="5:11" x14ac:dyDescent="0.3">
      <c r="E1231" s="3" t="str">
        <f t="shared" si="121"/>
        <v/>
      </c>
      <c r="F1231" s="7">
        <f t="shared" si="123"/>
        <v>0</v>
      </c>
      <c r="G1231" s="7">
        <f t="shared" si="124"/>
        <v>0</v>
      </c>
      <c r="H1231" s="7">
        <f t="shared" si="120"/>
        <v>0</v>
      </c>
      <c r="I1231" s="7">
        <f t="shared" si="119"/>
        <v>0</v>
      </c>
      <c r="K1231" s="3" t="str">
        <f t="shared" si="122"/>
        <v/>
      </c>
    </row>
    <row r="1232" spans="5:11" x14ac:dyDescent="0.3">
      <c r="E1232" s="3" t="str">
        <f t="shared" si="121"/>
        <v/>
      </c>
      <c r="F1232" s="7">
        <f t="shared" si="123"/>
        <v>0</v>
      </c>
      <c r="G1232" s="7">
        <f t="shared" si="124"/>
        <v>0</v>
      </c>
      <c r="H1232" s="7">
        <f t="shared" si="120"/>
        <v>0</v>
      </c>
      <c r="I1232" s="7">
        <f t="shared" si="119"/>
        <v>0</v>
      </c>
      <c r="K1232" s="3" t="str">
        <f t="shared" si="122"/>
        <v/>
      </c>
    </row>
    <row r="1233" spans="5:11" x14ac:dyDescent="0.3">
      <c r="E1233" s="3" t="str">
        <f t="shared" si="121"/>
        <v/>
      </c>
      <c r="F1233" s="7">
        <f t="shared" si="123"/>
        <v>0</v>
      </c>
      <c r="G1233" s="7">
        <f t="shared" si="124"/>
        <v>0</v>
      </c>
      <c r="H1233" s="7">
        <f t="shared" si="120"/>
        <v>0</v>
      </c>
      <c r="I1233" s="7">
        <f t="shared" si="119"/>
        <v>0</v>
      </c>
      <c r="K1233" s="3" t="str">
        <f t="shared" si="122"/>
        <v/>
      </c>
    </row>
    <row r="1234" spans="5:11" x14ac:dyDescent="0.3">
      <c r="E1234" s="3" t="str">
        <f t="shared" si="121"/>
        <v/>
      </c>
      <c r="F1234" s="7">
        <f t="shared" si="123"/>
        <v>0</v>
      </c>
      <c r="G1234" s="7">
        <f t="shared" si="124"/>
        <v>0</v>
      </c>
      <c r="H1234" s="7">
        <f t="shared" si="120"/>
        <v>0</v>
      </c>
      <c r="I1234" s="7">
        <f t="shared" si="119"/>
        <v>0</v>
      </c>
      <c r="K1234" s="3" t="str">
        <f t="shared" si="122"/>
        <v/>
      </c>
    </row>
    <row r="1235" spans="5:11" x14ac:dyDescent="0.3">
      <c r="E1235" s="3" t="str">
        <f t="shared" si="121"/>
        <v/>
      </c>
      <c r="F1235" s="7">
        <f t="shared" si="123"/>
        <v>0</v>
      </c>
      <c r="G1235" s="7">
        <f t="shared" si="124"/>
        <v>0</v>
      </c>
      <c r="H1235" s="7">
        <f t="shared" si="120"/>
        <v>0</v>
      </c>
      <c r="I1235" s="7">
        <f t="shared" si="119"/>
        <v>0</v>
      </c>
      <c r="K1235" s="3" t="str">
        <f t="shared" si="122"/>
        <v/>
      </c>
    </row>
    <row r="1236" spans="5:11" x14ac:dyDescent="0.3">
      <c r="E1236" s="3" t="str">
        <f t="shared" si="121"/>
        <v/>
      </c>
      <c r="F1236" s="7">
        <f t="shared" si="123"/>
        <v>0</v>
      </c>
      <c r="G1236" s="7">
        <f t="shared" si="124"/>
        <v>0</v>
      </c>
      <c r="H1236" s="7">
        <f t="shared" si="120"/>
        <v>0</v>
      </c>
      <c r="I1236" s="7">
        <f t="shared" si="119"/>
        <v>0</v>
      </c>
      <c r="K1236" s="3" t="str">
        <f t="shared" si="122"/>
        <v/>
      </c>
    </row>
    <row r="1237" spans="5:11" x14ac:dyDescent="0.3">
      <c r="E1237" s="3" t="str">
        <f t="shared" si="121"/>
        <v/>
      </c>
      <c r="F1237" s="7">
        <f t="shared" si="123"/>
        <v>0</v>
      </c>
      <c r="G1237" s="7">
        <f t="shared" si="124"/>
        <v>0</v>
      </c>
      <c r="H1237" s="7">
        <f t="shared" si="120"/>
        <v>0</v>
      </c>
      <c r="I1237" s="7">
        <f t="shared" si="119"/>
        <v>0</v>
      </c>
      <c r="K1237" s="3" t="str">
        <f t="shared" si="122"/>
        <v/>
      </c>
    </row>
    <row r="1238" spans="5:11" x14ac:dyDescent="0.3">
      <c r="E1238" s="3" t="str">
        <f t="shared" si="121"/>
        <v/>
      </c>
      <c r="F1238" s="7">
        <f t="shared" si="123"/>
        <v>0</v>
      </c>
      <c r="G1238" s="7">
        <f t="shared" si="124"/>
        <v>0</v>
      </c>
      <c r="H1238" s="7">
        <f t="shared" si="120"/>
        <v>0</v>
      </c>
      <c r="I1238" s="7">
        <f t="shared" si="119"/>
        <v>0</v>
      </c>
      <c r="K1238" s="3" t="str">
        <f t="shared" si="122"/>
        <v/>
      </c>
    </row>
    <row r="1239" spans="5:11" x14ac:dyDescent="0.3">
      <c r="E1239" s="3" t="str">
        <f t="shared" si="121"/>
        <v/>
      </c>
      <c r="F1239" s="7">
        <f t="shared" si="123"/>
        <v>0</v>
      </c>
      <c r="G1239" s="7">
        <f t="shared" si="124"/>
        <v>0</v>
      </c>
      <c r="H1239" s="7">
        <f t="shared" si="120"/>
        <v>0</v>
      </c>
      <c r="I1239" s="7">
        <f t="shared" si="119"/>
        <v>0</v>
      </c>
      <c r="K1239" s="3" t="str">
        <f t="shared" si="122"/>
        <v/>
      </c>
    </row>
    <row r="1240" spans="5:11" x14ac:dyDescent="0.3">
      <c r="E1240" s="3" t="str">
        <f t="shared" si="121"/>
        <v/>
      </c>
      <c r="F1240" s="7">
        <f t="shared" si="123"/>
        <v>0</v>
      </c>
      <c r="G1240" s="7">
        <f t="shared" si="124"/>
        <v>0</v>
      </c>
      <c r="H1240" s="7">
        <f t="shared" si="120"/>
        <v>0</v>
      </c>
      <c r="I1240" s="7">
        <f t="shared" si="119"/>
        <v>0</v>
      </c>
      <c r="K1240" s="3" t="str">
        <f t="shared" si="122"/>
        <v/>
      </c>
    </row>
    <row r="1241" spans="5:11" x14ac:dyDescent="0.3">
      <c r="E1241" s="3" t="str">
        <f t="shared" si="121"/>
        <v/>
      </c>
      <c r="F1241" s="7">
        <f t="shared" si="123"/>
        <v>0</v>
      </c>
      <c r="G1241" s="7">
        <f t="shared" si="124"/>
        <v>0</v>
      </c>
      <c r="H1241" s="7">
        <f t="shared" si="120"/>
        <v>0</v>
      </c>
      <c r="I1241" s="7">
        <f t="shared" si="119"/>
        <v>0</v>
      </c>
      <c r="K1241" s="3" t="str">
        <f t="shared" si="122"/>
        <v/>
      </c>
    </row>
    <row r="1242" spans="5:11" x14ac:dyDescent="0.3">
      <c r="E1242" s="3" t="str">
        <f t="shared" si="121"/>
        <v/>
      </c>
      <c r="F1242" s="7">
        <f t="shared" si="123"/>
        <v>0</v>
      </c>
      <c r="G1242" s="7">
        <f t="shared" si="124"/>
        <v>0</v>
      </c>
      <c r="H1242" s="7">
        <f t="shared" si="120"/>
        <v>0</v>
      </c>
      <c r="I1242" s="7">
        <f t="shared" si="119"/>
        <v>0</v>
      </c>
      <c r="K1242" s="3" t="str">
        <f t="shared" si="122"/>
        <v/>
      </c>
    </row>
    <row r="1243" spans="5:11" x14ac:dyDescent="0.3">
      <c r="E1243" s="3" t="str">
        <f t="shared" si="121"/>
        <v/>
      </c>
      <c r="F1243" s="7">
        <f t="shared" si="123"/>
        <v>0</v>
      </c>
      <c r="G1243" s="7">
        <f t="shared" si="124"/>
        <v>0</v>
      </c>
      <c r="H1243" s="7">
        <f t="shared" si="120"/>
        <v>0</v>
      </c>
      <c r="I1243" s="7">
        <f t="shared" si="119"/>
        <v>0</v>
      </c>
      <c r="K1243" s="3" t="str">
        <f t="shared" si="122"/>
        <v/>
      </c>
    </row>
    <row r="1244" spans="5:11" x14ac:dyDescent="0.3">
      <c r="E1244" s="3" t="str">
        <f t="shared" si="121"/>
        <v/>
      </c>
      <c r="F1244" s="7">
        <f t="shared" si="123"/>
        <v>0</v>
      </c>
      <c r="G1244" s="7">
        <f t="shared" si="124"/>
        <v>0</v>
      </c>
      <c r="H1244" s="7">
        <f t="shared" si="120"/>
        <v>0</v>
      </c>
      <c r="I1244" s="7">
        <f t="shared" si="119"/>
        <v>0</v>
      </c>
      <c r="K1244" s="3" t="str">
        <f t="shared" si="122"/>
        <v/>
      </c>
    </row>
    <row r="1245" spans="5:11" x14ac:dyDescent="0.3">
      <c r="E1245" s="3" t="str">
        <f t="shared" si="121"/>
        <v/>
      </c>
      <c r="F1245" s="7">
        <f t="shared" si="123"/>
        <v>0</v>
      </c>
      <c r="G1245" s="7">
        <f t="shared" si="124"/>
        <v>0</v>
      </c>
      <c r="H1245" s="7">
        <f t="shared" si="120"/>
        <v>0</v>
      </c>
      <c r="I1245" s="7">
        <f t="shared" si="119"/>
        <v>0</v>
      </c>
      <c r="K1245" s="3" t="str">
        <f t="shared" si="122"/>
        <v/>
      </c>
    </row>
    <row r="1246" spans="5:11" x14ac:dyDescent="0.3">
      <c r="E1246" s="3" t="str">
        <f t="shared" si="121"/>
        <v/>
      </c>
      <c r="F1246" s="7">
        <f t="shared" si="123"/>
        <v>0</v>
      </c>
      <c r="G1246" s="7">
        <f t="shared" si="124"/>
        <v>0</v>
      </c>
      <c r="H1246" s="7">
        <f t="shared" si="120"/>
        <v>0</v>
      </c>
      <c r="I1246" s="7">
        <f t="shared" si="119"/>
        <v>0</v>
      </c>
      <c r="K1246" s="3" t="str">
        <f t="shared" si="122"/>
        <v/>
      </c>
    </row>
    <row r="1247" spans="5:11" x14ac:dyDescent="0.3">
      <c r="E1247" s="3" t="str">
        <f t="shared" si="121"/>
        <v/>
      </c>
      <c r="F1247" s="7">
        <f t="shared" si="123"/>
        <v>0</v>
      </c>
      <c r="G1247" s="7">
        <f t="shared" si="124"/>
        <v>0</v>
      </c>
      <c r="H1247" s="7">
        <f t="shared" si="120"/>
        <v>0</v>
      </c>
      <c r="I1247" s="7">
        <f t="shared" si="119"/>
        <v>0</v>
      </c>
      <c r="K1247" s="3" t="str">
        <f t="shared" si="122"/>
        <v/>
      </c>
    </row>
    <row r="1248" spans="5:11" x14ac:dyDescent="0.3">
      <c r="E1248" s="3" t="str">
        <f t="shared" si="121"/>
        <v/>
      </c>
      <c r="F1248" s="7">
        <f t="shared" si="123"/>
        <v>0</v>
      </c>
      <c r="G1248" s="7">
        <f t="shared" si="124"/>
        <v>0</v>
      </c>
      <c r="H1248" s="7">
        <f t="shared" si="120"/>
        <v>0</v>
      </c>
      <c r="I1248" s="7">
        <f t="shared" si="119"/>
        <v>0</v>
      </c>
      <c r="K1248" s="3" t="str">
        <f t="shared" si="122"/>
        <v/>
      </c>
    </row>
    <row r="1249" spans="5:11" x14ac:dyDescent="0.3">
      <c r="E1249" s="3" t="str">
        <f t="shared" si="121"/>
        <v/>
      </c>
      <c r="F1249" s="7">
        <f t="shared" si="123"/>
        <v>0</v>
      </c>
      <c r="G1249" s="7">
        <f t="shared" si="124"/>
        <v>0</v>
      </c>
      <c r="H1249" s="7">
        <f t="shared" si="120"/>
        <v>0</v>
      </c>
      <c r="I1249" s="7">
        <f t="shared" si="119"/>
        <v>0</v>
      </c>
      <c r="K1249" s="3" t="str">
        <f t="shared" si="122"/>
        <v/>
      </c>
    </row>
    <row r="1250" spans="5:11" x14ac:dyDescent="0.3">
      <c r="E1250" s="3" t="str">
        <f t="shared" si="121"/>
        <v/>
      </c>
      <c r="F1250" s="7">
        <f t="shared" si="123"/>
        <v>0</v>
      </c>
      <c r="G1250" s="7">
        <f t="shared" si="124"/>
        <v>0</v>
      </c>
      <c r="H1250" s="7">
        <f t="shared" si="120"/>
        <v>0</v>
      </c>
      <c r="I1250" s="7">
        <f t="shared" si="119"/>
        <v>0</v>
      </c>
      <c r="K1250" s="3" t="str">
        <f t="shared" si="122"/>
        <v/>
      </c>
    </row>
    <row r="1251" spans="5:11" x14ac:dyDescent="0.3">
      <c r="E1251" s="3" t="str">
        <f t="shared" si="121"/>
        <v/>
      </c>
      <c r="F1251" s="7">
        <f t="shared" si="123"/>
        <v>0</v>
      </c>
      <c r="G1251" s="7">
        <f t="shared" si="124"/>
        <v>0</v>
      </c>
      <c r="H1251" s="7">
        <f t="shared" si="120"/>
        <v>0</v>
      </c>
      <c r="I1251" s="7">
        <f t="shared" si="119"/>
        <v>0</v>
      </c>
      <c r="K1251" s="3" t="str">
        <f t="shared" si="122"/>
        <v/>
      </c>
    </row>
    <row r="1252" spans="5:11" x14ac:dyDescent="0.3">
      <c r="E1252" s="3" t="str">
        <f t="shared" si="121"/>
        <v/>
      </c>
      <c r="F1252" s="7">
        <f t="shared" si="123"/>
        <v>0</v>
      </c>
      <c r="G1252" s="7">
        <f t="shared" si="124"/>
        <v>0</v>
      </c>
      <c r="H1252" s="7">
        <f t="shared" si="120"/>
        <v>0</v>
      </c>
      <c r="I1252" s="7">
        <f t="shared" si="119"/>
        <v>0</v>
      </c>
      <c r="K1252" s="3" t="str">
        <f t="shared" si="122"/>
        <v/>
      </c>
    </row>
    <row r="1253" spans="5:11" x14ac:dyDescent="0.3">
      <c r="E1253" s="3" t="str">
        <f t="shared" si="121"/>
        <v/>
      </c>
      <c r="F1253" s="7">
        <f t="shared" si="123"/>
        <v>0</v>
      </c>
      <c r="G1253" s="7">
        <f t="shared" si="124"/>
        <v>0</v>
      </c>
      <c r="H1253" s="7">
        <f t="shared" si="120"/>
        <v>0</v>
      </c>
      <c r="I1253" s="7">
        <f t="shared" si="119"/>
        <v>0</v>
      </c>
      <c r="K1253" s="3" t="str">
        <f t="shared" si="122"/>
        <v/>
      </c>
    </row>
    <row r="1254" spans="5:11" x14ac:dyDescent="0.3">
      <c r="E1254" s="3" t="str">
        <f t="shared" si="121"/>
        <v/>
      </c>
      <c r="F1254" s="7">
        <f t="shared" si="123"/>
        <v>0</v>
      </c>
      <c r="G1254" s="7">
        <f t="shared" si="124"/>
        <v>0</v>
      </c>
      <c r="H1254" s="7">
        <f t="shared" si="120"/>
        <v>0</v>
      </c>
      <c r="I1254" s="7">
        <f t="shared" si="119"/>
        <v>0</v>
      </c>
      <c r="K1254" s="3" t="str">
        <f t="shared" si="122"/>
        <v/>
      </c>
    </row>
    <row r="1255" spans="5:11" x14ac:dyDescent="0.3">
      <c r="E1255" s="3" t="str">
        <f t="shared" si="121"/>
        <v/>
      </c>
      <c r="F1255" s="7">
        <f t="shared" si="123"/>
        <v>0</v>
      </c>
      <c r="G1255" s="7">
        <f t="shared" si="124"/>
        <v>0</v>
      </c>
      <c r="H1255" s="7">
        <f t="shared" si="120"/>
        <v>0</v>
      </c>
      <c r="I1255" s="7">
        <f t="shared" si="119"/>
        <v>0</v>
      </c>
      <c r="K1255" s="3" t="str">
        <f t="shared" si="122"/>
        <v/>
      </c>
    </row>
    <row r="1256" spans="5:11" x14ac:dyDescent="0.3">
      <c r="E1256" s="3" t="str">
        <f t="shared" si="121"/>
        <v/>
      </c>
      <c r="F1256" s="7">
        <f t="shared" si="123"/>
        <v>0</v>
      </c>
      <c r="G1256" s="7">
        <f t="shared" si="124"/>
        <v>0</v>
      </c>
      <c r="H1256" s="7">
        <f t="shared" si="120"/>
        <v>0</v>
      </c>
      <c r="I1256" s="7">
        <f t="shared" si="119"/>
        <v>0</v>
      </c>
      <c r="K1256" s="3" t="str">
        <f t="shared" si="122"/>
        <v/>
      </c>
    </row>
    <row r="1257" spans="5:11" x14ac:dyDescent="0.3">
      <c r="E1257" s="3" t="str">
        <f t="shared" si="121"/>
        <v/>
      </c>
      <c r="F1257" s="7">
        <f t="shared" si="123"/>
        <v>0</v>
      </c>
      <c r="G1257" s="7">
        <f t="shared" si="124"/>
        <v>0</v>
      </c>
      <c r="H1257" s="7">
        <f t="shared" si="120"/>
        <v>0</v>
      </c>
      <c r="I1257" s="7">
        <f t="shared" si="119"/>
        <v>0</v>
      </c>
      <c r="K1257" s="3" t="str">
        <f t="shared" si="122"/>
        <v/>
      </c>
    </row>
    <row r="1258" spans="5:11" x14ac:dyDescent="0.3">
      <c r="E1258" s="3" t="str">
        <f t="shared" si="121"/>
        <v/>
      </c>
      <c r="F1258" s="7">
        <f t="shared" si="123"/>
        <v>0</v>
      </c>
      <c r="G1258" s="7">
        <f t="shared" si="124"/>
        <v>0</v>
      </c>
      <c r="H1258" s="7">
        <f t="shared" si="120"/>
        <v>0</v>
      </c>
      <c r="I1258" s="7">
        <f t="shared" si="119"/>
        <v>0</v>
      </c>
      <c r="K1258" s="3" t="str">
        <f t="shared" si="122"/>
        <v/>
      </c>
    </row>
    <row r="1259" spans="5:11" x14ac:dyDescent="0.3">
      <c r="E1259" s="3" t="str">
        <f t="shared" si="121"/>
        <v/>
      </c>
      <c r="F1259" s="7">
        <f t="shared" si="123"/>
        <v>0</v>
      </c>
      <c r="G1259" s="7">
        <f t="shared" si="124"/>
        <v>0</v>
      </c>
      <c r="H1259" s="7">
        <f t="shared" si="120"/>
        <v>0</v>
      </c>
      <c r="I1259" s="7">
        <f t="shared" si="119"/>
        <v>0</v>
      </c>
      <c r="K1259" s="3" t="str">
        <f t="shared" si="122"/>
        <v/>
      </c>
    </row>
    <row r="1260" spans="5:11" x14ac:dyDescent="0.3">
      <c r="E1260" s="3" t="str">
        <f t="shared" si="121"/>
        <v/>
      </c>
      <c r="F1260" s="7">
        <f t="shared" si="123"/>
        <v>0</v>
      </c>
      <c r="G1260" s="7">
        <f t="shared" si="124"/>
        <v>0</v>
      </c>
      <c r="H1260" s="7">
        <f t="shared" si="120"/>
        <v>0</v>
      </c>
      <c r="I1260" s="7">
        <f t="shared" si="119"/>
        <v>0</v>
      </c>
      <c r="K1260" s="3" t="str">
        <f t="shared" si="122"/>
        <v/>
      </c>
    </row>
    <row r="1261" spans="5:11" x14ac:dyDescent="0.3">
      <c r="E1261" s="3" t="str">
        <f t="shared" si="121"/>
        <v/>
      </c>
      <c r="F1261" s="7">
        <f t="shared" si="123"/>
        <v>0</v>
      </c>
      <c r="G1261" s="7">
        <f t="shared" si="124"/>
        <v>0</v>
      </c>
      <c r="H1261" s="7">
        <f t="shared" si="120"/>
        <v>0</v>
      </c>
      <c r="I1261" s="7">
        <f t="shared" si="119"/>
        <v>0</v>
      </c>
      <c r="K1261" s="3" t="str">
        <f t="shared" si="122"/>
        <v/>
      </c>
    </row>
    <row r="1262" spans="5:11" x14ac:dyDescent="0.3">
      <c r="E1262" s="3" t="str">
        <f t="shared" si="121"/>
        <v/>
      </c>
      <c r="F1262" s="7">
        <f t="shared" si="123"/>
        <v>0</v>
      </c>
      <c r="G1262" s="7">
        <f t="shared" si="124"/>
        <v>0</v>
      </c>
      <c r="H1262" s="7">
        <f t="shared" si="120"/>
        <v>0</v>
      </c>
      <c r="I1262" s="7">
        <f t="shared" si="119"/>
        <v>0</v>
      </c>
      <c r="K1262" s="3" t="str">
        <f t="shared" si="122"/>
        <v/>
      </c>
    </row>
    <row r="1263" spans="5:11" x14ac:dyDescent="0.3">
      <c r="E1263" s="3" t="str">
        <f t="shared" si="121"/>
        <v/>
      </c>
      <c r="F1263" s="7">
        <f t="shared" si="123"/>
        <v>0</v>
      </c>
      <c r="G1263" s="7">
        <f t="shared" si="124"/>
        <v>0</v>
      </c>
      <c r="H1263" s="7">
        <f t="shared" si="120"/>
        <v>0</v>
      </c>
      <c r="I1263" s="7">
        <f t="shared" si="119"/>
        <v>0</v>
      </c>
      <c r="K1263" s="3" t="str">
        <f t="shared" si="122"/>
        <v/>
      </c>
    </row>
    <row r="1264" spans="5:11" x14ac:dyDescent="0.3">
      <c r="E1264" s="3" t="str">
        <f t="shared" si="121"/>
        <v/>
      </c>
      <c r="F1264" s="7">
        <f t="shared" si="123"/>
        <v>0</v>
      </c>
      <c r="G1264" s="7">
        <f t="shared" si="124"/>
        <v>0</v>
      </c>
      <c r="H1264" s="7">
        <f t="shared" si="120"/>
        <v>0</v>
      </c>
      <c r="I1264" s="7">
        <f t="shared" si="119"/>
        <v>0</v>
      </c>
      <c r="K1264" s="3" t="str">
        <f t="shared" si="122"/>
        <v/>
      </c>
    </row>
    <row r="1265" spans="5:11" x14ac:dyDescent="0.3">
      <c r="E1265" s="3" t="str">
        <f t="shared" si="121"/>
        <v/>
      </c>
      <c r="F1265" s="7">
        <f t="shared" si="123"/>
        <v>0</v>
      </c>
      <c r="G1265" s="7">
        <f t="shared" si="124"/>
        <v>0</v>
      </c>
      <c r="H1265" s="7">
        <f t="shared" si="120"/>
        <v>0</v>
      </c>
      <c r="I1265" s="7">
        <f t="shared" si="119"/>
        <v>0</v>
      </c>
      <c r="K1265" s="3" t="str">
        <f t="shared" si="122"/>
        <v/>
      </c>
    </row>
    <row r="1266" spans="5:11" x14ac:dyDescent="0.3">
      <c r="E1266" s="3" t="str">
        <f t="shared" si="121"/>
        <v/>
      </c>
      <c r="F1266" s="7">
        <f t="shared" si="123"/>
        <v>0</v>
      </c>
      <c r="G1266" s="7">
        <f t="shared" si="124"/>
        <v>0</v>
      </c>
      <c r="H1266" s="7">
        <f t="shared" si="120"/>
        <v>0</v>
      </c>
      <c r="I1266" s="7">
        <f t="shared" si="119"/>
        <v>0</v>
      </c>
      <c r="K1266" s="3" t="str">
        <f t="shared" si="122"/>
        <v/>
      </c>
    </row>
    <row r="1267" spans="5:11" x14ac:dyDescent="0.3">
      <c r="E1267" s="3" t="str">
        <f t="shared" si="121"/>
        <v/>
      </c>
      <c r="F1267" s="7">
        <f t="shared" si="123"/>
        <v>0</v>
      </c>
      <c r="G1267" s="7">
        <f t="shared" si="124"/>
        <v>0</v>
      </c>
      <c r="H1267" s="7">
        <f t="shared" si="120"/>
        <v>0</v>
      </c>
      <c r="I1267" s="7">
        <f t="shared" si="119"/>
        <v>0</v>
      </c>
      <c r="K1267" s="3" t="str">
        <f t="shared" si="122"/>
        <v/>
      </c>
    </row>
    <row r="1268" spans="5:11" x14ac:dyDescent="0.3">
      <c r="E1268" s="3" t="str">
        <f t="shared" si="121"/>
        <v/>
      </c>
      <c r="F1268" s="7">
        <f t="shared" si="123"/>
        <v>0</v>
      </c>
      <c r="G1268" s="7">
        <f t="shared" si="124"/>
        <v>0</v>
      </c>
      <c r="H1268" s="7">
        <f t="shared" si="120"/>
        <v>0</v>
      </c>
      <c r="I1268" s="7">
        <f t="shared" ref="I1268:I1331" si="125">IF(ROUND(G1268,0)&gt;0, I1267+F1268,IF(_xlfn.FLOOR.MATH(G1268)=-1,I1267+F1268,))</f>
        <v>0</v>
      </c>
      <c r="K1268" s="3" t="str">
        <f t="shared" si="122"/>
        <v/>
      </c>
    </row>
    <row r="1269" spans="5:11" x14ac:dyDescent="0.3">
      <c r="E1269" s="3" t="str">
        <f t="shared" si="121"/>
        <v/>
      </c>
      <c r="F1269" s="7">
        <f t="shared" si="123"/>
        <v>0</v>
      </c>
      <c r="G1269" s="7">
        <f t="shared" si="124"/>
        <v>0</v>
      </c>
      <c r="H1269" s="7">
        <f t="shared" si="120"/>
        <v>0</v>
      </c>
      <c r="I1269" s="7">
        <f t="shared" si="125"/>
        <v>0</v>
      </c>
      <c r="K1269" s="3" t="str">
        <f t="shared" si="122"/>
        <v/>
      </c>
    </row>
    <row r="1270" spans="5:11" x14ac:dyDescent="0.3">
      <c r="E1270" s="3" t="str">
        <f t="shared" si="121"/>
        <v/>
      </c>
      <c r="F1270" s="7">
        <f t="shared" si="123"/>
        <v>0</v>
      </c>
      <c r="G1270" s="7">
        <f t="shared" si="124"/>
        <v>0</v>
      </c>
      <c r="H1270" s="7">
        <f t="shared" si="120"/>
        <v>0</v>
      </c>
      <c r="I1270" s="7">
        <f t="shared" si="125"/>
        <v>0</v>
      </c>
      <c r="K1270" s="3" t="str">
        <f t="shared" si="122"/>
        <v/>
      </c>
    </row>
    <row r="1271" spans="5:11" x14ac:dyDescent="0.3">
      <c r="E1271" s="3" t="str">
        <f t="shared" si="121"/>
        <v/>
      </c>
      <c r="F1271" s="7">
        <f t="shared" si="123"/>
        <v>0</v>
      </c>
      <c r="G1271" s="7">
        <f t="shared" si="124"/>
        <v>0</v>
      </c>
      <c r="H1271" s="7">
        <f t="shared" si="120"/>
        <v>0</v>
      </c>
      <c r="I1271" s="7">
        <f t="shared" si="125"/>
        <v>0</v>
      </c>
      <c r="K1271" s="3" t="str">
        <f t="shared" si="122"/>
        <v/>
      </c>
    </row>
    <row r="1272" spans="5:11" x14ac:dyDescent="0.3">
      <c r="E1272" s="3" t="str">
        <f t="shared" si="121"/>
        <v/>
      </c>
      <c r="F1272" s="7">
        <f t="shared" si="123"/>
        <v>0</v>
      </c>
      <c r="G1272" s="7">
        <f t="shared" si="124"/>
        <v>0</v>
      </c>
      <c r="H1272" s="7">
        <f t="shared" si="120"/>
        <v>0</v>
      </c>
      <c r="I1272" s="7">
        <f t="shared" si="125"/>
        <v>0</v>
      </c>
      <c r="K1272" s="3" t="str">
        <f t="shared" si="122"/>
        <v/>
      </c>
    </row>
    <row r="1273" spans="5:11" x14ac:dyDescent="0.3">
      <c r="E1273" s="3" t="str">
        <f t="shared" si="121"/>
        <v/>
      </c>
      <c r="F1273" s="7">
        <f t="shared" si="123"/>
        <v>0</v>
      </c>
      <c r="G1273" s="7">
        <f t="shared" si="124"/>
        <v>0</v>
      </c>
      <c r="H1273" s="7">
        <f t="shared" si="120"/>
        <v>0</v>
      </c>
      <c r="I1273" s="7">
        <f t="shared" si="125"/>
        <v>0</v>
      </c>
      <c r="K1273" s="3" t="str">
        <f t="shared" si="122"/>
        <v/>
      </c>
    </row>
    <row r="1274" spans="5:11" x14ac:dyDescent="0.3">
      <c r="E1274" s="3" t="str">
        <f t="shared" si="121"/>
        <v/>
      </c>
      <c r="F1274" s="7">
        <f t="shared" si="123"/>
        <v>0</v>
      </c>
      <c r="G1274" s="7">
        <f t="shared" si="124"/>
        <v>0</v>
      </c>
      <c r="H1274" s="7">
        <f t="shared" si="120"/>
        <v>0</v>
      </c>
      <c r="I1274" s="7">
        <f t="shared" si="125"/>
        <v>0</v>
      </c>
      <c r="K1274" s="3" t="str">
        <f t="shared" si="122"/>
        <v/>
      </c>
    </row>
    <row r="1275" spans="5:11" x14ac:dyDescent="0.3">
      <c r="E1275" s="3" t="str">
        <f t="shared" si="121"/>
        <v/>
      </c>
      <c r="F1275" s="7">
        <f t="shared" si="123"/>
        <v>0</v>
      </c>
      <c r="G1275" s="7">
        <f t="shared" si="124"/>
        <v>0</v>
      </c>
      <c r="H1275" s="7">
        <f t="shared" si="120"/>
        <v>0</v>
      </c>
      <c r="I1275" s="7">
        <f t="shared" si="125"/>
        <v>0</v>
      </c>
      <c r="K1275" s="3" t="str">
        <f t="shared" si="122"/>
        <v/>
      </c>
    </row>
    <row r="1276" spans="5:11" x14ac:dyDescent="0.3">
      <c r="E1276" s="3" t="str">
        <f t="shared" si="121"/>
        <v/>
      </c>
      <c r="F1276" s="7">
        <f t="shared" si="123"/>
        <v>0</v>
      </c>
      <c r="G1276" s="7">
        <f t="shared" si="124"/>
        <v>0</v>
      </c>
      <c r="H1276" s="7">
        <f t="shared" si="120"/>
        <v>0</v>
      </c>
      <c r="I1276" s="7">
        <f t="shared" si="125"/>
        <v>0</v>
      </c>
      <c r="K1276" s="3" t="str">
        <f t="shared" si="122"/>
        <v/>
      </c>
    </row>
    <row r="1277" spans="5:11" x14ac:dyDescent="0.3">
      <c r="E1277" s="3" t="str">
        <f t="shared" si="121"/>
        <v/>
      </c>
      <c r="F1277" s="7">
        <f t="shared" si="123"/>
        <v>0</v>
      </c>
      <c r="G1277" s="7">
        <f t="shared" si="124"/>
        <v>0</v>
      </c>
      <c r="H1277" s="7">
        <f t="shared" si="120"/>
        <v>0</v>
      </c>
      <c r="I1277" s="7">
        <f t="shared" si="125"/>
        <v>0</v>
      </c>
      <c r="K1277" s="3" t="str">
        <f t="shared" si="122"/>
        <v/>
      </c>
    </row>
    <row r="1278" spans="5:11" x14ac:dyDescent="0.3">
      <c r="E1278" s="3" t="str">
        <f t="shared" si="121"/>
        <v/>
      </c>
      <c r="F1278" s="7">
        <f t="shared" si="123"/>
        <v>0</v>
      </c>
      <c r="G1278" s="7">
        <f t="shared" si="124"/>
        <v>0</v>
      </c>
      <c r="H1278" s="7">
        <f t="shared" si="120"/>
        <v>0</v>
      </c>
      <c r="I1278" s="7">
        <f t="shared" si="125"/>
        <v>0</v>
      </c>
      <c r="K1278" s="3" t="str">
        <f t="shared" si="122"/>
        <v/>
      </c>
    </row>
    <row r="1279" spans="5:11" x14ac:dyDescent="0.3">
      <c r="E1279" s="3" t="str">
        <f t="shared" si="121"/>
        <v/>
      </c>
      <c r="F1279" s="7">
        <f t="shared" si="123"/>
        <v>0</v>
      </c>
      <c r="G1279" s="7">
        <f t="shared" si="124"/>
        <v>0</v>
      </c>
      <c r="H1279" s="7">
        <f t="shared" si="120"/>
        <v>0</v>
      </c>
      <c r="I1279" s="7">
        <f t="shared" si="125"/>
        <v>0</v>
      </c>
      <c r="K1279" s="3" t="str">
        <f t="shared" si="122"/>
        <v/>
      </c>
    </row>
    <row r="1280" spans="5:11" x14ac:dyDescent="0.3">
      <c r="E1280" s="3" t="str">
        <f t="shared" si="121"/>
        <v/>
      </c>
      <c r="F1280" s="7">
        <f t="shared" si="123"/>
        <v>0</v>
      </c>
      <c r="G1280" s="7">
        <f t="shared" si="124"/>
        <v>0</v>
      </c>
      <c r="H1280" s="7">
        <f t="shared" si="120"/>
        <v>0</v>
      </c>
      <c r="I1280" s="7">
        <f t="shared" si="125"/>
        <v>0</v>
      </c>
      <c r="K1280" s="3" t="str">
        <f t="shared" si="122"/>
        <v/>
      </c>
    </row>
    <row r="1281" spans="5:11" x14ac:dyDescent="0.3">
      <c r="E1281" s="3" t="str">
        <f t="shared" si="121"/>
        <v/>
      </c>
      <c r="F1281" s="7">
        <f t="shared" si="123"/>
        <v>0</v>
      </c>
      <c r="G1281" s="7">
        <f t="shared" si="124"/>
        <v>0</v>
      </c>
      <c r="H1281" s="7">
        <f t="shared" si="120"/>
        <v>0</v>
      </c>
      <c r="I1281" s="7">
        <f t="shared" si="125"/>
        <v>0</v>
      </c>
      <c r="K1281" s="3" t="str">
        <f t="shared" si="122"/>
        <v/>
      </c>
    </row>
    <row r="1282" spans="5:11" x14ac:dyDescent="0.3">
      <c r="E1282" s="3" t="str">
        <f t="shared" si="121"/>
        <v/>
      </c>
      <c r="F1282" s="7">
        <f t="shared" si="123"/>
        <v>0</v>
      </c>
      <c r="G1282" s="7">
        <f t="shared" si="124"/>
        <v>0</v>
      </c>
      <c r="H1282" s="7">
        <f t="shared" ref="H1282:H1345" si="126">IF(ROUND(G1282-($F$2-F1282),0)&gt;0,G1282-($F$2-F1282),IF(_xlfn.FLOOR.MATH(G1282-($F$2-F1282))&lt;=-1,0, G1282-($F$2-F1282)))</f>
        <v>0</v>
      </c>
      <c r="I1282" s="7">
        <f t="shared" si="125"/>
        <v>0</v>
      </c>
      <c r="K1282" s="3" t="str">
        <f t="shared" si="122"/>
        <v/>
      </c>
    </row>
    <row r="1283" spans="5:11" x14ac:dyDescent="0.3">
      <c r="E1283" s="3" t="str">
        <f t="shared" si="121"/>
        <v/>
      </c>
      <c r="F1283" s="7">
        <f t="shared" si="123"/>
        <v>0</v>
      </c>
      <c r="G1283" s="7">
        <f t="shared" si="124"/>
        <v>0</v>
      </c>
      <c r="H1283" s="7">
        <f t="shared" si="126"/>
        <v>0</v>
      </c>
      <c r="I1283" s="7">
        <f t="shared" si="125"/>
        <v>0</v>
      </c>
      <c r="K1283" s="3" t="str">
        <f t="shared" si="122"/>
        <v/>
      </c>
    </row>
    <row r="1284" spans="5:11" x14ac:dyDescent="0.3">
      <c r="E1284" s="3" t="str">
        <f t="shared" si="121"/>
        <v/>
      </c>
      <c r="F1284" s="7">
        <f t="shared" si="123"/>
        <v>0</v>
      </c>
      <c r="G1284" s="7">
        <f t="shared" si="124"/>
        <v>0</v>
      </c>
      <c r="H1284" s="7">
        <f t="shared" si="126"/>
        <v>0</v>
      </c>
      <c r="I1284" s="7">
        <f t="shared" si="125"/>
        <v>0</v>
      </c>
      <c r="K1284" s="3" t="str">
        <f t="shared" si="122"/>
        <v/>
      </c>
    </row>
    <row r="1285" spans="5:11" x14ac:dyDescent="0.3">
      <c r="E1285" s="3" t="str">
        <f t="shared" si="121"/>
        <v/>
      </c>
      <c r="F1285" s="7">
        <f t="shared" si="123"/>
        <v>0</v>
      </c>
      <c r="G1285" s="7">
        <f t="shared" si="124"/>
        <v>0</v>
      </c>
      <c r="H1285" s="7">
        <f t="shared" si="126"/>
        <v>0</v>
      </c>
      <c r="I1285" s="7">
        <f t="shared" si="125"/>
        <v>0</v>
      </c>
      <c r="K1285" s="3" t="str">
        <f t="shared" si="122"/>
        <v/>
      </c>
    </row>
    <row r="1286" spans="5:11" x14ac:dyDescent="0.3">
      <c r="E1286" s="3" t="str">
        <f t="shared" si="121"/>
        <v/>
      </c>
      <c r="F1286" s="7">
        <f t="shared" si="123"/>
        <v>0</v>
      </c>
      <c r="G1286" s="7">
        <f t="shared" si="124"/>
        <v>0</v>
      </c>
      <c r="H1286" s="7">
        <f t="shared" si="126"/>
        <v>0</v>
      </c>
      <c r="I1286" s="7">
        <f t="shared" si="125"/>
        <v>0</v>
      </c>
      <c r="K1286" s="3" t="str">
        <f t="shared" si="122"/>
        <v/>
      </c>
    </row>
    <row r="1287" spans="5:11" x14ac:dyDescent="0.3">
      <c r="E1287" s="3" t="str">
        <f t="shared" si="121"/>
        <v/>
      </c>
      <c r="F1287" s="7">
        <f t="shared" si="123"/>
        <v>0</v>
      </c>
      <c r="G1287" s="7">
        <f t="shared" si="124"/>
        <v>0</v>
      </c>
      <c r="H1287" s="7">
        <f t="shared" si="126"/>
        <v>0</v>
      </c>
      <c r="I1287" s="7">
        <f t="shared" si="125"/>
        <v>0</v>
      </c>
      <c r="K1287" s="3" t="str">
        <f t="shared" si="122"/>
        <v/>
      </c>
    </row>
    <row r="1288" spans="5:11" x14ac:dyDescent="0.3">
      <c r="E1288" s="3" t="str">
        <f t="shared" ref="E1288:E1351" si="127">IF(ROUND(G1288,0)&gt;0,E1287+1,"")</f>
        <v/>
      </c>
      <c r="F1288" s="7">
        <f t="shared" si="123"/>
        <v>0</v>
      </c>
      <c r="G1288" s="7">
        <f t="shared" si="124"/>
        <v>0</v>
      </c>
      <c r="H1288" s="7">
        <f t="shared" si="126"/>
        <v>0</v>
      </c>
      <c r="I1288" s="7">
        <f t="shared" si="125"/>
        <v>0</v>
      </c>
      <c r="K1288" s="3" t="str">
        <f t="shared" ref="K1288:K1351" si="128">IF(E1288&lt;&gt;"", "{""paymentNumber"": " &amp; E1288 &amp; "," &amp; """paymentInterest"": " &amp; TEXT(F1288, "0.00") &amp; "," &amp; """paymentPrincipal"": " &amp; TEXT($F$2-F1288, "0.00") &amp; "," &amp; """startBalance"": " &amp; TEXT(G1288, "0.00") &amp; "," &amp; """endBalance"": " &amp; TEXT(H1288, "0.00")&amp; "," &amp; """accumulatedInterest"": " &amp; TEXT(I1288, "0.00") &amp; "," &amp; """amountPaidToDate"": " &amp; TEXT($F$2 * E1288, "0.00") &amp; "}","")</f>
        <v/>
      </c>
    </row>
    <row r="1289" spans="5:11" x14ac:dyDescent="0.3">
      <c r="E1289" s="3" t="str">
        <f t="shared" si="127"/>
        <v/>
      </c>
      <c r="F1289" s="7">
        <f t="shared" si="123"/>
        <v>0</v>
      </c>
      <c r="G1289" s="7">
        <f t="shared" si="124"/>
        <v>0</v>
      </c>
      <c r="H1289" s="7">
        <f t="shared" si="126"/>
        <v>0</v>
      </c>
      <c r="I1289" s="7">
        <f t="shared" si="125"/>
        <v>0</v>
      </c>
      <c r="K1289" s="3" t="str">
        <f t="shared" si="128"/>
        <v/>
      </c>
    </row>
    <row r="1290" spans="5:11" x14ac:dyDescent="0.3">
      <c r="E1290" s="3" t="str">
        <f t="shared" si="127"/>
        <v/>
      </c>
      <c r="F1290" s="7">
        <f t="shared" si="123"/>
        <v>0</v>
      </c>
      <c r="G1290" s="7">
        <f t="shared" si="124"/>
        <v>0</v>
      </c>
      <c r="H1290" s="7">
        <f t="shared" si="126"/>
        <v>0</v>
      </c>
      <c r="I1290" s="7">
        <f t="shared" si="125"/>
        <v>0</v>
      </c>
      <c r="K1290" s="3" t="str">
        <f t="shared" si="128"/>
        <v/>
      </c>
    </row>
    <row r="1291" spans="5:11" x14ac:dyDescent="0.3">
      <c r="E1291" s="3" t="str">
        <f t="shared" si="127"/>
        <v/>
      </c>
      <c r="F1291" s="7">
        <f t="shared" ref="F1291:F1354" si="129">IF(ROUND(G1291,0)&gt;0, ($C$2/$C$3)*G1291,)</f>
        <v>0</v>
      </c>
      <c r="G1291" s="7">
        <f t="shared" ref="G1291:G1354" si="130">IF(ROUND(G1290-($F$2-F1290),0) &gt; 0, G1290-($F$2-F1290),)</f>
        <v>0</v>
      </c>
      <c r="H1291" s="7">
        <f t="shared" si="126"/>
        <v>0</v>
      </c>
      <c r="I1291" s="7">
        <f t="shared" si="125"/>
        <v>0</v>
      </c>
      <c r="K1291" s="3" t="str">
        <f t="shared" si="128"/>
        <v/>
      </c>
    </row>
    <row r="1292" spans="5:11" x14ac:dyDescent="0.3">
      <c r="E1292" s="3" t="str">
        <f t="shared" si="127"/>
        <v/>
      </c>
      <c r="F1292" s="7">
        <f t="shared" si="129"/>
        <v>0</v>
      </c>
      <c r="G1292" s="7">
        <f t="shared" si="130"/>
        <v>0</v>
      </c>
      <c r="H1292" s="7">
        <f t="shared" si="126"/>
        <v>0</v>
      </c>
      <c r="I1292" s="7">
        <f t="shared" si="125"/>
        <v>0</v>
      </c>
      <c r="K1292" s="3" t="str">
        <f t="shared" si="128"/>
        <v/>
      </c>
    </row>
    <row r="1293" spans="5:11" x14ac:dyDescent="0.3">
      <c r="E1293" s="3" t="str">
        <f t="shared" si="127"/>
        <v/>
      </c>
      <c r="F1293" s="7">
        <f t="shared" si="129"/>
        <v>0</v>
      </c>
      <c r="G1293" s="7">
        <f t="shared" si="130"/>
        <v>0</v>
      </c>
      <c r="H1293" s="7">
        <f t="shared" si="126"/>
        <v>0</v>
      </c>
      <c r="I1293" s="7">
        <f t="shared" si="125"/>
        <v>0</v>
      </c>
      <c r="K1293" s="3" t="str">
        <f t="shared" si="128"/>
        <v/>
      </c>
    </row>
    <row r="1294" spans="5:11" x14ac:dyDescent="0.3">
      <c r="E1294" s="3" t="str">
        <f t="shared" si="127"/>
        <v/>
      </c>
      <c r="F1294" s="7">
        <f t="shared" si="129"/>
        <v>0</v>
      </c>
      <c r="G1294" s="7">
        <f t="shared" si="130"/>
        <v>0</v>
      </c>
      <c r="H1294" s="7">
        <f t="shared" si="126"/>
        <v>0</v>
      </c>
      <c r="I1294" s="7">
        <f t="shared" si="125"/>
        <v>0</v>
      </c>
      <c r="K1294" s="3" t="str">
        <f t="shared" si="128"/>
        <v/>
      </c>
    </row>
    <row r="1295" spans="5:11" x14ac:dyDescent="0.3">
      <c r="E1295" s="3" t="str">
        <f t="shared" si="127"/>
        <v/>
      </c>
      <c r="F1295" s="7">
        <f t="shared" si="129"/>
        <v>0</v>
      </c>
      <c r="G1295" s="7">
        <f t="shared" si="130"/>
        <v>0</v>
      </c>
      <c r="H1295" s="7">
        <f t="shared" si="126"/>
        <v>0</v>
      </c>
      <c r="I1295" s="7">
        <f t="shared" si="125"/>
        <v>0</v>
      </c>
      <c r="K1295" s="3" t="str">
        <f t="shared" si="128"/>
        <v/>
      </c>
    </row>
    <row r="1296" spans="5:11" x14ac:dyDescent="0.3">
      <c r="E1296" s="3" t="str">
        <f t="shared" si="127"/>
        <v/>
      </c>
      <c r="F1296" s="7">
        <f t="shared" si="129"/>
        <v>0</v>
      </c>
      <c r="G1296" s="7">
        <f t="shared" si="130"/>
        <v>0</v>
      </c>
      <c r="H1296" s="7">
        <f t="shared" si="126"/>
        <v>0</v>
      </c>
      <c r="I1296" s="7">
        <f t="shared" si="125"/>
        <v>0</v>
      </c>
      <c r="K1296" s="3" t="str">
        <f t="shared" si="128"/>
        <v/>
      </c>
    </row>
    <row r="1297" spans="5:11" x14ac:dyDescent="0.3">
      <c r="E1297" s="3" t="str">
        <f t="shared" si="127"/>
        <v/>
      </c>
      <c r="F1297" s="7">
        <f t="shared" si="129"/>
        <v>0</v>
      </c>
      <c r="G1297" s="7">
        <f t="shared" si="130"/>
        <v>0</v>
      </c>
      <c r="H1297" s="7">
        <f t="shared" si="126"/>
        <v>0</v>
      </c>
      <c r="I1297" s="7">
        <f t="shared" si="125"/>
        <v>0</v>
      </c>
      <c r="K1297" s="3" t="str">
        <f t="shared" si="128"/>
        <v/>
      </c>
    </row>
    <row r="1298" spans="5:11" x14ac:dyDescent="0.3">
      <c r="E1298" s="3" t="str">
        <f t="shared" si="127"/>
        <v/>
      </c>
      <c r="F1298" s="7">
        <f t="shared" si="129"/>
        <v>0</v>
      </c>
      <c r="G1298" s="7">
        <f t="shared" si="130"/>
        <v>0</v>
      </c>
      <c r="H1298" s="7">
        <f t="shared" si="126"/>
        <v>0</v>
      </c>
      <c r="I1298" s="7">
        <f t="shared" si="125"/>
        <v>0</v>
      </c>
      <c r="K1298" s="3" t="str">
        <f t="shared" si="128"/>
        <v/>
      </c>
    </row>
    <row r="1299" spans="5:11" x14ac:dyDescent="0.3">
      <c r="E1299" s="3" t="str">
        <f t="shared" si="127"/>
        <v/>
      </c>
      <c r="F1299" s="7">
        <f t="shared" si="129"/>
        <v>0</v>
      </c>
      <c r="G1299" s="7">
        <f t="shared" si="130"/>
        <v>0</v>
      </c>
      <c r="H1299" s="7">
        <f t="shared" si="126"/>
        <v>0</v>
      </c>
      <c r="I1299" s="7">
        <f t="shared" si="125"/>
        <v>0</v>
      </c>
      <c r="K1299" s="3" t="str">
        <f t="shared" si="128"/>
        <v/>
      </c>
    </row>
    <row r="1300" spans="5:11" x14ac:dyDescent="0.3">
      <c r="E1300" s="3" t="str">
        <f t="shared" si="127"/>
        <v/>
      </c>
      <c r="F1300" s="7">
        <f t="shared" si="129"/>
        <v>0</v>
      </c>
      <c r="G1300" s="7">
        <f t="shared" si="130"/>
        <v>0</v>
      </c>
      <c r="H1300" s="7">
        <f t="shared" si="126"/>
        <v>0</v>
      </c>
      <c r="I1300" s="7">
        <f t="shared" si="125"/>
        <v>0</v>
      </c>
      <c r="K1300" s="3" t="str">
        <f t="shared" si="128"/>
        <v/>
      </c>
    </row>
    <row r="1301" spans="5:11" x14ac:dyDescent="0.3">
      <c r="E1301" s="3" t="str">
        <f t="shared" si="127"/>
        <v/>
      </c>
      <c r="F1301" s="7">
        <f t="shared" si="129"/>
        <v>0</v>
      </c>
      <c r="G1301" s="7">
        <f t="shared" si="130"/>
        <v>0</v>
      </c>
      <c r="H1301" s="7">
        <f t="shared" si="126"/>
        <v>0</v>
      </c>
      <c r="I1301" s="7">
        <f t="shared" si="125"/>
        <v>0</v>
      </c>
      <c r="K1301" s="3" t="str">
        <f t="shared" si="128"/>
        <v/>
      </c>
    </row>
    <row r="1302" spans="5:11" x14ac:dyDescent="0.3">
      <c r="E1302" s="3" t="str">
        <f t="shared" si="127"/>
        <v/>
      </c>
      <c r="F1302" s="7">
        <f t="shared" si="129"/>
        <v>0</v>
      </c>
      <c r="G1302" s="7">
        <f t="shared" si="130"/>
        <v>0</v>
      </c>
      <c r="H1302" s="7">
        <f t="shared" si="126"/>
        <v>0</v>
      </c>
      <c r="I1302" s="7">
        <f t="shared" si="125"/>
        <v>0</v>
      </c>
      <c r="K1302" s="3" t="str">
        <f t="shared" si="128"/>
        <v/>
      </c>
    </row>
    <row r="1303" spans="5:11" x14ac:dyDescent="0.3">
      <c r="E1303" s="3" t="str">
        <f t="shared" si="127"/>
        <v/>
      </c>
      <c r="F1303" s="7">
        <f t="shared" si="129"/>
        <v>0</v>
      </c>
      <c r="G1303" s="7">
        <f t="shared" si="130"/>
        <v>0</v>
      </c>
      <c r="H1303" s="7">
        <f t="shared" si="126"/>
        <v>0</v>
      </c>
      <c r="I1303" s="7">
        <f t="shared" si="125"/>
        <v>0</v>
      </c>
      <c r="K1303" s="3" t="str">
        <f t="shared" si="128"/>
        <v/>
      </c>
    </row>
    <row r="1304" spans="5:11" x14ac:dyDescent="0.3">
      <c r="E1304" s="3" t="str">
        <f t="shared" si="127"/>
        <v/>
      </c>
      <c r="F1304" s="7">
        <f t="shared" si="129"/>
        <v>0</v>
      </c>
      <c r="G1304" s="7">
        <f t="shared" si="130"/>
        <v>0</v>
      </c>
      <c r="H1304" s="7">
        <f t="shared" si="126"/>
        <v>0</v>
      </c>
      <c r="I1304" s="7">
        <f t="shared" si="125"/>
        <v>0</v>
      </c>
      <c r="K1304" s="3" t="str">
        <f t="shared" si="128"/>
        <v/>
      </c>
    </row>
    <row r="1305" spans="5:11" x14ac:dyDescent="0.3">
      <c r="E1305" s="3" t="str">
        <f t="shared" si="127"/>
        <v/>
      </c>
      <c r="F1305" s="7">
        <f t="shared" si="129"/>
        <v>0</v>
      </c>
      <c r="G1305" s="7">
        <f t="shared" si="130"/>
        <v>0</v>
      </c>
      <c r="H1305" s="7">
        <f t="shared" si="126"/>
        <v>0</v>
      </c>
      <c r="I1305" s="7">
        <f t="shared" si="125"/>
        <v>0</v>
      </c>
      <c r="K1305" s="3" t="str">
        <f t="shared" si="128"/>
        <v/>
      </c>
    </row>
    <row r="1306" spans="5:11" x14ac:dyDescent="0.3">
      <c r="E1306" s="3" t="str">
        <f t="shared" si="127"/>
        <v/>
      </c>
      <c r="F1306" s="7">
        <f t="shared" si="129"/>
        <v>0</v>
      </c>
      <c r="G1306" s="7">
        <f t="shared" si="130"/>
        <v>0</v>
      </c>
      <c r="H1306" s="7">
        <f t="shared" si="126"/>
        <v>0</v>
      </c>
      <c r="I1306" s="7">
        <f t="shared" si="125"/>
        <v>0</v>
      </c>
      <c r="K1306" s="3" t="str">
        <f t="shared" si="128"/>
        <v/>
      </c>
    </row>
    <row r="1307" spans="5:11" x14ac:dyDescent="0.3">
      <c r="E1307" s="3" t="str">
        <f t="shared" si="127"/>
        <v/>
      </c>
      <c r="F1307" s="7">
        <f t="shared" si="129"/>
        <v>0</v>
      </c>
      <c r="G1307" s="7">
        <f t="shared" si="130"/>
        <v>0</v>
      </c>
      <c r="H1307" s="7">
        <f t="shared" si="126"/>
        <v>0</v>
      </c>
      <c r="I1307" s="7">
        <f t="shared" si="125"/>
        <v>0</v>
      </c>
      <c r="K1307" s="3" t="str">
        <f t="shared" si="128"/>
        <v/>
      </c>
    </row>
    <row r="1308" spans="5:11" x14ac:dyDescent="0.3">
      <c r="E1308" s="3" t="str">
        <f t="shared" si="127"/>
        <v/>
      </c>
      <c r="F1308" s="7">
        <f t="shared" si="129"/>
        <v>0</v>
      </c>
      <c r="G1308" s="7">
        <f t="shared" si="130"/>
        <v>0</v>
      </c>
      <c r="H1308" s="7">
        <f t="shared" si="126"/>
        <v>0</v>
      </c>
      <c r="I1308" s="7">
        <f t="shared" si="125"/>
        <v>0</v>
      </c>
      <c r="K1308" s="3" t="str">
        <f t="shared" si="128"/>
        <v/>
      </c>
    </row>
    <row r="1309" spans="5:11" x14ac:dyDescent="0.3">
      <c r="E1309" s="3" t="str">
        <f t="shared" si="127"/>
        <v/>
      </c>
      <c r="F1309" s="7">
        <f t="shared" si="129"/>
        <v>0</v>
      </c>
      <c r="G1309" s="7">
        <f t="shared" si="130"/>
        <v>0</v>
      </c>
      <c r="H1309" s="7">
        <f t="shared" si="126"/>
        <v>0</v>
      </c>
      <c r="I1309" s="7">
        <f t="shared" si="125"/>
        <v>0</v>
      </c>
      <c r="K1309" s="3" t="str">
        <f t="shared" si="128"/>
        <v/>
      </c>
    </row>
    <row r="1310" spans="5:11" x14ac:dyDescent="0.3">
      <c r="E1310" s="3" t="str">
        <f t="shared" si="127"/>
        <v/>
      </c>
      <c r="F1310" s="7">
        <f t="shared" si="129"/>
        <v>0</v>
      </c>
      <c r="G1310" s="7">
        <f t="shared" si="130"/>
        <v>0</v>
      </c>
      <c r="H1310" s="7">
        <f t="shared" si="126"/>
        <v>0</v>
      </c>
      <c r="I1310" s="7">
        <f t="shared" si="125"/>
        <v>0</v>
      </c>
      <c r="K1310" s="3" t="str">
        <f t="shared" si="128"/>
        <v/>
      </c>
    </row>
    <row r="1311" spans="5:11" x14ac:dyDescent="0.3">
      <c r="E1311" s="3" t="str">
        <f t="shared" si="127"/>
        <v/>
      </c>
      <c r="F1311" s="7">
        <f t="shared" si="129"/>
        <v>0</v>
      </c>
      <c r="G1311" s="7">
        <f t="shared" si="130"/>
        <v>0</v>
      </c>
      <c r="H1311" s="7">
        <f t="shared" si="126"/>
        <v>0</v>
      </c>
      <c r="I1311" s="7">
        <f t="shared" si="125"/>
        <v>0</v>
      </c>
      <c r="K1311" s="3" t="str">
        <f t="shared" si="128"/>
        <v/>
      </c>
    </row>
    <row r="1312" spans="5:11" x14ac:dyDescent="0.3">
      <c r="E1312" s="3" t="str">
        <f t="shared" si="127"/>
        <v/>
      </c>
      <c r="F1312" s="7">
        <f t="shared" si="129"/>
        <v>0</v>
      </c>
      <c r="G1312" s="7">
        <f t="shared" si="130"/>
        <v>0</v>
      </c>
      <c r="H1312" s="7">
        <f t="shared" si="126"/>
        <v>0</v>
      </c>
      <c r="I1312" s="7">
        <f t="shared" si="125"/>
        <v>0</v>
      </c>
      <c r="K1312" s="3" t="str">
        <f t="shared" si="128"/>
        <v/>
      </c>
    </row>
    <row r="1313" spans="5:11" x14ac:dyDescent="0.3">
      <c r="E1313" s="3" t="str">
        <f t="shared" si="127"/>
        <v/>
      </c>
      <c r="F1313" s="7">
        <f t="shared" si="129"/>
        <v>0</v>
      </c>
      <c r="G1313" s="7">
        <f t="shared" si="130"/>
        <v>0</v>
      </c>
      <c r="H1313" s="7">
        <f t="shared" si="126"/>
        <v>0</v>
      </c>
      <c r="I1313" s="7">
        <f t="shared" si="125"/>
        <v>0</v>
      </c>
      <c r="K1313" s="3" t="str">
        <f t="shared" si="128"/>
        <v/>
      </c>
    </row>
    <row r="1314" spans="5:11" x14ac:dyDescent="0.3">
      <c r="E1314" s="3" t="str">
        <f t="shared" si="127"/>
        <v/>
      </c>
      <c r="F1314" s="7">
        <f t="shared" si="129"/>
        <v>0</v>
      </c>
      <c r="G1314" s="7">
        <f t="shared" si="130"/>
        <v>0</v>
      </c>
      <c r="H1314" s="7">
        <f t="shared" si="126"/>
        <v>0</v>
      </c>
      <c r="I1314" s="7">
        <f t="shared" si="125"/>
        <v>0</v>
      </c>
      <c r="K1314" s="3" t="str">
        <f t="shared" si="128"/>
        <v/>
      </c>
    </row>
    <row r="1315" spans="5:11" x14ac:dyDescent="0.3">
      <c r="E1315" s="3" t="str">
        <f t="shared" si="127"/>
        <v/>
      </c>
      <c r="F1315" s="7">
        <f t="shared" si="129"/>
        <v>0</v>
      </c>
      <c r="G1315" s="7">
        <f t="shared" si="130"/>
        <v>0</v>
      </c>
      <c r="H1315" s="7">
        <f t="shared" si="126"/>
        <v>0</v>
      </c>
      <c r="I1315" s="7">
        <f t="shared" si="125"/>
        <v>0</v>
      </c>
      <c r="K1315" s="3" t="str">
        <f t="shared" si="128"/>
        <v/>
      </c>
    </row>
    <row r="1316" spans="5:11" x14ac:dyDescent="0.3">
      <c r="E1316" s="3" t="str">
        <f t="shared" si="127"/>
        <v/>
      </c>
      <c r="F1316" s="7">
        <f t="shared" si="129"/>
        <v>0</v>
      </c>
      <c r="G1316" s="7">
        <f t="shared" si="130"/>
        <v>0</v>
      </c>
      <c r="H1316" s="7">
        <f t="shared" si="126"/>
        <v>0</v>
      </c>
      <c r="I1316" s="7">
        <f t="shared" si="125"/>
        <v>0</v>
      </c>
      <c r="K1316" s="3" t="str">
        <f t="shared" si="128"/>
        <v/>
      </c>
    </row>
    <row r="1317" spans="5:11" x14ac:dyDescent="0.3">
      <c r="E1317" s="3" t="str">
        <f t="shared" si="127"/>
        <v/>
      </c>
      <c r="F1317" s="7">
        <f t="shared" si="129"/>
        <v>0</v>
      </c>
      <c r="G1317" s="7">
        <f t="shared" si="130"/>
        <v>0</v>
      </c>
      <c r="H1317" s="7">
        <f t="shared" si="126"/>
        <v>0</v>
      </c>
      <c r="I1317" s="7">
        <f t="shared" si="125"/>
        <v>0</v>
      </c>
      <c r="K1317" s="3" t="str">
        <f t="shared" si="128"/>
        <v/>
      </c>
    </row>
    <row r="1318" spans="5:11" x14ac:dyDescent="0.3">
      <c r="E1318" s="3" t="str">
        <f t="shared" si="127"/>
        <v/>
      </c>
      <c r="F1318" s="7">
        <f t="shared" si="129"/>
        <v>0</v>
      </c>
      <c r="G1318" s="7">
        <f t="shared" si="130"/>
        <v>0</v>
      </c>
      <c r="H1318" s="7">
        <f t="shared" si="126"/>
        <v>0</v>
      </c>
      <c r="I1318" s="7">
        <f t="shared" si="125"/>
        <v>0</v>
      </c>
      <c r="K1318" s="3" t="str">
        <f t="shared" si="128"/>
        <v/>
      </c>
    </row>
    <row r="1319" spans="5:11" x14ac:dyDescent="0.3">
      <c r="E1319" s="3" t="str">
        <f t="shared" si="127"/>
        <v/>
      </c>
      <c r="F1319" s="7">
        <f t="shared" si="129"/>
        <v>0</v>
      </c>
      <c r="G1319" s="7">
        <f t="shared" si="130"/>
        <v>0</v>
      </c>
      <c r="H1319" s="7">
        <f t="shared" si="126"/>
        <v>0</v>
      </c>
      <c r="I1319" s="7">
        <f t="shared" si="125"/>
        <v>0</v>
      </c>
      <c r="K1319" s="3" t="str">
        <f t="shared" si="128"/>
        <v/>
      </c>
    </row>
    <row r="1320" spans="5:11" x14ac:dyDescent="0.3">
      <c r="E1320" s="3" t="str">
        <f t="shared" si="127"/>
        <v/>
      </c>
      <c r="F1320" s="7">
        <f t="shared" si="129"/>
        <v>0</v>
      </c>
      <c r="G1320" s="7">
        <f t="shared" si="130"/>
        <v>0</v>
      </c>
      <c r="H1320" s="7">
        <f t="shared" si="126"/>
        <v>0</v>
      </c>
      <c r="I1320" s="7">
        <f t="shared" si="125"/>
        <v>0</v>
      </c>
      <c r="K1320" s="3" t="str">
        <f t="shared" si="128"/>
        <v/>
      </c>
    </row>
    <row r="1321" spans="5:11" x14ac:dyDescent="0.3">
      <c r="E1321" s="3" t="str">
        <f t="shared" si="127"/>
        <v/>
      </c>
      <c r="F1321" s="7">
        <f t="shared" si="129"/>
        <v>0</v>
      </c>
      <c r="G1321" s="7">
        <f t="shared" si="130"/>
        <v>0</v>
      </c>
      <c r="H1321" s="7">
        <f t="shared" si="126"/>
        <v>0</v>
      </c>
      <c r="I1321" s="7">
        <f t="shared" si="125"/>
        <v>0</v>
      </c>
      <c r="K1321" s="3" t="str">
        <f t="shared" si="128"/>
        <v/>
      </c>
    </row>
    <row r="1322" spans="5:11" x14ac:dyDescent="0.3">
      <c r="E1322" s="3" t="str">
        <f t="shared" si="127"/>
        <v/>
      </c>
      <c r="F1322" s="7">
        <f t="shared" si="129"/>
        <v>0</v>
      </c>
      <c r="G1322" s="7">
        <f t="shared" si="130"/>
        <v>0</v>
      </c>
      <c r="H1322" s="7">
        <f t="shared" si="126"/>
        <v>0</v>
      </c>
      <c r="I1322" s="7">
        <f t="shared" si="125"/>
        <v>0</v>
      </c>
      <c r="K1322" s="3" t="str">
        <f t="shared" si="128"/>
        <v/>
      </c>
    </row>
    <row r="1323" spans="5:11" x14ac:dyDescent="0.3">
      <c r="E1323" s="3" t="str">
        <f t="shared" si="127"/>
        <v/>
      </c>
      <c r="F1323" s="7">
        <f t="shared" si="129"/>
        <v>0</v>
      </c>
      <c r="G1323" s="7">
        <f t="shared" si="130"/>
        <v>0</v>
      </c>
      <c r="H1323" s="7">
        <f t="shared" si="126"/>
        <v>0</v>
      </c>
      <c r="I1323" s="7">
        <f t="shared" si="125"/>
        <v>0</v>
      </c>
      <c r="K1323" s="3" t="str">
        <f t="shared" si="128"/>
        <v/>
      </c>
    </row>
    <row r="1324" spans="5:11" x14ac:dyDescent="0.3">
      <c r="E1324" s="3" t="str">
        <f t="shared" si="127"/>
        <v/>
      </c>
      <c r="F1324" s="7">
        <f t="shared" si="129"/>
        <v>0</v>
      </c>
      <c r="G1324" s="7">
        <f t="shared" si="130"/>
        <v>0</v>
      </c>
      <c r="H1324" s="7">
        <f t="shared" si="126"/>
        <v>0</v>
      </c>
      <c r="I1324" s="7">
        <f t="shared" si="125"/>
        <v>0</v>
      </c>
      <c r="K1324" s="3" t="str">
        <f t="shared" si="128"/>
        <v/>
      </c>
    </row>
    <row r="1325" spans="5:11" x14ac:dyDescent="0.3">
      <c r="E1325" s="3" t="str">
        <f t="shared" si="127"/>
        <v/>
      </c>
      <c r="F1325" s="7">
        <f t="shared" si="129"/>
        <v>0</v>
      </c>
      <c r="G1325" s="7">
        <f t="shared" si="130"/>
        <v>0</v>
      </c>
      <c r="H1325" s="7">
        <f t="shared" si="126"/>
        <v>0</v>
      </c>
      <c r="I1325" s="7">
        <f t="shared" si="125"/>
        <v>0</v>
      </c>
      <c r="K1325" s="3" t="str">
        <f t="shared" si="128"/>
        <v/>
      </c>
    </row>
    <row r="1326" spans="5:11" x14ac:dyDescent="0.3">
      <c r="E1326" s="3" t="str">
        <f t="shared" si="127"/>
        <v/>
      </c>
      <c r="F1326" s="7">
        <f t="shared" si="129"/>
        <v>0</v>
      </c>
      <c r="G1326" s="7">
        <f t="shared" si="130"/>
        <v>0</v>
      </c>
      <c r="H1326" s="7">
        <f t="shared" si="126"/>
        <v>0</v>
      </c>
      <c r="I1326" s="7">
        <f t="shared" si="125"/>
        <v>0</v>
      </c>
      <c r="K1326" s="3" t="str">
        <f t="shared" si="128"/>
        <v/>
      </c>
    </row>
    <row r="1327" spans="5:11" x14ac:dyDescent="0.3">
      <c r="E1327" s="3" t="str">
        <f t="shared" si="127"/>
        <v/>
      </c>
      <c r="F1327" s="7">
        <f t="shared" si="129"/>
        <v>0</v>
      </c>
      <c r="G1327" s="7">
        <f t="shared" si="130"/>
        <v>0</v>
      </c>
      <c r="H1327" s="7">
        <f t="shared" si="126"/>
        <v>0</v>
      </c>
      <c r="I1327" s="7">
        <f t="shared" si="125"/>
        <v>0</v>
      </c>
      <c r="K1327" s="3" t="str">
        <f t="shared" si="128"/>
        <v/>
      </c>
    </row>
    <row r="1328" spans="5:11" x14ac:dyDescent="0.3">
      <c r="E1328" s="3" t="str">
        <f t="shared" si="127"/>
        <v/>
      </c>
      <c r="F1328" s="7">
        <f t="shared" si="129"/>
        <v>0</v>
      </c>
      <c r="G1328" s="7">
        <f t="shared" si="130"/>
        <v>0</v>
      </c>
      <c r="H1328" s="7">
        <f t="shared" si="126"/>
        <v>0</v>
      </c>
      <c r="I1328" s="7">
        <f t="shared" si="125"/>
        <v>0</v>
      </c>
      <c r="K1328" s="3" t="str">
        <f t="shared" si="128"/>
        <v/>
      </c>
    </row>
    <row r="1329" spans="5:11" x14ac:dyDescent="0.3">
      <c r="E1329" s="3" t="str">
        <f t="shared" si="127"/>
        <v/>
      </c>
      <c r="F1329" s="7">
        <f t="shared" si="129"/>
        <v>0</v>
      </c>
      <c r="G1329" s="7">
        <f t="shared" si="130"/>
        <v>0</v>
      </c>
      <c r="H1329" s="7">
        <f t="shared" si="126"/>
        <v>0</v>
      </c>
      <c r="I1329" s="7">
        <f t="shared" si="125"/>
        <v>0</v>
      </c>
      <c r="K1329" s="3" t="str">
        <f t="shared" si="128"/>
        <v/>
      </c>
    </row>
    <row r="1330" spans="5:11" x14ac:dyDescent="0.3">
      <c r="E1330" s="3" t="str">
        <f t="shared" si="127"/>
        <v/>
      </c>
      <c r="F1330" s="7">
        <f t="shared" si="129"/>
        <v>0</v>
      </c>
      <c r="G1330" s="7">
        <f t="shared" si="130"/>
        <v>0</v>
      </c>
      <c r="H1330" s="7">
        <f t="shared" si="126"/>
        <v>0</v>
      </c>
      <c r="I1330" s="7">
        <f t="shared" si="125"/>
        <v>0</v>
      </c>
      <c r="K1330" s="3" t="str">
        <f t="shared" si="128"/>
        <v/>
      </c>
    </row>
    <row r="1331" spans="5:11" x14ac:dyDescent="0.3">
      <c r="E1331" s="3" t="str">
        <f t="shared" si="127"/>
        <v/>
      </c>
      <c r="F1331" s="7">
        <f t="shared" si="129"/>
        <v>0</v>
      </c>
      <c r="G1331" s="7">
        <f t="shared" si="130"/>
        <v>0</v>
      </c>
      <c r="H1331" s="7">
        <f t="shared" si="126"/>
        <v>0</v>
      </c>
      <c r="I1331" s="7">
        <f t="shared" si="125"/>
        <v>0</v>
      </c>
      <c r="K1331" s="3" t="str">
        <f t="shared" si="128"/>
        <v/>
      </c>
    </row>
    <row r="1332" spans="5:11" x14ac:dyDescent="0.3">
      <c r="E1332" s="3" t="str">
        <f t="shared" si="127"/>
        <v/>
      </c>
      <c r="F1332" s="7">
        <f t="shared" si="129"/>
        <v>0</v>
      </c>
      <c r="G1332" s="7">
        <f t="shared" si="130"/>
        <v>0</v>
      </c>
      <c r="H1332" s="7">
        <f t="shared" si="126"/>
        <v>0</v>
      </c>
      <c r="I1332" s="7">
        <f t="shared" ref="I1332:I1395" si="131">IF(ROUND(G1332,0)&gt;0, I1331+F1332,IF(_xlfn.FLOOR.MATH(G1332)=-1,I1331+F1332,))</f>
        <v>0</v>
      </c>
      <c r="K1332" s="3" t="str">
        <f t="shared" si="128"/>
        <v/>
      </c>
    </row>
    <row r="1333" spans="5:11" x14ac:dyDescent="0.3">
      <c r="E1333" s="3" t="str">
        <f t="shared" si="127"/>
        <v/>
      </c>
      <c r="F1333" s="7">
        <f t="shared" si="129"/>
        <v>0</v>
      </c>
      <c r="G1333" s="7">
        <f t="shared" si="130"/>
        <v>0</v>
      </c>
      <c r="H1333" s="7">
        <f t="shared" si="126"/>
        <v>0</v>
      </c>
      <c r="I1333" s="7">
        <f t="shared" si="131"/>
        <v>0</v>
      </c>
      <c r="K1333" s="3" t="str">
        <f t="shared" si="128"/>
        <v/>
      </c>
    </row>
    <row r="1334" spans="5:11" x14ac:dyDescent="0.3">
      <c r="E1334" s="3" t="str">
        <f t="shared" si="127"/>
        <v/>
      </c>
      <c r="F1334" s="7">
        <f t="shared" si="129"/>
        <v>0</v>
      </c>
      <c r="G1334" s="7">
        <f t="shared" si="130"/>
        <v>0</v>
      </c>
      <c r="H1334" s="7">
        <f t="shared" si="126"/>
        <v>0</v>
      </c>
      <c r="I1334" s="7">
        <f t="shared" si="131"/>
        <v>0</v>
      </c>
      <c r="K1334" s="3" t="str">
        <f t="shared" si="128"/>
        <v/>
      </c>
    </row>
    <row r="1335" spans="5:11" x14ac:dyDescent="0.3">
      <c r="E1335" s="3" t="str">
        <f t="shared" si="127"/>
        <v/>
      </c>
      <c r="F1335" s="7">
        <f t="shared" si="129"/>
        <v>0</v>
      </c>
      <c r="G1335" s="7">
        <f t="shared" si="130"/>
        <v>0</v>
      </c>
      <c r="H1335" s="7">
        <f t="shared" si="126"/>
        <v>0</v>
      </c>
      <c r="I1335" s="7">
        <f t="shared" si="131"/>
        <v>0</v>
      </c>
      <c r="K1335" s="3" t="str">
        <f t="shared" si="128"/>
        <v/>
      </c>
    </row>
    <row r="1336" spans="5:11" x14ac:dyDescent="0.3">
      <c r="E1336" s="3" t="str">
        <f t="shared" si="127"/>
        <v/>
      </c>
      <c r="F1336" s="7">
        <f t="shared" si="129"/>
        <v>0</v>
      </c>
      <c r="G1336" s="7">
        <f t="shared" si="130"/>
        <v>0</v>
      </c>
      <c r="H1336" s="7">
        <f t="shared" si="126"/>
        <v>0</v>
      </c>
      <c r="I1336" s="7">
        <f t="shared" si="131"/>
        <v>0</v>
      </c>
      <c r="K1336" s="3" t="str">
        <f t="shared" si="128"/>
        <v/>
      </c>
    </row>
    <row r="1337" spans="5:11" x14ac:dyDescent="0.3">
      <c r="E1337" s="3" t="str">
        <f t="shared" si="127"/>
        <v/>
      </c>
      <c r="F1337" s="7">
        <f t="shared" si="129"/>
        <v>0</v>
      </c>
      <c r="G1337" s="7">
        <f t="shared" si="130"/>
        <v>0</v>
      </c>
      <c r="H1337" s="7">
        <f t="shared" si="126"/>
        <v>0</v>
      </c>
      <c r="I1337" s="7">
        <f t="shared" si="131"/>
        <v>0</v>
      </c>
      <c r="K1337" s="3" t="str">
        <f t="shared" si="128"/>
        <v/>
      </c>
    </row>
    <row r="1338" spans="5:11" x14ac:dyDescent="0.3">
      <c r="E1338" s="3" t="str">
        <f t="shared" si="127"/>
        <v/>
      </c>
      <c r="F1338" s="7">
        <f t="shared" si="129"/>
        <v>0</v>
      </c>
      <c r="G1338" s="7">
        <f t="shared" si="130"/>
        <v>0</v>
      </c>
      <c r="H1338" s="7">
        <f t="shared" si="126"/>
        <v>0</v>
      </c>
      <c r="I1338" s="7">
        <f t="shared" si="131"/>
        <v>0</v>
      </c>
      <c r="K1338" s="3" t="str">
        <f t="shared" si="128"/>
        <v/>
      </c>
    </row>
    <row r="1339" spans="5:11" x14ac:dyDescent="0.3">
      <c r="E1339" s="3" t="str">
        <f t="shared" si="127"/>
        <v/>
      </c>
      <c r="F1339" s="7">
        <f t="shared" si="129"/>
        <v>0</v>
      </c>
      <c r="G1339" s="7">
        <f t="shared" si="130"/>
        <v>0</v>
      </c>
      <c r="H1339" s="7">
        <f t="shared" si="126"/>
        <v>0</v>
      </c>
      <c r="I1339" s="7">
        <f t="shared" si="131"/>
        <v>0</v>
      </c>
      <c r="K1339" s="3" t="str">
        <f t="shared" si="128"/>
        <v/>
      </c>
    </row>
    <row r="1340" spans="5:11" x14ac:dyDescent="0.3">
      <c r="E1340" s="3" t="str">
        <f t="shared" si="127"/>
        <v/>
      </c>
      <c r="F1340" s="7">
        <f t="shared" si="129"/>
        <v>0</v>
      </c>
      <c r="G1340" s="7">
        <f t="shared" si="130"/>
        <v>0</v>
      </c>
      <c r="H1340" s="7">
        <f t="shared" si="126"/>
        <v>0</v>
      </c>
      <c r="I1340" s="7">
        <f t="shared" si="131"/>
        <v>0</v>
      </c>
      <c r="K1340" s="3" t="str">
        <f t="shared" si="128"/>
        <v/>
      </c>
    </row>
    <row r="1341" spans="5:11" x14ac:dyDescent="0.3">
      <c r="E1341" s="3" t="str">
        <f t="shared" si="127"/>
        <v/>
      </c>
      <c r="F1341" s="7">
        <f t="shared" si="129"/>
        <v>0</v>
      </c>
      <c r="G1341" s="7">
        <f t="shared" si="130"/>
        <v>0</v>
      </c>
      <c r="H1341" s="7">
        <f t="shared" si="126"/>
        <v>0</v>
      </c>
      <c r="I1341" s="7">
        <f t="shared" si="131"/>
        <v>0</v>
      </c>
      <c r="K1341" s="3" t="str">
        <f t="shared" si="128"/>
        <v/>
      </c>
    </row>
    <row r="1342" spans="5:11" x14ac:dyDescent="0.3">
      <c r="E1342" s="3" t="str">
        <f t="shared" si="127"/>
        <v/>
      </c>
      <c r="F1342" s="7">
        <f t="shared" si="129"/>
        <v>0</v>
      </c>
      <c r="G1342" s="7">
        <f t="shared" si="130"/>
        <v>0</v>
      </c>
      <c r="H1342" s="7">
        <f t="shared" si="126"/>
        <v>0</v>
      </c>
      <c r="I1342" s="7">
        <f t="shared" si="131"/>
        <v>0</v>
      </c>
      <c r="K1342" s="3" t="str">
        <f t="shared" si="128"/>
        <v/>
      </c>
    </row>
    <row r="1343" spans="5:11" x14ac:dyDescent="0.3">
      <c r="E1343" s="3" t="str">
        <f t="shared" si="127"/>
        <v/>
      </c>
      <c r="F1343" s="7">
        <f t="shared" si="129"/>
        <v>0</v>
      </c>
      <c r="G1343" s="7">
        <f t="shared" si="130"/>
        <v>0</v>
      </c>
      <c r="H1343" s="7">
        <f t="shared" si="126"/>
        <v>0</v>
      </c>
      <c r="I1343" s="7">
        <f t="shared" si="131"/>
        <v>0</v>
      </c>
      <c r="K1343" s="3" t="str">
        <f t="shared" si="128"/>
        <v/>
      </c>
    </row>
    <row r="1344" spans="5:11" x14ac:dyDescent="0.3">
      <c r="E1344" s="3" t="str">
        <f t="shared" si="127"/>
        <v/>
      </c>
      <c r="F1344" s="7">
        <f t="shared" si="129"/>
        <v>0</v>
      </c>
      <c r="G1344" s="7">
        <f t="shared" si="130"/>
        <v>0</v>
      </c>
      <c r="H1344" s="7">
        <f t="shared" si="126"/>
        <v>0</v>
      </c>
      <c r="I1344" s="7">
        <f t="shared" si="131"/>
        <v>0</v>
      </c>
      <c r="K1344" s="3" t="str">
        <f t="shared" si="128"/>
        <v/>
      </c>
    </row>
    <row r="1345" spans="5:11" x14ac:dyDescent="0.3">
      <c r="E1345" s="3" t="str">
        <f t="shared" si="127"/>
        <v/>
      </c>
      <c r="F1345" s="7">
        <f t="shared" si="129"/>
        <v>0</v>
      </c>
      <c r="G1345" s="7">
        <f t="shared" si="130"/>
        <v>0</v>
      </c>
      <c r="H1345" s="7">
        <f t="shared" si="126"/>
        <v>0</v>
      </c>
      <c r="I1345" s="7">
        <f t="shared" si="131"/>
        <v>0</v>
      </c>
      <c r="K1345" s="3" t="str">
        <f t="shared" si="128"/>
        <v/>
      </c>
    </row>
    <row r="1346" spans="5:11" x14ac:dyDescent="0.3">
      <c r="E1346" s="3" t="str">
        <f t="shared" si="127"/>
        <v/>
      </c>
      <c r="F1346" s="7">
        <f t="shared" si="129"/>
        <v>0</v>
      </c>
      <c r="G1346" s="7">
        <f t="shared" si="130"/>
        <v>0</v>
      </c>
      <c r="H1346" s="7">
        <f t="shared" ref="H1346:H1409" si="132">IF(ROUND(G1346-($F$2-F1346),0)&gt;0,G1346-($F$2-F1346),IF(_xlfn.FLOOR.MATH(G1346-($F$2-F1346))&lt;=-1,0, G1346-($F$2-F1346)))</f>
        <v>0</v>
      </c>
      <c r="I1346" s="7">
        <f t="shared" si="131"/>
        <v>0</v>
      </c>
      <c r="K1346" s="3" t="str">
        <f t="shared" si="128"/>
        <v/>
      </c>
    </row>
    <row r="1347" spans="5:11" x14ac:dyDescent="0.3">
      <c r="E1347" s="3" t="str">
        <f t="shared" si="127"/>
        <v/>
      </c>
      <c r="F1347" s="7">
        <f t="shared" si="129"/>
        <v>0</v>
      </c>
      <c r="G1347" s="7">
        <f t="shared" si="130"/>
        <v>0</v>
      </c>
      <c r="H1347" s="7">
        <f t="shared" si="132"/>
        <v>0</v>
      </c>
      <c r="I1347" s="7">
        <f t="shared" si="131"/>
        <v>0</v>
      </c>
      <c r="K1347" s="3" t="str">
        <f t="shared" si="128"/>
        <v/>
      </c>
    </row>
    <row r="1348" spans="5:11" x14ac:dyDescent="0.3">
      <c r="E1348" s="3" t="str">
        <f t="shared" si="127"/>
        <v/>
      </c>
      <c r="F1348" s="7">
        <f t="shared" si="129"/>
        <v>0</v>
      </c>
      <c r="G1348" s="7">
        <f t="shared" si="130"/>
        <v>0</v>
      </c>
      <c r="H1348" s="7">
        <f t="shared" si="132"/>
        <v>0</v>
      </c>
      <c r="I1348" s="7">
        <f t="shared" si="131"/>
        <v>0</v>
      </c>
      <c r="K1348" s="3" t="str">
        <f t="shared" si="128"/>
        <v/>
      </c>
    </row>
    <row r="1349" spans="5:11" x14ac:dyDescent="0.3">
      <c r="E1349" s="3" t="str">
        <f t="shared" si="127"/>
        <v/>
      </c>
      <c r="F1349" s="7">
        <f t="shared" si="129"/>
        <v>0</v>
      </c>
      <c r="G1349" s="7">
        <f t="shared" si="130"/>
        <v>0</v>
      </c>
      <c r="H1349" s="7">
        <f t="shared" si="132"/>
        <v>0</v>
      </c>
      <c r="I1349" s="7">
        <f t="shared" si="131"/>
        <v>0</v>
      </c>
      <c r="K1349" s="3" t="str">
        <f t="shared" si="128"/>
        <v/>
      </c>
    </row>
    <row r="1350" spans="5:11" x14ac:dyDescent="0.3">
      <c r="E1350" s="3" t="str">
        <f t="shared" si="127"/>
        <v/>
      </c>
      <c r="F1350" s="7">
        <f t="shared" si="129"/>
        <v>0</v>
      </c>
      <c r="G1350" s="7">
        <f t="shared" si="130"/>
        <v>0</v>
      </c>
      <c r="H1350" s="7">
        <f t="shared" si="132"/>
        <v>0</v>
      </c>
      <c r="I1350" s="7">
        <f t="shared" si="131"/>
        <v>0</v>
      </c>
      <c r="K1350" s="3" t="str">
        <f t="shared" si="128"/>
        <v/>
      </c>
    </row>
    <row r="1351" spans="5:11" x14ac:dyDescent="0.3">
      <c r="E1351" s="3" t="str">
        <f t="shared" si="127"/>
        <v/>
      </c>
      <c r="F1351" s="7">
        <f t="shared" si="129"/>
        <v>0</v>
      </c>
      <c r="G1351" s="7">
        <f t="shared" si="130"/>
        <v>0</v>
      </c>
      <c r="H1351" s="7">
        <f t="shared" si="132"/>
        <v>0</v>
      </c>
      <c r="I1351" s="7">
        <f t="shared" si="131"/>
        <v>0</v>
      </c>
      <c r="K1351" s="3" t="str">
        <f t="shared" si="128"/>
        <v/>
      </c>
    </row>
    <row r="1352" spans="5:11" x14ac:dyDescent="0.3">
      <c r="E1352" s="3" t="str">
        <f t="shared" ref="E1352:E1415" si="133">IF(ROUND(G1352,0)&gt;0,E1351+1,"")</f>
        <v/>
      </c>
      <c r="F1352" s="7">
        <f t="shared" si="129"/>
        <v>0</v>
      </c>
      <c r="G1352" s="7">
        <f t="shared" si="130"/>
        <v>0</v>
      </c>
      <c r="H1352" s="7">
        <f t="shared" si="132"/>
        <v>0</v>
      </c>
      <c r="I1352" s="7">
        <f t="shared" si="131"/>
        <v>0</v>
      </c>
      <c r="K1352" s="3" t="str">
        <f t="shared" ref="K1352:K1415" si="134">IF(E1352&lt;&gt;"", "{""paymentNumber"": " &amp; E1352 &amp; "," &amp; """paymentInterest"": " &amp; TEXT(F1352, "0.00") &amp; "," &amp; """paymentPrincipal"": " &amp; TEXT($F$2-F1352, "0.00") &amp; "," &amp; """startBalance"": " &amp; TEXT(G1352, "0.00") &amp; "," &amp; """endBalance"": " &amp; TEXT(H1352, "0.00")&amp; "," &amp; """accumulatedInterest"": " &amp; TEXT(I1352, "0.00") &amp; "," &amp; """amountPaidToDate"": " &amp; TEXT($F$2 * E1352, "0.00") &amp; "}","")</f>
        <v/>
      </c>
    </row>
    <row r="1353" spans="5:11" x14ac:dyDescent="0.3">
      <c r="E1353" s="3" t="str">
        <f t="shared" si="133"/>
        <v/>
      </c>
      <c r="F1353" s="7">
        <f t="shared" si="129"/>
        <v>0</v>
      </c>
      <c r="G1353" s="7">
        <f t="shared" si="130"/>
        <v>0</v>
      </c>
      <c r="H1353" s="7">
        <f t="shared" si="132"/>
        <v>0</v>
      </c>
      <c r="I1353" s="7">
        <f t="shared" si="131"/>
        <v>0</v>
      </c>
      <c r="K1353" s="3" t="str">
        <f t="shared" si="134"/>
        <v/>
      </c>
    </row>
    <row r="1354" spans="5:11" x14ac:dyDescent="0.3">
      <c r="E1354" s="3" t="str">
        <f t="shared" si="133"/>
        <v/>
      </c>
      <c r="F1354" s="7">
        <f t="shared" si="129"/>
        <v>0</v>
      </c>
      <c r="G1354" s="7">
        <f t="shared" si="130"/>
        <v>0</v>
      </c>
      <c r="H1354" s="7">
        <f t="shared" si="132"/>
        <v>0</v>
      </c>
      <c r="I1354" s="7">
        <f t="shared" si="131"/>
        <v>0</v>
      </c>
      <c r="K1354" s="3" t="str">
        <f t="shared" si="134"/>
        <v/>
      </c>
    </row>
    <row r="1355" spans="5:11" x14ac:dyDescent="0.3">
      <c r="E1355" s="3" t="str">
        <f t="shared" si="133"/>
        <v/>
      </c>
      <c r="F1355" s="7">
        <f t="shared" ref="F1355:F1418" si="135">IF(ROUND(G1355,0)&gt;0, ($C$2/$C$3)*G1355,)</f>
        <v>0</v>
      </c>
      <c r="G1355" s="7">
        <f t="shared" ref="G1355:G1418" si="136">IF(ROUND(G1354-($F$2-F1354),0) &gt; 0, G1354-($F$2-F1354),)</f>
        <v>0</v>
      </c>
      <c r="H1355" s="7">
        <f t="shared" si="132"/>
        <v>0</v>
      </c>
      <c r="I1355" s="7">
        <f t="shared" si="131"/>
        <v>0</v>
      </c>
      <c r="K1355" s="3" t="str">
        <f t="shared" si="134"/>
        <v/>
      </c>
    </row>
    <row r="1356" spans="5:11" x14ac:dyDescent="0.3">
      <c r="E1356" s="3" t="str">
        <f t="shared" si="133"/>
        <v/>
      </c>
      <c r="F1356" s="7">
        <f t="shared" si="135"/>
        <v>0</v>
      </c>
      <c r="G1356" s="7">
        <f t="shared" si="136"/>
        <v>0</v>
      </c>
      <c r="H1356" s="7">
        <f t="shared" si="132"/>
        <v>0</v>
      </c>
      <c r="I1356" s="7">
        <f t="shared" si="131"/>
        <v>0</v>
      </c>
      <c r="K1356" s="3" t="str">
        <f t="shared" si="134"/>
        <v/>
      </c>
    </row>
    <row r="1357" spans="5:11" x14ac:dyDescent="0.3">
      <c r="E1357" s="3" t="str">
        <f t="shared" si="133"/>
        <v/>
      </c>
      <c r="F1357" s="7">
        <f t="shared" si="135"/>
        <v>0</v>
      </c>
      <c r="G1357" s="7">
        <f t="shared" si="136"/>
        <v>0</v>
      </c>
      <c r="H1357" s="7">
        <f t="shared" si="132"/>
        <v>0</v>
      </c>
      <c r="I1357" s="7">
        <f t="shared" si="131"/>
        <v>0</v>
      </c>
      <c r="K1357" s="3" t="str">
        <f t="shared" si="134"/>
        <v/>
      </c>
    </row>
    <row r="1358" spans="5:11" x14ac:dyDescent="0.3">
      <c r="E1358" s="3" t="str">
        <f t="shared" si="133"/>
        <v/>
      </c>
      <c r="F1358" s="7">
        <f t="shared" si="135"/>
        <v>0</v>
      </c>
      <c r="G1358" s="7">
        <f t="shared" si="136"/>
        <v>0</v>
      </c>
      <c r="H1358" s="7">
        <f t="shared" si="132"/>
        <v>0</v>
      </c>
      <c r="I1358" s="7">
        <f t="shared" si="131"/>
        <v>0</v>
      </c>
      <c r="K1358" s="3" t="str">
        <f t="shared" si="134"/>
        <v/>
      </c>
    </row>
    <row r="1359" spans="5:11" x14ac:dyDescent="0.3">
      <c r="E1359" s="3" t="str">
        <f t="shared" si="133"/>
        <v/>
      </c>
      <c r="F1359" s="7">
        <f t="shared" si="135"/>
        <v>0</v>
      </c>
      <c r="G1359" s="7">
        <f t="shared" si="136"/>
        <v>0</v>
      </c>
      <c r="H1359" s="7">
        <f t="shared" si="132"/>
        <v>0</v>
      </c>
      <c r="I1359" s="7">
        <f t="shared" si="131"/>
        <v>0</v>
      </c>
      <c r="K1359" s="3" t="str">
        <f t="shared" si="134"/>
        <v/>
      </c>
    </row>
    <row r="1360" spans="5:11" x14ac:dyDescent="0.3">
      <c r="E1360" s="3" t="str">
        <f t="shared" si="133"/>
        <v/>
      </c>
      <c r="F1360" s="7">
        <f t="shared" si="135"/>
        <v>0</v>
      </c>
      <c r="G1360" s="7">
        <f t="shared" si="136"/>
        <v>0</v>
      </c>
      <c r="H1360" s="7">
        <f t="shared" si="132"/>
        <v>0</v>
      </c>
      <c r="I1360" s="7">
        <f t="shared" si="131"/>
        <v>0</v>
      </c>
      <c r="K1360" s="3" t="str">
        <f t="shared" si="134"/>
        <v/>
      </c>
    </row>
    <row r="1361" spans="5:11" x14ac:dyDescent="0.3">
      <c r="E1361" s="3" t="str">
        <f t="shared" si="133"/>
        <v/>
      </c>
      <c r="F1361" s="7">
        <f t="shared" si="135"/>
        <v>0</v>
      </c>
      <c r="G1361" s="7">
        <f t="shared" si="136"/>
        <v>0</v>
      </c>
      <c r="H1361" s="7">
        <f t="shared" si="132"/>
        <v>0</v>
      </c>
      <c r="I1361" s="7">
        <f t="shared" si="131"/>
        <v>0</v>
      </c>
      <c r="K1361" s="3" t="str">
        <f t="shared" si="134"/>
        <v/>
      </c>
    </row>
    <row r="1362" spans="5:11" x14ac:dyDescent="0.3">
      <c r="E1362" s="3" t="str">
        <f t="shared" si="133"/>
        <v/>
      </c>
      <c r="F1362" s="7">
        <f t="shared" si="135"/>
        <v>0</v>
      </c>
      <c r="G1362" s="7">
        <f t="shared" si="136"/>
        <v>0</v>
      </c>
      <c r="H1362" s="7">
        <f t="shared" si="132"/>
        <v>0</v>
      </c>
      <c r="I1362" s="7">
        <f t="shared" si="131"/>
        <v>0</v>
      </c>
      <c r="K1362" s="3" t="str">
        <f t="shared" si="134"/>
        <v/>
      </c>
    </row>
    <row r="1363" spans="5:11" x14ac:dyDescent="0.3">
      <c r="E1363" s="3" t="str">
        <f t="shared" si="133"/>
        <v/>
      </c>
      <c r="F1363" s="7">
        <f t="shared" si="135"/>
        <v>0</v>
      </c>
      <c r="G1363" s="7">
        <f t="shared" si="136"/>
        <v>0</v>
      </c>
      <c r="H1363" s="7">
        <f t="shared" si="132"/>
        <v>0</v>
      </c>
      <c r="I1363" s="7">
        <f t="shared" si="131"/>
        <v>0</v>
      </c>
      <c r="K1363" s="3" t="str">
        <f t="shared" si="134"/>
        <v/>
      </c>
    </row>
    <row r="1364" spans="5:11" x14ac:dyDescent="0.3">
      <c r="E1364" s="3" t="str">
        <f t="shared" si="133"/>
        <v/>
      </c>
      <c r="F1364" s="7">
        <f t="shared" si="135"/>
        <v>0</v>
      </c>
      <c r="G1364" s="7">
        <f t="shared" si="136"/>
        <v>0</v>
      </c>
      <c r="H1364" s="7">
        <f t="shared" si="132"/>
        <v>0</v>
      </c>
      <c r="I1364" s="7">
        <f t="shared" si="131"/>
        <v>0</v>
      </c>
      <c r="K1364" s="3" t="str">
        <f t="shared" si="134"/>
        <v/>
      </c>
    </row>
    <row r="1365" spans="5:11" x14ac:dyDescent="0.3">
      <c r="E1365" s="3" t="str">
        <f t="shared" si="133"/>
        <v/>
      </c>
      <c r="F1365" s="7">
        <f t="shared" si="135"/>
        <v>0</v>
      </c>
      <c r="G1365" s="7">
        <f t="shared" si="136"/>
        <v>0</v>
      </c>
      <c r="H1365" s="7">
        <f t="shared" si="132"/>
        <v>0</v>
      </c>
      <c r="I1365" s="7">
        <f t="shared" si="131"/>
        <v>0</v>
      </c>
      <c r="K1365" s="3" t="str">
        <f t="shared" si="134"/>
        <v/>
      </c>
    </row>
    <row r="1366" spans="5:11" x14ac:dyDescent="0.3">
      <c r="E1366" s="3" t="str">
        <f t="shared" si="133"/>
        <v/>
      </c>
      <c r="F1366" s="7">
        <f t="shared" si="135"/>
        <v>0</v>
      </c>
      <c r="G1366" s="7">
        <f t="shared" si="136"/>
        <v>0</v>
      </c>
      <c r="H1366" s="7">
        <f t="shared" si="132"/>
        <v>0</v>
      </c>
      <c r="I1366" s="7">
        <f t="shared" si="131"/>
        <v>0</v>
      </c>
      <c r="K1366" s="3" t="str">
        <f t="shared" si="134"/>
        <v/>
      </c>
    </row>
    <row r="1367" spans="5:11" x14ac:dyDescent="0.3">
      <c r="E1367" s="3" t="str">
        <f t="shared" si="133"/>
        <v/>
      </c>
      <c r="F1367" s="7">
        <f t="shared" si="135"/>
        <v>0</v>
      </c>
      <c r="G1367" s="7">
        <f t="shared" si="136"/>
        <v>0</v>
      </c>
      <c r="H1367" s="7">
        <f t="shared" si="132"/>
        <v>0</v>
      </c>
      <c r="I1367" s="7">
        <f t="shared" si="131"/>
        <v>0</v>
      </c>
      <c r="K1367" s="3" t="str">
        <f t="shared" si="134"/>
        <v/>
      </c>
    </row>
    <row r="1368" spans="5:11" x14ac:dyDescent="0.3">
      <c r="E1368" s="3" t="str">
        <f t="shared" si="133"/>
        <v/>
      </c>
      <c r="F1368" s="7">
        <f t="shared" si="135"/>
        <v>0</v>
      </c>
      <c r="G1368" s="7">
        <f t="shared" si="136"/>
        <v>0</v>
      </c>
      <c r="H1368" s="7">
        <f t="shared" si="132"/>
        <v>0</v>
      </c>
      <c r="I1368" s="7">
        <f t="shared" si="131"/>
        <v>0</v>
      </c>
      <c r="K1368" s="3" t="str">
        <f t="shared" si="134"/>
        <v/>
      </c>
    </row>
    <row r="1369" spans="5:11" x14ac:dyDescent="0.3">
      <c r="E1369" s="3" t="str">
        <f t="shared" si="133"/>
        <v/>
      </c>
      <c r="F1369" s="7">
        <f t="shared" si="135"/>
        <v>0</v>
      </c>
      <c r="G1369" s="7">
        <f t="shared" si="136"/>
        <v>0</v>
      </c>
      <c r="H1369" s="7">
        <f t="shared" si="132"/>
        <v>0</v>
      </c>
      <c r="I1369" s="7">
        <f t="shared" si="131"/>
        <v>0</v>
      </c>
      <c r="K1369" s="3" t="str">
        <f t="shared" si="134"/>
        <v/>
      </c>
    </row>
    <row r="1370" spans="5:11" x14ac:dyDescent="0.3">
      <c r="E1370" s="3" t="str">
        <f t="shared" si="133"/>
        <v/>
      </c>
      <c r="F1370" s="7">
        <f t="shared" si="135"/>
        <v>0</v>
      </c>
      <c r="G1370" s="7">
        <f t="shared" si="136"/>
        <v>0</v>
      </c>
      <c r="H1370" s="7">
        <f t="shared" si="132"/>
        <v>0</v>
      </c>
      <c r="I1370" s="7">
        <f t="shared" si="131"/>
        <v>0</v>
      </c>
      <c r="K1370" s="3" t="str">
        <f t="shared" si="134"/>
        <v/>
      </c>
    </row>
    <row r="1371" spans="5:11" x14ac:dyDescent="0.3">
      <c r="E1371" s="3" t="str">
        <f t="shared" si="133"/>
        <v/>
      </c>
      <c r="F1371" s="7">
        <f t="shared" si="135"/>
        <v>0</v>
      </c>
      <c r="G1371" s="7">
        <f t="shared" si="136"/>
        <v>0</v>
      </c>
      <c r="H1371" s="7">
        <f t="shared" si="132"/>
        <v>0</v>
      </c>
      <c r="I1371" s="7">
        <f t="shared" si="131"/>
        <v>0</v>
      </c>
      <c r="K1371" s="3" t="str">
        <f t="shared" si="134"/>
        <v/>
      </c>
    </row>
    <row r="1372" spans="5:11" x14ac:dyDescent="0.3">
      <c r="E1372" s="3" t="str">
        <f t="shared" si="133"/>
        <v/>
      </c>
      <c r="F1372" s="7">
        <f t="shared" si="135"/>
        <v>0</v>
      </c>
      <c r="G1372" s="7">
        <f t="shared" si="136"/>
        <v>0</v>
      </c>
      <c r="H1372" s="7">
        <f t="shared" si="132"/>
        <v>0</v>
      </c>
      <c r="I1372" s="7">
        <f t="shared" si="131"/>
        <v>0</v>
      </c>
      <c r="K1372" s="3" t="str">
        <f t="shared" si="134"/>
        <v/>
      </c>
    </row>
    <row r="1373" spans="5:11" x14ac:dyDescent="0.3">
      <c r="E1373" s="3" t="str">
        <f t="shared" si="133"/>
        <v/>
      </c>
      <c r="F1373" s="7">
        <f t="shared" si="135"/>
        <v>0</v>
      </c>
      <c r="G1373" s="7">
        <f t="shared" si="136"/>
        <v>0</v>
      </c>
      <c r="H1373" s="7">
        <f t="shared" si="132"/>
        <v>0</v>
      </c>
      <c r="I1373" s="7">
        <f t="shared" si="131"/>
        <v>0</v>
      </c>
      <c r="K1373" s="3" t="str">
        <f t="shared" si="134"/>
        <v/>
      </c>
    </row>
    <row r="1374" spans="5:11" x14ac:dyDescent="0.3">
      <c r="E1374" s="3" t="str">
        <f t="shared" si="133"/>
        <v/>
      </c>
      <c r="F1374" s="7">
        <f t="shared" si="135"/>
        <v>0</v>
      </c>
      <c r="G1374" s="7">
        <f t="shared" si="136"/>
        <v>0</v>
      </c>
      <c r="H1374" s="7">
        <f t="shared" si="132"/>
        <v>0</v>
      </c>
      <c r="I1374" s="7">
        <f t="shared" si="131"/>
        <v>0</v>
      </c>
      <c r="K1374" s="3" t="str">
        <f t="shared" si="134"/>
        <v/>
      </c>
    </row>
    <row r="1375" spans="5:11" x14ac:dyDescent="0.3">
      <c r="E1375" s="3" t="str">
        <f t="shared" si="133"/>
        <v/>
      </c>
      <c r="F1375" s="7">
        <f t="shared" si="135"/>
        <v>0</v>
      </c>
      <c r="G1375" s="7">
        <f t="shared" si="136"/>
        <v>0</v>
      </c>
      <c r="H1375" s="7">
        <f t="shared" si="132"/>
        <v>0</v>
      </c>
      <c r="I1375" s="7">
        <f t="shared" si="131"/>
        <v>0</v>
      </c>
      <c r="K1375" s="3" t="str">
        <f t="shared" si="134"/>
        <v/>
      </c>
    </row>
    <row r="1376" spans="5:11" x14ac:dyDescent="0.3">
      <c r="E1376" s="3" t="str">
        <f t="shared" si="133"/>
        <v/>
      </c>
      <c r="F1376" s="7">
        <f t="shared" si="135"/>
        <v>0</v>
      </c>
      <c r="G1376" s="7">
        <f t="shared" si="136"/>
        <v>0</v>
      </c>
      <c r="H1376" s="7">
        <f t="shared" si="132"/>
        <v>0</v>
      </c>
      <c r="I1376" s="7">
        <f t="shared" si="131"/>
        <v>0</v>
      </c>
      <c r="K1376" s="3" t="str">
        <f t="shared" si="134"/>
        <v/>
      </c>
    </row>
    <row r="1377" spans="5:11" x14ac:dyDescent="0.3">
      <c r="E1377" s="3" t="str">
        <f t="shared" si="133"/>
        <v/>
      </c>
      <c r="F1377" s="7">
        <f t="shared" si="135"/>
        <v>0</v>
      </c>
      <c r="G1377" s="7">
        <f t="shared" si="136"/>
        <v>0</v>
      </c>
      <c r="H1377" s="7">
        <f t="shared" si="132"/>
        <v>0</v>
      </c>
      <c r="I1377" s="7">
        <f t="shared" si="131"/>
        <v>0</v>
      </c>
      <c r="K1377" s="3" t="str">
        <f t="shared" si="134"/>
        <v/>
      </c>
    </row>
    <row r="1378" spans="5:11" x14ac:dyDescent="0.3">
      <c r="E1378" s="3" t="str">
        <f t="shared" si="133"/>
        <v/>
      </c>
      <c r="F1378" s="7">
        <f t="shared" si="135"/>
        <v>0</v>
      </c>
      <c r="G1378" s="7">
        <f t="shared" si="136"/>
        <v>0</v>
      </c>
      <c r="H1378" s="7">
        <f t="shared" si="132"/>
        <v>0</v>
      </c>
      <c r="I1378" s="7">
        <f t="shared" si="131"/>
        <v>0</v>
      </c>
      <c r="K1378" s="3" t="str">
        <f t="shared" si="134"/>
        <v/>
      </c>
    </row>
    <row r="1379" spans="5:11" x14ac:dyDescent="0.3">
      <c r="E1379" s="3" t="str">
        <f t="shared" si="133"/>
        <v/>
      </c>
      <c r="F1379" s="7">
        <f t="shared" si="135"/>
        <v>0</v>
      </c>
      <c r="G1379" s="7">
        <f t="shared" si="136"/>
        <v>0</v>
      </c>
      <c r="H1379" s="7">
        <f t="shared" si="132"/>
        <v>0</v>
      </c>
      <c r="I1379" s="7">
        <f t="shared" si="131"/>
        <v>0</v>
      </c>
      <c r="K1379" s="3" t="str">
        <f t="shared" si="134"/>
        <v/>
      </c>
    </row>
    <row r="1380" spans="5:11" x14ac:dyDescent="0.3">
      <c r="E1380" s="3" t="str">
        <f t="shared" si="133"/>
        <v/>
      </c>
      <c r="F1380" s="7">
        <f t="shared" si="135"/>
        <v>0</v>
      </c>
      <c r="G1380" s="7">
        <f t="shared" si="136"/>
        <v>0</v>
      </c>
      <c r="H1380" s="7">
        <f t="shared" si="132"/>
        <v>0</v>
      </c>
      <c r="I1380" s="7">
        <f t="shared" si="131"/>
        <v>0</v>
      </c>
      <c r="K1380" s="3" t="str">
        <f t="shared" si="134"/>
        <v/>
      </c>
    </row>
    <row r="1381" spans="5:11" x14ac:dyDescent="0.3">
      <c r="E1381" s="3" t="str">
        <f t="shared" si="133"/>
        <v/>
      </c>
      <c r="F1381" s="7">
        <f t="shared" si="135"/>
        <v>0</v>
      </c>
      <c r="G1381" s="7">
        <f t="shared" si="136"/>
        <v>0</v>
      </c>
      <c r="H1381" s="7">
        <f t="shared" si="132"/>
        <v>0</v>
      </c>
      <c r="I1381" s="7">
        <f t="shared" si="131"/>
        <v>0</v>
      </c>
      <c r="K1381" s="3" t="str">
        <f t="shared" si="134"/>
        <v/>
      </c>
    </row>
    <row r="1382" spans="5:11" x14ac:dyDescent="0.3">
      <c r="E1382" s="3" t="str">
        <f t="shared" si="133"/>
        <v/>
      </c>
      <c r="F1382" s="7">
        <f t="shared" si="135"/>
        <v>0</v>
      </c>
      <c r="G1382" s="7">
        <f t="shared" si="136"/>
        <v>0</v>
      </c>
      <c r="H1382" s="7">
        <f t="shared" si="132"/>
        <v>0</v>
      </c>
      <c r="I1382" s="7">
        <f t="shared" si="131"/>
        <v>0</v>
      </c>
      <c r="K1382" s="3" t="str">
        <f t="shared" si="134"/>
        <v/>
      </c>
    </row>
    <row r="1383" spans="5:11" x14ac:dyDescent="0.3">
      <c r="E1383" s="3" t="str">
        <f t="shared" si="133"/>
        <v/>
      </c>
      <c r="F1383" s="7">
        <f t="shared" si="135"/>
        <v>0</v>
      </c>
      <c r="G1383" s="7">
        <f t="shared" si="136"/>
        <v>0</v>
      </c>
      <c r="H1383" s="7">
        <f t="shared" si="132"/>
        <v>0</v>
      </c>
      <c r="I1383" s="7">
        <f t="shared" si="131"/>
        <v>0</v>
      </c>
      <c r="K1383" s="3" t="str">
        <f t="shared" si="134"/>
        <v/>
      </c>
    </row>
    <row r="1384" spans="5:11" x14ac:dyDescent="0.3">
      <c r="E1384" s="3" t="str">
        <f t="shared" si="133"/>
        <v/>
      </c>
      <c r="F1384" s="7">
        <f t="shared" si="135"/>
        <v>0</v>
      </c>
      <c r="G1384" s="7">
        <f t="shared" si="136"/>
        <v>0</v>
      </c>
      <c r="H1384" s="7">
        <f t="shared" si="132"/>
        <v>0</v>
      </c>
      <c r="I1384" s="7">
        <f t="shared" si="131"/>
        <v>0</v>
      </c>
      <c r="K1384" s="3" t="str">
        <f t="shared" si="134"/>
        <v/>
      </c>
    </row>
    <row r="1385" spans="5:11" x14ac:dyDescent="0.3">
      <c r="E1385" s="3" t="str">
        <f t="shared" si="133"/>
        <v/>
      </c>
      <c r="F1385" s="7">
        <f t="shared" si="135"/>
        <v>0</v>
      </c>
      <c r="G1385" s="7">
        <f t="shared" si="136"/>
        <v>0</v>
      </c>
      <c r="H1385" s="7">
        <f t="shared" si="132"/>
        <v>0</v>
      </c>
      <c r="I1385" s="7">
        <f t="shared" si="131"/>
        <v>0</v>
      </c>
      <c r="K1385" s="3" t="str">
        <f t="shared" si="134"/>
        <v/>
      </c>
    </row>
    <row r="1386" spans="5:11" x14ac:dyDescent="0.3">
      <c r="E1386" s="3" t="str">
        <f t="shared" si="133"/>
        <v/>
      </c>
      <c r="F1386" s="7">
        <f t="shared" si="135"/>
        <v>0</v>
      </c>
      <c r="G1386" s="7">
        <f t="shared" si="136"/>
        <v>0</v>
      </c>
      <c r="H1386" s="7">
        <f t="shared" si="132"/>
        <v>0</v>
      </c>
      <c r="I1386" s="7">
        <f t="shared" si="131"/>
        <v>0</v>
      </c>
      <c r="K1386" s="3" t="str">
        <f t="shared" si="134"/>
        <v/>
      </c>
    </row>
    <row r="1387" spans="5:11" x14ac:dyDescent="0.3">
      <c r="E1387" s="3" t="str">
        <f t="shared" si="133"/>
        <v/>
      </c>
      <c r="F1387" s="7">
        <f t="shared" si="135"/>
        <v>0</v>
      </c>
      <c r="G1387" s="7">
        <f t="shared" si="136"/>
        <v>0</v>
      </c>
      <c r="H1387" s="7">
        <f t="shared" si="132"/>
        <v>0</v>
      </c>
      <c r="I1387" s="7">
        <f t="shared" si="131"/>
        <v>0</v>
      </c>
      <c r="K1387" s="3" t="str">
        <f t="shared" si="134"/>
        <v/>
      </c>
    </row>
    <row r="1388" spans="5:11" x14ac:dyDescent="0.3">
      <c r="E1388" s="3" t="str">
        <f t="shared" si="133"/>
        <v/>
      </c>
      <c r="F1388" s="7">
        <f t="shared" si="135"/>
        <v>0</v>
      </c>
      <c r="G1388" s="7">
        <f t="shared" si="136"/>
        <v>0</v>
      </c>
      <c r="H1388" s="7">
        <f t="shared" si="132"/>
        <v>0</v>
      </c>
      <c r="I1388" s="7">
        <f t="shared" si="131"/>
        <v>0</v>
      </c>
      <c r="K1388" s="3" t="str">
        <f t="shared" si="134"/>
        <v/>
      </c>
    </row>
    <row r="1389" spans="5:11" x14ac:dyDescent="0.3">
      <c r="E1389" s="3" t="str">
        <f t="shared" si="133"/>
        <v/>
      </c>
      <c r="F1389" s="7">
        <f t="shared" si="135"/>
        <v>0</v>
      </c>
      <c r="G1389" s="7">
        <f t="shared" si="136"/>
        <v>0</v>
      </c>
      <c r="H1389" s="7">
        <f t="shared" si="132"/>
        <v>0</v>
      </c>
      <c r="I1389" s="7">
        <f t="shared" si="131"/>
        <v>0</v>
      </c>
      <c r="K1389" s="3" t="str">
        <f t="shared" si="134"/>
        <v/>
      </c>
    </row>
    <row r="1390" spans="5:11" x14ac:dyDescent="0.3">
      <c r="E1390" s="3" t="str">
        <f t="shared" si="133"/>
        <v/>
      </c>
      <c r="F1390" s="7">
        <f t="shared" si="135"/>
        <v>0</v>
      </c>
      <c r="G1390" s="7">
        <f t="shared" si="136"/>
        <v>0</v>
      </c>
      <c r="H1390" s="7">
        <f t="shared" si="132"/>
        <v>0</v>
      </c>
      <c r="I1390" s="7">
        <f t="shared" si="131"/>
        <v>0</v>
      </c>
      <c r="K1390" s="3" t="str">
        <f t="shared" si="134"/>
        <v/>
      </c>
    </row>
    <row r="1391" spans="5:11" x14ac:dyDescent="0.3">
      <c r="E1391" s="3" t="str">
        <f t="shared" si="133"/>
        <v/>
      </c>
      <c r="F1391" s="7">
        <f t="shared" si="135"/>
        <v>0</v>
      </c>
      <c r="G1391" s="7">
        <f t="shared" si="136"/>
        <v>0</v>
      </c>
      <c r="H1391" s="7">
        <f t="shared" si="132"/>
        <v>0</v>
      </c>
      <c r="I1391" s="7">
        <f t="shared" si="131"/>
        <v>0</v>
      </c>
      <c r="K1391" s="3" t="str">
        <f t="shared" si="134"/>
        <v/>
      </c>
    </row>
    <row r="1392" spans="5:11" x14ac:dyDescent="0.3">
      <c r="E1392" s="3" t="str">
        <f t="shared" si="133"/>
        <v/>
      </c>
      <c r="F1392" s="7">
        <f t="shared" si="135"/>
        <v>0</v>
      </c>
      <c r="G1392" s="7">
        <f t="shared" si="136"/>
        <v>0</v>
      </c>
      <c r="H1392" s="7">
        <f t="shared" si="132"/>
        <v>0</v>
      </c>
      <c r="I1392" s="7">
        <f t="shared" si="131"/>
        <v>0</v>
      </c>
      <c r="K1392" s="3" t="str">
        <f t="shared" si="134"/>
        <v/>
      </c>
    </row>
    <row r="1393" spans="5:11" x14ac:dyDescent="0.3">
      <c r="E1393" s="3" t="str">
        <f t="shared" si="133"/>
        <v/>
      </c>
      <c r="F1393" s="7">
        <f t="shared" si="135"/>
        <v>0</v>
      </c>
      <c r="G1393" s="7">
        <f t="shared" si="136"/>
        <v>0</v>
      </c>
      <c r="H1393" s="7">
        <f t="shared" si="132"/>
        <v>0</v>
      </c>
      <c r="I1393" s="7">
        <f t="shared" si="131"/>
        <v>0</v>
      </c>
      <c r="K1393" s="3" t="str">
        <f t="shared" si="134"/>
        <v/>
      </c>
    </row>
    <row r="1394" spans="5:11" x14ac:dyDescent="0.3">
      <c r="E1394" s="3" t="str">
        <f t="shared" si="133"/>
        <v/>
      </c>
      <c r="F1394" s="7">
        <f t="shared" si="135"/>
        <v>0</v>
      </c>
      <c r="G1394" s="7">
        <f t="shared" si="136"/>
        <v>0</v>
      </c>
      <c r="H1394" s="7">
        <f t="shared" si="132"/>
        <v>0</v>
      </c>
      <c r="I1394" s="7">
        <f t="shared" si="131"/>
        <v>0</v>
      </c>
      <c r="K1394" s="3" t="str">
        <f t="shared" si="134"/>
        <v/>
      </c>
    </row>
    <row r="1395" spans="5:11" x14ac:dyDescent="0.3">
      <c r="E1395" s="3" t="str">
        <f t="shared" si="133"/>
        <v/>
      </c>
      <c r="F1395" s="7">
        <f t="shared" si="135"/>
        <v>0</v>
      </c>
      <c r="G1395" s="7">
        <f t="shared" si="136"/>
        <v>0</v>
      </c>
      <c r="H1395" s="7">
        <f t="shared" si="132"/>
        <v>0</v>
      </c>
      <c r="I1395" s="7">
        <f t="shared" si="131"/>
        <v>0</v>
      </c>
      <c r="K1395" s="3" t="str">
        <f t="shared" si="134"/>
        <v/>
      </c>
    </row>
    <row r="1396" spans="5:11" x14ac:dyDescent="0.3">
      <c r="E1396" s="3" t="str">
        <f t="shared" si="133"/>
        <v/>
      </c>
      <c r="F1396" s="7">
        <f t="shared" si="135"/>
        <v>0</v>
      </c>
      <c r="G1396" s="7">
        <f t="shared" si="136"/>
        <v>0</v>
      </c>
      <c r="H1396" s="7">
        <f t="shared" si="132"/>
        <v>0</v>
      </c>
      <c r="I1396" s="7">
        <f t="shared" ref="I1396:I1459" si="137">IF(ROUND(G1396,0)&gt;0, I1395+F1396,IF(_xlfn.FLOOR.MATH(G1396)=-1,I1395+F1396,))</f>
        <v>0</v>
      </c>
      <c r="K1396" s="3" t="str">
        <f t="shared" si="134"/>
        <v/>
      </c>
    </row>
    <row r="1397" spans="5:11" x14ac:dyDescent="0.3">
      <c r="E1397" s="3" t="str">
        <f t="shared" si="133"/>
        <v/>
      </c>
      <c r="F1397" s="7">
        <f t="shared" si="135"/>
        <v>0</v>
      </c>
      <c r="G1397" s="7">
        <f t="shared" si="136"/>
        <v>0</v>
      </c>
      <c r="H1397" s="7">
        <f t="shared" si="132"/>
        <v>0</v>
      </c>
      <c r="I1397" s="7">
        <f t="shared" si="137"/>
        <v>0</v>
      </c>
      <c r="K1397" s="3" t="str">
        <f t="shared" si="134"/>
        <v/>
      </c>
    </row>
    <row r="1398" spans="5:11" x14ac:dyDescent="0.3">
      <c r="E1398" s="3" t="str">
        <f t="shared" si="133"/>
        <v/>
      </c>
      <c r="F1398" s="7">
        <f t="shared" si="135"/>
        <v>0</v>
      </c>
      <c r="G1398" s="7">
        <f t="shared" si="136"/>
        <v>0</v>
      </c>
      <c r="H1398" s="7">
        <f t="shared" si="132"/>
        <v>0</v>
      </c>
      <c r="I1398" s="7">
        <f t="shared" si="137"/>
        <v>0</v>
      </c>
      <c r="K1398" s="3" t="str">
        <f t="shared" si="134"/>
        <v/>
      </c>
    </row>
    <row r="1399" spans="5:11" x14ac:dyDescent="0.3">
      <c r="E1399" s="3" t="str">
        <f t="shared" si="133"/>
        <v/>
      </c>
      <c r="F1399" s="7">
        <f t="shared" si="135"/>
        <v>0</v>
      </c>
      <c r="G1399" s="7">
        <f t="shared" si="136"/>
        <v>0</v>
      </c>
      <c r="H1399" s="7">
        <f t="shared" si="132"/>
        <v>0</v>
      </c>
      <c r="I1399" s="7">
        <f t="shared" si="137"/>
        <v>0</v>
      </c>
      <c r="K1399" s="3" t="str">
        <f t="shared" si="134"/>
        <v/>
      </c>
    </row>
    <row r="1400" spans="5:11" x14ac:dyDescent="0.3">
      <c r="E1400" s="3" t="str">
        <f t="shared" si="133"/>
        <v/>
      </c>
      <c r="F1400" s="7">
        <f t="shared" si="135"/>
        <v>0</v>
      </c>
      <c r="G1400" s="7">
        <f t="shared" si="136"/>
        <v>0</v>
      </c>
      <c r="H1400" s="7">
        <f t="shared" si="132"/>
        <v>0</v>
      </c>
      <c r="I1400" s="7">
        <f t="shared" si="137"/>
        <v>0</v>
      </c>
      <c r="K1400" s="3" t="str">
        <f t="shared" si="134"/>
        <v/>
      </c>
    </row>
    <row r="1401" spans="5:11" x14ac:dyDescent="0.3">
      <c r="E1401" s="3" t="str">
        <f t="shared" si="133"/>
        <v/>
      </c>
      <c r="F1401" s="7">
        <f t="shared" si="135"/>
        <v>0</v>
      </c>
      <c r="G1401" s="7">
        <f t="shared" si="136"/>
        <v>0</v>
      </c>
      <c r="H1401" s="7">
        <f t="shared" si="132"/>
        <v>0</v>
      </c>
      <c r="I1401" s="7">
        <f t="shared" si="137"/>
        <v>0</v>
      </c>
      <c r="K1401" s="3" t="str">
        <f t="shared" si="134"/>
        <v/>
      </c>
    </row>
    <row r="1402" spans="5:11" x14ac:dyDescent="0.3">
      <c r="E1402" s="3" t="str">
        <f t="shared" si="133"/>
        <v/>
      </c>
      <c r="F1402" s="7">
        <f t="shared" si="135"/>
        <v>0</v>
      </c>
      <c r="G1402" s="7">
        <f t="shared" si="136"/>
        <v>0</v>
      </c>
      <c r="H1402" s="7">
        <f t="shared" si="132"/>
        <v>0</v>
      </c>
      <c r="I1402" s="7">
        <f t="shared" si="137"/>
        <v>0</v>
      </c>
      <c r="K1402" s="3" t="str">
        <f t="shared" si="134"/>
        <v/>
      </c>
    </row>
    <row r="1403" spans="5:11" x14ac:dyDescent="0.3">
      <c r="E1403" s="3" t="str">
        <f t="shared" si="133"/>
        <v/>
      </c>
      <c r="F1403" s="7">
        <f t="shared" si="135"/>
        <v>0</v>
      </c>
      <c r="G1403" s="7">
        <f t="shared" si="136"/>
        <v>0</v>
      </c>
      <c r="H1403" s="7">
        <f t="shared" si="132"/>
        <v>0</v>
      </c>
      <c r="I1403" s="7">
        <f t="shared" si="137"/>
        <v>0</v>
      </c>
      <c r="K1403" s="3" t="str">
        <f t="shared" si="134"/>
        <v/>
      </c>
    </row>
    <row r="1404" spans="5:11" x14ac:dyDescent="0.3">
      <c r="E1404" s="3" t="str">
        <f t="shared" si="133"/>
        <v/>
      </c>
      <c r="F1404" s="7">
        <f t="shared" si="135"/>
        <v>0</v>
      </c>
      <c r="G1404" s="7">
        <f t="shared" si="136"/>
        <v>0</v>
      </c>
      <c r="H1404" s="7">
        <f t="shared" si="132"/>
        <v>0</v>
      </c>
      <c r="I1404" s="7">
        <f t="shared" si="137"/>
        <v>0</v>
      </c>
      <c r="K1404" s="3" t="str">
        <f t="shared" si="134"/>
        <v/>
      </c>
    </row>
    <row r="1405" spans="5:11" x14ac:dyDescent="0.3">
      <c r="E1405" s="3" t="str">
        <f t="shared" si="133"/>
        <v/>
      </c>
      <c r="F1405" s="7">
        <f t="shared" si="135"/>
        <v>0</v>
      </c>
      <c r="G1405" s="7">
        <f t="shared" si="136"/>
        <v>0</v>
      </c>
      <c r="H1405" s="7">
        <f t="shared" si="132"/>
        <v>0</v>
      </c>
      <c r="I1405" s="7">
        <f t="shared" si="137"/>
        <v>0</v>
      </c>
      <c r="K1405" s="3" t="str">
        <f t="shared" si="134"/>
        <v/>
      </c>
    </row>
    <row r="1406" spans="5:11" x14ac:dyDescent="0.3">
      <c r="E1406" s="3" t="str">
        <f t="shared" si="133"/>
        <v/>
      </c>
      <c r="F1406" s="7">
        <f t="shared" si="135"/>
        <v>0</v>
      </c>
      <c r="G1406" s="7">
        <f t="shared" si="136"/>
        <v>0</v>
      </c>
      <c r="H1406" s="7">
        <f t="shared" si="132"/>
        <v>0</v>
      </c>
      <c r="I1406" s="7">
        <f t="shared" si="137"/>
        <v>0</v>
      </c>
      <c r="K1406" s="3" t="str">
        <f t="shared" si="134"/>
        <v/>
      </c>
    </row>
    <row r="1407" spans="5:11" x14ac:dyDescent="0.3">
      <c r="E1407" s="3" t="str">
        <f t="shared" si="133"/>
        <v/>
      </c>
      <c r="F1407" s="7">
        <f t="shared" si="135"/>
        <v>0</v>
      </c>
      <c r="G1407" s="7">
        <f t="shared" si="136"/>
        <v>0</v>
      </c>
      <c r="H1407" s="7">
        <f t="shared" si="132"/>
        <v>0</v>
      </c>
      <c r="I1407" s="7">
        <f t="shared" si="137"/>
        <v>0</v>
      </c>
      <c r="K1407" s="3" t="str">
        <f t="shared" si="134"/>
        <v/>
      </c>
    </row>
    <row r="1408" spans="5:11" x14ac:dyDescent="0.3">
      <c r="E1408" s="3" t="str">
        <f t="shared" si="133"/>
        <v/>
      </c>
      <c r="F1408" s="7">
        <f t="shared" si="135"/>
        <v>0</v>
      </c>
      <c r="G1408" s="7">
        <f t="shared" si="136"/>
        <v>0</v>
      </c>
      <c r="H1408" s="7">
        <f t="shared" si="132"/>
        <v>0</v>
      </c>
      <c r="I1408" s="7">
        <f t="shared" si="137"/>
        <v>0</v>
      </c>
      <c r="K1408" s="3" t="str">
        <f t="shared" si="134"/>
        <v/>
      </c>
    </row>
    <row r="1409" spans="5:11" x14ac:dyDescent="0.3">
      <c r="E1409" s="3" t="str">
        <f t="shared" si="133"/>
        <v/>
      </c>
      <c r="F1409" s="7">
        <f t="shared" si="135"/>
        <v>0</v>
      </c>
      <c r="G1409" s="7">
        <f t="shared" si="136"/>
        <v>0</v>
      </c>
      <c r="H1409" s="7">
        <f t="shared" si="132"/>
        <v>0</v>
      </c>
      <c r="I1409" s="7">
        <f t="shared" si="137"/>
        <v>0</v>
      </c>
      <c r="K1409" s="3" t="str">
        <f t="shared" si="134"/>
        <v/>
      </c>
    </row>
    <row r="1410" spans="5:11" x14ac:dyDescent="0.3">
      <c r="E1410" s="3" t="str">
        <f t="shared" si="133"/>
        <v/>
      </c>
      <c r="F1410" s="7">
        <f t="shared" si="135"/>
        <v>0</v>
      </c>
      <c r="G1410" s="7">
        <f t="shared" si="136"/>
        <v>0</v>
      </c>
      <c r="H1410" s="7">
        <f t="shared" ref="H1410:H1473" si="138">IF(ROUND(G1410-($F$2-F1410),0)&gt;0,G1410-($F$2-F1410),IF(_xlfn.FLOOR.MATH(G1410-($F$2-F1410))&lt;=-1,0, G1410-($F$2-F1410)))</f>
        <v>0</v>
      </c>
      <c r="I1410" s="7">
        <f t="shared" si="137"/>
        <v>0</v>
      </c>
      <c r="K1410" s="3" t="str">
        <f t="shared" si="134"/>
        <v/>
      </c>
    </row>
    <row r="1411" spans="5:11" x14ac:dyDescent="0.3">
      <c r="E1411" s="3" t="str">
        <f t="shared" si="133"/>
        <v/>
      </c>
      <c r="F1411" s="7">
        <f t="shared" si="135"/>
        <v>0</v>
      </c>
      <c r="G1411" s="7">
        <f t="shared" si="136"/>
        <v>0</v>
      </c>
      <c r="H1411" s="7">
        <f t="shared" si="138"/>
        <v>0</v>
      </c>
      <c r="I1411" s="7">
        <f t="shared" si="137"/>
        <v>0</v>
      </c>
      <c r="K1411" s="3" t="str">
        <f t="shared" si="134"/>
        <v/>
      </c>
    </row>
    <row r="1412" spans="5:11" x14ac:dyDescent="0.3">
      <c r="E1412" s="3" t="str">
        <f t="shared" si="133"/>
        <v/>
      </c>
      <c r="F1412" s="7">
        <f t="shared" si="135"/>
        <v>0</v>
      </c>
      <c r="G1412" s="7">
        <f t="shared" si="136"/>
        <v>0</v>
      </c>
      <c r="H1412" s="7">
        <f t="shared" si="138"/>
        <v>0</v>
      </c>
      <c r="I1412" s="7">
        <f t="shared" si="137"/>
        <v>0</v>
      </c>
      <c r="K1412" s="3" t="str">
        <f t="shared" si="134"/>
        <v/>
      </c>
    </row>
    <row r="1413" spans="5:11" x14ac:dyDescent="0.3">
      <c r="E1413" s="3" t="str">
        <f t="shared" si="133"/>
        <v/>
      </c>
      <c r="F1413" s="7">
        <f t="shared" si="135"/>
        <v>0</v>
      </c>
      <c r="G1413" s="7">
        <f t="shared" si="136"/>
        <v>0</v>
      </c>
      <c r="H1413" s="7">
        <f t="shared" si="138"/>
        <v>0</v>
      </c>
      <c r="I1413" s="7">
        <f t="shared" si="137"/>
        <v>0</v>
      </c>
      <c r="K1413" s="3" t="str">
        <f t="shared" si="134"/>
        <v/>
      </c>
    </row>
    <row r="1414" spans="5:11" x14ac:dyDescent="0.3">
      <c r="E1414" s="3" t="str">
        <f t="shared" si="133"/>
        <v/>
      </c>
      <c r="F1414" s="7">
        <f t="shared" si="135"/>
        <v>0</v>
      </c>
      <c r="G1414" s="7">
        <f t="shared" si="136"/>
        <v>0</v>
      </c>
      <c r="H1414" s="7">
        <f t="shared" si="138"/>
        <v>0</v>
      </c>
      <c r="I1414" s="7">
        <f t="shared" si="137"/>
        <v>0</v>
      </c>
      <c r="K1414" s="3" t="str">
        <f t="shared" si="134"/>
        <v/>
      </c>
    </row>
    <row r="1415" spans="5:11" x14ac:dyDescent="0.3">
      <c r="E1415" s="3" t="str">
        <f t="shared" si="133"/>
        <v/>
      </c>
      <c r="F1415" s="7">
        <f t="shared" si="135"/>
        <v>0</v>
      </c>
      <c r="G1415" s="7">
        <f t="shared" si="136"/>
        <v>0</v>
      </c>
      <c r="H1415" s="7">
        <f t="shared" si="138"/>
        <v>0</v>
      </c>
      <c r="I1415" s="7">
        <f t="shared" si="137"/>
        <v>0</v>
      </c>
      <c r="K1415" s="3" t="str">
        <f t="shared" si="134"/>
        <v/>
      </c>
    </row>
    <row r="1416" spans="5:11" x14ac:dyDescent="0.3">
      <c r="E1416" s="3" t="str">
        <f t="shared" ref="E1416:E1479" si="139">IF(ROUND(G1416,0)&gt;0,E1415+1,"")</f>
        <v/>
      </c>
      <c r="F1416" s="7">
        <f t="shared" si="135"/>
        <v>0</v>
      </c>
      <c r="G1416" s="7">
        <f t="shared" si="136"/>
        <v>0</v>
      </c>
      <c r="H1416" s="7">
        <f t="shared" si="138"/>
        <v>0</v>
      </c>
      <c r="I1416" s="7">
        <f t="shared" si="137"/>
        <v>0</v>
      </c>
      <c r="K1416" s="3" t="str">
        <f t="shared" ref="K1416:K1479" si="140">IF(E1416&lt;&gt;"", "{""paymentNumber"": " &amp; E1416 &amp; "," &amp; """paymentInterest"": " &amp; TEXT(F1416, "0.00") &amp; "," &amp; """paymentPrincipal"": " &amp; TEXT($F$2-F1416, "0.00") &amp; "," &amp; """startBalance"": " &amp; TEXT(G1416, "0.00") &amp; "," &amp; """endBalance"": " &amp; TEXT(H1416, "0.00")&amp; "," &amp; """accumulatedInterest"": " &amp; TEXT(I1416, "0.00") &amp; "," &amp; """amountPaidToDate"": " &amp; TEXT($F$2 * E1416, "0.00") &amp; "}","")</f>
        <v/>
      </c>
    </row>
    <row r="1417" spans="5:11" x14ac:dyDescent="0.3">
      <c r="E1417" s="3" t="str">
        <f t="shared" si="139"/>
        <v/>
      </c>
      <c r="F1417" s="7">
        <f t="shared" si="135"/>
        <v>0</v>
      </c>
      <c r="G1417" s="7">
        <f t="shared" si="136"/>
        <v>0</v>
      </c>
      <c r="H1417" s="7">
        <f t="shared" si="138"/>
        <v>0</v>
      </c>
      <c r="I1417" s="7">
        <f t="shared" si="137"/>
        <v>0</v>
      </c>
      <c r="K1417" s="3" t="str">
        <f t="shared" si="140"/>
        <v/>
      </c>
    </row>
    <row r="1418" spans="5:11" x14ac:dyDescent="0.3">
      <c r="E1418" s="3" t="str">
        <f t="shared" si="139"/>
        <v/>
      </c>
      <c r="F1418" s="7">
        <f t="shared" si="135"/>
        <v>0</v>
      </c>
      <c r="G1418" s="7">
        <f t="shared" si="136"/>
        <v>0</v>
      </c>
      <c r="H1418" s="7">
        <f t="shared" si="138"/>
        <v>0</v>
      </c>
      <c r="I1418" s="7">
        <f t="shared" si="137"/>
        <v>0</v>
      </c>
      <c r="K1418" s="3" t="str">
        <f t="shared" si="140"/>
        <v/>
      </c>
    </row>
    <row r="1419" spans="5:11" x14ac:dyDescent="0.3">
      <c r="E1419" s="3" t="str">
        <f t="shared" si="139"/>
        <v/>
      </c>
      <c r="F1419" s="7">
        <f t="shared" ref="F1419:F1482" si="141">IF(ROUND(G1419,0)&gt;0, ($C$2/$C$3)*G1419,)</f>
        <v>0</v>
      </c>
      <c r="G1419" s="7">
        <f t="shared" ref="G1419:G1482" si="142">IF(ROUND(G1418-($F$2-F1418),0) &gt; 0, G1418-($F$2-F1418),)</f>
        <v>0</v>
      </c>
      <c r="H1419" s="7">
        <f t="shared" si="138"/>
        <v>0</v>
      </c>
      <c r="I1419" s="7">
        <f t="shared" si="137"/>
        <v>0</v>
      </c>
      <c r="K1419" s="3" t="str">
        <f t="shared" si="140"/>
        <v/>
      </c>
    </row>
    <row r="1420" spans="5:11" x14ac:dyDescent="0.3">
      <c r="E1420" s="3" t="str">
        <f t="shared" si="139"/>
        <v/>
      </c>
      <c r="F1420" s="7">
        <f t="shared" si="141"/>
        <v>0</v>
      </c>
      <c r="G1420" s="7">
        <f t="shared" si="142"/>
        <v>0</v>
      </c>
      <c r="H1420" s="7">
        <f t="shared" si="138"/>
        <v>0</v>
      </c>
      <c r="I1420" s="7">
        <f t="shared" si="137"/>
        <v>0</v>
      </c>
      <c r="K1420" s="3" t="str">
        <f t="shared" si="140"/>
        <v/>
      </c>
    </row>
    <row r="1421" spans="5:11" x14ac:dyDescent="0.3">
      <c r="E1421" s="3" t="str">
        <f t="shared" si="139"/>
        <v/>
      </c>
      <c r="F1421" s="7">
        <f t="shared" si="141"/>
        <v>0</v>
      </c>
      <c r="G1421" s="7">
        <f t="shared" si="142"/>
        <v>0</v>
      </c>
      <c r="H1421" s="7">
        <f t="shared" si="138"/>
        <v>0</v>
      </c>
      <c r="I1421" s="7">
        <f t="shared" si="137"/>
        <v>0</v>
      </c>
      <c r="K1421" s="3" t="str">
        <f t="shared" si="140"/>
        <v/>
      </c>
    </row>
    <row r="1422" spans="5:11" x14ac:dyDescent="0.3">
      <c r="E1422" s="3" t="str">
        <f t="shared" si="139"/>
        <v/>
      </c>
      <c r="F1422" s="7">
        <f t="shared" si="141"/>
        <v>0</v>
      </c>
      <c r="G1422" s="7">
        <f t="shared" si="142"/>
        <v>0</v>
      </c>
      <c r="H1422" s="7">
        <f t="shared" si="138"/>
        <v>0</v>
      </c>
      <c r="I1422" s="7">
        <f t="shared" si="137"/>
        <v>0</v>
      </c>
      <c r="K1422" s="3" t="str">
        <f t="shared" si="140"/>
        <v/>
      </c>
    </row>
    <row r="1423" spans="5:11" x14ac:dyDescent="0.3">
      <c r="E1423" s="3" t="str">
        <f t="shared" si="139"/>
        <v/>
      </c>
      <c r="F1423" s="7">
        <f t="shared" si="141"/>
        <v>0</v>
      </c>
      <c r="G1423" s="7">
        <f t="shared" si="142"/>
        <v>0</v>
      </c>
      <c r="H1423" s="7">
        <f t="shared" si="138"/>
        <v>0</v>
      </c>
      <c r="I1423" s="7">
        <f t="shared" si="137"/>
        <v>0</v>
      </c>
      <c r="K1423" s="3" t="str">
        <f t="shared" si="140"/>
        <v/>
      </c>
    </row>
    <row r="1424" spans="5:11" x14ac:dyDescent="0.3">
      <c r="E1424" s="3" t="str">
        <f t="shared" si="139"/>
        <v/>
      </c>
      <c r="F1424" s="7">
        <f t="shared" si="141"/>
        <v>0</v>
      </c>
      <c r="G1424" s="7">
        <f t="shared" si="142"/>
        <v>0</v>
      </c>
      <c r="H1424" s="7">
        <f t="shared" si="138"/>
        <v>0</v>
      </c>
      <c r="I1424" s="7">
        <f t="shared" si="137"/>
        <v>0</v>
      </c>
      <c r="K1424" s="3" t="str">
        <f t="shared" si="140"/>
        <v/>
      </c>
    </row>
    <row r="1425" spans="5:11" x14ac:dyDescent="0.3">
      <c r="E1425" s="3" t="str">
        <f t="shared" si="139"/>
        <v/>
      </c>
      <c r="F1425" s="7">
        <f t="shared" si="141"/>
        <v>0</v>
      </c>
      <c r="G1425" s="7">
        <f t="shared" si="142"/>
        <v>0</v>
      </c>
      <c r="H1425" s="7">
        <f t="shared" si="138"/>
        <v>0</v>
      </c>
      <c r="I1425" s="7">
        <f t="shared" si="137"/>
        <v>0</v>
      </c>
      <c r="K1425" s="3" t="str">
        <f t="shared" si="140"/>
        <v/>
      </c>
    </row>
    <row r="1426" spans="5:11" x14ac:dyDescent="0.3">
      <c r="E1426" s="3" t="str">
        <f t="shared" si="139"/>
        <v/>
      </c>
      <c r="F1426" s="7">
        <f t="shared" si="141"/>
        <v>0</v>
      </c>
      <c r="G1426" s="7">
        <f t="shared" si="142"/>
        <v>0</v>
      </c>
      <c r="H1426" s="7">
        <f t="shared" si="138"/>
        <v>0</v>
      </c>
      <c r="I1426" s="7">
        <f t="shared" si="137"/>
        <v>0</v>
      </c>
      <c r="K1426" s="3" t="str">
        <f t="shared" si="140"/>
        <v/>
      </c>
    </row>
    <row r="1427" spans="5:11" x14ac:dyDescent="0.3">
      <c r="E1427" s="3" t="str">
        <f t="shared" si="139"/>
        <v/>
      </c>
      <c r="F1427" s="7">
        <f t="shared" si="141"/>
        <v>0</v>
      </c>
      <c r="G1427" s="7">
        <f t="shared" si="142"/>
        <v>0</v>
      </c>
      <c r="H1427" s="7">
        <f t="shared" si="138"/>
        <v>0</v>
      </c>
      <c r="I1427" s="7">
        <f t="shared" si="137"/>
        <v>0</v>
      </c>
      <c r="K1427" s="3" t="str">
        <f t="shared" si="140"/>
        <v/>
      </c>
    </row>
    <row r="1428" spans="5:11" x14ac:dyDescent="0.3">
      <c r="E1428" s="3" t="str">
        <f t="shared" si="139"/>
        <v/>
      </c>
      <c r="F1428" s="7">
        <f t="shared" si="141"/>
        <v>0</v>
      </c>
      <c r="G1428" s="7">
        <f t="shared" si="142"/>
        <v>0</v>
      </c>
      <c r="H1428" s="7">
        <f t="shared" si="138"/>
        <v>0</v>
      </c>
      <c r="I1428" s="7">
        <f t="shared" si="137"/>
        <v>0</v>
      </c>
      <c r="K1428" s="3" t="str">
        <f t="shared" si="140"/>
        <v/>
      </c>
    </row>
    <row r="1429" spans="5:11" x14ac:dyDescent="0.3">
      <c r="E1429" s="3" t="str">
        <f t="shared" si="139"/>
        <v/>
      </c>
      <c r="F1429" s="7">
        <f t="shared" si="141"/>
        <v>0</v>
      </c>
      <c r="G1429" s="7">
        <f t="shared" si="142"/>
        <v>0</v>
      </c>
      <c r="H1429" s="7">
        <f t="shared" si="138"/>
        <v>0</v>
      </c>
      <c r="I1429" s="7">
        <f t="shared" si="137"/>
        <v>0</v>
      </c>
      <c r="K1429" s="3" t="str">
        <f t="shared" si="140"/>
        <v/>
      </c>
    </row>
    <row r="1430" spans="5:11" x14ac:dyDescent="0.3">
      <c r="E1430" s="3" t="str">
        <f t="shared" si="139"/>
        <v/>
      </c>
      <c r="F1430" s="7">
        <f t="shared" si="141"/>
        <v>0</v>
      </c>
      <c r="G1430" s="7">
        <f t="shared" si="142"/>
        <v>0</v>
      </c>
      <c r="H1430" s="7">
        <f t="shared" si="138"/>
        <v>0</v>
      </c>
      <c r="I1430" s="7">
        <f t="shared" si="137"/>
        <v>0</v>
      </c>
      <c r="K1430" s="3" t="str">
        <f t="shared" si="140"/>
        <v/>
      </c>
    </row>
    <row r="1431" spans="5:11" x14ac:dyDescent="0.3">
      <c r="E1431" s="3" t="str">
        <f t="shared" si="139"/>
        <v/>
      </c>
      <c r="F1431" s="7">
        <f t="shared" si="141"/>
        <v>0</v>
      </c>
      <c r="G1431" s="7">
        <f t="shared" si="142"/>
        <v>0</v>
      </c>
      <c r="H1431" s="7">
        <f t="shared" si="138"/>
        <v>0</v>
      </c>
      <c r="I1431" s="7">
        <f t="shared" si="137"/>
        <v>0</v>
      </c>
      <c r="K1431" s="3" t="str">
        <f t="shared" si="140"/>
        <v/>
      </c>
    </row>
    <row r="1432" spans="5:11" x14ac:dyDescent="0.3">
      <c r="E1432" s="3" t="str">
        <f t="shared" si="139"/>
        <v/>
      </c>
      <c r="F1432" s="7">
        <f t="shared" si="141"/>
        <v>0</v>
      </c>
      <c r="G1432" s="7">
        <f t="shared" si="142"/>
        <v>0</v>
      </c>
      <c r="H1432" s="7">
        <f t="shared" si="138"/>
        <v>0</v>
      </c>
      <c r="I1432" s="7">
        <f t="shared" si="137"/>
        <v>0</v>
      </c>
      <c r="K1432" s="3" t="str">
        <f t="shared" si="140"/>
        <v/>
      </c>
    </row>
    <row r="1433" spans="5:11" x14ac:dyDescent="0.3">
      <c r="E1433" s="3" t="str">
        <f t="shared" si="139"/>
        <v/>
      </c>
      <c r="F1433" s="7">
        <f t="shared" si="141"/>
        <v>0</v>
      </c>
      <c r="G1433" s="7">
        <f t="shared" si="142"/>
        <v>0</v>
      </c>
      <c r="H1433" s="7">
        <f t="shared" si="138"/>
        <v>0</v>
      </c>
      <c r="I1433" s="7">
        <f t="shared" si="137"/>
        <v>0</v>
      </c>
      <c r="K1433" s="3" t="str">
        <f t="shared" si="140"/>
        <v/>
      </c>
    </row>
    <row r="1434" spans="5:11" x14ac:dyDescent="0.3">
      <c r="E1434" s="3" t="str">
        <f t="shared" si="139"/>
        <v/>
      </c>
      <c r="F1434" s="7">
        <f t="shared" si="141"/>
        <v>0</v>
      </c>
      <c r="G1434" s="7">
        <f t="shared" si="142"/>
        <v>0</v>
      </c>
      <c r="H1434" s="7">
        <f t="shared" si="138"/>
        <v>0</v>
      </c>
      <c r="I1434" s="7">
        <f t="shared" si="137"/>
        <v>0</v>
      </c>
      <c r="K1434" s="3" t="str">
        <f t="shared" si="140"/>
        <v/>
      </c>
    </row>
    <row r="1435" spans="5:11" x14ac:dyDescent="0.3">
      <c r="E1435" s="3" t="str">
        <f t="shared" si="139"/>
        <v/>
      </c>
      <c r="F1435" s="7">
        <f t="shared" si="141"/>
        <v>0</v>
      </c>
      <c r="G1435" s="7">
        <f t="shared" si="142"/>
        <v>0</v>
      </c>
      <c r="H1435" s="7">
        <f t="shared" si="138"/>
        <v>0</v>
      </c>
      <c r="I1435" s="7">
        <f t="shared" si="137"/>
        <v>0</v>
      </c>
      <c r="K1435" s="3" t="str">
        <f t="shared" si="140"/>
        <v/>
      </c>
    </row>
    <row r="1436" spans="5:11" x14ac:dyDescent="0.3">
      <c r="E1436" s="3" t="str">
        <f t="shared" si="139"/>
        <v/>
      </c>
      <c r="F1436" s="7">
        <f t="shared" si="141"/>
        <v>0</v>
      </c>
      <c r="G1436" s="7">
        <f t="shared" si="142"/>
        <v>0</v>
      </c>
      <c r="H1436" s="7">
        <f t="shared" si="138"/>
        <v>0</v>
      </c>
      <c r="I1436" s="7">
        <f t="shared" si="137"/>
        <v>0</v>
      </c>
      <c r="K1436" s="3" t="str">
        <f t="shared" si="140"/>
        <v/>
      </c>
    </row>
    <row r="1437" spans="5:11" x14ac:dyDescent="0.3">
      <c r="E1437" s="3" t="str">
        <f t="shared" si="139"/>
        <v/>
      </c>
      <c r="F1437" s="7">
        <f t="shared" si="141"/>
        <v>0</v>
      </c>
      <c r="G1437" s="7">
        <f t="shared" si="142"/>
        <v>0</v>
      </c>
      <c r="H1437" s="7">
        <f t="shared" si="138"/>
        <v>0</v>
      </c>
      <c r="I1437" s="7">
        <f t="shared" si="137"/>
        <v>0</v>
      </c>
      <c r="K1437" s="3" t="str">
        <f t="shared" si="140"/>
        <v/>
      </c>
    </row>
    <row r="1438" spans="5:11" x14ac:dyDescent="0.3">
      <c r="E1438" s="3" t="str">
        <f t="shared" si="139"/>
        <v/>
      </c>
      <c r="F1438" s="7">
        <f t="shared" si="141"/>
        <v>0</v>
      </c>
      <c r="G1438" s="7">
        <f t="shared" si="142"/>
        <v>0</v>
      </c>
      <c r="H1438" s="7">
        <f t="shared" si="138"/>
        <v>0</v>
      </c>
      <c r="I1438" s="7">
        <f t="shared" si="137"/>
        <v>0</v>
      </c>
      <c r="K1438" s="3" t="str">
        <f t="shared" si="140"/>
        <v/>
      </c>
    </row>
    <row r="1439" spans="5:11" x14ac:dyDescent="0.3">
      <c r="E1439" s="3" t="str">
        <f t="shared" si="139"/>
        <v/>
      </c>
      <c r="F1439" s="7">
        <f t="shared" si="141"/>
        <v>0</v>
      </c>
      <c r="G1439" s="7">
        <f t="shared" si="142"/>
        <v>0</v>
      </c>
      <c r="H1439" s="7">
        <f t="shared" si="138"/>
        <v>0</v>
      </c>
      <c r="I1439" s="7">
        <f t="shared" si="137"/>
        <v>0</v>
      </c>
      <c r="K1439" s="3" t="str">
        <f t="shared" si="140"/>
        <v/>
      </c>
    </row>
    <row r="1440" spans="5:11" x14ac:dyDescent="0.3">
      <c r="E1440" s="3" t="str">
        <f t="shared" si="139"/>
        <v/>
      </c>
      <c r="F1440" s="7">
        <f t="shared" si="141"/>
        <v>0</v>
      </c>
      <c r="G1440" s="7">
        <f t="shared" si="142"/>
        <v>0</v>
      </c>
      <c r="H1440" s="7">
        <f t="shared" si="138"/>
        <v>0</v>
      </c>
      <c r="I1440" s="7">
        <f t="shared" si="137"/>
        <v>0</v>
      </c>
      <c r="K1440" s="3" t="str">
        <f t="shared" si="140"/>
        <v/>
      </c>
    </row>
    <row r="1441" spans="5:11" x14ac:dyDescent="0.3">
      <c r="E1441" s="3" t="str">
        <f t="shared" si="139"/>
        <v/>
      </c>
      <c r="F1441" s="7">
        <f t="shared" si="141"/>
        <v>0</v>
      </c>
      <c r="G1441" s="7">
        <f t="shared" si="142"/>
        <v>0</v>
      </c>
      <c r="H1441" s="7">
        <f t="shared" si="138"/>
        <v>0</v>
      </c>
      <c r="I1441" s="7">
        <f t="shared" si="137"/>
        <v>0</v>
      </c>
      <c r="K1441" s="3" t="str">
        <f t="shared" si="140"/>
        <v/>
      </c>
    </row>
    <row r="1442" spans="5:11" x14ac:dyDescent="0.3">
      <c r="E1442" s="3" t="str">
        <f t="shared" si="139"/>
        <v/>
      </c>
      <c r="F1442" s="7">
        <f t="shared" si="141"/>
        <v>0</v>
      </c>
      <c r="G1442" s="7">
        <f t="shared" si="142"/>
        <v>0</v>
      </c>
      <c r="H1442" s="7">
        <f t="shared" si="138"/>
        <v>0</v>
      </c>
      <c r="I1442" s="7">
        <f t="shared" si="137"/>
        <v>0</v>
      </c>
      <c r="K1442" s="3" t="str">
        <f t="shared" si="140"/>
        <v/>
      </c>
    </row>
    <row r="1443" spans="5:11" x14ac:dyDescent="0.3">
      <c r="E1443" s="3" t="str">
        <f t="shared" si="139"/>
        <v/>
      </c>
      <c r="F1443" s="7">
        <f t="shared" si="141"/>
        <v>0</v>
      </c>
      <c r="G1443" s="7">
        <f t="shared" si="142"/>
        <v>0</v>
      </c>
      <c r="H1443" s="7">
        <f t="shared" si="138"/>
        <v>0</v>
      </c>
      <c r="I1443" s="7">
        <f t="shared" si="137"/>
        <v>0</v>
      </c>
      <c r="K1443" s="3" t="str">
        <f t="shared" si="140"/>
        <v/>
      </c>
    </row>
    <row r="1444" spans="5:11" x14ac:dyDescent="0.3">
      <c r="E1444" s="3" t="str">
        <f t="shared" si="139"/>
        <v/>
      </c>
      <c r="F1444" s="7">
        <f t="shared" si="141"/>
        <v>0</v>
      </c>
      <c r="G1444" s="7">
        <f t="shared" si="142"/>
        <v>0</v>
      </c>
      <c r="H1444" s="7">
        <f t="shared" si="138"/>
        <v>0</v>
      </c>
      <c r="I1444" s="7">
        <f t="shared" si="137"/>
        <v>0</v>
      </c>
      <c r="K1444" s="3" t="str">
        <f t="shared" si="140"/>
        <v/>
      </c>
    </row>
    <row r="1445" spans="5:11" x14ac:dyDescent="0.3">
      <c r="E1445" s="3" t="str">
        <f t="shared" si="139"/>
        <v/>
      </c>
      <c r="F1445" s="7">
        <f t="shared" si="141"/>
        <v>0</v>
      </c>
      <c r="G1445" s="7">
        <f t="shared" si="142"/>
        <v>0</v>
      </c>
      <c r="H1445" s="7">
        <f t="shared" si="138"/>
        <v>0</v>
      </c>
      <c r="I1445" s="7">
        <f t="shared" si="137"/>
        <v>0</v>
      </c>
      <c r="K1445" s="3" t="str">
        <f t="shared" si="140"/>
        <v/>
      </c>
    </row>
    <row r="1446" spans="5:11" x14ac:dyDescent="0.3">
      <c r="E1446" s="3" t="str">
        <f t="shared" si="139"/>
        <v/>
      </c>
      <c r="F1446" s="7">
        <f t="shared" si="141"/>
        <v>0</v>
      </c>
      <c r="G1446" s="7">
        <f t="shared" si="142"/>
        <v>0</v>
      </c>
      <c r="H1446" s="7">
        <f t="shared" si="138"/>
        <v>0</v>
      </c>
      <c r="I1446" s="7">
        <f t="shared" si="137"/>
        <v>0</v>
      </c>
      <c r="K1446" s="3" t="str">
        <f t="shared" si="140"/>
        <v/>
      </c>
    </row>
    <row r="1447" spans="5:11" x14ac:dyDescent="0.3">
      <c r="E1447" s="3" t="str">
        <f t="shared" si="139"/>
        <v/>
      </c>
      <c r="F1447" s="7">
        <f t="shared" si="141"/>
        <v>0</v>
      </c>
      <c r="G1447" s="7">
        <f t="shared" si="142"/>
        <v>0</v>
      </c>
      <c r="H1447" s="7">
        <f t="shared" si="138"/>
        <v>0</v>
      </c>
      <c r="I1447" s="7">
        <f t="shared" si="137"/>
        <v>0</v>
      </c>
      <c r="K1447" s="3" t="str">
        <f t="shared" si="140"/>
        <v/>
      </c>
    </row>
    <row r="1448" spans="5:11" x14ac:dyDescent="0.3">
      <c r="E1448" s="3" t="str">
        <f t="shared" si="139"/>
        <v/>
      </c>
      <c r="F1448" s="7">
        <f t="shared" si="141"/>
        <v>0</v>
      </c>
      <c r="G1448" s="7">
        <f t="shared" si="142"/>
        <v>0</v>
      </c>
      <c r="H1448" s="7">
        <f t="shared" si="138"/>
        <v>0</v>
      </c>
      <c r="I1448" s="7">
        <f t="shared" si="137"/>
        <v>0</v>
      </c>
      <c r="K1448" s="3" t="str">
        <f t="shared" si="140"/>
        <v/>
      </c>
    </row>
    <row r="1449" spans="5:11" x14ac:dyDescent="0.3">
      <c r="E1449" s="3" t="str">
        <f t="shared" si="139"/>
        <v/>
      </c>
      <c r="F1449" s="7">
        <f t="shared" si="141"/>
        <v>0</v>
      </c>
      <c r="G1449" s="7">
        <f t="shared" si="142"/>
        <v>0</v>
      </c>
      <c r="H1449" s="7">
        <f t="shared" si="138"/>
        <v>0</v>
      </c>
      <c r="I1449" s="7">
        <f t="shared" si="137"/>
        <v>0</v>
      </c>
      <c r="K1449" s="3" t="str">
        <f t="shared" si="140"/>
        <v/>
      </c>
    </row>
    <row r="1450" spans="5:11" x14ac:dyDescent="0.3">
      <c r="E1450" s="3" t="str">
        <f t="shared" si="139"/>
        <v/>
      </c>
      <c r="F1450" s="7">
        <f t="shared" si="141"/>
        <v>0</v>
      </c>
      <c r="G1450" s="7">
        <f t="shared" si="142"/>
        <v>0</v>
      </c>
      <c r="H1450" s="7">
        <f t="shared" si="138"/>
        <v>0</v>
      </c>
      <c r="I1450" s="7">
        <f t="shared" si="137"/>
        <v>0</v>
      </c>
      <c r="K1450" s="3" t="str">
        <f t="shared" si="140"/>
        <v/>
      </c>
    </row>
    <row r="1451" spans="5:11" x14ac:dyDescent="0.3">
      <c r="E1451" s="3" t="str">
        <f t="shared" si="139"/>
        <v/>
      </c>
      <c r="F1451" s="7">
        <f t="shared" si="141"/>
        <v>0</v>
      </c>
      <c r="G1451" s="7">
        <f t="shared" si="142"/>
        <v>0</v>
      </c>
      <c r="H1451" s="7">
        <f t="shared" si="138"/>
        <v>0</v>
      </c>
      <c r="I1451" s="7">
        <f t="shared" si="137"/>
        <v>0</v>
      </c>
      <c r="K1451" s="3" t="str">
        <f t="shared" si="140"/>
        <v/>
      </c>
    </row>
    <row r="1452" spans="5:11" x14ac:dyDescent="0.3">
      <c r="E1452" s="3" t="str">
        <f t="shared" si="139"/>
        <v/>
      </c>
      <c r="F1452" s="7">
        <f t="shared" si="141"/>
        <v>0</v>
      </c>
      <c r="G1452" s="7">
        <f t="shared" si="142"/>
        <v>0</v>
      </c>
      <c r="H1452" s="7">
        <f t="shared" si="138"/>
        <v>0</v>
      </c>
      <c r="I1452" s="7">
        <f t="shared" si="137"/>
        <v>0</v>
      </c>
      <c r="K1452" s="3" t="str">
        <f t="shared" si="140"/>
        <v/>
      </c>
    </row>
    <row r="1453" spans="5:11" x14ac:dyDescent="0.3">
      <c r="E1453" s="3" t="str">
        <f t="shared" si="139"/>
        <v/>
      </c>
      <c r="F1453" s="7">
        <f t="shared" si="141"/>
        <v>0</v>
      </c>
      <c r="G1453" s="7">
        <f t="shared" si="142"/>
        <v>0</v>
      </c>
      <c r="H1453" s="7">
        <f t="shared" si="138"/>
        <v>0</v>
      </c>
      <c r="I1453" s="7">
        <f t="shared" si="137"/>
        <v>0</v>
      </c>
      <c r="K1453" s="3" t="str">
        <f t="shared" si="140"/>
        <v/>
      </c>
    </row>
    <row r="1454" spans="5:11" x14ac:dyDescent="0.3">
      <c r="E1454" s="3" t="str">
        <f t="shared" si="139"/>
        <v/>
      </c>
      <c r="F1454" s="7">
        <f t="shared" si="141"/>
        <v>0</v>
      </c>
      <c r="G1454" s="7">
        <f t="shared" si="142"/>
        <v>0</v>
      </c>
      <c r="H1454" s="7">
        <f t="shared" si="138"/>
        <v>0</v>
      </c>
      <c r="I1454" s="7">
        <f t="shared" si="137"/>
        <v>0</v>
      </c>
      <c r="K1454" s="3" t="str">
        <f t="shared" si="140"/>
        <v/>
      </c>
    </row>
    <row r="1455" spans="5:11" x14ac:dyDescent="0.3">
      <c r="E1455" s="3" t="str">
        <f t="shared" si="139"/>
        <v/>
      </c>
      <c r="F1455" s="7">
        <f t="shared" si="141"/>
        <v>0</v>
      </c>
      <c r="G1455" s="7">
        <f t="shared" si="142"/>
        <v>0</v>
      </c>
      <c r="H1455" s="7">
        <f t="shared" si="138"/>
        <v>0</v>
      </c>
      <c r="I1455" s="7">
        <f t="shared" si="137"/>
        <v>0</v>
      </c>
      <c r="K1455" s="3" t="str">
        <f t="shared" si="140"/>
        <v/>
      </c>
    </row>
    <row r="1456" spans="5:11" x14ac:dyDescent="0.3">
      <c r="E1456" s="3" t="str">
        <f t="shared" si="139"/>
        <v/>
      </c>
      <c r="F1456" s="7">
        <f t="shared" si="141"/>
        <v>0</v>
      </c>
      <c r="G1456" s="7">
        <f t="shared" si="142"/>
        <v>0</v>
      </c>
      <c r="H1456" s="7">
        <f t="shared" si="138"/>
        <v>0</v>
      </c>
      <c r="I1456" s="7">
        <f t="shared" si="137"/>
        <v>0</v>
      </c>
      <c r="K1456" s="3" t="str">
        <f t="shared" si="140"/>
        <v/>
      </c>
    </row>
    <row r="1457" spans="5:11" x14ac:dyDescent="0.3">
      <c r="E1457" s="3" t="str">
        <f t="shared" si="139"/>
        <v/>
      </c>
      <c r="F1457" s="7">
        <f t="shared" si="141"/>
        <v>0</v>
      </c>
      <c r="G1457" s="7">
        <f t="shared" si="142"/>
        <v>0</v>
      </c>
      <c r="H1457" s="7">
        <f t="shared" si="138"/>
        <v>0</v>
      </c>
      <c r="I1457" s="7">
        <f t="shared" si="137"/>
        <v>0</v>
      </c>
      <c r="K1457" s="3" t="str">
        <f t="shared" si="140"/>
        <v/>
      </c>
    </row>
    <row r="1458" spans="5:11" x14ac:dyDescent="0.3">
      <c r="E1458" s="3" t="str">
        <f t="shared" si="139"/>
        <v/>
      </c>
      <c r="F1458" s="7">
        <f t="shared" si="141"/>
        <v>0</v>
      </c>
      <c r="G1458" s="7">
        <f t="shared" si="142"/>
        <v>0</v>
      </c>
      <c r="H1458" s="7">
        <f t="shared" si="138"/>
        <v>0</v>
      </c>
      <c r="I1458" s="7">
        <f t="shared" si="137"/>
        <v>0</v>
      </c>
      <c r="K1458" s="3" t="str">
        <f t="shared" si="140"/>
        <v/>
      </c>
    </row>
    <row r="1459" spans="5:11" x14ac:dyDescent="0.3">
      <c r="E1459" s="3" t="str">
        <f t="shared" si="139"/>
        <v/>
      </c>
      <c r="F1459" s="7">
        <f t="shared" si="141"/>
        <v>0</v>
      </c>
      <c r="G1459" s="7">
        <f t="shared" si="142"/>
        <v>0</v>
      </c>
      <c r="H1459" s="7">
        <f t="shared" si="138"/>
        <v>0</v>
      </c>
      <c r="I1459" s="7">
        <f t="shared" si="137"/>
        <v>0</v>
      </c>
      <c r="K1459" s="3" t="str">
        <f t="shared" si="140"/>
        <v/>
      </c>
    </row>
    <row r="1460" spans="5:11" x14ac:dyDescent="0.3">
      <c r="E1460" s="3" t="str">
        <f t="shared" si="139"/>
        <v/>
      </c>
      <c r="F1460" s="7">
        <f t="shared" si="141"/>
        <v>0</v>
      </c>
      <c r="G1460" s="7">
        <f t="shared" si="142"/>
        <v>0</v>
      </c>
      <c r="H1460" s="7">
        <f t="shared" si="138"/>
        <v>0</v>
      </c>
      <c r="I1460" s="7">
        <f t="shared" ref="I1460:I1523" si="143">IF(ROUND(G1460,0)&gt;0, I1459+F1460,IF(_xlfn.FLOOR.MATH(G1460)=-1,I1459+F1460,))</f>
        <v>0</v>
      </c>
      <c r="K1460" s="3" t="str">
        <f t="shared" si="140"/>
        <v/>
      </c>
    </row>
    <row r="1461" spans="5:11" x14ac:dyDescent="0.3">
      <c r="E1461" s="3" t="str">
        <f t="shared" si="139"/>
        <v/>
      </c>
      <c r="F1461" s="7">
        <f t="shared" si="141"/>
        <v>0</v>
      </c>
      <c r="G1461" s="7">
        <f t="shared" si="142"/>
        <v>0</v>
      </c>
      <c r="H1461" s="7">
        <f t="shared" si="138"/>
        <v>0</v>
      </c>
      <c r="I1461" s="7">
        <f t="shared" si="143"/>
        <v>0</v>
      </c>
      <c r="K1461" s="3" t="str">
        <f t="shared" si="140"/>
        <v/>
      </c>
    </row>
    <row r="1462" spans="5:11" x14ac:dyDescent="0.3">
      <c r="E1462" s="3" t="str">
        <f t="shared" si="139"/>
        <v/>
      </c>
      <c r="F1462" s="7">
        <f t="shared" si="141"/>
        <v>0</v>
      </c>
      <c r="G1462" s="7">
        <f t="shared" si="142"/>
        <v>0</v>
      </c>
      <c r="H1462" s="7">
        <f t="shared" si="138"/>
        <v>0</v>
      </c>
      <c r="I1462" s="7">
        <f t="shared" si="143"/>
        <v>0</v>
      </c>
      <c r="K1462" s="3" t="str">
        <f t="shared" si="140"/>
        <v/>
      </c>
    </row>
    <row r="1463" spans="5:11" x14ac:dyDescent="0.3">
      <c r="E1463" s="3" t="str">
        <f t="shared" si="139"/>
        <v/>
      </c>
      <c r="F1463" s="7">
        <f t="shared" si="141"/>
        <v>0</v>
      </c>
      <c r="G1463" s="7">
        <f t="shared" si="142"/>
        <v>0</v>
      </c>
      <c r="H1463" s="7">
        <f t="shared" si="138"/>
        <v>0</v>
      </c>
      <c r="I1463" s="7">
        <f t="shared" si="143"/>
        <v>0</v>
      </c>
      <c r="K1463" s="3" t="str">
        <f t="shared" si="140"/>
        <v/>
      </c>
    </row>
    <row r="1464" spans="5:11" x14ac:dyDescent="0.3">
      <c r="E1464" s="3" t="str">
        <f t="shared" si="139"/>
        <v/>
      </c>
      <c r="F1464" s="7">
        <f t="shared" si="141"/>
        <v>0</v>
      </c>
      <c r="G1464" s="7">
        <f t="shared" si="142"/>
        <v>0</v>
      </c>
      <c r="H1464" s="7">
        <f t="shared" si="138"/>
        <v>0</v>
      </c>
      <c r="I1464" s="7">
        <f t="shared" si="143"/>
        <v>0</v>
      </c>
      <c r="K1464" s="3" t="str">
        <f t="shared" si="140"/>
        <v/>
      </c>
    </row>
    <row r="1465" spans="5:11" x14ac:dyDescent="0.3">
      <c r="E1465" s="3" t="str">
        <f t="shared" si="139"/>
        <v/>
      </c>
      <c r="F1465" s="7">
        <f t="shared" si="141"/>
        <v>0</v>
      </c>
      <c r="G1465" s="7">
        <f t="shared" si="142"/>
        <v>0</v>
      </c>
      <c r="H1465" s="7">
        <f t="shared" si="138"/>
        <v>0</v>
      </c>
      <c r="I1465" s="7">
        <f t="shared" si="143"/>
        <v>0</v>
      </c>
      <c r="K1465" s="3" t="str">
        <f t="shared" si="140"/>
        <v/>
      </c>
    </row>
    <row r="1466" spans="5:11" x14ac:dyDescent="0.3">
      <c r="E1466" s="3" t="str">
        <f t="shared" si="139"/>
        <v/>
      </c>
      <c r="F1466" s="7">
        <f t="shared" si="141"/>
        <v>0</v>
      </c>
      <c r="G1466" s="7">
        <f t="shared" si="142"/>
        <v>0</v>
      </c>
      <c r="H1466" s="7">
        <f t="shared" si="138"/>
        <v>0</v>
      </c>
      <c r="I1466" s="7">
        <f t="shared" si="143"/>
        <v>0</v>
      </c>
      <c r="K1466" s="3" t="str">
        <f t="shared" si="140"/>
        <v/>
      </c>
    </row>
    <row r="1467" spans="5:11" x14ac:dyDescent="0.3">
      <c r="E1467" s="3" t="str">
        <f t="shared" si="139"/>
        <v/>
      </c>
      <c r="F1467" s="7">
        <f t="shared" si="141"/>
        <v>0</v>
      </c>
      <c r="G1467" s="7">
        <f t="shared" si="142"/>
        <v>0</v>
      </c>
      <c r="H1467" s="7">
        <f t="shared" si="138"/>
        <v>0</v>
      </c>
      <c r="I1467" s="7">
        <f t="shared" si="143"/>
        <v>0</v>
      </c>
      <c r="K1467" s="3" t="str">
        <f t="shared" si="140"/>
        <v/>
      </c>
    </row>
    <row r="1468" spans="5:11" x14ac:dyDescent="0.3">
      <c r="E1468" s="3" t="str">
        <f t="shared" si="139"/>
        <v/>
      </c>
      <c r="F1468" s="7">
        <f t="shared" si="141"/>
        <v>0</v>
      </c>
      <c r="G1468" s="7">
        <f t="shared" si="142"/>
        <v>0</v>
      </c>
      <c r="H1468" s="7">
        <f t="shared" si="138"/>
        <v>0</v>
      </c>
      <c r="I1468" s="7">
        <f t="shared" si="143"/>
        <v>0</v>
      </c>
      <c r="K1468" s="3" t="str">
        <f t="shared" si="140"/>
        <v/>
      </c>
    </row>
    <row r="1469" spans="5:11" x14ac:dyDescent="0.3">
      <c r="E1469" s="3" t="str">
        <f t="shared" si="139"/>
        <v/>
      </c>
      <c r="F1469" s="7">
        <f t="shared" si="141"/>
        <v>0</v>
      </c>
      <c r="G1469" s="7">
        <f t="shared" si="142"/>
        <v>0</v>
      </c>
      <c r="H1469" s="7">
        <f t="shared" si="138"/>
        <v>0</v>
      </c>
      <c r="I1469" s="7">
        <f t="shared" si="143"/>
        <v>0</v>
      </c>
      <c r="K1469" s="3" t="str">
        <f t="shared" si="140"/>
        <v/>
      </c>
    </row>
    <row r="1470" spans="5:11" x14ac:dyDescent="0.3">
      <c r="E1470" s="3" t="str">
        <f t="shared" si="139"/>
        <v/>
      </c>
      <c r="F1470" s="7">
        <f t="shared" si="141"/>
        <v>0</v>
      </c>
      <c r="G1470" s="7">
        <f t="shared" si="142"/>
        <v>0</v>
      </c>
      <c r="H1470" s="7">
        <f t="shared" si="138"/>
        <v>0</v>
      </c>
      <c r="I1470" s="7">
        <f t="shared" si="143"/>
        <v>0</v>
      </c>
      <c r="K1470" s="3" t="str">
        <f t="shared" si="140"/>
        <v/>
      </c>
    </row>
    <row r="1471" spans="5:11" x14ac:dyDescent="0.3">
      <c r="E1471" s="3" t="str">
        <f t="shared" si="139"/>
        <v/>
      </c>
      <c r="F1471" s="7">
        <f t="shared" si="141"/>
        <v>0</v>
      </c>
      <c r="G1471" s="7">
        <f t="shared" si="142"/>
        <v>0</v>
      </c>
      <c r="H1471" s="7">
        <f t="shared" si="138"/>
        <v>0</v>
      </c>
      <c r="I1471" s="7">
        <f t="shared" si="143"/>
        <v>0</v>
      </c>
      <c r="K1471" s="3" t="str">
        <f t="shared" si="140"/>
        <v/>
      </c>
    </row>
    <row r="1472" spans="5:11" x14ac:dyDescent="0.3">
      <c r="E1472" s="3" t="str">
        <f t="shared" si="139"/>
        <v/>
      </c>
      <c r="F1472" s="7">
        <f t="shared" si="141"/>
        <v>0</v>
      </c>
      <c r="G1472" s="7">
        <f t="shared" si="142"/>
        <v>0</v>
      </c>
      <c r="H1472" s="7">
        <f t="shared" si="138"/>
        <v>0</v>
      </c>
      <c r="I1472" s="7">
        <f t="shared" si="143"/>
        <v>0</v>
      </c>
      <c r="K1472" s="3" t="str">
        <f t="shared" si="140"/>
        <v/>
      </c>
    </row>
    <row r="1473" spans="5:11" x14ac:dyDescent="0.3">
      <c r="E1473" s="3" t="str">
        <f t="shared" si="139"/>
        <v/>
      </c>
      <c r="F1473" s="7">
        <f t="shared" si="141"/>
        <v>0</v>
      </c>
      <c r="G1473" s="7">
        <f t="shared" si="142"/>
        <v>0</v>
      </c>
      <c r="H1473" s="7">
        <f t="shared" si="138"/>
        <v>0</v>
      </c>
      <c r="I1473" s="7">
        <f t="shared" si="143"/>
        <v>0</v>
      </c>
      <c r="K1473" s="3" t="str">
        <f t="shared" si="140"/>
        <v/>
      </c>
    </row>
    <row r="1474" spans="5:11" x14ac:dyDescent="0.3">
      <c r="E1474" s="3" t="str">
        <f t="shared" si="139"/>
        <v/>
      </c>
      <c r="F1474" s="7">
        <f t="shared" si="141"/>
        <v>0</v>
      </c>
      <c r="G1474" s="7">
        <f t="shared" si="142"/>
        <v>0</v>
      </c>
      <c r="H1474" s="7">
        <f t="shared" ref="H1474:H1537" si="144">IF(ROUND(G1474-($F$2-F1474),0)&gt;0,G1474-($F$2-F1474),IF(_xlfn.FLOOR.MATH(G1474-($F$2-F1474))&lt;=-1,0, G1474-($F$2-F1474)))</f>
        <v>0</v>
      </c>
      <c r="I1474" s="7">
        <f t="shared" si="143"/>
        <v>0</v>
      </c>
      <c r="K1474" s="3" t="str">
        <f t="shared" si="140"/>
        <v/>
      </c>
    </row>
    <row r="1475" spans="5:11" x14ac:dyDescent="0.3">
      <c r="E1475" s="3" t="str">
        <f t="shared" si="139"/>
        <v/>
      </c>
      <c r="F1475" s="7">
        <f t="shared" si="141"/>
        <v>0</v>
      </c>
      <c r="G1475" s="7">
        <f t="shared" si="142"/>
        <v>0</v>
      </c>
      <c r="H1475" s="7">
        <f t="shared" si="144"/>
        <v>0</v>
      </c>
      <c r="I1475" s="7">
        <f t="shared" si="143"/>
        <v>0</v>
      </c>
      <c r="K1475" s="3" t="str">
        <f t="shared" si="140"/>
        <v/>
      </c>
    </row>
    <row r="1476" spans="5:11" x14ac:dyDescent="0.3">
      <c r="E1476" s="3" t="str">
        <f t="shared" si="139"/>
        <v/>
      </c>
      <c r="F1476" s="7">
        <f t="shared" si="141"/>
        <v>0</v>
      </c>
      <c r="G1476" s="7">
        <f t="shared" si="142"/>
        <v>0</v>
      </c>
      <c r="H1476" s="7">
        <f t="shared" si="144"/>
        <v>0</v>
      </c>
      <c r="I1476" s="7">
        <f t="shared" si="143"/>
        <v>0</v>
      </c>
      <c r="K1476" s="3" t="str">
        <f t="shared" si="140"/>
        <v/>
      </c>
    </row>
    <row r="1477" spans="5:11" x14ac:dyDescent="0.3">
      <c r="E1477" s="3" t="str">
        <f t="shared" si="139"/>
        <v/>
      </c>
      <c r="F1477" s="7">
        <f t="shared" si="141"/>
        <v>0</v>
      </c>
      <c r="G1477" s="7">
        <f t="shared" si="142"/>
        <v>0</v>
      </c>
      <c r="H1477" s="7">
        <f t="shared" si="144"/>
        <v>0</v>
      </c>
      <c r="I1477" s="7">
        <f t="shared" si="143"/>
        <v>0</v>
      </c>
      <c r="K1477" s="3" t="str">
        <f t="shared" si="140"/>
        <v/>
      </c>
    </row>
    <row r="1478" spans="5:11" x14ac:dyDescent="0.3">
      <c r="E1478" s="3" t="str">
        <f t="shared" si="139"/>
        <v/>
      </c>
      <c r="F1478" s="7">
        <f t="shared" si="141"/>
        <v>0</v>
      </c>
      <c r="G1478" s="7">
        <f t="shared" si="142"/>
        <v>0</v>
      </c>
      <c r="H1478" s="7">
        <f t="shared" si="144"/>
        <v>0</v>
      </c>
      <c r="I1478" s="7">
        <f t="shared" si="143"/>
        <v>0</v>
      </c>
      <c r="K1478" s="3" t="str">
        <f t="shared" si="140"/>
        <v/>
      </c>
    </row>
    <row r="1479" spans="5:11" x14ac:dyDescent="0.3">
      <c r="E1479" s="3" t="str">
        <f t="shared" si="139"/>
        <v/>
      </c>
      <c r="F1479" s="7">
        <f t="shared" si="141"/>
        <v>0</v>
      </c>
      <c r="G1479" s="7">
        <f t="shared" si="142"/>
        <v>0</v>
      </c>
      <c r="H1479" s="7">
        <f t="shared" si="144"/>
        <v>0</v>
      </c>
      <c r="I1479" s="7">
        <f t="shared" si="143"/>
        <v>0</v>
      </c>
      <c r="K1479" s="3" t="str">
        <f t="shared" si="140"/>
        <v/>
      </c>
    </row>
    <row r="1480" spans="5:11" x14ac:dyDescent="0.3">
      <c r="E1480" s="3" t="str">
        <f t="shared" ref="E1480:E1543" si="145">IF(ROUND(G1480,0)&gt;0,E1479+1,"")</f>
        <v/>
      </c>
      <c r="F1480" s="7">
        <f t="shared" si="141"/>
        <v>0</v>
      </c>
      <c r="G1480" s="7">
        <f t="shared" si="142"/>
        <v>0</v>
      </c>
      <c r="H1480" s="7">
        <f t="shared" si="144"/>
        <v>0</v>
      </c>
      <c r="I1480" s="7">
        <f t="shared" si="143"/>
        <v>0</v>
      </c>
      <c r="K1480" s="3" t="str">
        <f t="shared" ref="K1480:K1543" si="146">IF(E1480&lt;&gt;"", "{""paymentNumber"": " &amp; E1480 &amp; "," &amp; """paymentInterest"": " &amp; TEXT(F1480, "0.00") &amp; "," &amp; """paymentPrincipal"": " &amp; TEXT($F$2-F1480, "0.00") &amp; "," &amp; """startBalance"": " &amp; TEXT(G1480, "0.00") &amp; "," &amp; """endBalance"": " &amp; TEXT(H1480, "0.00")&amp; "," &amp; """accumulatedInterest"": " &amp; TEXT(I1480, "0.00") &amp; "," &amp; """amountPaidToDate"": " &amp; TEXT($F$2 * E1480, "0.00") &amp; "}","")</f>
        <v/>
      </c>
    </row>
    <row r="1481" spans="5:11" x14ac:dyDescent="0.3">
      <c r="E1481" s="3" t="str">
        <f t="shared" si="145"/>
        <v/>
      </c>
      <c r="F1481" s="7">
        <f t="shared" si="141"/>
        <v>0</v>
      </c>
      <c r="G1481" s="7">
        <f t="shared" si="142"/>
        <v>0</v>
      </c>
      <c r="H1481" s="7">
        <f t="shared" si="144"/>
        <v>0</v>
      </c>
      <c r="I1481" s="7">
        <f t="shared" si="143"/>
        <v>0</v>
      </c>
      <c r="K1481" s="3" t="str">
        <f t="shared" si="146"/>
        <v/>
      </c>
    </row>
    <row r="1482" spans="5:11" x14ac:dyDescent="0.3">
      <c r="E1482" s="3" t="str">
        <f t="shared" si="145"/>
        <v/>
      </c>
      <c r="F1482" s="7">
        <f t="shared" si="141"/>
        <v>0</v>
      </c>
      <c r="G1482" s="7">
        <f t="shared" si="142"/>
        <v>0</v>
      </c>
      <c r="H1482" s="7">
        <f t="shared" si="144"/>
        <v>0</v>
      </c>
      <c r="I1482" s="7">
        <f t="shared" si="143"/>
        <v>0</v>
      </c>
      <c r="K1482" s="3" t="str">
        <f t="shared" si="146"/>
        <v/>
      </c>
    </row>
    <row r="1483" spans="5:11" x14ac:dyDescent="0.3">
      <c r="E1483" s="3" t="str">
        <f t="shared" si="145"/>
        <v/>
      </c>
      <c r="F1483" s="7">
        <f t="shared" ref="F1483:F1546" si="147">IF(ROUND(G1483,0)&gt;0, ($C$2/$C$3)*G1483,)</f>
        <v>0</v>
      </c>
      <c r="G1483" s="7">
        <f t="shared" ref="G1483:G1546" si="148">IF(ROUND(G1482-($F$2-F1482),0) &gt; 0, G1482-($F$2-F1482),)</f>
        <v>0</v>
      </c>
      <c r="H1483" s="7">
        <f t="shared" si="144"/>
        <v>0</v>
      </c>
      <c r="I1483" s="7">
        <f t="shared" si="143"/>
        <v>0</v>
      </c>
      <c r="K1483" s="3" t="str">
        <f t="shared" si="146"/>
        <v/>
      </c>
    </row>
    <row r="1484" spans="5:11" x14ac:dyDescent="0.3">
      <c r="E1484" s="3" t="str">
        <f t="shared" si="145"/>
        <v/>
      </c>
      <c r="F1484" s="7">
        <f t="shared" si="147"/>
        <v>0</v>
      </c>
      <c r="G1484" s="7">
        <f t="shared" si="148"/>
        <v>0</v>
      </c>
      <c r="H1484" s="7">
        <f t="shared" si="144"/>
        <v>0</v>
      </c>
      <c r="I1484" s="7">
        <f t="shared" si="143"/>
        <v>0</v>
      </c>
      <c r="K1484" s="3" t="str">
        <f t="shared" si="146"/>
        <v/>
      </c>
    </row>
    <row r="1485" spans="5:11" x14ac:dyDescent="0.3">
      <c r="E1485" s="3" t="str">
        <f t="shared" si="145"/>
        <v/>
      </c>
      <c r="F1485" s="7">
        <f t="shared" si="147"/>
        <v>0</v>
      </c>
      <c r="G1485" s="7">
        <f t="shared" si="148"/>
        <v>0</v>
      </c>
      <c r="H1485" s="7">
        <f t="shared" si="144"/>
        <v>0</v>
      </c>
      <c r="I1485" s="7">
        <f t="shared" si="143"/>
        <v>0</v>
      </c>
      <c r="K1485" s="3" t="str">
        <f t="shared" si="146"/>
        <v/>
      </c>
    </row>
    <row r="1486" spans="5:11" x14ac:dyDescent="0.3">
      <c r="E1486" s="3" t="str">
        <f t="shared" si="145"/>
        <v/>
      </c>
      <c r="F1486" s="7">
        <f t="shared" si="147"/>
        <v>0</v>
      </c>
      <c r="G1486" s="7">
        <f t="shared" si="148"/>
        <v>0</v>
      </c>
      <c r="H1486" s="7">
        <f t="shared" si="144"/>
        <v>0</v>
      </c>
      <c r="I1486" s="7">
        <f t="shared" si="143"/>
        <v>0</v>
      </c>
      <c r="K1486" s="3" t="str">
        <f t="shared" si="146"/>
        <v/>
      </c>
    </row>
    <row r="1487" spans="5:11" x14ac:dyDescent="0.3">
      <c r="E1487" s="3" t="str">
        <f t="shared" si="145"/>
        <v/>
      </c>
      <c r="F1487" s="7">
        <f t="shared" si="147"/>
        <v>0</v>
      </c>
      <c r="G1487" s="7">
        <f t="shared" si="148"/>
        <v>0</v>
      </c>
      <c r="H1487" s="7">
        <f t="shared" si="144"/>
        <v>0</v>
      </c>
      <c r="I1487" s="7">
        <f t="shared" si="143"/>
        <v>0</v>
      </c>
      <c r="K1487" s="3" t="str">
        <f t="shared" si="146"/>
        <v/>
      </c>
    </row>
    <row r="1488" spans="5:11" x14ac:dyDescent="0.3">
      <c r="E1488" s="3" t="str">
        <f t="shared" si="145"/>
        <v/>
      </c>
      <c r="F1488" s="7">
        <f t="shared" si="147"/>
        <v>0</v>
      </c>
      <c r="G1488" s="7">
        <f t="shared" si="148"/>
        <v>0</v>
      </c>
      <c r="H1488" s="7">
        <f t="shared" si="144"/>
        <v>0</v>
      </c>
      <c r="I1488" s="7">
        <f t="shared" si="143"/>
        <v>0</v>
      </c>
      <c r="K1488" s="3" t="str">
        <f t="shared" si="146"/>
        <v/>
      </c>
    </row>
    <row r="1489" spans="5:11" x14ac:dyDescent="0.3">
      <c r="E1489" s="3" t="str">
        <f t="shared" si="145"/>
        <v/>
      </c>
      <c r="F1489" s="7">
        <f t="shared" si="147"/>
        <v>0</v>
      </c>
      <c r="G1489" s="7">
        <f t="shared" si="148"/>
        <v>0</v>
      </c>
      <c r="H1489" s="7">
        <f t="shared" si="144"/>
        <v>0</v>
      </c>
      <c r="I1489" s="7">
        <f t="shared" si="143"/>
        <v>0</v>
      </c>
      <c r="K1489" s="3" t="str">
        <f t="shared" si="146"/>
        <v/>
      </c>
    </row>
    <row r="1490" spans="5:11" x14ac:dyDescent="0.3">
      <c r="E1490" s="3" t="str">
        <f t="shared" si="145"/>
        <v/>
      </c>
      <c r="F1490" s="7">
        <f t="shared" si="147"/>
        <v>0</v>
      </c>
      <c r="G1490" s="7">
        <f t="shared" si="148"/>
        <v>0</v>
      </c>
      <c r="H1490" s="7">
        <f t="shared" si="144"/>
        <v>0</v>
      </c>
      <c r="I1490" s="7">
        <f t="shared" si="143"/>
        <v>0</v>
      </c>
      <c r="K1490" s="3" t="str">
        <f t="shared" si="146"/>
        <v/>
      </c>
    </row>
    <row r="1491" spans="5:11" x14ac:dyDescent="0.3">
      <c r="E1491" s="3" t="str">
        <f t="shared" si="145"/>
        <v/>
      </c>
      <c r="F1491" s="7">
        <f t="shared" si="147"/>
        <v>0</v>
      </c>
      <c r="G1491" s="7">
        <f t="shared" si="148"/>
        <v>0</v>
      </c>
      <c r="H1491" s="7">
        <f t="shared" si="144"/>
        <v>0</v>
      </c>
      <c r="I1491" s="7">
        <f t="shared" si="143"/>
        <v>0</v>
      </c>
      <c r="K1491" s="3" t="str">
        <f t="shared" si="146"/>
        <v/>
      </c>
    </row>
    <row r="1492" spans="5:11" x14ac:dyDescent="0.3">
      <c r="E1492" s="3" t="str">
        <f t="shared" si="145"/>
        <v/>
      </c>
      <c r="F1492" s="7">
        <f t="shared" si="147"/>
        <v>0</v>
      </c>
      <c r="G1492" s="7">
        <f t="shared" si="148"/>
        <v>0</v>
      </c>
      <c r="H1492" s="7">
        <f t="shared" si="144"/>
        <v>0</v>
      </c>
      <c r="I1492" s="7">
        <f t="shared" si="143"/>
        <v>0</v>
      </c>
      <c r="K1492" s="3" t="str">
        <f t="shared" si="146"/>
        <v/>
      </c>
    </row>
    <row r="1493" spans="5:11" x14ac:dyDescent="0.3">
      <c r="E1493" s="3" t="str">
        <f t="shared" si="145"/>
        <v/>
      </c>
      <c r="F1493" s="7">
        <f t="shared" si="147"/>
        <v>0</v>
      </c>
      <c r="G1493" s="7">
        <f t="shared" si="148"/>
        <v>0</v>
      </c>
      <c r="H1493" s="7">
        <f t="shared" si="144"/>
        <v>0</v>
      </c>
      <c r="I1493" s="7">
        <f t="shared" si="143"/>
        <v>0</v>
      </c>
      <c r="K1493" s="3" t="str">
        <f t="shared" si="146"/>
        <v/>
      </c>
    </row>
    <row r="1494" spans="5:11" x14ac:dyDescent="0.3">
      <c r="E1494" s="3" t="str">
        <f t="shared" si="145"/>
        <v/>
      </c>
      <c r="F1494" s="7">
        <f t="shared" si="147"/>
        <v>0</v>
      </c>
      <c r="G1494" s="7">
        <f t="shared" si="148"/>
        <v>0</v>
      </c>
      <c r="H1494" s="7">
        <f t="shared" si="144"/>
        <v>0</v>
      </c>
      <c r="I1494" s="7">
        <f t="shared" si="143"/>
        <v>0</v>
      </c>
      <c r="K1494" s="3" t="str">
        <f t="shared" si="146"/>
        <v/>
      </c>
    </row>
    <row r="1495" spans="5:11" x14ac:dyDescent="0.3">
      <c r="E1495" s="3" t="str">
        <f t="shared" si="145"/>
        <v/>
      </c>
      <c r="F1495" s="7">
        <f t="shared" si="147"/>
        <v>0</v>
      </c>
      <c r="G1495" s="7">
        <f t="shared" si="148"/>
        <v>0</v>
      </c>
      <c r="H1495" s="7">
        <f t="shared" si="144"/>
        <v>0</v>
      </c>
      <c r="I1495" s="7">
        <f t="shared" si="143"/>
        <v>0</v>
      </c>
      <c r="K1495" s="3" t="str">
        <f t="shared" si="146"/>
        <v/>
      </c>
    </row>
    <row r="1496" spans="5:11" x14ac:dyDescent="0.3">
      <c r="E1496" s="3" t="str">
        <f t="shared" si="145"/>
        <v/>
      </c>
      <c r="F1496" s="7">
        <f t="shared" si="147"/>
        <v>0</v>
      </c>
      <c r="G1496" s="7">
        <f t="shared" si="148"/>
        <v>0</v>
      </c>
      <c r="H1496" s="7">
        <f t="shared" si="144"/>
        <v>0</v>
      </c>
      <c r="I1496" s="7">
        <f t="shared" si="143"/>
        <v>0</v>
      </c>
      <c r="K1496" s="3" t="str">
        <f t="shared" si="146"/>
        <v/>
      </c>
    </row>
    <row r="1497" spans="5:11" x14ac:dyDescent="0.3">
      <c r="E1497" s="3" t="str">
        <f t="shared" si="145"/>
        <v/>
      </c>
      <c r="F1497" s="7">
        <f t="shared" si="147"/>
        <v>0</v>
      </c>
      <c r="G1497" s="7">
        <f t="shared" si="148"/>
        <v>0</v>
      </c>
      <c r="H1497" s="7">
        <f t="shared" si="144"/>
        <v>0</v>
      </c>
      <c r="I1497" s="7">
        <f t="shared" si="143"/>
        <v>0</v>
      </c>
      <c r="K1497" s="3" t="str">
        <f t="shared" si="146"/>
        <v/>
      </c>
    </row>
    <row r="1498" spans="5:11" x14ac:dyDescent="0.3">
      <c r="E1498" s="3" t="str">
        <f t="shared" si="145"/>
        <v/>
      </c>
      <c r="F1498" s="7">
        <f t="shared" si="147"/>
        <v>0</v>
      </c>
      <c r="G1498" s="7">
        <f t="shared" si="148"/>
        <v>0</v>
      </c>
      <c r="H1498" s="7">
        <f t="shared" si="144"/>
        <v>0</v>
      </c>
      <c r="I1498" s="7">
        <f t="shared" si="143"/>
        <v>0</v>
      </c>
      <c r="K1498" s="3" t="str">
        <f t="shared" si="146"/>
        <v/>
      </c>
    </row>
    <row r="1499" spans="5:11" x14ac:dyDescent="0.3">
      <c r="E1499" s="3" t="str">
        <f t="shared" si="145"/>
        <v/>
      </c>
      <c r="F1499" s="7">
        <f t="shared" si="147"/>
        <v>0</v>
      </c>
      <c r="G1499" s="7">
        <f t="shared" si="148"/>
        <v>0</v>
      </c>
      <c r="H1499" s="7">
        <f t="shared" si="144"/>
        <v>0</v>
      </c>
      <c r="I1499" s="7">
        <f t="shared" si="143"/>
        <v>0</v>
      </c>
      <c r="K1499" s="3" t="str">
        <f t="shared" si="146"/>
        <v/>
      </c>
    </row>
    <row r="1500" spans="5:11" x14ac:dyDescent="0.3">
      <c r="E1500" s="3" t="str">
        <f t="shared" si="145"/>
        <v/>
      </c>
      <c r="F1500" s="7">
        <f t="shared" si="147"/>
        <v>0</v>
      </c>
      <c r="G1500" s="7">
        <f t="shared" si="148"/>
        <v>0</v>
      </c>
      <c r="H1500" s="7">
        <f t="shared" si="144"/>
        <v>0</v>
      </c>
      <c r="I1500" s="7">
        <f t="shared" si="143"/>
        <v>0</v>
      </c>
      <c r="K1500" s="3" t="str">
        <f t="shared" si="146"/>
        <v/>
      </c>
    </row>
    <row r="1501" spans="5:11" x14ac:dyDescent="0.3">
      <c r="E1501" s="3" t="str">
        <f t="shared" si="145"/>
        <v/>
      </c>
      <c r="F1501" s="7">
        <f t="shared" si="147"/>
        <v>0</v>
      </c>
      <c r="G1501" s="7">
        <f t="shared" si="148"/>
        <v>0</v>
      </c>
      <c r="H1501" s="7">
        <f t="shared" si="144"/>
        <v>0</v>
      </c>
      <c r="I1501" s="7">
        <f t="shared" si="143"/>
        <v>0</v>
      </c>
      <c r="K1501" s="3" t="str">
        <f t="shared" si="146"/>
        <v/>
      </c>
    </row>
    <row r="1502" spans="5:11" x14ac:dyDescent="0.3">
      <c r="E1502" s="3" t="str">
        <f t="shared" si="145"/>
        <v/>
      </c>
      <c r="F1502" s="7">
        <f t="shared" si="147"/>
        <v>0</v>
      </c>
      <c r="G1502" s="7">
        <f t="shared" si="148"/>
        <v>0</v>
      </c>
      <c r="H1502" s="7">
        <f t="shared" si="144"/>
        <v>0</v>
      </c>
      <c r="I1502" s="7">
        <f t="shared" si="143"/>
        <v>0</v>
      </c>
      <c r="K1502" s="3" t="str">
        <f t="shared" si="146"/>
        <v/>
      </c>
    </row>
    <row r="1503" spans="5:11" x14ac:dyDescent="0.3">
      <c r="E1503" s="3" t="str">
        <f t="shared" si="145"/>
        <v/>
      </c>
      <c r="F1503" s="7">
        <f t="shared" si="147"/>
        <v>0</v>
      </c>
      <c r="G1503" s="7">
        <f t="shared" si="148"/>
        <v>0</v>
      </c>
      <c r="H1503" s="7">
        <f t="shared" si="144"/>
        <v>0</v>
      </c>
      <c r="I1503" s="7">
        <f t="shared" si="143"/>
        <v>0</v>
      </c>
      <c r="K1503" s="3" t="str">
        <f t="shared" si="146"/>
        <v/>
      </c>
    </row>
    <row r="1504" spans="5:11" x14ac:dyDescent="0.3">
      <c r="E1504" s="3" t="str">
        <f t="shared" si="145"/>
        <v/>
      </c>
      <c r="F1504" s="7">
        <f t="shared" si="147"/>
        <v>0</v>
      </c>
      <c r="G1504" s="7">
        <f t="shared" si="148"/>
        <v>0</v>
      </c>
      <c r="H1504" s="7">
        <f t="shared" si="144"/>
        <v>0</v>
      </c>
      <c r="I1504" s="7">
        <f t="shared" si="143"/>
        <v>0</v>
      </c>
      <c r="K1504" s="3" t="str">
        <f t="shared" si="146"/>
        <v/>
      </c>
    </row>
    <row r="1505" spans="5:11" x14ac:dyDescent="0.3">
      <c r="E1505" s="3" t="str">
        <f t="shared" si="145"/>
        <v/>
      </c>
      <c r="F1505" s="7">
        <f t="shared" si="147"/>
        <v>0</v>
      </c>
      <c r="G1505" s="7">
        <f t="shared" si="148"/>
        <v>0</v>
      </c>
      <c r="H1505" s="7">
        <f t="shared" si="144"/>
        <v>0</v>
      </c>
      <c r="I1505" s="7">
        <f t="shared" si="143"/>
        <v>0</v>
      </c>
      <c r="K1505" s="3" t="str">
        <f t="shared" si="146"/>
        <v/>
      </c>
    </row>
    <row r="1506" spans="5:11" x14ac:dyDescent="0.3">
      <c r="E1506" s="3" t="str">
        <f t="shared" si="145"/>
        <v/>
      </c>
      <c r="F1506" s="7">
        <f t="shared" si="147"/>
        <v>0</v>
      </c>
      <c r="G1506" s="7">
        <f t="shared" si="148"/>
        <v>0</v>
      </c>
      <c r="H1506" s="7">
        <f t="shared" si="144"/>
        <v>0</v>
      </c>
      <c r="I1506" s="7">
        <f t="shared" si="143"/>
        <v>0</v>
      </c>
      <c r="K1506" s="3" t="str">
        <f t="shared" si="146"/>
        <v/>
      </c>
    </row>
    <row r="1507" spans="5:11" x14ac:dyDescent="0.3">
      <c r="E1507" s="3" t="str">
        <f t="shared" si="145"/>
        <v/>
      </c>
      <c r="F1507" s="7">
        <f t="shared" si="147"/>
        <v>0</v>
      </c>
      <c r="G1507" s="7">
        <f t="shared" si="148"/>
        <v>0</v>
      </c>
      <c r="H1507" s="7">
        <f t="shared" si="144"/>
        <v>0</v>
      </c>
      <c r="I1507" s="7">
        <f t="shared" si="143"/>
        <v>0</v>
      </c>
      <c r="K1507" s="3" t="str">
        <f t="shared" si="146"/>
        <v/>
      </c>
    </row>
    <row r="1508" spans="5:11" x14ac:dyDescent="0.3">
      <c r="E1508" s="3" t="str">
        <f t="shared" si="145"/>
        <v/>
      </c>
      <c r="F1508" s="7">
        <f t="shared" si="147"/>
        <v>0</v>
      </c>
      <c r="G1508" s="7">
        <f t="shared" si="148"/>
        <v>0</v>
      </c>
      <c r="H1508" s="7">
        <f t="shared" si="144"/>
        <v>0</v>
      </c>
      <c r="I1508" s="7">
        <f t="shared" si="143"/>
        <v>0</v>
      </c>
      <c r="K1508" s="3" t="str">
        <f t="shared" si="146"/>
        <v/>
      </c>
    </row>
    <row r="1509" spans="5:11" x14ac:dyDescent="0.3">
      <c r="E1509" s="3" t="str">
        <f t="shared" si="145"/>
        <v/>
      </c>
      <c r="F1509" s="7">
        <f t="shared" si="147"/>
        <v>0</v>
      </c>
      <c r="G1509" s="7">
        <f t="shared" si="148"/>
        <v>0</v>
      </c>
      <c r="H1509" s="7">
        <f t="shared" si="144"/>
        <v>0</v>
      </c>
      <c r="I1509" s="7">
        <f t="shared" si="143"/>
        <v>0</v>
      </c>
      <c r="K1509" s="3" t="str">
        <f t="shared" si="146"/>
        <v/>
      </c>
    </row>
    <row r="1510" spans="5:11" x14ac:dyDescent="0.3">
      <c r="E1510" s="3" t="str">
        <f t="shared" si="145"/>
        <v/>
      </c>
      <c r="F1510" s="7">
        <f t="shared" si="147"/>
        <v>0</v>
      </c>
      <c r="G1510" s="7">
        <f t="shared" si="148"/>
        <v>0</v>
      </c>
      <c r="H1510" s="7">
        <f t="shared" si="144"/>
        <v>0</v>
      </c>
      <c r="I1510" s="7">
        <f t="shared" si="143"/>
        <v>0</v>
      </c>
      <c r="K1510" s="3" t="str">
        <f t="shared" si="146"/>
        <v/>
      </c>
    </row>
    <row r="1511" spans="5:11" x14ac:dyDescent="0.3">
      <c r="E1511" s="3" t="str">
        <f t="shared" si="145"/>
        <v/>
      </c>
      <c r="F1511" s="7">
        <f t="shared" si="147"/>
        <v>0</v>
      </c>
      <c r="G1511" s="7">
        <f t="shared" si="148"/>
        <v>0</v>
      </c>
      <c r="H1511" s="7">
        <f t="shared" si="144"/>
        <v>0</v>
      </c>
      <c r="I1511" s="7">
        <f t="shared" si="143"/>
        <v>0</v>
      </c>
      <c r="K1511" s="3" t="str">
        <f t="shared" si="146"/>
        <v/>
      </c>
    </row>
    <row r="1512" spans="5:11" x14ac:dyDescent="0.3">
      <c r="E1512" s="3" t="str">
        <f t="shared" si="145"/>
        <v/>
      </c>
      <c r="F1512" s="7">
        <f t="shared" si="147"/>
        <v>0</v>
      </c>
      <c r="G1512" s="7">
        <f t="shared" si="148"/>
        <v>0</v>
      </c>
      <c r="H1512" s="7">
        <f t="shared" si="144"/>
        <v>0</v>
      </c>
      <c r="I1512" s="7">
        <f t="shared" si="143"/>
        <v>0</v>
      </c>
      <c r="K1512" s="3" t="str">
        <f t="shared" si="146"/>
        <v/>
      </c>
    </row>
    <row r="1513" spans="5:11" x14ac:dyDescent="0.3">
      <c r="E1513" s="3" t="str">
        <f t="shared" si="145"/>
        <v/>
      </c>
      <c r="F1513" s="7">
        <f t="shared" si="147"/>
        <v>0</v>
      </c>
      <c r="G1513" s="7">
        <f t="shared" si="148"/>
        <v>0</v>
      </c>
      <c r="H1513" s="7">
        <f t="shared" si="144"/>
        <v>0</v>
      </c>
      <c r="I1513" s="7">
        <f t="shared" si="143"/>
        <v>0</v>
      </c>
      <c r="K1513" s="3" t="str">
        <f t="shared" si="146"/>
        <v/>
      </c>
    </row>
    <row r="1514" spans="5:11" x14ac:dyDescent="0.3">
      <c r="E1514" s="3" t="str">
        <f t="shared" si="145"/>
        <v/>
      </c>
      <c r="F1514" s="7">
        <f t="shared" si="147"/>
        <v>0</v>
      </c>
      <c r="G1514" s="7">
        <f t="shared" si="148"/>
        <v>0</v>
      </c>
      <c r="H1514" s="7">
        <f t="shared" si="144"/>
        <v>0</v>
      </c>
      <c r="I1514" s="7">
        <f t="shared" si="143"/>
        <v>0</v>
      </c>
      <c r="K1514" s="3" t="str">
        <f t="shared" si="146"/>
        <v/>
      </c>
    </row>
    <row r="1515" spans="5:11" x14ac:dyDescent="0.3">
      <c r="E1515" s="3" t="str">
        <f t="shared" si="145"/>
        <v/>
      </c>
      <c r="F1515" s="7">
        <f t="shared" si="147"/>
        <v>0</v>
      </c>
      <c r="G1515" s="7">
        <f t="shared" si="148"/>
        <v>0</v>
      </c>
      <c r="H1515" s="7">
        <f t="shared" si="144"/>
        <v>0</v>
      </c>
      <c r="I1515" s="7">
        <f t="shared" si="143"/>
        <v>0</v>
      </c>
      <c r="K1515" s="3" t="str">
        <f t="shared" si="146"/>
        <v/>
      </c>
    </row>
    <row r="1516" spans="5:11" x14ac:dyDescent="0.3">
      <c r="E1516" s="3" t="str">
        <f t="shared" si="145"/>
        <v/>
      </c>
      <c r="F1516" s="7">
        <f t="shared" si="147"/>
        <v>0</v>
      </c>
      <c r="G1516" s="7">
        <f t="shared" si="148"/>
        <v>0</v>
      </c>
      <c r="H1516" s="7">
        <f t="shared" si="144"/>
        <v>0</v>
      </c>
      <c r="I1516" s="7">
        <f t="shared" si="143"/>
        <v>0</v>
      </c>
      <c r="K1516" s="3" t="str">
        <f t="shared" si="146"/>
        <v/>
      </c>
    </row>
    <row r="1517" spans="5:11" x14ac:dyDescent="0.3">
      <c r="E1517" s="3" t="str">
        <f t="shared" si="145"/>
        <v/>
      </c>
      <c r="F1517" s="7">
        <f t="shared" si="147"/>
        <v>0</v>
      </c>
      <c r="G1517" s="7">
        <f t="shared" si="148"/>
        <v>0</v>
      </c>
      <c r="H1517" s="7">
        <f t="shared" si="144"/>
        <v>0</v>
      </c>
      <c r="I1517" s="7">
        <f t="shared" si="143"/>
        <v>0</v>
      </c>
      <c r="K1517" s="3" t="str">
        <f t="shared" si="146"/>
        <v/>
      </c>
    </row>
    <row r="1518" spans="5:11" x14ac:dyDescent="0.3">
      <c r="E1518" s="3" t="str">
        <f t="shared" si="145"/>
        <v/>
      </c>
      <c r="F1518" s="7">
        <f t="shared" si="147"/>
        <v>0</v>
      </c>
      <c r="G1518" s="7">
        <f t="shared" si="148"/>
        <v>0</v>
      </c>
      <c r="H1518" s="7">
        <f t="shared" si="144"/>
        <v>0</v>
      </c>
      <c r="I1518" s="7">
        <f t="shared" si="143"/>
        <v>0</v>
      </c>
      <c r="K1518" s="3" t="str">
        <f t="shared" si="146"/>
        <v/>
      </c>
    </row>
    <row r="1519" spans="5:11" x14ac:dyDescent="0.3">
      <c r="E1519" s="3" t="str">
        <f t="shared" si="145"/>
        <v/>
      </c>
      <c r="F1519" s="7">
        <f t="shared" si="147"/>
        <v>0</v>
      </c>
      <c r="G1519" s="7">
        <f t="shared" si="148"/>
        <v>0</v>
      </c>
      <c r="H1519" s="7">
        <f t="shared" si="144"/>
        <v>0</v>
      </c>
      <c r="I1519" s="7">
        <f t="shared" si="143"/>
        <v>0</v>
      </c>
      <c r="K1519" s="3" t="str">
        <f t="shared" si="146"/>
        <v/>
      </c>
    </row>
    <row r="1520" spans="5:11" x14ac:dyDescent="0.3">
      <c r="E1520" s="3" t="str">
        <f t="shared" si="145"/>
        <v/>
      </c>
      <c r="F1520" s="7">
        <f t="shared" si="147"/>
        <v>0</v>
      </c>
      <c r="G1520" s="7">
        <f t="shared" si="148"/>
        <v>0</v>
      </c>
      <c r="H1520" s="7">
        <f t="shared" si="144"/>
        <v>0</v>
      </c>
      <c r="I1520" s="7">
        <f t="shared" si="143"/>
        <v>0</v>
      </c>
      <c r="K1520" s="3" t="str">
        <f t="shared" si="146"/>
        <v/>
      </c>
    </row>
    <row r="1521" spans="5:11" x14ac:dyDescent="0.3">
      <c r="E1521" s="3" t="str">
        <f t="shared" si="145"/>
        <v/>
      </c>
      <c r="F1521" s="7">
        <f t="shared" si="147"/>
        <v>0</v>
      </c>
      <c r="G1521" s="7">
        <f t="shared" si="148"/>
        <v>0</v>
      </c>
      <c r="H1521" s="7">
        <f t="shared" si="144"/>
        <v>0</v>
      </c>
      <c r="I1521" s="7">
        <f t="shared" si="143"/>
        <v>0</v>
      </c>
      <c r="K1521" s="3" t="str">
        <f t="shared" si="146"/>
        <v/>
      </c>
    </row>
    <row r="1522" spans="5:11" x14ac:dyDescent="0.3">
      <c r="E1522" s="3" t="str">
        <f t="shared" si="145"/>
        <v/>
      </c>
      <c r="F1522" s="7">
        <f t="shared" si="147"/>
        <v>0</v>
      </c>
      <c r="G1522" s="7">
        <f t="shared" si="148"/>
        <v>0</v>
      </c>
      <c r="H1522" s="7">
        <f t="shared" si="144"/>
        <v>0</v>
      </c>
      <c r="I1522" s="7">
        <f t="shared" si="143"/>
        <v>0</v>
      </c>
      <c r="K1522" s="3" t="str">
        <f t="shared" si="146"/>
        <v/>
      </c>
    </row>
    <row r="1523" spans="5:11" x14ac:dyDescent="0.3">
      <c r="E1523" s="3" t="str">
        <f t="shared" si="145"/>
        <v/>
      </c>
      <c r="F1523" s="7">
        <f t="shared" si="147"/>
        <v>0</v>
      </c>
      <c r="G1523" s="7">
        <f t="shared" si="148"/>
        <v>0</v>
      </c>
      <c r="H1523" s="7">
        <f t="shared" si="144"/>
        <v>0</v>
      </c>
      <c r="I1523" s="7">
        <f t="shared" si="143"/>
        <v>0</v>
      </c>
      <c r="K1523" s="3" t="str">
        <f t="shared" si="146"/>
        <v/>
      </c>
    </row>
    <row r="1524" spans="5:11" x14ac:dyDescent="0.3">
      <c r="E1524" s="3" t="str">
        <f t="shared" si="145"/>
        <v/>
      </c>
      <c r="F1524" s="7">
        <f t="shared" si="147"/>
        <v>0</v>
      </c>
      <c r="G1524" s="7">
        <f t="shared" si="148"/>
        <v>0</v>
      </c>
      <c r="H1524" s="7">
        <f t="shared" si="144"/>
        <v>0</v>
      </c>
      <c r="I1524" s="7">
        <f t="shared" ref="I1524:I1587" si="149">IF(ROUND(G1524,0)&gt;0, I1523+F1524,IF(_xlfn.FLOOR.MATH(G1524)=-1,I1523+F1524,))</f>
        <v>0</v>
      </c>
      <c r="K1524" s="3" t="str">
        <f t="shared" si="146"/>
        <v/>
      </c>
    </row>
    <row r="1525" spans="5:11" x14ac:dyDescent="0.3">
      <c r="E1525" s="3" t="str">
        <f t="shared" si="145"/>
        <v/>
      </c>
      <c r="F1525" s="7">
        <f t="shared" si="147"/>
        <v>0</v>
      </c>
      <c r="G1525" s="7">
        <f t="shared" si="148"/>
        <v>0</v>
      </c>
      <c r="H1525" s="7">
        <f t="shared" si="144"/>
        <v>0</v>
      </c>
      <c r="I1525" s="7">
        <f t="shared" si="149"/>
        <v>0</v>
      </c>
      <c r="K1525" s="3" t="str">
        <f t="shared" si="146"/>
        <v/>
      </c>
    </row>
    <row r="1526" spans="5:11" x14ac:dyDescent="0.3">
      <c r="E1526" s="3" t="str">
        <f t="shared" si="145"/>
        <v/>
      </c>
      <c r="F1526" s="7">
        <f t="shared" si="147"/>
        <v>0</v>
      </c>
      <c r="G1526" s="7">
        <f t="shared" si="148"/>
        <v>0</v>
      </c>
      <c r="H1526" s="7">
        <f t="shared" si="144"/>
        <v>0</v>
      </c>
      <c r="I1526" s="7">
        <f t="shared" si="149"/>
        <v>0</v>
      </c>
      <c r="K1526" s="3" t="str">
        <f t="shared" si="146"/>
        <v/>
      </c>
    </row>
    <row r="1527" spans="5:11" x14ac:dyDescent="0.3">
      <c r="E1527" s="3" t="str">
        <f t="shared" si="145"/>
        <v/>
      </c>
      <c r="F1527" s="7">
        <f t="shared" si="147"/>
        <v>0</v>
      </c>
      <c r="G1527" s="7">
        <f t="shared" si="148"/>
        <v>0</v>
      </c>
      <c r="H1527" s="7">
        <f t="shared" si="144"/>
        <v>0</v>
      </c>
      <c r="I1527" s="7">
        <f t="shared" si="149"/>
        <v>0</v>
      </c>
      <c r="K1527" s="3" t="str">
        <f t="shared" si="146"/>
        <v/>
      </c>
    </row>
    <row r="1528" spans="5:11" x14ac:dyDescent="0.3">
      <c r="E1528" s="3" t="str">
        <f t="shared" si="145"/>
        <v/>
      </c>
      <c r="F1528" s="7">
        <f t="shared" si="147"/>
        <v>0</v>
      </c>
      <c r="G1528" s="7">
        <f t="shared" si="148"/>
        <v>0</v>
      </c>
      <c r="H1528" s="7">
        <f t="shared" si="144"/>
        <v>0</v>
      </c>
      <c r="I1528" s="7">
        <f t="shared" si="149"/>
        <v>0</v>
      </c>
      <c r="K1528" s="3" t="str">
        <f t="shared" si="146"/>
        <v/>
      </c>
    </row>
    <row r="1529" spans="5:11" x14ac:dyDescent="0.3">
      <c r="E1529" s="3" t="str">
        <f t="shared" si="145"/>
        <v/>
      </c>
      <c r="F1529" s="7">
        <f t="shared" si="147"/>
        <v>0</v>
      </c>
      <c r="G1529" s="7">
        <f t="shared" si="148"/>
        <v>0</v>
      </c>
      <c r="H1529" s="7">
        <f t="shared" si="144"/>
        <v>0</v>
      </c>
      <c r="I1529" s="7">
        <f t="shared" si="149"/>
        <v>0</v>
      </c>
      <c r="K1529" s="3" t="str">
        <f t="shared" si="146"/>
        <v/>
      </c>
    </row>
    <row r="1530" spans="5:11" x14ac:dyDescent="0.3">
      <c r="E1530" s="3" t="str">
        <f t="shared" si="145"/>
        <v/>
      </c>
      <c r="F1530" s="7">
        <f t="shared" si="147"/>
        <v>0</v>
      </c>
      <c r="G1530" s="7">
        <f t="shared" si="148"/>
        <v>0</v>
      </c>
      <c r="H1530" s="7">
        <f t="shared" si="144"/>
        <v>0</v>
      </c>
      <c r="I1530" s="7">
        <f t="shared" si="149"/>
        <v>0</v>
      </c>
      <c r="K1530" s="3" t="str">
        <f t="shared" si="146"/>
        <v/>
      </c>
    </row>
    <row r="1531" spans="5:11" x14ac:dyDescent="0.3">
      <c r="E1531" s="3" t="str">
        <f t="shared" si="145"/>
        <v/>
      </c>
      <c r="F1531" s="7">
        <f t="shared" si="147"/>
        <v>0</v>
      </c>
      <c r="G1531" s="7">
        <f t="shared" si="148"/>
        <v>0</v>
      </c>
      <c r="H1531" s="7">
        <f t="shared" si="144"/>
        <v>0</v>
      </c>
      <c r="I1531" s="7">
        <f t="shared" si="149"/>
        <v>0</v>
      </c>
      <c r="K1531" s="3" t="str">
        <f t="shared" si="146"/>
        <v/>
      </c>
    </row>
    <row r="1532" spans="5:11" x14ac:dyDescent="0.3">
      <c r="E1532" s="3" t="str">
        <f t="shared" si="145"/>
        <v/>
      </c>
      <c r="F1532" s="7">
        <f t="shared" si="147"/>
        <v>0</v>
      </c>
      <c r="G1532" s="7">
        <f t="shared" si="148"/>
        <v>0</v>
      </c>
      <c r="H1532" s="7">
        <f t="shared" si="144"/>
        <v>0</v>
      </c>
      <c r="I1532" s="7">
        <f t="shared" si="149"/>
        <v>0</v>
      </c>
      <c r="K1532" s="3" t="str">
        <f t="shared" si="146"/>
        <v/>
      </c>
    </row>
    <row r="1533" spans="5:11" x14ac:dyDescent="0.3">
      <c r="E1533" s="3" t="str">
        <f t="shared" si="145"/>
        <v/>
      </c>
      <c r="F1533" s="7">
        <f t="shared" si="147"/>
        <v>0</v>
      </c>
      <c r="G1533" s="7">
        <f t="shared" si="148"/>
        <v>0</v>
      </c>
      <c r="H1533" s="7">
        <f t="shared" si="144"/>
        <v>0</v>
      </c>
      <c r="I1533" s="7">
        <f t="shared" si="149"/>
        <v>0</v>
      </c>
      <c r="K1533" s="3" t="str">
        <f t="shared" si="146"/>
        <v/>
      </c>
    </row>
    <row r="1534" spans="5:11" x14ac:dyDescent="0.3">
      <c r="E1534" s="3" t="str">
        <f t="shared" si="145"/>
        <v/>
      </c>
      <c r="F1534" s="7">
        <f t="shared" si="147"/>
        <v>0</v>
      </c>
      <c r="G1534" s="7">
        <f t="shared" si="148"/>
        <v>0</v>
      </c>
      <c r="H1534" s="7">
        <f t="shared" si="144"/>
        <v>0</v>
      </c>
      <c r="I1534" s="7">
        <f t="shared" si="149"/>
        <v>0</v>
      </c>
      <c r="K1534" s="3" t="str">
        <f t="shared" si="146"/>
        <v/>
      </c>
    </row>
    <row r="1535" spans="5:11" x14ac:dyDescent="0.3">
      <c r="E1535" s="3" t="str">
        <f t="shared" si="145"/>
        <v/>
      </c>
      <c r="F1535" s="7">
        <f t="shared" si="147"/>
        <v>0</v>
      </c>
      <c r="G1535" s="7">
        <f t="shared" si="148"/>
        <v>0</v>
      </c>
      <c r="H1535" s="7">
        <f t="shared" si="144"/>
        <v>0</v>
      </c>
      <c r="I1535" s="7">
        <f t="shared" si="149"/>
        <v>0</v>
      </c>
      <c r="K1535" s="3" t="str">
        <f t="shared" si="146"/>
        <v/>
      </c>
    </row>
    <row r="1536" spans="5:11" x14ac:dyDescent="0.3">
      <c r="E1536" s="3" t="str">
        <f t="shared" si="145"/>
        <v/>
      </c>
      <c r="F1536" s="7">
        <f t="shared" si="147"/>
        <v>0</v>
      </c>
      <c r="G1536" s="7">
        <f t="shared" si="148"/>
        <v>0</v>
      </c>
      <c r="H1536" s="7">
        <f t="shared" si="144"/>
        <v>0</v>
      </c>
      <c r="I1536" s="7">
        <f t="shared" si="149"/>
        <v>0</v>
      </c>
      <c r="K1536" s="3" t="str">
        <f t="shared" si="146"/>
        <v/>
      </c>
    </row>
    <row r="1537" spans="5:11" x14ac:dyDescent="0.3">
      <c r="E1537" s="3" t="str">
        <f t="shared" si="145"/>
        <v/>
      </c>
      <c r="F1537" s="7">
        <f t="shared" si="147"/>
        <v>0</v>
      </c>
      <c r="G1537" s="7">
        <f t="shared" si="148"/>
        <v>0</v>
      </c>
      <c r="H1537" s="7">
        <f t="shared" si="144"/>
        <v>0</v>
      </c>
      <c r="I1537" s="7">
        <f t="shared" si="149"/>
        <v>0</v>
      </c>
      <c r="K1537" s="3" t="str">
        <f t="shared" si="146"/>
        <v/>
      </c>
    </row>
    <row r="1538" spans="5:11" x14ac:dyDescent="0.3">
      <c r="E1538" s="3" t="str">
        <f t="shared" si="145"/>
        <v/>
      </c>
      <c r="F1538" s="7">
        <f t="shared" si="147"/>
        <v>0</v>
      </c>
      <c r="G1538" s="7">
        <f t="shared" si="148"/>
        <v>0</v>
      </c>
      <c r="H1538" s="7">
        <f t="shared" ref="H1538:H1601" si="150">IF(ROUND(G1538-($F$2-F1538),0)&gt;0,G1538-($F$2-F1538),IF(_xlfn.FLOOR.MATH(G1538-($F$2-F1538))&lt;=-1,0, G1538-($F$2-F1538)))</f>
        <v>0</v>
      </c>
      <c r="I1538" s="7">
        <f t="shared" si="149"/>
        <v>0</v>
      </c>
      <c r="K1538" s="3" t="str">
        <f t="shared" si="146"/>
        <v/>
      </c>
    </row>
    <row r="1539" spans="5:11" x14ac:dyDescent="0.3">
      <c r="E1539" s="3" t="str">
        <f t="shared" si="145"/>
        <v/>
      </c>
      <c r="F1539" s="7">
        <f t="shared" si="147"/>
        <v>0</v>
      </c>
      <c r="G1539" s="7">
        <f t="shared" si="148"/>
        <v>0</v>
      </c>
      <c r="H1539" s="7">
        <f t="shared" si="150"/>
        <v>0</v>
      </c>
      <c r="I1539" s="7">
        <f t="shared" si="149"/>
        <v>0</v>
      </c>
      <c r="K1539" s="3" t="str">
        <f t="shared" si="146"/>
        <v/>
      </c>
    </row>
    <row r="1540" spans="5:11" x14ac:dyDescent="0.3">
      <c r="E1540" s="3" t="str">
        <f t="shared" si="145"/>
        <v/>
      </c>
      <c r="F1540" s="7">
        <f t="shared" si="147"/>
        <v>0</v>
      </c>
      <c r="G1540" s="7">
        <f t="shared" si="148"/>
        <v>0</v>
      </c>
      <c r="H1540" s="7">
        <f t="shared" si="150"/>
        <v>0</v>
      </c>
      <c r="I1540" s="7">
        <f t="shared" si="149"/>
        <v>0</v>
      </c>
      <c r="K1540" s="3" t="str">
        <f t="shared" si="146"/>
        <v/>
      </c>
    </row>
    <row r="1541" spans="5:11" x14ac:dyDescent="0.3">
      <c r="E1541" s="3" t="str">
        <f t="shared" si="145"/>
        <v/>
      </c>
      <c r="F1541" s="7">
        <f t="shared" si="147"/>
        <v>0</v>
      </c>
      <c r="G1541" s="7">
        <f t="shared" si="148"/>
        <v>0</v>
      </c>
      <c r="H1541" s="7">
        <f t="shared" si="150"/>
        <v>0</v>
      </c>
      <c r="I1541" s="7">
        <f t="shared" si="149"/>
        <v>0</v>
      </c>
      <c r="K1541" s="3" t="str">
        <f t="shared" si="146"/>
        <v/>
      </c>
    </row>
    <row r="1542" spans="5:11" x14ac:dyDescent="0.3">
      <c r="E1542" s="3" t="str">
        <f t="shared" si="145"/>
        <v/>
      </c>
      <c r="F1542" s="7">
        <f t="shared" si="147"/>
        <v>0</v>
      </c>
      <c r="G1542" s="7">
        <f t="shared" si="148"/>
        <v>0</v>
      </c>
      <c r="H1542" s="7">
        <f t="shared" si="150"/>
        <v>0</v>
      </c>
      <c r="I1542" s="7">
        <f t="shared" si="149"/>
        <v>0</v>
      </c>
      <c r="K1542" s="3" t="str">
        <f t="shared" si="146"/>
        <v/>
      </c>
    </row>
    <row r="1543" spans="5:11" x14ac:dyDescent="0.3">
      <c r="E1543" s="3" t="str">
        <f t="shared" si="145"/>
        <v/>
      </c>
      <c r="F1543" s="7">
        <f t="shared" si="147"/>
        <v>0</v>
      </c>
      <c r="G1543" s="7">
        <f t="shared" si="148"/>
        <v>0</v>
      </c>
      <c r="H1543" s="7">
        <f t="shared" si="150"/>
        <v>0</v>
      </c>
      <c r="I1543" s="7">
        <f t="shared" si="149"/>
        <v>0</v>
      </c>
      <c r="K1543" s="3" t="str">
        <f t="shared" si="146"/>
        <v/>
      </c>
    </row>
    <row r="1544" spans="5:11" x14ac:dyDescent="0.3">
      <c r="E1544" s="3" t="str">
        <f t="shared" ref="E1544:E1607" si="151">IF(ROUND(G1544,0)&gt;0,E1543+1,"")</f>
        <v/>
      </c>
      <c r="F1544" s="7">
        <f t="shared" si="147"/>
        <v>0</v>
      </c>
      <c r="G1544" s="7">
        <f t="shared" si="148"/>
        <v>0</v>
      </c>
      <c r="H1544" s="7">
        <f t="shared" si="150"/>
        <v>0</v>
      </c>
      <c r="I1544" s="7">
        <f t="shared" si="149"/>
        <v>0</v>
      </c>
      <c r="K1544" s="3" t="str">
        <f t="shared" ref="K1544:K1607" si="152">IF(E1544&lt;&gt;"", "{""paymentNumber"": " &amp; E1544 &amp; "," &amp; """paymentInterest"": " &amp; TEXT(F1544, "0.00") &amp; "," &amp; """paymentPrincipal"": " &amp; TEXT($F$2-F1544, "0.00") &amp; "," &amp; """startBalance"": " &amp; TEXT(G1544, "0.00") &amp; "," &amp; """endBalance"": " &amp; TEXT(H1544, "0.00")&amp; "," &amp; """accumulatedInterest"": " &amp; TEXT(I1544, "0.00") &amp; "," &amp; """amountPaidToDate"": " &amp; TEXT($F$2 * E1544, "0.00") &amp; "}","")</f>
        <v/>
      </c>
    </row>
    <row r="1545" spans="5:11" x14ac:dyDescent="0.3">
      <c r="E1545" s="3" t="str">
        <f t="shared" si="151"/>
        <v/>
      </c>
      <c r="F1545" s="7">
        <f t="shared" si="147"/>
        <v>0</v>
      </c>
      <c r="G1545" s="7">
        <f t="shared" si="148"/>
        <v>0</v>
      </c>
      <c r="H1545" s="7">
        <f t="shared" si="150"/>
        <v>0</v>
      </c>
      <c r="I1545" s="7">
        <f t="shared" si="149"/>
        <v>0</v>
      </c>
      <c r="K1545" s="3" t="str">
        <f t="shared" si="152"/>
        <v/>
      </c>
    </row>
    <row r="1546" spans="5:11" x14ac:dyDescent="0.3">
      <c r="E1546" s="3" t="str">
        <f t="shared" si="151"/>
        <v/>
      </c>
      <c r="F1546" s="7">
        <f t="shared" si="147"/>
        <v>0</v>
      </c>
      <c r="G1546" s="7">
        <f t="shared" si="148"/>
        <v>0</v>
      </c>
      <c r="H1546" s="7">
        <f t="shared" si="150"/>
        <v>0</v>
      </c>
      <c r="I1546" s="7">
        <f t="shared" si="149"/>
        <v>0</v>
      </c>
      <c r="K1546" s="3" t="str">
        <f t="shared" si="152"/>
        <v/>
      </c>
    </row>
    <row r="1547" spans="5:11" x14ac:dyDescent="0.3">
      <c r="E1547" s="3" t="str">
        <f t="shared" si="151"/>
        <v/>
      </c>
      <c r="F1547" s="7">
        <f t="shared" ref="F1547:F1610" si="153">IF(ROUND(G1547,0)&gt;0, ($C$2/$C$3)*G1547,)</f>
        <v>0</v>
      </c>
      <c r="G1547" s="7">
        <f t="shared" ref="G1547:G1610" si="154">IF(ROUND(G1546-($F$2-F1546),0) &gt; 0, G1546-($F$2-F1546),)</f>
        <v>0</v>
      </c>
      <c r="H1547" s="7">
        <f t="shared" si="150"/>
        <v>0</v>
      </c>
      <c r="I1547" s="7">
        <f t="shared" si="149"/>
        <v>0</v>
      </c>
      <c r="K1547" s="3" t="str">
        <f t="shared" si="152"/>
        <v/>
      </c>
    </row>
    <row r="1548" spans="5:11" x14ac:dyDescent="0.3">
      <c r="E1548" s="3" t="str">
        <f t="shared" si="151"/>
        <v/>
      </c>
      <c r="F1548" s="7">
        <f t="shared" si="153"/>
        <v>0</v>
      </c>
      <c r="G1548" s="7">
        <f t="shared" si="154"/>
        <v>0</v>
      </c>
      <c r="H1548" s="7">
        <f t="shared" si="150"/>
        <v>0</v>
      </c>
      <c r="I1548" s="7">
        <f t="shared" si="149"/>
        <v>0</v>
      </c>
      <c r="K1548" s="3" t="str">
        <f t="shared" si="152"/>
        <v/>
      </c>
    </row>
    <row r="1549" spans="5:11" x14ac:dyDescent="0.3">
      <c r="E1549" s="3" t="str">
        <f t="shared" si="151"/>
        <v/>
      </c>
      <c r="F1549" s="7">
        <f t="shared" si="153"/>
        <v>0</v>
      </c>
      <c r="G1549" s="7">
        <f t="shared" si="154"/>
        <v>0</v>
      </c>
      <c r="H1549" s="7">
        <f t="shared" si="150"/>
        <v>0</v>
      </c>
      <c r="I1549" s="7">
        <f t="shared" si="149"/>
        <v>0</v>
      </c>
      <c r="K1549" s="3" t="str">
        <f t="shared" si="152"/>
        <v/>
      </c>
    </row>
    <row r="1550" spans="5:11" x14ac:dyDescent="0.3">
      <c r="E1550" s="3" t="str">
        <f t="shared" si="151"/>
        <v/>
      </c>
      <c r="F1550" s="7">
        <f t="shared" si="153"/>
        <v>0</v>
      </c>
      <c r="G1550" s="7">
        <f t="shared" si="154"/>
        <v>0</v>
      </c>
      <c r="H1550" s="7">
        <f t="shared" si="150"/>
        <v>0</v>
      </c>
      <c r="I1550" s="7">
        <f t="shared" si="149"/>
        <v>0</v>
      </c>
      <c r="K1550" s="3" t="str">
        <f t="shared" si="152"/>
        <v/>
      </c>
    </row>
    <row r="1551" spans="5:11" x14ac:dyDescent="0.3">
      <c r="E1551" s="3" t="str">
        <f t="shared" si="151"/>
        <v/>
      </c>
      <c r="F1551" s="7">
        <f t="shared" si="153"/>
        <v>0</v>
      </c>
      <c r="G1551" s="7">
        <f t="shared" si="154"/>
        <v>0</v>
      </c>
      <c r="H1551" s="7">
        <f t="shared" si="150"/>
        <v>0</v>
      </c>
      <c r="I1551" s="7">
        <f t="shared" si="149"/>
        <v>0</v>
      </c>
      <c r="K1551" s="3" t="str">
        <f t="shared" si="152"/>
        <v/>
      </c>
    </row>
    <row r="1552" spans="5:11" x14ac:dyDescent="0.3">
      <c r="E1552" s="3" t="str">
        <f t="shared" si="151"/>
        <v/>
      </c>
      <c r="F1552" s="7">
        <f t="shared" si="153"/>
        <v>0</v>
      </c>
      <c r="G1552" s="7">
        <f t="shared" si="154"/>
        <v>0</v>
      </c>
      <c r="H1552" s="7">
        <f t="shared" si="150"/>
        <v>0</v>
      </c>
      <c r="I1552" s="7">
        <f t="shared" si="149"/>
        <v>0</v>
      </c>
      <c r="K1552" s="3" t="str">
        <f t="shared" si="152"/>
        <v/>
      </c>
    </row>
    <row r="1553" spans="5:11" x14ac:dyDescent="0.3">
      <c r="E1553" s="3" t="str">
        <f t="shared" si="151"/>
        <v/>
      </c>
      <c r="F1553" s="7">
        <f t="shared" si="153"/>
        <v>0</v>
      </c>
      <c r="G1553" s="7">
        <f t="shared" si="154"/>
        <v>0</v>
      </c>
      <c r="H1553" s="7">
        <f t="shared" si="150"/>
        <v>0</v>
      </c>
      <c r="I1553" s="7">
        <f t="shared" si="149"/>
        <v>0</v>
      </c>
      <c r="K1553" s="3" t="str">
        <f t="shared" si="152"/>
        <v/>
      </c>
    </row>
    <row r="1554" spans="5:11" x14ac:dyDescent="0.3">
      <c r="E1554" s="3" t="str">
        <f t="shared" si="151"/>
        <v/>
      </c>
      <c r="F1554" s="7">
        <f t="shared" si="153"/>
        <v>0</v>
      </c>
      <c r="G1554" s="7">
        <f t="shared" si="154"/>
        <v>0</v>
      </c>
      <c r="H1554" s="7">
        <f t="shared" si="150"/>
        <v>0</v>
      </c>
      <c r="I1554" s="7">
        <f t="shared" si="149"/>
        <v>0</v>
      </c>
      <c r="K1554" s="3" t="str">
        <f t="shared" si="152"/>
        <v/>
      </c>
    </row>
    <row r="1555" spans="5:11" x14ac:dyDescent="0.3">
      <c r="E1555" s="3" t="str">
        <f t="shared" si="151"/>
        <v/>
      </c>
      <c r="F1555" s="7">
        <f t="shared" si="153"/>
        <v>0</v>
      </c>
      <c r="G1555" s="7">
        <f t="shared" si="154"/>
        <v>0</v>
      </c>
      <c r="H1555" s="7">
        <f t="shared" si="150"/>
        <v>0</v>
      </c>
      <c r="I1555" s="7">
        <f t="shared" si="149"/>
        <v>0</v>
      </c>
      <c r="K1555" s="3" t="str">
        <f t="shared" si="152"/>
        <v/>
      </c>
    </row>
    <row r="1556" spans="5:11" x14ac:dyDescent="0.3">
      <c r="E1556" s="3" t="str">
        <f t="shared" si="151"/>
        <v/>
      </c>
      <c r="F1556" s="7">
        <f t="shared" si="153"/>
        <v>0</v>
      </c>
      <c r="G1556" s="7">
        <f t="shared" si="154"/>
        <v>0</v>
      </c>
      <c r="H1556" s="7">
        <f t="shared" si="150"/>
        <v>0</v>
      </c>
      <c r="I1556" s="7">
        <f t="shared" si="149"/>
        <v>0</v>
      </c>
      <c r="K1556" s="3" t="str">
        <f t="shared" si="152"/>
        <v/>
      </c>
    </row>
    <row r="1557" spans="5:11" x14ac:dyDescent="0.3">
      <c r="E1557" s="3" t="str">
        <f t="shared" si="151"/>
        <v/>
      </c>
      <c r="F1557" s="7">
        <f t="shared" si="153"/>
        <v>0</v>
      </c>
      <c r="G1557" s="7">
        <f t="shared" si="154"/>
        <v>0</v>
      </c>
      <c r="H1557" s="7">
        <f t="shared" si="150"/>
        <v>0</v>
      </c>
      <c r="I1557" s="7">
        <f t="shared" si="149"/>
        <v>0</v>
      </c>
      <c r="K1557" s="3" t="str">
        <f t="shared" si="152"/>
        <v/>
      </c>
    </row>
    <row r="1558" spans="5:11" x14ac:dyDescent="0.3">
      <c r="E1558" s="3" t="str">
        <f t="shared" si="151"/>
        <v/>
      </c>
      <c r="F1558" s="7">
        <f t="shared" si="153"/>
        <v>0</v>
      </c>
      <c r="G1558" s="7">
        <f t="shared" si="154"/>
        <v>0</v>
      </c>
      <c r="H1558" s="7">
        <f t="shared" si="150"/>
        <v>0</v>
      </c>
      <c r="I1558" s="7">
        <f t="shared" si="149"/>
        <v>0</v>
      </c>
      <c r="K1558" s="3" t="str">
        <f t="shared" si="152"/>
        <v/>
      </c>
    </row>
    <row r="1559" spans="5:11" x14ac:dyDescent="0.3">
      <c r="E1559" s="3" t="str">
        <f t="shared" si="151"/>
        <v/>
      </c>
      <c r="F1559" s="7">
        <f t="shared" si="153"/>
        <v>0</v>
      </c>
      <c r="G1559" s="7">
        <f t="shared" si="154"/>
        <v>0</v>
      </c>
      <c r="H1559" s="7">
        <f t="shared" si="150"/>
        <v>0</v>
      </c>
      <c r="I1559" s="7">
        <f t="shared" si="149"/>
        <v>0</v>
      </c>
      <c r="K1559" s="3" t="str">
        <f t="shared" si="152"/>
        <v/>
      </c>
    </row>
    <row r="1560" spans="5:11" x14ac:dyDescent="0.3">
      <c r="E1560" s="3" t="str">
        <f t="shared" si="151"/>
        <v/>
      </c>
      <c r="F1560" s="7">
        <f t="shared" si="153"/>
        <v>0</v>
      </c>
      <c r="G1560" s="7">
        <f t="shared" si="154"/>
        <v>0</v>
      </c>
      <c r="H1560" s="7">
        <f t="shared" si="150"/>
        <v>0</v>
      </c>
      <c r="I1560" s="7">
        <f t="shared" si="149"/>
        <v>0</v>
      </c>
      <c r="K1560" s="3" t="str">
        <f t="shared" si="152"/>
        <v/>
      </c>
    </row>
    <row r="1561" spans="5:11" x14ac:dyDescent="0.3">
      <c r="E1561" s="3" t="str">
        <f t="shared" si="151"/>
        <v/>
      </c>
      <c r="F1561" s="7">
        <f t="shared" si="153"/>
        <v>0</v>
      </c>
      <c r="G1561" s="7">
        <f t="shared" si="154"/>
        <v>0</v>
      </c>
      <c r="H1561" s="7">
        <f t="shared" si="150"/>
        <v>0</v>
      </c>
      <c r="I1561" s="7">
        <f t="shared" si="149"/>
        <v>0</v>
      </c>
      <c r="K1561" s="3" t="str">
        <f t="shared" si="152"/>
        <v/>
      </c>
    </row>
    <row r="1562" spans="5:11" x14ac:dyDescent="0.3">
      <c r="E1562" s="3" t="str">
        <f t="shared" si="151"/>
        <v/>
      </c>
      <c r="F1562" s="7">
        <f t="shared" si="153"/>
        <v>0</v>
      </c>
      <c r="G1562" s="7">
        <f t="shared" si="154"/>
        <v>0</v>
      </c>
      <c r="H1562" s="7">
        <f t="shared" si="150"/>
        <v>0</v>
      </c>
      <c r="I1562" s="7">
        <f t="shared" si="149"/>
        <v>0</v>
      </c>
      <c r="K1562" s="3" t="str">
        <f t="shared" si="152"/>
        <v/>
      </c>
    </row>
    <row r="1563" spans="5:11" x14ac:dyDescent="0.3">
      <c r="E1563" s="3" t="str">
        <f t="shared" si="151"/>
        <v/>
      </c>
      <c r="F1563" s="7">
        <f t="shared" si="153"/>
        <v>0</v>
      </c>
      <c r="G1563" s="7">
        <f t="shared" si="154"/>
        <v>0</v>
      </c>
      <c r="H1563" s="7">
        <f t="shared" si="150"/>
        <v>0</v>
      </c>
      <c r="I1563" s="7">
        <f t="shared" si="149"/>
        <v>0</v>
      </c>
      <c r="K1563" s="3" t="str">
        <f t="shared" si="152"/>
        <v/>
      </c>
    </row>
    <row r="1564" spans="5:11" x14ac:dyDescent="0.3">
      <c r="E1564" s="3" t="str">
        <f t="shared" si="151"/>
        <v/>
      </c>
      <c r="F1564" s="7">
        <f t="shared" si="153"/>
        <v>0</v>
      </c>
      <c r="G1564" s="7">
        <f t="shared" si="154"/>
        <v>0</v>
      </c>
      <c r="H1564" s="7">
        <f t="shared" si="150"/>
        <v>0</v>
      </c>
      <c r="I1564" s="7">
        <f t="shared" si="149"/>
        <v>0</v>
      </c>
      <c r="K1564" s="3" t="str">
        <f t="shared" si="152"/>
        <v/>
      </c>
    </row>
    <row r="1565" spans="5:11" x14ac:dyDescent="0.3">
      <c r="E1565" s="3" t="str">
        <f t="shared" si="151"/>
        <v/>
      </c>
      <c r="F1565" s="7">
        <f t="shared" si="153"/>
        <v>0</v>
      </c>
      <c r="G1565" s="7">
        <f t="shared" si="154"/>
        <v>0</v>
      </c>
      <c r="H1565" s="7">
        <f t="shared" si="150"/>
        <v>0</v>
      </c>
      <c r="I1565" s="7">
        <f t="shared" si="149"/>
        <v>0</v>
      </c>
      <c r="K1565" s="3" t="str">
        <f t="shared" si="152"/>
        <v/>
      </c>
    </row>
    <row r="1566" spans="5:11" x14ac:dyDescent="0.3">
      <c r="E1566" s="3" t="str">
        <f t="shared" si="151"/>
        <v/>
      </c>
      <c r="F1566" s="7">
        <f t="shared" si="153"/>
        <v>0</v>
      </c>
      <c r="G1566" s="7">
        <f t="shared" si="154"/>
        <v>0</v>
      </c>
      <c r="H1566" s="7">
        <f t="shared" si="150"/>
        <v>0</v>
      </c>
      <c r="I1566" s="7">
        <f t="shared" si="149"/>
        <v>0</v>
      </c>
      <c r="K1566" s="3" t="str">
        <f t="shared" si="152"/>
        <v/>
      </c>
    </row>
    <row r="1567" spans="5:11" x14ac:dyDescent="0.3">
      <c r="E1567" s="3" t="str">
        <f t="shared" si="151"/>
        <v/>
      </c>
      <c r="F1567" s="7">
        <f t="shared" si="153"/>
        <v>0</v>
      </c>
      <c r="G1567" s="7">
        <f t="shared" si="154"/>
        <v>0</v>
      </c>
      <c r="H1567" s="7">
        <f t="shared" si="150"/>
        <v>0</v>
      </c>
      <c r="I1567" s="7">
        <f t="shared" si="149"/>
        <v>0</v>
      </c>
      <c r="K1567" s="3" t="str">
        <f t="shared" si="152"/>
        <v/>
      </c>
    </row>
    <row r="1568" spans="5:11" x14ac:dyDescent="0.3">
      <c r="E1568" s="3" t="str">
        <f t="shared" si="151"/>
        <v/>
      </c>
      <c r="F1568" s="7">
        <f t="shared" si="153"/>
        <v>0</v>
      </c>
      <c r="G1568" s="7">
        <f t="shared" si="154"/>
        <v>0</v>
      </c>
      <c r="H1568" s="7">
        <f t="shared" si="150"/>
        <v>0</v>
      </c>
      <c r="I1568" s="7">
        <f t="shared" si="149"/>
        <v>0</v>
      </c>
      <c r="K1568" s="3" t="str">
        <f t="shared" si="152"/>
        <v/>
      </c>
    </row>
    <row r="1569" spans="5:11" x14ac:dyDescent="0.3">
      <c r="E1569" s="3" t="str">
        <f t="shared" si="151"/>
        <v/>
      </c>
      <c r="F1569" s="7">
        <f t="shared" si="153"/>
        <v>0</v>
      </c>
      <c r="G1569" s="7">
        <f t="shared" si="154"/>
        <v>0</v>
      </c>
      <c r="H1569" s="7">
        <f t="shared" si="150"/>
        <v>0</v>
      </c>
      <c r="I1569" s="7">
        <f t="shared" si="149"/>
        <v>0</v>
      </c>
      <c r="K1569" s="3" t="str">
        <f t="shared" si="152"/>
        <v/>
      </c>
    </row>
    <row r="1570" spans="5:11" x14ac:dyDescent="0.3">
      <c r="E1570" s="3" t="str">
        <f t="shared" si="151"/>
        <v/>
      </c>
      <c r="F1570" s="7">
        <f t="shared" si="153"/>
        <v>0</v>
      </c>
      <c r="G1570" s="7">
        <f t="shared" si="154"/>
        <v>0</v>
      </c>
      <c r="H1570" s="7">
        <f t="shared" si="150"/>
        <v>0</v>
      </c>
      <c r="I1570" s="7">
        <f t="shared" si="149"/>
        <v>0</v>
      </c>
      <c r="K1570" s="3" t="str">
        <f t="shared" si="152"/>
        <v/>
      </c>
    </row>
    <row r="1571" spans="5:11" x14ac:dyDescent="0.3">
      <c r="E1571" s="3" t="str">
        <f t="shared" si="151"/>
        <v/>
      </c>
      <c r="F1571" s="7">
        <f t="shared" si="153"/>
        <v>0</v>
      </c>
      <c r="G1571" s="7">
        <f t="shared" si="154"/>
        <v>0</v>
      </c>
      <c r="H1571" s="7">
        <f t="shared" si="150"/>
        <v>0</v>
      </c>
      <c r="I1571" s="7">
        <f t="shared" si="149"/>
        <v>0</v>
      </c>
      <c r="K1571" s="3" t="str">
        <f t="shared" si="152"/>
        <v/>
      </c>
    </row>
    <row r="1572" spans="5:11" x14ac:dyDescent="0.3">
      <c r="E1572" s="3" t="str">
        <f t="shared" si="151"/>
        <v/>
      </c>
      <c r="F1572" s="7">
        <f t="shared" si="153"/>
        <v>0</v>
      </c>
      <c r="G1572" s="7">
        <f t="shared" si="154"/>
        <v>0</v>
      </c>
      <c r="H1572" s="7">
        <f t="shared" si="150"/>
        <v>0</v>
      </c>
      <c r="I1572" s="7">
        <f t="shared" si="149"/>
        <v>0</v>
      </c>
      <c r="K1572" s="3" t="str">
        <f t="shared" si="152"/>
        <v/>
      </c>
    </row>
    <row r="1573" spans="5:11" x14ac:dyDescent="0.3">
      <c r="E1573" s="3" t="str">
        <f t="shared" si="151"/>
        <v/>
      </c>
      <c r="F1573" s="7">
        <f t="shared" si="153"/>
        <v>0</v>
      </c>
      <c r="G1573" s="7">
        <f t="shared" si="154"/>
        <v>0</v>
      </c>
      <c r="H1573" s="7">
        <f t="shared" si="150"/>
        <v>0</v>
      </c>
      <c r="I1573" s="7">
        <f t="shared" si="149"/>
        <v>0</v>
      </c>
      <c r="K1573" s="3" t="str">
        <f t="shared" si="152"/>
        <v/>
      </c>
    </row>
    <row r="1574" spans="5:11" x14ac:dyDescent="0.3">
      <c r="E1574" s="3" t="str">
        <f t="shared" si="151"/>
        <v/>
      </c>
      <c r="F1574" s="7">
        <f t="shared" si="153"/>
        <v>0</v>
      </c>
      <c r="G1574" s="7">
        <f t="shared" si="154"/>
        <v>0</v>
      </c>
      <c r="H1574" s="7">
        <f t="shared" si="150"/>
        <v>0</v>
      </c>
      <c r="I1574" s="7">
        <f t="shared" si="149"/>
        <v>0</v>
      </c>
      <c r="K1574" s="3" t="str">
        <f t="shared" si="152"/>
        <v/>
      </c>
    </row>
    <row r="1575" spans="5:11" x14ac:dyDescent="0.3">
      <c r="E1575" s="3" t="str">
        <f t="shared" si="151"/>
        <v/>
      </c>
      <c r="F1575" s="7">
        <f t="shared" si="153"/>
        <v>0</v>
      </c>
      <c r="G1575" s="7">
        <f t="shared" si="154"/>
        <v>0</v>
      </c>
      <c r="H1575" s="7">
        <f t="shared" si="150"/>
        <v>0</v>
      </c>
      <c r="I1575" s="7">
        <f t="shared" si="149"/>
        <v>0</v>
      </c>
      <c r="K1575" s="3" t="str">
        <f t="shared" si="152"/>
        <v/>
      </c>
    </row>
    <row r="1576" spans="5:11" x14ac:dyDescent="0.3">
      <c r="E1576" s="3" t="str">
        <f t="shared" si="151"/>
        <v/>
      </c>
      <c r="F1576" s="7">
        <f t="shared" si="153"/>
        <v>0</v>
      </c>
      <c r="G1576" s="7">
        <f t="shared" si="154"/>
        <v>0</v>
      </c>
      <c r="H1576" s="7">
        <f t="shared" si="150"/>
        <v>0</v>
      </c>
      <c r="I1576" s="7">
        <f t="shared" si="149"/>
        <v>0</v>
      </c>
      <c r="K1576" s="3" t="str">
        <f t="shared" si="152"/>
        <v/>
      </c>
    </row>
    <row r="1577" spans="5:11" x14ac:dyDescent="0.3">
      <c r="E1577" s="3" t="str">
        <f t="shared" si="151"/>
        <v/>
      </c>
      <c r="F1577" s="7">
        <f t="shared" si="153"/>
        <v>0</v>
      </c>
      <c r="G1577" s="7">
        <f t="shared" si="154"/>
        <v>0</v>
      </c>
      <c r="H1577" s="7">
        <f t="shared" si="150"/>
        <v>0</v>
      </c>
      <c r="I1577" s="7">
        <f t="shared" si="149"/>
        <v>0</v>
      </c>
      <c r="K1577" s="3" t="str">
        <f t="shared" si="152"/>
        <v/>
      </c>
    </row>
    <row r="1578" spans="5:11" x14ac:dyDescent="0.3">
      <c r="E1578" s="3" t="str">
        <f t="shared" si="151"/>
        <v/>
      </c>
      <c r="F1578" s="7">
        <f t="shared" si="153"/>
        <v>0</v>
      </c>
      <c r="G1578" s="7">
        <f t="shared" si="154"/>
        <v>0</v>
      </c>
      <c r="H1578" s="7">
        <f t="shared" si="150"/>
        <v>0</v>
      </c>
      <c r="I1578" s="7">
        <f t="shared" si="149"/>
        <v>0</v>
      </c>
      <c r="K1578" s="3" t="str">
        <f t="shared" si="152"/>
        <v/>
      </c>
    </row>
    <row r="1579" spans="5:11" x14ac:dyDescent="0.3">
      <c r="E1579" s="3" t="str">
        <f t="shared" si="151"/>
        <v/>
      </c>
      <c r="F1579" s="7">
        <f t="shared" si="153"/>
        <v>0</v>
      </c>
      <c r="G1579" s="7">
        <f t="shared" si="154"/>
        <v>0</v>
      </c>
      <c r="H1579" s="7">
        <f t="shared" si="150"/>
        <v>0</v>
      </c>
      <c r="I1579" s="7">
        <f t="shared" si="149"/>
        <v>0</v>
      </c>
      <c r="K1579" s="3" t="str">
        <f t="shared" si="152"/>
        <v/>
      </c>
    </row>
    <row r="1580" spans="5:11" x14ac:dyDescent="0.3">
      <c r="E1580" s="3" t="str">
        <f t="shared" si="151"/>
        <v/>
      </c>
      <c r="F1580" s="7">
        <f t="shared" si="153"/>
        <v>0</v>
      </c>
      <c r="G1580" s="7">
        <f t="shared" si="154"/>
        <v>0</v>
      </c>
      <c r="H1580" s="7">
        <f t="shared" si="150"/>
        <v>0</v>
      </c>
      <c r="I1580" s="7">
        <f t="shared" si="149"/>
        <v>0</v>
      </c>
      <c r="K1580" s="3" t="str">
        <f t="shared" si="152"/>
        <v/>
      </c>
    </row>
    <row r="1581" spans="5:11" x14ac:dyDescent="0.3">
      <c r="E1581" s="3" t="str">
        <f t="shared" si="151"/>
        <v/>
      </c>
      <c r="F1581" s="7">
        <f t="shared" si="153"/>
        <v>0</v>
      </c>
      <c r="G1581" s="7">
        <f t="shared" si="154"/>
        <v>0</v>
      </c>
      <c r="H1581" s="7">
        <f t="shared" si="150"/>
        <v>0</v>
      </c>
      <c r="I1581" s="7">
        <f t="shared" si="149"/>
        <v>0</v>
      </c>
      <c r="K1581" s="3" t="str">
        <f t="shared" si="152"/>
        <v/>
      </c>
    </row>
    <row r="1582" spans="5:11" x14ac:dyDescent="0.3">
      <c r="E1582" s="3" t="str">
        <f t="shared" si="151"/>
        <v/>
      </c>
      <c r="F1582" s="7">
        <f t="shared" si="153"/>
        <v>0</v>
      </c>
      <c r="G1582" s="7">
        <f t="shared" si="154"/>
        <v>0</v>
      </c>
      <c r="H1582" s="7">
        <f t="shared" si="150"/>
        <v>0</v>
      </c>
      <c r="I1582" s="7">
        <f t="shared" si="149"/>
        <v>0</v>
      </c>
      <c r="K1582" s="3" t="str">
        <f t="shared" si="152"/>
        <v/>
      </c>
    </row>
    <row r="1583" spans="5:11" x14ac:dyDescent="0.3">
      <c r="E1583" s="3" t="str">
        <f t="shared" si="151"/>
        <v/>
      </c>
      <c r="F1583" s="7">
        <f t="shared" si="153"/>
        <v>0</v>
      </c>
      <c r="G1583" s="7">
        <f t="shared" si="154"/>
        <v>0</v>
      </c>
      <c r="H1583" s="7">
        <f t="shared" si="150"/>
        <v>0</v>
      </c>
      <c r="I1583" s="7">
        <f t="shared" si="149"/>
        <v>0</v>
      </c>
      <c r="K1583" s="3" t="str">
        <f t="shared" si="152"/>
        <v/>
      </c>
    </row>
    <row r="1584" spans="5:11" x14ac:dyDescent="0.3">
      <c r="E1584" s="3" t="str">
        <f t="shared" si="151"/>
        <v/>
      </c>
      <c r="F1584" s="7">
        <f t="shared" si="153"/>
        <v>0</v>
      </c>
      <c r="G1584" s="7">
        <f t="shared" si="154"/>
        <v>0</v>
      </c>
      <c r="H1584" s="7">
        <f t="shared" si="150"/>
        <v>0</v>
      </c>
      <c r="I1584" s="7">
        <f t="shared" si="149"/>
        <v>0</v>
      </c>
      <c r="K1584" s="3" t="str">
        <f t="shared" si="152"/>
        <v/>
      </c>
    </row>
    <row r="1585" spans="5:11" x14ac:dyDescent="0.3">
      <c r="E1585" s="3" t="str">
        <f t="shared" si="151"/>
        <v/>
      </c>
      <c r="F1585" s="7">
        <f t="shared" si="153"/>
        <v>0</v>
      </c>
      <c r="G1585" s="7">
        <f t="shared" si="154"/>
        <v>0</v>
      </c>
      <c r="H1585" s="7">
        <f t="shared" si="150"/>
        <v>0</v>
      </c>
      <c r="I1585" s="7">
        <f t="shared" si="149"/>
        <v>0</v>
      </c>
      <c r="K1585" s="3" t="str">
        <f t="shared" si="152"/>
        <v/>
      </c>
    </row>
    <row r="1586" spans="5:11" x14ac:dyDescent="0.3">
      <c r="E1586" s="3" t="str">
        <f t="shared" si="151"/>
        <v/>
      </c>
      <c r="F1586" s="7">
        <f t="shared" si="153"/>
        <v>0</v>
      </c>
      <c r="G1586" s="7">
        <f t="shared" si="154"/>
        <v>0</v>
      </c>
      <c r="H1586" s="7">
        <f t="shared" si="150"/>
        <v>0</v>
      </c>
      <c r="I1586" s="7">
        <f t="shared" si="149"/>
        <v>0</v>
      </c>
      <c r="K1586" s="3" t="str">
        <f t="shared" si="152"/>
        <v/>
      </c>
    </row>
    <row r="1587" spans="5:11" x14ac:dyDescent="0.3">
      <c r="E1587" s="3" t="str">
        <f t="shared" si="151"/>
        <v/>
      </c>
      <c r="F1587" s="7">
        <f t="shared" si="153"/>
        <v>0</v>
      </c>
      <c r="G1587" s="7">
        <f t="shared" si="154"/>
        <v>0</v>
      </c>
      <c r="H1587" s="7">
        <f t="shared" si="150"/>
        <v>0</v>
      </c>
      <c r="I1587" s="7">
        <f t="shared" si="149"/>
        <v>0</v>
      </c>
      <c r="K1587" s="3" t="str">
        <f t="shared" si="152"/>
        <v/>
      </c>
    </row>
    <row r="1588" spans="5:11" x14ac:dyDescent="0.3">
      <c r="E1588" s="3" t="str">
        <f t="shared" si="151"/>
        <v/>
      </c>
      <c r="F1588" s="7">
        <f t="shared" si="153"/>
        <v>0</v>
      </c>
      <c r="G1588" s="7">
        <f t="shared" si="154"/>
        <v>0</v>
      </c>
      <c r="H1588" s="7">
        <f t="shared" si="150"/>
        <v>0</v>
      </c>
      <c r="I1588" s="7">
        <f t="shared" ref="I1588:I1651" si="155">IF(ROUND(G1588,0)&gt;0, I1587+F1588,IF(_xlfn.FLOOR.MATH(G1588)=-1,I1587+F1588,))</f>
        <v>0</v>
      </c>
      <c r="K1588" s="3" t="str">
        <f t="shared" si="152"/>
        <v/>
      </c>
    </row>
    <row r="1589" spans="5:11" x14ac:dyDescent="0.3">
      <c r="E1589" s="3" t="str">
        <f t="shared" si="151"/>
        <v/>
      </c>
      <c r="F1589" s="7">
        <f t="shared" si="153"/>
        <v>0</v>
      </c>
      <c r="G1589" s="7">
        <f t="shared" si="154"/>
        <v>0</v>
      </c>
      <c r="H1589" s="7">
        <f t="shared" si="150"/>
        <v>0</v>
      </c>
      <c r="I1589" s="7">
        <f t="shared" si="155"/>
        <v>0</v>
      </c>
      <c r="K1589" s="3" t="str">
        <f t="shared" si="152"/>
        <v/>
      </c>
    </row>
    <row r="1590" spans="5:11" x14ac:dyDescent="0.3">
      <c r="E1590" s="3" t="str">
        <f t="shared" si="151"/>
        <v/>
      </c>
      <c r="F1590" s="7">
        <f t="shared" si="153"/>
        <v>0</v>
      </c>
      <c r="G1590" s="7">
        <f t="shared" si="154"/>
        <v>0</v>
      </c>
      <c r="H1590" s="7">
        <f t="shared" si="150"/>
        <v>0</v>
      </c>
      <c r="I1590" s="7">
        <f t="shared" si="155"/>
        <v>0</v>
      </c>
      <c r="K1590" s="3" t="str">
        <f t="shared" si="152"/>
        <v/>
      </c>
    </row>
    <row r="1591" spans="5:11" x14ac:dyDescent="0.3">
      <c r="E1591" s="3" t="str">
        <f t="shared" si="151"/>
        <v/>
      </c>
      <c r="F1591" s="7">
        <f t="shared" si="153"/>
        <v>0</v>
      </c>
      <c r="G1591" s="7">
        <f t="shared" si="154"/>
        <v>0</v>
      </c>
      <c r="H1591" s="7">
        <f t="shared" si="150"/>
        <v>0</v>
      </c>
      <c r="I1591" s="7">
        <f t="shared" si="155"/>
        <v>0</v>
      </c>
      <c r="K1591" s="3" t="str">
        <f t="shared" si="152"/>
        <v/>
      </c>
    </row>
    <row r="1592" spans="5:11" x14ac:dyDescent="0.3">
      <c r="E1592" s="3" t="str">
        <f t="shared" si="151"/>
        <v/>
      </c>
      <c r="F1592" s="7">
        <f t="shared" si="153"/>
        <v>0</v>
      </c>
      <c r="G1592" s="7">
        <f t="shared" si="154"/>
        <v>0</v>
      </c>
      <c r="H1592" s="7">
        <f t="shared" si="150"/>
        <v>0</v>
      </c>
      <c r="I1592" s="7">
        <f t="shared" si="155"/>
        <v>0</v>
      </c>
      <c r="K1592" s="3" t="str">
        <f t="shared" si="152"/>
        <v/>
      </c>
    </row>
    <row r="1593" spans="5:11" x14ac:dyDescent="0.3">
      <c r="E1593" s="3" t="str">
        <f t="shared" si="151"/>
        <v/>
      </c>
      <c r="F1593" s="7">
        <f t="shared" si="153"/>
        <v>0</v>
      </c>
      <c r="G1593" s="7">
        <f t="shared" si="154"/>
        <v>0</v>
      </c>
      <c r="H1593" s="7">
        <f t="shared" si="150"/>
        <v>0</v>
      </c>
      <c r="I1593" s="7">
        <f t="shared" si="155"/>
        <v>0</v>
      </c>
      <c r="K1593" s="3" t="str">
        <f t="shared" si="152"/>
        <v/>
      </c>
    </row>
    <row r="1594" spans="5:11" x14ac:dyDescent="0.3">
      <c r="E1594" s="3" t="str">
        <f t="shared" si="151"/>
        <v/>
      </c>
      <c r="F1594" s="7">
        <f t="shared" si="153"/>
        <v>0</v>
      </c>
      <c r="G1594" s="7">
        <f t="shared" si="154"/>
        <v>0</v>
      </c>
      <c r="H1594" s="7">
        <f t="shared" si="150"/>
        <v>0</v>
      </c>
      <c r="I1594" s="7">
        <f t="shared" si="155"/>
        <v>0</v>
      </c>
      <c r="K1594" s="3" t="str">
        <f t="shared" si="152"/>
        <v/>
      </c>
    </row>
    <row r="1595" spans="5:11" x14ac:dyDescent="0.3">
      <c r="E1595" s="3" t="str">
        <f t="shared" si="151"/>
        <v/>
      </c>
      <c r="F1595" s="7">
        <f t="shared" si="153"/>
        <v>0</v>
      </c>
      <c r="G1595" s="7">
        <f t="shared" si="154"/>
        <v>0</v>
      </c>
      <c r="H1595" s="7">
        <f t="shared" si="150"/>
        <v>0</v>
      </c>
      <c r="I1595" s="7">
        <f t="shared" si="155"/>
        <v>0</v>
      </c>
      <c r="K1595" s="3" t="str">
        <f t="shared" si="152"/>
        <v/>
      </c>
    </row>
    <row r="1596" spans="5:11" x14ac:dyDescent="0.3">
      <c r="E1596" s="3" t="str">
        <f t="shared" si="151"/>
        <v/>
      </c>
      <c r="F1596" s="7">
        <f t="shared" si="153"/>
        <v>0</v>
      </c>
      <c r="G1596" s="7">
        <f t="shared" si="154"/>
        <v>0</v>
      </c>
      <c r="H1596" s="7">
        <f t="shared" si="150"/>
        <v>0</v>
      </c>
      <c r="I1596" s="7">
        <f t="shared" si="155"/>
        <v>0</v>
      </c>
      <c r="K1596" s="3" t="str">
        <f t="shared" si="152"/>
        <v/>
      </c>
    </row>
    <row r="1597" spans="5:11" x14ac:dyDescent="0.3">
      <c r="E1597" s="3" t="str">
        <f t="shared" si="151"/>
        <v/>
      </c>
      <c r="F1597" s="7">
        <f t="shared" si="153"/>
        <v>0</v>
      </c>
      <c r="G1597" s="7">
        <f t="shared" si="154"/>
        <v>0</v>
      </c>
      <c r="H1597" s="7">
        <f t="shared" si="150"/>
        <v>0</v>
      </c>
      <c r="I1597" s="7">
        <f t="shared" si="155"/>
        <v>0</v>
      </c>
      <c r="K1597" s="3" t="str">
        <f t="shared" si="152"/>
        <v/>
      </c>
    </row>
    <row r="1598" spans="5:11" x14ac:dyDescent="0.3">
      <c r="E1598" s="3" t="str">
        <f t="shared" si="151"/>
        <v/>
      </c>
      <c r="F1598" s="7">
        <f t="shared" si="153"/>
        <v>0</v>
      </c>
      <c r="G1598" s="7">
        <f t="shared" si="154"/>
        <v>0</v>
      </c>
      <c r="H1598" s="7">
        <f t="shared" si="150"/>
        <v>0</v>
      </c>
      <c r="I1598" s="7">
        <f t="shared" si="155"/>
        <v>0</v>
      </c>
      <c r="K1598" s="3" t="str">
        <f t="shared" si="152"/>
        <v/>
      </c>
    </row>
    <row r="1599" spans="5:11" x14ac:dyDescent="0.3">
      <c r="E1599" s="3" t="str">
        <f t="shared" si="151"/>
        <v/>
      </c>
      <c r="F1599" s="7">
        <f t="shared" si="153"/>
        <v>0</v>
      </c>
      <c r="G1599" s="7">
        <f t="shared" si="154"/>
        <v>0</v>
      </c>
      <c r="H1599" s="7">
        <f t="shared" si="150"/>
        <v>0</v>
      </c>
      <c r="I1599" s="7">
        <f t="shared" si="155"/>
        <v>0</v>
      </c>
      <c r="K1599" s="3" t="str">
        <f t="shared" si="152"/>
        <v/>
      </c>
    </row>
    <row r="1600" spans="5:11" x14ac:dyDescent="0.3">
      <c r="E1600" s="3" t="str">
        <f t="shared" si="151"/>
        <v/>
      </c>
      <c r="F1600" s="7">
        <f t="shared" si="153"/>
        <v>0</v>
      </c>
      <c r="G1600" s="7">
        <f t="shared" si="154"/>
        <v>0</v>
      </c>
      <c r="H1600" s="7">
        <f t="shared" si="150"/>
        <v>0</v>
      </c>
      <c r="I1600" s="7">
        <f t="shared" si="155"/>
        <v>0</v>
      </c>
      <c r="K1600" s="3" t="str">
        <f t="shared" si="152"/>
        <v/>
      </c>
    </row>
    <row r="1601" spans="5:11" x14ac:dyDescent="0.3">
      <c r="E1601" s="3" t="str">
        <f t="shared" si="151"/>
        <v/>
      </c>
      <c r="F1601" s="7">
        <f t="shared" si="153"/>
        <v>0</v>
      </c>
      <c r="G1601" s="7">
        <f t="shared" si="154"/>
        <v>0</v>
      </c>
      <c r="H1601" s="7">
        <f t="shared" si="150"/>
        <v>0</v>
      </c>
      <c r="I1601" s="7">
        <f t="shared" si="155"/>
        <v>0</v>
      </c>
      <c r="K1601" s="3" t="str">
        <f t="shared" si="152"/>
        <v/>
      </c>
    </row>
    <row r="1602" spans="5:11" x14ac:dyDescent="0.3">
      <c r="E1602" s="3" t="str">
        <f t="shared" si="151"/>
        <v/>
      </c>
      <c r="F1602" s="7">
        <f t="shared" si="153"/>
        <v>0</v>
      </c>
      <c r="G1602" s="7">
        <f t="shared" si="154"/>
        <v>0</v>
      </c>
      <c r="H1602" s="7">
        <f t="shared" ref="H1602:H1665" si="156">IF(ROUND(G1602-($F$2-F1602),0)&gt;0,G1602-($F$2-F1602),IF(_xlfn.FLOOR.MATH(G1602-($F$2-F1602))&lt;=-1,0, G1602-($F$2-F1602)))</f>
        <v>0</v>
      </c>
      <c r="I1602" s="7">
        <f t="shared" si="155"/>
        <v>0</v>
      </c>
      <c r="K1602" s="3" t="str">
        <f t="shared" si="152"/>
        <v/>
      </c>
    </row>
    <row r="1603" spans="5:11" x14ac:dyDescent="0.3">
      <c r="E1603" s="3" t="str">
        <f t="shared" si="151"/>
        <v/>
      </c>
      <c r="F1603" s="7">
        <f t="shared" si="153"/>
        <v>0</v>
      </c>
      <c r="G1603" s="7">
        <f t="shared" si="154"/>
        <v>0</v>
      </c>
      <c r="H1603" s="7">
        <f t="shared" si="156"/>
        <v>0</v>
      </c>
      <c r="I1603" s="7">
        <f t="shared" si="155"/>
        <v>0</v>
      </c>
      <c r="K1603" s="3" t="str">
        <f t="shared" si="152"/>
        <v/>
      </c>
    </row>
    <row r="1604" spans="5:11" x14ac:dyDescent="0.3">
      <c r="E1604" s="3" t="str">
        <f t="shared" si="151"/>
        <v/>
      </c>
      <c r="F1604" s="7">
        <f t="shared" si="153"/>
        <v>0</v>
      </c>
      <c r="G1604" s="7">
        <f t="shared" si="154"/>
        <v>0</v>
      </c>
      <c r="H1604" s="7">
        <f t="shared" si="156"/>
        <v>0</v>
      </c>
      <c r="I1604" s="7">
        <f t="shared" si="155"/>
        <v>0</v>
      </c>
      <c r="K1604" s="3" t="str">
        <f t="shared" si="152"/>
        <v/>
      </c>
    </row>
    <row r="1605" spans="5:11" x14ac:dyDescent="0.3">
      <c r="E1605" s="3" t="str">
        <f t="shared" si="151"/>
        <v/>
      </c>
      <c r="F1605" s="7">
        <f t="shared" si="153"/>
        <v>0</v>
      </c>
      <c r="G1605" s="7">
        <f t="shared" si="154"/>
        <v>0</v>
      </c>
      <c r="H1605" s="7">
        <f t="shared" si="156"/>
        <v>0</v>
      </c>
      <c r="I1605" s="7">
        <f t="shared" si="155"/>
        <v>0</v>
      </c>
      <c r="K1605" s="3" t="str">
        <f t="shared" si="152"/>
        <v/>
      </c>
    </row>
    <row r="1606" spans="5:11" x14ac:dyDescent="0.3">
      <c r="E1606" s="3" t="str">
        <f t="shared" si="151"/>
        <v/>
      </c>
      <c r="F1606" s="7">
        <f t="shared" si="153"/>
        <v>0</v>
      </c>
      <c r="G1606" s="7">
        <f t="shared" si="154"/>
        <v>0</v>
      </c>
      <c r="H1606" s="7">
        <f t="shared" si="156"/>
        <v>0</v>
      </c>
      <c r="I1606" s="7">
        <f t="shared" si="155"/>
        <v>0</v>
      </c>
      <c r="K1606" s="3" t="str">
        <f t="shared" si="152"/>
        <v/>
      </c>
    </row>
    <row r="1607" spans="5:11" x14ac:dyDescent="0.3">
      <c r="E1607" s="3" t="str">
        <f t="shared" si="151"/>
        <v/>
      </c>
      <c r="F1607" s="7">
        <f t="shared" si="153"/>
        <v>0</v>
      </c>
      <c r="G1607" s="7">
        <f t="shared" si="154"/>
        <v>0</v>
      </c>
      <c r="H1607" s="7">
        <f t="shared" si="156"/>
        <v>0</v>
      </c>
      <c r="I1607" s="7">
        <f t="shared" si="155"/>
        <v>0</v>
      </c>
      <c r="K1607" s="3" t="str">
        <f t="shared" si="152"/>
        <v/>
      </c>
    </row>
    <row r="1608" spans="5:11" x14ac:dyDescent="0.3">
      <c r="E1608" s="3" t="str">
        <f t="shared" ref="E1608:E1671" si="157">IF(ROUND(G1608,0)&gt;0,E1607+1,"")</f>
        <v/>
      </c>
      <c r="F1608" s="7">
        <f t="shared" si="153"/>
        <v>0</v>
      </c>
      <c r="G1608" s="7">
        <f t="shared" si="154"/>
        <v>0</v>
      </c>
      <c r="H1608" s="7">
        <f t="shared" si="156"/>
        <v>0</v>
      </c>
      <c r="I1608" s="7">
        <f t="shared" si="155"/>
        <v>0</v>
      </c>
      <c r="K1608" s="3" t="str">
        <f t="shared" ref="K1608:K1671" si="158">IF(E1608&lt;&gt;"", "{""paymentNumber"": " &amp; E1608 &amp; "," &amp; """paymentInterest"": " &amp; TEXT(F1608, "0.00") &amp; "," &amp; """paymentPrincipal"": " &amp; TEXT($F$2-F1608, "0.00") &amp; "," &amp; """startBalance"": " &amp; TEXT(G1608, "0.00") &amp; "," &amp; """endBalance"": " &amp; TEXT(H1608, "0.00")&amp; "," &amp; """accumulatedInterest"": " &amp; TEXT(I1608, "0.00") &amp; "," &amp; """amountPaidToDate"": " &amp; TEXT($F$2 * E1608, "0.00") &amp; "}","")</f>
        <v/>
      </c>
    </row>
    <row r="1609" spans="5:11" x14ac:dyDescent="0.3">
      <c r="E1609" s="3" t="str">
        <f t="shared" si="157"/>
        <v/>
      </c>
      <c r="F1609" s="7">
        <f t="shared" si="153"/>
        <v>0</v>
      </c>
      <c r="G1609" s="7">
        <f t="shared" si="154"/>
        <v>0</v>
      </c>
      <c r="H1609" s="7">
        <f t="shared" si="156"/>
        <v>0</v>
      </c>
      <c r="I1609" s="7">
        <f t="shared" si="155"/>
        <v>0</v>
      </c>
      <c r="K1609" s="3" t="str">
        <f t="shared" si="158"/>
        <v/>
      </c>
    </row>
    <row r="1610" spans="5:11" x14ac:dyDescent="0.3">
      <c r="E1610" s="3" t="str">
        <f t="shared" si="157"/>
        <v/>
      </c>
      <c r="F1610" s="7">
        <f t="shared" si="153"/>
        <v>0</v>
      </c>
      <c r="G1610" s="7">
        <f t="shared" si="154"/>
        <v>0</v>
      </c>
      <c r="H1610" s="7">
        <f t="shared" si="156"/>
        <v>0</v>
      </c>
      <c r="I1610" s="7">
        <f t="shared" si="155"/>
        <v>0</v>
      </c>
      <c r="K1610" s="3" t="str">
        <f t="shared" si="158"/>
        <v/>
      </c>
    </row>
    <row r="1611" spans="5:11" x14ac:dyDescent="0.3">
      <c r="E1611" s="3" t="str">
        <f t="shared" si="157"/>
        <v/>
      </c>
      <c r="F1611" s="7">
        <f t="shared" ref="F1611:F1674" si="159">IF(ROUND(G1611,0)&gt;0, ($C$2/$C$3)*G1611,)</f>
        <v>0</v>
      </c>
      <c r="G1611" s="7">
        <f t="shared" ref="G1611:G1674" si="160">IF(ROUND(G1610-($F$2-F1610),0) &gt; 0, G1610-($F$2-F1610),)</f>
        <v>0</v>
      </c>
      <c r="H1611" s="7">
        <f t="shared" si="156"/>
        <v>0</v>
      </c>
      <c r="I1611" s="7">
        <f t="shared" si="155"/>
        <v>0</v>
      </c>
      <c r="K1611" s="3" t="str">
        <f t="shared" si="158"/>
        <v/>
      </c>
    </row>
    <row r="1612" spans="5:11" x14ac:dyDescent="0.3">
      <c r="E1612" s="3" t="str">
        <f t="shared" si="157"/>
        <v/>
      </c>
      <c r="F1612" s="7">
        <f t="shared" si="159"/>
        <v>0</v>
      </c>
      <c r="G1612" s="7">
        <f t="shared" si="160"/>
        <v>0</v>
      </c>
      <c r="H1612" s="7">
        <f t="shared" si="156"/>
        <v>0</v>
      </c>
      <c r="I1612" s="7">
        <f t="shared" si="155"/>
        <v>0</v>
      </c>
      <c r="K1612" s="3" t="str">
        <f t="shared" si="158"/>
        <v/>
      </c>
    </row>
    <row r="1613" spans="5:11" x14ac:dyDescent="0.3">
      <c r="E1613" s="3" t="str">
        <f t="shared" si="157"/>
        <v/>
      </c>
      <c r="F1613" s="7">
        <f t="shared" si="159"/>
        <v>0</v>
      </c>
      <c r="G1613" s="7">
        <f t="shared" si="160"/>
        <v>0</v>
      </c>
      <c r="H1613" s="7">
        <f t="shared" si="156"/>
        <v>0</v>
      </c>
      <c r="I1613" s="7">
        <f t="shared" si="155"/>
        <v>0</v>
      </c>
      <c r="K1613" s="3" t="str">
        <f t="shared" si="158"/>
        <v/>
      </c>
    </row>
    <row r="1614" spans="5:11" x14ac:dyDescent="0.3">
      <c r="E1614" s="3" t="str">
        <f t="shared" si="157"/>
        <v/>
      </c>
      <c r="F1614" s="7">
        <f t="shared" si="159"/>
        <v>0</v>
      </c>
      <c r="G1614" s="7">
        <f t="shared" si="160"/>
        <v>0</v>
      </c>
      <c r="H1614" s="7">
        <f t="shared" si="156"/>
        <v>0</v>
      </c>
      <c r="I1614" s="7">
        <f t="shared" si="155"/>
        <v>0</v>
      </c>
      <c r="K1614" s="3" t="str">
        <f t="shared" si="158"/>
        <v/>
      </c>
    </row>
    <row r="1615" spans="5:11" x14ac:dyDescent="0.3">
      <c r="E1615" s="3" t="str">
        <f t="shared" si="157"/>
        <v/>
      </c>
      <c r="F1615" s="7">
        <f t="shared" si="159"/>
        <v>0</v>
      </c>
      <c r="G1615" s="7">
        <f t="shared" si="160"/>
        <v>0</v>
      </c>
      <c r="H1615" s="7">
        <f t="shared" si="156"/>
        <v>0</v>
      </c>
      <c r="I1615" s="7">
        <f t="shared" si="155"/>
        <v>0</v>
      </c>
      <c r="K1615" s="3" t="str">
        <f t="shared" si="158"/>
        <v/>
      </c>
    </row>
    <row r="1616" spans="5:11" x14ac:dyDescent="0.3">
      <c r="E1616" s="3" t="str">
        <f t="shared" si="157"/>
        <v/>
      </c>
      <c r="F1616" s="7">
        <f t="shared" si="159"/>
        <v>0</v>
      </c>
      <c r="G1616" s="7">
        <f t="shared" si="160"/>
        <v>0</v>
      </c>
      <c r="H1616" s="7">
        <f t="shared" si="156"/>
        <v>0</v>
      </c>
      <c r="I1616" s="7">
        <f t="shared" si="155"/>
        <v>0</v>
      </c>
      <c r="K1616" s="3" t="str">
        <f t="shared" si="158"/>
        <v/>
      </c>
    </row>
    <row r="1617" spans="5:11" x14ac:dyDescent="0.3">
      <c r="E1617" s="3" t="str">
        <f t="shared" si="157"/>
        <v/>
      </c>
      <c r="F1617" s="7">
        <f t="shared" si="159"/>
        <v>0</v>
      </c>
      <c r="G1617" s="7">
        <f t="shared" si="160"/>
        <v>0</v>
      </c>
      <c r="H1617" s="7">
        <f t="shared" si="156"/>
        <v>0</v>
      </c>
      <c r="I1617" s="7">
        <f t="shared" si="155"/>
        <v>0</v>
      </c>
      <c r="K1617" s="3" t="str">
        <f t="shared" si="158"/>
        <v/>
      </c>
    </row>
    <row r="1618" spans="5:11" x14ac:dyDescent="0.3">
      <c r="E1618" s="3" t="str">
        <f t="shared" si="157"/>
        <v/>
      </c>
      <c r="F1618" s="7">
        <f t="shared" si="159"/>
        <v>0</v>
      </c>
      <c r="G1618" s="7">
        <f t="shared" si="160"/>
        <v>0</v>
      </c>
      <c r="H1618" s="7">
        <f t="shared" si="156"/>
        <v>0</v>
      </c>
      <c r="I1618" s="7">
        <f t="shared" si="155"/>
        <v>0</v>
      </c>
      <c r="K1618" s="3" t="str">
        <f t="shared" si="158"/>
        <v/>
      </c>
    </row>
    <row r="1619" spans="5:11" x14ac:dyDescent="0.3">
      <c r="E1619" s="3" t="str">
        <f t="shared" si="157"/>
        <v/>
      </c>
      <c r="F1619" s="7">
        <f t="shared" si="159"/>
        <v>0</v>
      </c>
      <c r="G1619" s="7">
        <f t="shared" si="160"/>
        <v>0</v>
      </c>
      <c r="H1619" s="7">
        <f t="shared" si="156"/>
        <v>0</v>
      </c>
      <c r="I1619" s="7">
        <f t="shared" si="155"/>
        <v>0</v>
      </c>
      <c r="K1619" s="3" t="str">
        <f t="shared" si="158"/>
        <v/>
      </c>
    </row>
    <row r="1620" spans="5:11" x14ac:dyDescent="0.3">
      <c r="E1620" s="3" t="str">
        <f t="shared" si="157"/>
        <v/>
      </c>
      <c r="F1620" s="7">
        <f t="shared" si="159"/>
        <v>0</v>
      </c>
      <c r="G1620" s="7">
        <f t="shared" si="160"/>
        <v>0</v>
      </c>
      <c r="H1620" s="7">
        <f t="shared" si="156"/>
        <v>0</v>
      </c>
      <c r="I1620" s="7">
        <f t="shared" si="155"/>
        <v>0</v>
      </c>
      <c r="K1620" s="3" t="str">
        <f t="shared" si="158"/>
        <v/>
      </c>
    </row>
    <row r="1621" spans="5:11" x14ac:dyDescent="0.3">
      <c r="E1621" s="3" t="str">
        <f t="shared" si="157"/>
        <v/>
      </c>
      <c r="F1621" s="7">
        <f t="shared" si="159"/>
        <v>0</v>
      </c>
      <c r="G1621" s="7">
        <f t="shared" si="160"/>
        <v>0</v>
      </c>
      <c r="H1621" s="7">
        <f t="shared" si="156"/>
        <v>0</v>
      </c>
      <c r="I1621" s="7">
        <f t="shared" si="155"/>
        <v>0</v>
      </c>
      <c r="K1621" s="3" t="str">
        <f t="shared" si="158"/>
        <v/>
      </c>
    </row>
    <row r="1622" spans="5:11" x14ac:dyDescent="0.3">
      <c r="E1622" s="3" t="str">
        <f t="shared" si="157"/>
        <v/>
      </c>
      <c r="F1622" s="7">
        <f t="shared" si="159"/>
        <v>0</v>
      </c>
      <c r="G1622" s="7">
        <f t="shared" si="160"/>
        <v>0</v>
      </c>
      <c r="H1622" s="7">
        <f t="shared" si="156"/>
        <v>0</v>
      </c>
      <c r="I1622" s="7">
        <f t="shared" si="155"/>
        <v>0</v>
      </c>
      <c r="K1622" s="3" t="str">
        <f t="shared" si="158"/>
        <v/>
      </c>
    </row>
    <row r="1623" spans="5:11" x14ac:dyDescent="0.3">
      <c r="E1623" s="3" t="str">
        <f t="shared" si="157"/>
        <v/>
      </c>
      <c r="F1623" s="7">
        <f t="shared" si="159"/>
        <v>0</v>
      </c>
      <c r="G1623" s="7">
        <f t="shared" si="160"/>
        <v>0</v>
      </c>
      <c r="H1623" s="7">
        <f t="shared" si="156"/>
        <v>0</v>
      </c>
      <c r="I1623" s="7">
        <f t="shared" si="155"/>
        <v>0</v>
      </c>
      <c r="K1623" s="3" t="str">
        <f t="shared" si="158"/>
        <v/>
      </c>
    </row>
    <row r="1624" spans="5:11" x14ac:dyDescent="0.3">
      <c r="E1624" s="3" t="str">
        <f t="shared" si="157"/>
        <v/>
      </c>
      <c r="F1624" s="7">
        <f t="shared" si="159"/>
        <v>0</v>
      </c>
      <c r="G1624" s="7">
        <f t="shared" si="160"/>
        <v>0</v>
      </c>
      <c r="H1624" s="7">
        <f t="shared" si="156"/>
        <v>0</v>
      </c>
      <c r="I1624" s="7">
        <f t="shared" si="155"/>
        <v>0</v>
      </c>
      <c r="K1624" s="3" t="str">
        <f t="shared" si="158"/>
        <v/>
      </c>
    </row>
    <row r="1625" spans="5:11" x14ac:dyDescent="0.3">
      <c r="E1625" s="3" t="str">
        <f t="shared" si="157"/>
        <v/>
      </c>
      <c r="F1625" s="7">
        <f t="shared" si="159"/>
        <v>0</v>
      </c>
      <c r="G1625" s="7">
        <f t="shared" si="160"/>
        <v>0</v>
      </c>
      <c r="H1625" s="7">
        <f t="shared" si="156"/>
        <v>0</v>
      </c>
      <c r="I1625" s="7">
        <f t="shared" si="155"/>
        <v>0</v>
      </c>
      <c r="K1625" s="3" t="str">
        <f t="shared" si="158"/>
        <v/>
      </c>
    </row>
    <row r="1626" spans="5:11" x14ac:dyDescent="0.3">
      <c r="E1626" s="3" t="str">
        <f t="shared" si="157"/>
        <v/>
      </c>
      <c r="F1626" s="7">
        <f t="shared" si="159"/>
        <v>0</v>
      </c>
      <c r="G1626" s="7">
        <f t="shared" si="160"/>
        <v>0</v>
      </c>
      <c r="H1626" s="7">
        <f t="shared" si="156"/>
        <v>0</v>
      </c>
      <c r="I1626" s="7">
        <f t="shared" si="155"/>
        <v>0</v>
      </c>
      <c r="K1626" s="3" t="str">
        <f t="shared" si="158"/>
        <v/>
      </c>
    </row>
    <row r="1627" spans="5:11" x14ac:dyDescent="0.3">
      <c r="E1627" s="3" t="str">
        <f t="shared" si="157"/>
        <v/>
      </c>
      <c r="F1627" s="7">
        <f t="shared" si="159"/>
        <v>0</v>
      </c>
      <c r="G1627" s="7">
        <f t="shared" si="160"/>
        <v>0</v>
      </c>
      <c r="H1627" s="7">
        <f t="shared" si="156"/>
        <v>0</v>
      </c>
      <c r="I1627" s="7">
        <f t="shared" si="155"/>
        <v>0</v>
      </c>
      <c r="K1627" s="3" t="str">
        <f t="shared" si="158"/>
        <v/>
      </c>
    </row>
    <row r="1628" spans="5:11" x14ac:dyDescent="0.3">
      <c r="E1628" s="3" t="str">
        <f t="shared" si="157"/>
        <v/>
      </c>
      <c r="F1628" s="7">
        <f t="shared" si="159"/>
        <v>0</v>
      </c>
      <c r="G1628" s="7">
        <f t="shared" si="160"/>
        <v>0</v>
      </c>
      <c r="H1628" s="7">
        <f t="shared" si="156"/>
        <v>0</v>
      </c>
      <c r="I1628" s="7">
        <f t="shared" si="155"/>
        <v>0</v>
      </c>
      <c r="K1628" s="3" t="str">
        <f t="shared" si="158"/>
        <v/>
      </c>
    </row>
    <row r="1629" spans="5:11" x14ac:dyDescent="0.3">
      <c r="E1629" s="3" t="str">
        <f t="shared" si="157"/>
        <v/>
      </c>
      <c r="F1629" s="7">
        <f t="shared" si="159"/>
        <v>0</v>
      </c>
      <c r="G1629" s="7">
        <f t="shared" si="160"/>
        <v>0</v>
      </c>
      <c r="H1629" s="7">
        <f t="shared" si="156"/>
        <v>0</v>
      </c>
      <c r="I1629" s="7">
        <f t="shared" si="155"/>
        <v>0</v>
      </c>
      <c r="K1629" s="3" t="str">
        <f t="shared" si="158"/>
        <v/>
      </c>
    </row>
    <row r="1630" spans="5:11" x14ac:dyDescent="0.3">
      <c r="E1630" s="3" t="str">
        <f t="shared" si="157"/>
        <v/>
      </c>
      <c r="F1630" s="7">
        <f t="shared" si="159"/>
        <v>0</v>
      </c>
      <c r="G1630" s="7">
        <f t="shared" si="160"/>
        <v>0</v>
      </c>
      <c r="H1630" s="7">
        <f t="shared" si="156"/>
        <v>0</v>
      </c>
      <c r="I1630" s="7">
        <f t="shared" si="155"/>
        <v>0</v>
      </c>
      <c r="K1630" s="3" t="str">
        <f t="shared" si="158"/>
        <v/>
      </c>
    </row>
    <row r="1631" spans="5:11" x14ac:dyDescent="0.3">
      <c r="E1631" s="3" t="str">
        <f t="shared" si="157"/>
        <v/>
      </c>
      <c r="F1631" s="7">
        <f t="shared" si="159"/>
        <v>0</v>
      </c>
      <c r="G1631" s="7">
        <f t="shared" si="160"/>
        <v>0</v>
      </c>
      <c r="H1631" s="7">
        <f t="shared" si="156"/>
        <v>0</v>
      </c>
      <c r="I1631" s="7">
        <f t="shared" si="155"/>
        <v>0</v>
      </c>
      <c r="K1631" s="3" t="str">
        <f t="shared" si="158"/>
        <v/>
      </c>
    </row>
    <row r="1632" spans="5:11" x14ac:dyDescent="0.3">
      <c r="E1632" s="3" t="str">
        <f t="shared" si="157"/>
        <v/>
      </c>
      <c r="F1632" s="7">
        <f t="shared" si="159"/>
        <v>0</v>
      </c>
      <c r="G1632" s="7">
        <f t="shared" si="160"/>
        <v>0</v>
      </c>
      <c r="H1632" s="7">
        <f t="shared" si="156"/>
        <v>0</v>
      </c>
      <c r="I1632" s="7">
        <f t="shared" si="155"/>
        <v>0</v>
      </c>
      <c r="K1632" s="3" t="str">
        <f t="shared" si="158"/>
        <v/>
      </c>
    </row>
    <row r="1633" spans="5:11" x14ac:dyDescent="0.3">
      <c r="E1633" s="3" t="str">
        <f t="shared" si="157"/>
        <v/>
      </c>
      <c r="F1633" s="7">
        <f t="shared" si="159"/>
        <v>0</v>
      </c>
      <c r="G1633" s="7">
        <f t="shared" si="160"/>
        <v>0</v>
      </c>
      <c r="H1633" s="7">
        <f t="shared" si="156"/>
        <v>0</v>
      </c>
      <c r="I1633" s="7">
        <f t="shared" si="155"/>
        <v>0</v>
      </c>
      <c r="K1633" s="3" t="str">
        <f t="shared" si="158"/>
        <v/>
      </c>
    </row>
    <row r="1634" spans="5:11" x14ac:dyDescent="0.3">
      <c r="E1634" s="3" t="str">
        <f t="shared" si="157"/>
        <v/>
      </c>
      <c r="F1634" s="7">
        <f t="shared" si="159"/>
        <v>0</v>
      </c>
      <c r="G1634" s="7">
        <f t="shared" si="160"/>
        <v>0</v>
      </c>
      <c r="H1634" s="7">
        <f t="shared" si="156"/>
        <v>0</v>
      </c>
      <c r="I1634" s="7">
        <f t="shared" si="155"/>
        <v>0</v>
      </c>
      <c r="K1634" s="3" t="str">
        <f t="shared" si="158"/>
        <v/>
      </c>
    </row>
    <row r="1635" spans="5:11" x14ac:dyDescent="0.3">
      <c r="E1635" s="3" t="str">
        <f t="shared" si="157"/>
        <v/>
      </c>
      <c r="F1635" s="7">
        <f t="shared" si="159"/>
        <v>0</v>
      </c>
      <c r="G1635" s="7">
        <f t="shared" si="160"/>
        <v>0</v>
      </c>
      <c r="H1635" s="7">
        <f t="shared" si="156"/>
        <v>0</v>
      </c>
      <c r="I1635" s="7">
        <f t="shared" si="155"/>
        <v>0</v>
      </c>
      <c r="K1635" s="3" t="str">
        <f t="shared" si="158"/>
        <v/>
      </c>
    </row>
    <row r="1636" spans="5:11" x14ac:dyDescent="0.3">
      <c r="E1636" s="3" t="str">
        <f t="shared" si="157"/>
        <v/>
      </c>
      <c r="F1636" s="7">
        <f t="shared" si="159"/>
        <v>0</v>
      </c>
      <c r="G1636" s="7">
        <f t="shared" si="160"/>
        <v>0</v>
      </c>
      <c r="H1636" s="7">
        <f t="shared" si="156"/>
        <v>0</v>
      </c>
      <c r="I1636" s="7">
        <f t="shared" si="155"/>
        <v>0</v>
      </c>
      <c r="K1636" s="3" t="str">
        <f t="shared" si="158"/>
        <v/>
      </c>
    </row>
    <row r="1637" spans="5:11" x14ac:dyDescent="0.3">
      <c r="E1637" s="3" t="str">
        <f t="shared" si="157"/>
        <v/>
      </c>
      <c r="F1637" s="7">
        <f t="shared" si="159"/>
        <v>0</v>
      </c>
      <c r="G1637" s="7">
        <f t="shared" si="160"/>
        <v>0</v>
      </c>
      <c r="H1637" s="7">
        <f t="shared" si="156"/>
        <v>0</v>
      </c>
      <c r="I1637" s="7">
        <f t="shared" si="155"/>
        <v>0</v>
      </c>
      <c r="K1637" s="3" t="str">
        <f t="shared" si="158"/>
        <v/>
      </c>
    </row>
    <row r="1638" spans="5:11" x14ac:dyDescent="0.3">
      <c r="E1638" s="3" t="str">
        <f t="shared" si="157"/>
        <v/>
      </c>
      <c r="F1638" s="7">
        <f t="shared" si="159"/>
        <v>0</v>
      </c>
      <c r="G1638" s="7">
        <f t="shared" si="160"/>
        <v>0</v>
      </c>
      <c r="H1638" s="7">
        <f t="shared" si="156"/>
        <v>0</v>
      </c>
      <c r="I1638" s="7">
        <f t="shared" si="155"/>
        <v>0</v>
      </c>
      <c r="K1638" s="3" t="str">
        <f t="shared" si="158"/>
        <v/>
      </c>
    </row>
    <row r="1639" spans="5:11" x14ac:dyDescent="0.3">
      <c r="E1639" s="3" t="str">
        <f t="shared" si="157"/>
        <v/>
      </c>
      <c r="F1639" s="7">
        <f t="shared" si="159"/>
        <v>0</v>
      </c>
      <c r="G1639" s="7">
        <f t="shared" si="160"/>
        <v>0</v>
      </c>
      <c r="H1639" s="7">
        <f t="shared" si="156"/>
        <v>0</v>
      </c>
      <c r="I1639" s="7">
        <f t="shared" si="155"/>
        <v>0</v>
      </c>
      <c r="K1639" s="3" t="str">
        <f t="shared" si="158"/>
        <v/>
      </c>
    </row>
    <row r="1640" spans="5:11" x14ac:dyDescent="0.3">
      <c r="E1640" s="3" t="str">
        <f t="shared" si="157"/>
        <v/>
      </c>
      <c r="F1640" s="7">
        <f t="shared" si="159"/>
        <v>0</v>
      </c>
      <c r="G1640" s="7">
        <f t="shared" si="160"/>
        <v>0</v>
      </c>
      <c r="H1640" s="7">
        <f t="shared" si="156"/>
        <v>0</v>
      </c>
      <c r="I1640" s="7">
        <f t="shared" si="155"/>
        <v>0</v>
      </c>
      <c r="K1640" s="3" t="str">
        <f t="shared" si="158"/>
        <v/>
      </c>
    </row>
    <row r="1641" spans="5:11" x14ac:dyDescent="0.3">
      <c r="E1641" s="3" t="str">
        <f t="shared" si="157"/>
        <v/>
      </c>
      <c r="F1641" s="7">
        <f t="shared" si="159"/>
        <v>0</v>
      </c>
      <c r="G1641" s="7">
        <f t="shared" si="160"/>
        <v>0</v>
      </c>
      <c r="H1641" s="7">
        <f t="shared" si="156"/>
        <v>0</v>
      </c>
      <c r="I1641" s="7">
        <f t="shared" si="155"/>
        <v>0</v>
      </c>
      <c r="K1641" s="3" t="str">
        <f t="shared" si="158"/>
        <v/>
      </c>
    </row>
    <row r="1642" spans="5:11" x14ac:dyDescent="0.3">
      <c r="E1642" s="3" t="str">
        <f t="shared" si="157"/>
        <v/>
      </c>
      <c r="F1642" s="7">
        <f t="shared" si="159"/>
        <v>0</v>
      </c>
      <c r="G1642" s="7">
        <f t="shared" si="160"/>
        <v>0</v>
      </c>
      <c r="H1642" s="7">
        <f t="shared" si="156"/>
        <v>0</v>
      </c>
      <c r="I1642" s="7">
        <f t="shared" si="155"/>
        <v>0</v>
      </c>
      <c r="K1642" s="3" t="str">
        <f t="shared" si="158"/>
        <v/>
      </c>
    </row>
    <row r="1643" spans="5:11" x14ac:dyDescent="0.3">
      <c r="E1643" s="3" t="str">
        <f t="shared" si="157"/>
        <v/>
      </c>
      <c r="F1643" s="7">
        <f t="shared" si="159"/>
        <v>0</v>
      </c>
      <c r="G1643" s="7">
        <f t="shared" si="160"/>
        <v>0</v>
      </c>
      <c r="H1643" s="7">
        <f t="shared" si="156"/>
        <v>0</v>
      </c>
      <c r="I1643" s="7">
        <f t="shared" si="155"/>
        <v>0</v>
      </c>
      <c r="K1643" s="3" t="str">
        <f t="shared" si="158"/>
        <v/>
      </c>
    </row>
    <row r="1644" spans="5:11" x14ac:dyDescent="0.3">
      <c r="E1644" s="3" t="str">
        <f t="shared" si="157"/>
        <v/>
      </c>
      <c r="F1644" s="7">
        <f t="shared" si="159"/>
        <v>0</v>
      </c>
      <c r="G1644" s="7">
        <f t="shared" si="160"/>
        <v>0</v>
      </c>
      <c r="H1644" s="7">
        <f t="shared" si="156"/>
        <v>0</v>
      </c>
      <c r="I1644" s="7">
        <f t="shared" si="155"/>
        <v>0</v>
      </c>
      <c r="K1644" s="3" t="str">
        <f t="shared" si="158"/>
        <v/>
      </c>
    </row>
    <row r="1645" spans="5:11" x14ac:dyDescent="0.3">
      <c r="E1645" s="3" t="str">
        <f t="shared" si="157"/>
        <v/>
      </c>
      <c r="F1645" s="7">
        <f t="shared" si="159"/>
        <v>0</v>
      </c>
      <c r="G1645" s="7">
        <f t="shared" si="160"/>
        <v>0</v>
      </c>
      <c r="H1645" s="7">
        <f t="shared" si="156"/>
        <v>0</v>
      </c>
      <c r="I1645" s="7">
        <f t="shared" si="155"/>
        <v>0</v>
      </c>
      <c r="K1645" s="3" t="str">
        <f t="shared" si="158"/>
        <v/>
      </c>
    </row>
    <row r="1646" spans="5:11" x14ac:dyDescent="0.3">
      <c r="E1646" s="3" t="str">
        <f t="shared" si="157"/>
        <v/>
      </c>
      <c r="F1646" s="7">
        <f t="shared" si="159"/>
        <v>0</v>
      </c>
      <c r="G1646" s="7">
        <f t="shared" si="160"/>
        <v>0</v>
      </c>
      <c r="H1646" s="7">
        <f t="shared" si="156"/>
        <v>0</v>
      </c>
      <c r="I1646" s="7">
        <f t="shared" si="155"/>
        <v>0</v>
      </c>
      <c r="K1646" s="3" t="str">
        <f t="shared" si="158"/>
        <v/>
      </c>
    </row>
    <row r="1647" spans="5:11" x14ac:dyDescent="0.3">
      <c r="E1647" s="3" t="str">
        <f t="shared" si="157"/>
        <v/>
      </c>
      <c r="F1647" s="7">
        <f t="shared" si="159"/>
        <v>0</v>
      </c>
      <c r="G1647" s="7">
        <f t="shared" si="160"/>
        <v>0</v>
      </c>
      <c r="H1647" s="7">
        <f t="shared" si="156"/>
        <v>0</v>
      </c>
      <c r="I1647" s="7">
        <f t="shared" si="155"/>
        <v>0</v>
      </c>
      <c r="K1647" s="3" t="str">
        <f t="shared" si="158"/>
        <v/>
      </c>
    </row>
    <row r="1648" spans="5:11" x14ac:dyDescent="0.3">
      <c r="E1648" s="3" t="str">
        <f t="shared" si="157"/>
        <v/>
      </c>
      <c r="F1648" s="7">
        <f t="shared" si="159"/>
        <v>0</v>
      </c>
      <c r="G1648" s="7">
        <f t="shared" si="160"/>
        <v>0</v>
      </c>
      <c r="H1648" s="7">
        <f t="shared" si="156"/>
        <v>0</v>
      </c>
      <c r="I1648" s="7">
        <f t="shared" si="155"/>
        <v>0</v>
      </c>
      <c r="K1648" s="3" t="str">
        <f t="shared" si="158"/>
        <v/>
      </c>
    </row>
    <row r="1649" spans="5:11" x14ac:dyDescent="0.3">
      <c r="E1649" s="3" t="str">
        <f t="shared" si="157"/>
        <v/>
      </c>
      <c r="F1649" s="7">
        <f t="shared" si="159"/>
        <v>0</v>
      </c>
      <c r="G1649" s="7">
        <f t="shared" si="160"/>
        <v>0</v>
      </c>
      <c r="H1649" s="7">
        <f t="shared" si="156"/>
        <v>0</v>
      </c>
      <c r="I1649" s="7">
        <f t="shared" si="155"/>
        <v>0</v>
      </c>
      <c r="K1649" s="3" t="str">
        <f t="shared" si="158"/>
        <v/>
      </c>
    </row>
    <row r="1650" spans="5:11" x14ac:dyDescent="0.3">
      <c r="E1650" s="3" t="str">
        <f t="shared" si="157"/>
        <v/>
      </c>
      <c r="F1650" s="7">
        <f t="shared" si="159"/>
        <v>0</v>
      </c>
      <c r="G1650" s="7">
        <f t="shared" si="160"/>
        <v>0</v>
      </c>
      <c r="H1650" s="7">
        <f t="shared" si="156"/>
        <v>0</v>
      </c>
      <c r="I1650" s="7">
        <f t="shared" si="155"/>
        <v>0</v>
      </c>
      <c r="K1650" s="3" t="str">
        <f t="shared" si="158"/>
        <v/>
      </c>
    </row>
    <row r="1651" spans="5:11" x14ac:dyDescent="0.3">
      <c r="E1651" s="3" t="str">
        <f t="shared" si="157"/>
        <v/>
      </c>
      <c r="F1651" s="7">
        <f t="shared" si="159"/>
        <v>0</v>
      </c>
      <c r="G1651" s="7">
        <f t="shared" si="160"/>
        <v>0</v>
      </c>
      <c r="H1651" s="7">
        <f t="shared" si="156"/>
        <v>0</v>
      </c>
      <c r="I1651" s="7">
        <f t="shared" si="155"/>
        <v>0</v>
      </c>
      <c r="K1651" s="3" t="str">
        <f t="shared" si="158"/>
        <v/>
      </c>
    </row>
    <row r="1652" spans="5:11" x14ac:dyDescent="0.3">
      <c r="E1652" s="3" t="str">
        <f t="shared" si="157"/>
        <v/>
      </c>
      <c r="F1652" s="7">
        <f t="shared" si="159"/>
        <v>0</v>
      </c>
      <c r="G1652" s="7">
        <f t="shared" si="160"/>
        <v>0</v>
      </c>
      <c r="H1652" s="7">
        <f t="shared" si="156"/>
        <v>0</v>
      </c>
      <c r="I1652" s="7">
        <f t="shared" ref="I1652:I1715" si="161">IF(ROUND(G1652,0)&gt;0, I1651+F1652,IF(_xlfn.FLOOR.MATH(G1652)=-1,I1651+F1652,))</f>
        <v>0</v>
      </c>
      <c r="K1652" s="3" t="str">
        <f t="shared" si="158"/>
        <v/>
      </c>
    </row>
    <row r="1653" spans="5:11" x14ac:dyDescent="0.3">
      <c r="E1653" s="3" t="str">
        <f t="shared" si="157"/>
        <v/>
      </c>
      <c r="F1653" s="7">
        <f t="shared" si="159"/>
        <v>0</v>
      </c>
      <c r="G1653" s="7">
        <f t="shared" si="160"/>
        <v>0</v>
      </c>
      <c r="H1653" s="7">
        <f t="shared" si="156"/>
        <v>0</v>
      </c>
      <c r="I1653" s="7">
        <f t="shared" si="161"/>
        <v>0</v>
      </c>
      <c r="K1653" s="3" t="str">
        <f t="shared" si="158"/>
        <v/>
      </c>
    </row>
    <row r="1654" spans="5:11" x14ac:dyDescent="0.3">
      <c r="E1654" s="3" t="str">
        <f t="shared" si="157"/>
        <v/>
      </c>
      <c r="F1654" s="7">
        <f t="shared" si="159"/>
        <v>0</v>
      </c>
      <c r="G1654" s="7">
        <f t="shared" si="160"/>
        <v>0</v>
      </c>
      <c r="H1654" s="7">
        <f t="shared" si="156"/>
        <v>0</v>
      </c>
      <c r="I1654" s="7">
        <f t="shared" si="161"/>
        <v>0</v>
      </c>
      <c r="K1654" s="3" t="str">
        <f t="shared" si="158"/>
        <v/>
      </c>
    </row>
    <row r="1655" spans="5:11" x14ac:dyDescent="0.3">
      <c r="E1655" s="3" t="str">
        <f t="shared" si="157"/>
        <v/>
      </c>
      <c r="F1655" s="7">
        <f t="shared" si="159"/>
        <v>0</v>
      </c>
      <c r="G1655" s="7">
        <f t="shared" si="160"/>
        <v>0</v>
      </c>
      <c r="H1655" s="7">
        <f t="shared" si="156"/>
        <v>0</v>
      </c>
      <c r="I1655" s="7">
        <f t="shared" si="161"/>
        <v>0</v>
      </c>
      <c r="K1655" s="3" t="str">
        <f t="shared" si="158"/>
        <v/>
      </c>
    </row>
    <row r="1656" spans="5:11" x14ac:dyDescent="0.3">
      <c r="E1656" s="3" t="str">
        <f t="shared" si="157"/>
        <v/>
      </c>
      <c r="F1656" s="7">
        <f t="shared" si="159"/>
        <v>0</v>
      </c>
      <c r="G1656" s="7">
        <f t="shared" si="160"/>
        <v>0</v>
      </c>
      <c r="H1656" s="7">
        <f t="shared" si="156"/>
        <v>0</v>
      </c>
      <c r="I1656" s="7">
        <f t="shared" si="161"/>
        <v>0</v>
      </c>
      <c r="K1656" s="3" t="str">
        <f t="shared" si="158"/>
        <v/>
      </c>
    </row>
    <row r="1657" spans="5:11" x14ac:dyDescent="0.3">
      <c r="E1657" s="3" t="str">
        <f t="shared" si="157"/>
        <v/>
      </c>
      <c r="F1657" s="7">
        <f t="shared" si="159"/>
        <v>0</v>
      </c>
      <c r="G1657" s="7">
        <f t="shared" si="160"/>
        <v>0</v>
      </c>
      <c r="H1657" s="7">
        <f t="shared" si="156"/>
        <v>0</v>
      </c>
      <c r="I1657" s="7">
        <f t="shared" si="161"/>
        <v>0</v>
      </c>
      <c r="K1657" s="3" t="str">
        <f t="shared" si="158"/>
        <v/>
      </c>
    </row>
    <row r="1658" spans="5:11" x14ac:dyDescent="0.3">
      <c r="E1658" s="3" t="str">
        <f t="shared" si="157"/>
        <v/>
      </c>
      <c r="F1658" s="7">
        <f t="shared" si="159"/>
        <v>0</v>
      </c>
      <c r="G1658" s="7">
        <f t="shared" si="160"/>
        <v>0</v>
      </c>
      <c r="H1658" s="7">
        <f t="shared" si="156"/>
        <v>0</v>
      </c>
      <c r="I1658" s="7">
        <f t="shared" si="161"/>
        <v>0</v>
      </c>
      <c r="K1658" s="3" t="str">
        <f t="shared" si="158"/>
        <v/>
      </c>
    </row>
    <row r="1659" spans="5:11" x14ac:dyDescent="0.3">
      <c r="E1659" s="3" t="str">
        <f t="shared" si="157"/>
        <v/>
      </c>
      <c r="F1659" s="7">
        <f t="shared" si="159"/>
        <v>0</v>
      </c>
      <c r="G1659" s="7">
        <f t="shared" si="160"/>
        <v>0</v>
      </c>
      <c r="H1659" s="7">
        <f t="shared" si="156"/>
        <v>0</v>
      </c>
      <c r="I1659" s="7">
        <f t="shared" si="161"/>
        <v>0</v>
      </c>
      <c r="K1659" s="3" t="str">
        <f t="shared" si="158"/>
        <v/>
      </c>
    </row>
    <row r="1660" spans="5:11" x14ac:dyDescent="0.3">
      <c r="E1660" s="3" t="str">
        <f t="shared" si="157"/>
        <v/>
      </c>
      <c r="F1660" s="7">
        <f t="shared" si="159"/>
        <v>0</v>
      </c>
      <c r="G1660" s="7">
        <f t="shared" si="160"/>
        <v>0</v>
      </c>
      <c r="H1660" s="7">
        <f t="shared" si="156"/>
        <v>0</v>
      </c>
      <c r="I1660" s="7">
        <f t="shared" si="161"/>
        <v>0</v>
      </c>
      <c r="K1660" s="3" t="str">
        <f t="shared" si="158"/>
        <v/>
      </c>
    </row>
    <row r="1661" spans="5:11" x14ac:dyDescent="0.3">
      <c r="E1661" s="3" t="str">
        <f t="shared" si="157"/>
        <v/>
      </c>
      <c r="F1661" s="7">
        <f t="shared" si="159"/>
        <v>0</v>
      </c>
      <c r="G1661" s="7">
        <f t="shared" si="160"/>
        <v>0</v>
      </c>
      <c r="H1661" s="7">
        <f t="shared" si="156"/>
        <v>0</v>
      </c>
      <c r="I1661" s="7">
        <f t="shared" si="161"/>
        <v>0</v>
      </c>
      <c r="K1661" s="3" t="str">
        <f t="shared" si="158"/>
        <v/>
      </c>
    </row>
    <row r="1662" spans="5:11" x14ac:dyDescent="0.3">
      <c r="E1662" s="3" t="str">
        <f t="shared" si="157"/>
        <v/>
      </c>
      <c r="F1662" s="7">
        <f t="shared" si="159"/>
        <v>0</v>
      </c>
      <c r="G1662" s="7">
        <f t="shared" si="160"/>
        <v>0</v>
      </c>
      <c r="H1662" s="7">
        <f t="shared" si="156"/>
        <v>0</v>
      </c>
      <c r="I1662" s="7">
        <f t="shared" si="161"/>
        <v>0</v>
      </c>
      <c r="K1662" s="3" t="str">
        <f t="shared" si="158"/>
        <v/>
      </c>
    </row>
    <row r="1663" spans="5:11" x14ac:dyDescent="0.3">
      <c r="E1663" s="3" t="str">
        <f t="shared" si="157"/>
        <v/>
      </c>
      <c r="F1663" s="7">
        <f t="shared" si="159"/>
        <v>0</v>
      </c>
      <c r="G1663" s="7">
        <f t="shared" si="160"/>
        <v>0</v>
      </c>
      <c r="H1663" s="7">
        <f t="shared" si="156"/>
        <v>0</v>
      </c>
      <c r="I1663" s="7">
        <f t="shared" si="161"/>
        <v>0</v>
      </c>
      <c r="K1663" s="3" t="str">
        <f t="shared" si="158"/>
        <v/>
      </c>
    </row>
    <row r="1664" spans="5:11" x14ac:dyDescent="0.3">
      <c r="E1664" s="3" t="str">
        <f t="shared" si="157"/>
        <v/>
      </c>
      <c r="F1664" s="7">
        <f t="shared" si="159"/>
        <v>0</v>
      </c>
      <c r="G1664" s="7">
        <f t="shared" si="160"/>
        <v>0</v>
      </c>
      <c r="H1664" s="7">
        <f t="shared" si="156"/>
        <v>0</v>
      </c>
      <c r="I1664" s="7">
        <f t="shared" si="161"/>
        <v>0</v>
      </c>
      <c r="K1664" s="3" t="str">
        <f t="shared" si="158"/>
        <v/>
      </c>
    </row>
    <row r="1665" spans="5:11" x14ac:dyDescent="0.3">
      <c r="E1665" s="3" t="str">
        <f t="shared" si="157"/>
        <v/>
      </c>
      <c r="F1665" s="7">
        <f t="shared" si="159"/>
        <v>0</v>
      </c>
      <c r="G1665" s="7">
        <f t="shared" si="160"/>
        <v>0</v>
      </c>
      <c r="H1665" s="7">
        <f t="shared" si="156"/>
        <v>0</v>
      </c>
      <c r="I1665" s="7">
        <f t="shared" si="161"/>
        <v>0</v>
      </c>
      <c r="K1665" s="3" t="str">
        <f t="shared" si="158"/>
        <v/>
      </c>
    </row>
    <row r="1666" spans="5:11" x14ac:dyDescent="0.3">
      <c r="E1666" s="3" t="str">
        <f t="shared" si="157"/>
        <v/>
      </c>
      <c r="F1666" s="7">
        <f t="shared" si="159"/>
        <v>0</v>
      </c>
      <c r="G1666" s="7">
        <f t="shared" si="160"/>
        <v>0</v>
      </c>
      <c r="H1666" s="7">
        <f t="shared" ref="H1666:H1729" si="162">IF(ROUND(G1666-($F$2-F1666),0)&gt;0,G1666-($F$2-F1666),IF(_xlfn.FLOOR.MATH(G1666-($F$2-F1666))&lt;=-1,0, G1666-($F$2-F1666)))</f>
        <v>0</v>
      </c>
      <c r="I1666" s="7">
        <f t="shared" si="161"/>
        <v>0</v>
      </c>
      <c r="K1666" s="3" t="str">
        <f t="shared" si="158"/>
        <v/>
      </c>
    </row>
    <row r="1667" spans="5:11" x14ac:dyDescent="0.3">
      <c r="E1667" s="3" t="str">
        <f t="shared" si="157"/>
        <v/>
      </c>
      <c r="F1667" s="7">
        <f t="shared" si="159"/>
        <v>0</v>
      </c>
      <c r="G1667" s="7">
        <f t="shared" si="160"/>
        <v>0</v>
      </c>
      <c r="H1667" s="7">
        <f t="shared" si="162"/>
        <v>0</v>
      </c>
      <c r="I1667" s="7">
        <f t="shared" si="161"/>
        <v>0</v>
      </c>
      <c r="K1667" s="3" t="str">
        <f t="shared" si="158"/>
        <v/>
      </c>
    </row>
    <row r="1668" spans="5:11" x14ac:dyDescent="0.3">
      <c r="E1668" s="3" t="str">
        <f t="shared" si="157"/>
        <v/>
      </c>
      <c r="F1668" s="7">
        <f t="shared" si="159"/>
        <v>0</v>
      </c>
      <c r="G1668" s="7">
        <f t="shared" si="160"/>
        <v>0</v>
      </c>
      <c r="H1668" s="7">
        <f t="shared" si="162"/>
        <v>0</v>
      </c>
      <c r="I1668" s="7">
        <f t="shared" si="161"/>
        <v>0</v>
      </c>
      <c r="K1668" s="3" t="str">
        <f t="shared" si="158"/>
        <v/>
      </c>
    </row>
    <row r="1669" spans="5:11" x14ac:dyDescent="0.3">
      <c r="E1669" s="3" t="str">
        <f t="shared" si="157"/>
        <v/>
      </c>
      <c r="F1669" s="7">
        <f t="shared" si="159"/>
        <v>0</v>
      </c>
      <c r="G1669" s="7">
        <f t="shared" si="160"/>
        <v>0</v>
      </c>
      <c r="H1669" s="7">
        <f t="shared" si="162"/>
        <v>0</v>
      </c>
      <c r="I1669" s="7">
        <f t="shared" si="161"/>
        <v>0</v>
      </c>
      <c r="K1669" s="3" t="str">
        <f t="shared" si="158"/>
        <v/>
      </c>
    </row>
    <row r="1670" spans="5:11" x14ac:dyDescent="0.3">
      <c r="E1670" s="3" t="str">
        <f t="shared" si="157"/>
        <v/>
      </c>
      <c r="F1670" s="7">
        <f t="shared" si="159"/>
        <v>0</v>
      </c>
      <c r="G1670" s="7">
        <f t="shared" si="160"/>
        <v>0</v>
      </c>
      <c r="H1670" s="7">
        <f t="shared" si="162"/>
        <v>0</v>
      </c>
      <c r="I1670" s="7">
        <f t="shared" si="161"/>
        <v>0</v>
      </c>
      <c r="K1670" s="3" t="str">
        <f t="shared" si="158"/>
        <v/>
      </c>
    </row>
    <row r="1671" spans="5:11" x14ac:dyDescent="0.3">
      <c r="E1671" s="3" t="str">
        <f t="shared" si="157"/>
        <v/>
      </c>
      <c r="F1671" s="7">
        <f t="shared" si="159"/>
        <v>0</v>
      </c>
      <c r="G1671" s="7">
        <f t="shared" si="160"/>
        <v>0</v>
      </c>
      <c r="H1671" s="7">
        <f t="shared" si="162"/>
        <v>0</v>
      </c>
      <c r="I1671" s="7">
        <f t="shared" si="161"/>
        <v>0</v>
      </c>
      <c r="K1671" s="3" t="str">
        <f t="shared" si="158"/>
        <v/>
      </c>
    </row>
    <row r="1672" spans="5:11" x14ac:dyDescent="0.3">
      <c r="E1672" s="3" t="str">
        <f t="shared" ref="E1672:E1735" si="163">IF(ROUND(G1672,0)&gt;0,E1671+1,"")</f>
        <v/>
      </c>
      <c r="F1672" s="7">
        <f t="shared" si="159"/>
        <v>0</v>
      </c>
      <c r="G1672" s="7">
        <f t="shared" si="160"/>
        <v>0</v>
      </c>
      <c r="H1672" s="7">
        <f t="shared" si="162"/>
        <v>0</v>
      </c>
      <c r="I1672" s="7">
        <f t="shared" si="161"/>
        <v>0</v>
      </c>
      <c r="K1672" s="3" t="str">
        <f t="shared" ref="K1672:K1735" si="164">IF(E1672&lt;&gt;"", "{""paymentNumber"": " &amp; E1672 &amp; "," &amp; """paymentInterest"": " &amp; TEXT(F1672, "0.00") &amp; "," &amp; """paymentPrincipal"": " &amp; TEXT($F$2-F1672, "0.00") &amp; "," &amp; """startBalance"": " &amp; TEXT(G1672, "0.00") &amp; "," &amp; """endBalance"": " &amp; TEXT(H1672, "0.00")&amp; "," &amp; """accumulatedInterest"": " &amp; TEXT(I1672, "0.00") &amp; "," &amp; """amountPaidToDate"": " &amp; TEXT($F$2 * E1672, "0.00") &amp; "}","")</f>
        <v/>
      </c>
    </row>
    <row r="1673" spans="5:11" x14ac:dyDescent="0.3">
      <c r="E1673" s="3" t="str">
        <f t="shared" si="163"/>
        <v/>
      </c>
      <c r="F1673" s="7">
        <f t="shared" si="159"/>
        <v>0</v>
      </c>
      <c r="G1673" s="7">
        <f t="shared" si="160"/>
        <v>0</v>
      </c>
      <c r="H1673" s="7">
        <f t="shared" si="162"/>
        <v>0</v>
      </c>
      <c r="I1673" s="7">
        <f t="shared" si="161"/>
        <v>0</v>
      </c>
      <c r="K1673" s="3" t="str">
        <f t="shared" si="164"/>
        <v/>
      </c>
    </row>
    <row r="1674" spans="5:11" x14ac:dyDescent="0.3">
      <c r="E1674" s="3" t="str">
        <f t="shared" si="163"/>
        <v/>
      </c>
      <c r="F1674" s="7">
        <f t="shared" si="159"/>
        <v>0</v>
      </c>
      <c r="G1674" s="7">
        <f t="shared" si="160"/>
        <v>0</v>
      </c>
      <c r="H1674" s="7">
        <f t="shared" si="162"/>
        <v>0</v>
      </c>
      <c r="I1674" s="7">
        <f t="shared" si="161"/>
        <v>0</v>
      </c>
      <c r="K1674" s="3" t="str">
        <f t="shared" si="164"/>
        <v/>
      </c>
    </row>
    <row r="1675" spans="5:11" x14ac:dyDescent="0.3">
      <c r="E1675" s="3" t="str">
        <f t="shared" si="163"/>
        <v/>
      </c>
      <c r="F1675" s="7">
        <f t="shared" ref="F1675:F1738" si="165">IF(ROUND(G1675,0)&gt;0, ($C$2/$C$3)*G1675,)</f>
        <v>0</v>
      </c>
      <c r="G1675" s="7">
        <f t="shared" ref="G1675:G1738" si="166">IF(ROUND(G1674-($F$2-F1674),0) &gt; 0, G1674-($F$2-F1674),)</f>
        <v>0</v>
      </c>
      <c r="H1675" s="7">
        <f t="shared" si="162"/>
        <v>0</v>
      </c>
      <c r="I1675" s="7">
        <f t="shared" si="161"/>
        <v>0</v>
      </c>
      <c r="K1675" s="3" t="str">
        <f t="shared" si="164"/>
        <v/>
      </c>
    </row>
    <row r="1676" spans="5:11" x14ac:dyDescent="0.3">
      <c r="E1676" s="3" t="str">
        <f t="shared" si="163"/>
        <v/>
      </c>
      <c r="F1676" s="7">
        <f t="shared" si="165"/>
        <v>0</v>
      </c>
      <c r="G1676" s="7">
        <f t="shared" si="166"/>
        <v>0</v>
      </c>
      <c r="H1676" s="7">
        <f t="shared" si="162"/>
        <v>0</v>
      </c>
      <c r="I1676" s="7">
        <f t="shared" si="161"/>
        <v>0</v>
      </c>
      <c r="K1676" s="3" t="str">
        <f t="shared" si="164"/>
        <v/>
      </c>
    </row>
    <row r="1677" spans="5:11" x14ac:dyDescent="0.3">
      <c r="E1677" s="3" t="str">
        <f t="shared" si="163"/>
        <v/>
      </c>
      <c r="F1677" s="7">
        <f t="shared" si="165"/>
        <v>0</v>
      </c>
      <c r="G1677" s="7">
        <f t="shared" si="166"/>
        <v>0</v>
      </c>
      <c r="H1677" s="7">
        <f t="shared" si="162"/>
        <v>0</v>
      </c>
      <c r="I1677" s="7">
        <f t="shared" si="161"/>
        <v>0</v>
      </c>
      <c r="K1677" s="3" t="str">
        <f t="shared" si="164"/>
        <v/>
      </c>
    </row>
    <row r="1678" spans="5:11" x14ac:dyDescent="0.3">
      <c r="E1678" s="3" t="str">
        <f t="shared" si="163"/>
        <v/>
      </c>
      <c r="F1678" s="7">
        <f t="shared" si="165"/>
        <v>0</v>
      </c>
      <c r="G1678" s="7">
        <f t="shared" si="166"/>
        <v>0</v>
      </c>
      <c r="H1678" s="7">
        <f t="shared" si="162"/>
        <v>0</v>
      </c>
      <c r="I1678" s="7">
        <f t="shared" si="161"/>
        <v>0</v>
      </c>
      <c r="K1678" s="3" t="str">
        <f t="shared" si="164"/>
        <v/>
      </c>
    </row>
    <row r="1679" spans="5:11" x14ac:dyDescent="0.3">
      <c r="E1679" s="3" t="str">
        <f t="shared" si="163"/>
        <v/>
      </c>
      <c r="F1679" s="7">
        <f t="shared" si="165"/>
        <v>0</v>
      </c>
      <c r="G1679" s="7">
        <f t="shared" si="166"/>
        <v>0</v>
      </c>
      <c r="H1679" s="7">
        <f t="shared" si="162"/>
        <v>0</v>
      </c>
      <c r="I1679" s="7">
        <f t="shared" si="161"/>
        <v>0</v>
      </c>
      <c r="K1679" s="3" t="str">
        <f t="shared" si="164"/>
        <v/>
      </c>
    </row>
    <row r="1680" spans="5:11" x14ac:dyDescent="0.3">
      <c r="E1680" s="3" t="str">
        <f t="shared" si="163"/>
        <v/>
      </c>
      <c r="F1680" s="7">
        <f t="shared" si="165"/>
        <v>0</v>
      </c>
      <c r="G1680" s="7">
        <f t="shared" si="166"/>
        <v>0</v>
      </c>
      <c r="H1680" s="7">
        <f t="shared" si="162"/>
        <v>0</v>
      </c>
      <c r="I1680" s="7">
        <f t="shared" si="161"/>
        <v>0</v>
      </c>
      <c r="K1680" s="3" t="str">
        <f t="shared" si="164"/>
        <v/>
      </c>
    </row>
    <row r="1681" spans="5:11" x14ac:dyDescent="0.3">
      <c r="E1681" s="3" t="str">
        <f t="shared" si="163"/>
        <v/>
      </c>
      <c r="F1681" s="7">
        <f t="shared" si="165"/>
        <v>0</v>
      </c>
      <c r="G1681" s="7">
        <f t="shared" si="166"/>
        <v>0</v>
      </c>
      <c r="H1681" s="7">
        <f t="shared" si="162"/>
        <v>0</v>
      </c>
      <c r="I1681" s="7">
        <f t="shared" si="161"/>
        <v>0</v>
      </c>
      <c r="K1681" s="3" t="str">
        <f t="shared" si="164"/>
        <v/>
      </c>
    </row>
    <row r="1682" spans="5:11" x14ac:dyDescent="0.3">
      <c r="E1682" s="3" t="str">
        <f t="shared" si="163"/>
        <v/>
      </c>
      <c r="F1682" s="7">
        <f t="shared" si="165"/>
        <v>0</v>
      </c>
      <c r="G1682" s="7">
        <f t="shared" si="166"/>
        <v>0</v>
      </c>
      <c r="H1682" s="7">
        <f t="shared" si="162"/>
        <v>0</v>
      </c>
      <c r="I1682" s="7">
        <f t="shared" si="161"/>
        <v>0</v>
      </c>
      <c r="K1682" s="3" t="str">
        <f t="shared" si="164"/>
        <v/>
      </c>
    </row>
    <row r="1683" spans="5:11" x14ac:dyDescent="0.3">
      <c r="E1683" s="3" t="str">
        <f t="shared" si="163"/>
        <v/>
      </c>
      <c r="F1683" s="7">
        <f t="shared" si="165"/>
        <v>0</v>
      </c>
      <c r="G1683" s="7">
        <f t="shared" si="166"/>
        <v>0</v>
      </c>
      <c r="H1683" s="7">
        <f t="shared" si="162"/>
        <v>0</v>
      </c>
      <c r="I1683" s="7">
        <f t="shared" si="161"/>
        <v>0</v>
      </c>
      <c r="K1683" s="3" t="str">
        <f t="shared" si="164"/>
        <v/>
      </c>
    </row>
    <row r="1684" spans="5:11" x14ac:dyDescent="0.3">
      <c r="E1684" s="3" t="str">
        <f t="shared" si="163"/>
        <v/>
      </c>
      <c r="F1684" s="7">
        <f t="shared" si="165"/>
        <v>0</v>
      </c>
      <c r="G1684" s="7">
        <f t="shared" si="166"/>
        <v>0</v>
      </c>
      <c r="H1684" s="7">
        <f t="shared" si="162"/>
        <v>0</v>
      </c>
      <c r="I1684" s="7">
        <f t="shared" si="161"/>
        <v>0</v>
      </c>
      <c r="K1684" s="3" t="str">
        <f t="shared" si="164"/>
        <v/>
      </c>
    </row>
    <row r="1685" spans="5:11" x14ac:dyDescent="0.3">
      <c r="E1685" s="3" t="str">
        <f t="shared" si="163"/>
        <v/>
      </c>
      <c r="F1685" s="7">
        <f t="shared" si="165"/>
        <v>0</v>
      </c>
      <c r="G1685" s="7">
        <f t="shared" si="166"/>
        <v>0</v>
      </c>
      <c r="H1685" s="7">
        <f t="shared" si="162"/>
        <v>0</v>
      </c>
      <c r="I1685" s="7">
        <f t="shared" si="161"/>
        <v>0</v>
      </c>
      <c r="K1685" s="3" t="str">
        <f t="shared" si="164"/>
        <v/>
      </c>
    </row>
    <row r="1686" spans="5:11" x14ac:dyDescent="0.3">
      <c r="E1686" s="3" t="str">
        <f t="shared" si="163"/>
        <v/>
      </c>
      <c r="F1686" s="7">
        <f t="shared" si="165"/>
        <v>0</v>
      </c>
      <c r="G1686" s="7">
        <f t="shared" si="166"/>
        <v>0</v>
      </c>
      <c r="H1686" s="7">
        <f t="shared" si="162"/>
        <v>0</v>
      </c>
      <c r="I1686" s="7">
        <f t="shared" si="161"/>
        <v>0</v>
      </c>
      <c r="K1686" s="3" t="str">
        <f t="shared" si="164"/>
        <v/>
      </c>
    </row>
    <row r="1687" spans="5:11" x14ac:dyDescent="0.3">
      <c r="E1687" s="3" t="str">
        <f t="shared" si="163"/>
        <v/>
      </c>
      <c r="F1687" s="7">
        <f t="shared" si="165"/>
        <v>0</v>
      </c>
      <c r="G1687" s="7">
        <f t="shared" si="166"/>
        <v>0</v>
      </c>
      <c r="H1687" s="7">
        <f t="shared" si="162"/>
        <v>0</v>
      </c>
      <c r="I1687" s="7">
        <f t="shared" si="161"/>
        <v>0</v>
      </c>
      <c r="K1687" s="3" t="str">
        <f t="shared" si="164"/>
        <v/>
      </c>
    </row>
    <row r="1688" spans="5:11" x14ac:dyDescent="0.3">
      <c r="E1688" s="3" t="str">
        <f t="shared" si="163"/>
        <v/>
      </c>
      <c r="F1688" s="7">
        <f t="shared" si="165"/>
        <v>0</v>
      </c>
      <c r="G1688" s="7">
        <f t="shared" si="166"/>
        <v>0</v>
      </c>
      <c r="H1688" s="7">
        <f t="shared" si="162"/>
        <v>0</v>
      </c>
      <c r="I1688" s="7">
        <f t="shared" si="161"/>
        <v>0</v>
      </c>
      <c r="K1688" s="3" t="str">
        <f t="shared" si="164"/>
        <v/>
      </c>
    </row>
    <row r="1689" spans="5:11" x14ac:dyDescent="0.3">
      <c r="E1689" s="3" t="str">
        <f t="shared" si="163"/>
        <v/>
      </c>
      <c r="F1689" s="7">
        <f t="shared" si="165"/>
        <v>0</v>
      </c>
      <c r="G1689" s="7">
        <f t="shared" si="166"/>
        <v>0</v>
      </c>
      <c r="H1689" s="7">
        <f t="shared" si="162"/>
        <v>0</v>
      </c>
      <c r="I1689" s="7">
        <f t="shared" si="161"/>
        <v>0</v>
      </c>
      <c r="K1689" s="3" t="str">
        <f t="shared" si="164"/>
        <v/>
      </c>
    </row>
    <row r="1690" spans="5:11" x14ac:dyDescent="0.3">
      <c r="E1690" s="3" t="str">
        <f t="shared" si="163"/>
        <v/>
      </c>
      <c r="F1690" s="7">
        <f t="shared" si="165"/>
        <v>0</v>
      </c>
      <c r="G1690" s="7">
        <f t="shared" si="166"/>
        <v>0</v>
      </c>
      <c r="H1690" s="7">
        <f t="shared" si="162"/>
        <v>0</v>
      </c>
      <c r="I1690" s="7">
        <f t="shared" si="161"/>
        <v>0</v>
      </c>
      <c r="K1690" s="3" t="str">
        <f t="shared" si="164"/>
        <v/>
      </c>
    </row>
    <row r="1691" spans="5:11" x14ac:dyDescent="0.3">
      <c r="E1691" s="3" t="str">
        <f t="shared" si="163"/>
        <v/>
      </c>
      <c r="F1691" s="7">
        <f t="shared" si="165"/>
        <v>0</v>
      </c>
      <c r="G1691" s="7">
        <f t="shared" si="166"/>
        <v>0</v>
      </c>
      <c r="H1691" s="7">
        <f t="shared" si="162"/>
        <v>0</v>
      </c>
      <c r="I1691" s="7">
        <f t="shared" si="161"/>
        <v>0</v>
      </c>
      <c r="K1691" s="3" t="str">
        <f t="shared" si="164"/>
        <v/>
      </c>
    </row>
    <row r="1692" spans="5:11" x14ac:dyDescent="0.3">
      <c r="E1692" s="3" t="str">
        <f t="shared" si="163"/>
        <v/>
      </c>
      <c r="F1692" s="7">
        <f t="shared" si="165"/>
        <v>0</v>
      </c>
      <c r="G1692" s="7">
        <f t="shared" si="166"/>
        <v>0</v>
      </c>
      <c r="H1692" s="7">
        <f t="shared" si="162"/>
        <v>0</v>
      </c>
      <c r="I1692" s="7">
        <f t="shared" si="161"/>
        <v>0</v>
      </c>
      <c r="K1692" s="3" t="str">
        <f t="shared" si="164"/>
        <v/>
      </c>
    </row>
    <row r="1693" spans="5:11" x14ac:dyDescent="0.3">
      <c r="E1693" s="3" t="str">
        <f t="shared" si="163"/>
        <v/>
      </c>
      <c r="F1693" s="7">
        <f t="shared" si="165"/>
        <v>0</v>
      </c>
      <c r="G1693" s="7">
        <f t="shared" si="166"/>
        <v>0</v>
      </c>
      <c r="H1693" s="7">
        <f t="shared" si="162"/>
        <v>0</v>
      </c>
      <c r="I1693" s="7">
        <f t="shared" si="161"/>
        <v>0</v>
      </c>
      <c r="K1693" s="3" t="str">
        <f t="shared" si="164"/>
        <v/>
      </c>
    </row>
    <row r="1694" spans="5:11" x14ac:dyDescent="0.3">
      <c r="E1694" s="3" t="str">
        <f t="shared" si="163"/>
        <v/>
      </c>
      <c r="F1694" s="7">
        <f t="shared" si="165"/>
        <v>0</v>
      </c>
      <c r="G1694" s="7">
        <f t="shared" si="166"/>
        <v>0</v>
      </c>
      <c r="H1694" s="7">
        <f t="shared" si="162"/>
        <v>0</v>
      </c>
      <c r="I1694" s="7">
        <f t="shared" si="161"/>
        <v>0</v>
      </c>
      <c r="K1694" s="3" t="str">
        <f t="shared" si="164"/>
        <v/>
      </c>
    </row>
    <row r="1695" spans="5:11" x14ac:dyDescent="0.3">
      <c r="E1695" s="3" t="str">
        <f t="shared" si="163"/>
        <v/>
      </c>
      <c r="F1695" s="7">
        <f t="shared" si="165"/>
        <v>0</v>
      </c>
      <c r="G1695" s="7">
        <f t="shared" si="166"/>
        <v>0</v>
      </c>
      <c r="H1695" s="7">
        <f t="shared" si="162"/>
        <v>0</v>
      </c>
      <c r="I1695" s="7">
        <f t="shared" si="161"/>
        <v>0</v>
      </c>
      <c r="K1695" s="3" t="str">
        <f t="shared" si="164"/>
        <v/>
      </c>
    </row>
    <row r="1696" spans="5:11" x14ac:dyDescent="0.3">
      <c r="E1696" s="3" t="str">
        <f t="shared" si="163"/>
        <v/>
      </c>
      <c r="F1696" s="7">
        <f t="shared" si="165"/>
        <v>0</v>
      </c>
      <c r="G1696" s="7">
        <f t="shared" si="166"/>
        <v>0</v>
      </c>
      <c r="H1696" s="7">
        <f t="shared" si="162"/>
        <v>0</v>
      </c>
      <c r="I1696" s="7">
        <f t="shared" si="161"/>
        <v>0</v>
      </c>
      <c r="K1696" s="3" t="str">
        <f t="shared" si="164"/>
        <v/>
      </c>
    </row>
    <row r="1697" spans="5:11" x14ac:dyDescent="0.3">
      <c r="E1697" s="3" t="str">
        <f t="shared" si="163"/>
        <v/>
      </c>
      <c r="F1697" s="7">
        <f t="shared" si="165"/>
        <v>0</v>
      </c>
      <c r="G1697" s="7">
        <f t="shared" si="166"/>
        <v>0</v>
      </c>
      <c r="H1697" s="7">
        <f t="shared" si="162"/>
        <v>0</v>
      </c>
      <c r="I1697" s="7">
        <f t="shared" si="161"/>
        <v>0</v>
      </c>
      <c r="K1697" s="3" t="str">
        <f t="shared" si="164"/>
        <v/>
      </c>
    </row>
    <row r="1698" spans="5:11" x14ac:dyDescent="0.3">
      <c r="E1698" s="3" t="str">
        <f t="shared" si="163"/>
        <v/>
      </c>
      <c r="F1698" s="7">
        <f t="shared" si="165"/>
        <v>0</v>
      </c>
      <c r="G1698" s="7">
        <f t="shared" si="166"/>
        <v>0</v>
      </c>
      <c r="H1698" s="7">
        <f t="shared" si="162"/>
        <v>0</v>
      </c>
      <c r="I1698" s="7">
        <f t="shared" si="161"/>
        <v>0</v>
      </c>
      <c r="K1698" s="3" t="str">
        <f t="shared" si="164"/>
        <v/>
      </c>
    </row>
    <row r="1699" spans="5:11" x14ac:dyDescent="0.3">
      <c r="E1699" s="3" t="str">
        <f t="shared" si="163"/>
        <v/>
      </c>
      <c r="F1699" s="7">
        <f t="shared" si="165"/>
        <v>0</v>
      </c>
      <c r="G1699" s="7">
        <f t="shared" si="166"/>
        <v>0</v>
      </c>
      <c r="H1699" s="7">
        <f t="shared" si="162"/>
        <v>0</v>
      </c>
      <c r="I1699" s="7">
        <f t="shared" si="161"/>
        <v>0</v>
      </c>
      <c r="K1699" s="3" t="str">
        <f t="shared" si="164"/>
        <v/>
      </c>
    </row>
    <row r="1700" spans="5:11" x14ac:dyDescent="0.3">
      <c r="E1700" s="3" t="str">
        <f t="shared" si="163"/>
        <v/>
      </c>
      <c r="F1700" s="7">
        <f t="shared" si="165"/>
        <v>0</v>
      </c>
      <c r="G1700" s="7">
        <f t="shared" si="166"/>
        <v>0</v>
      </c>
      <c r="H1700" s="7">
        <f t="shared" si="162"/>
        <v>0</v>
      </c>
      <c r="I1700" s="7">
        <f t="shared" si="161"/>
        <v>0</v>
      </c>
      <c r="K1700" s="3" t="str">
        <f t="shared" si="164"/>
        <v/>
      </c>
    </row>
    <row r="1701" spans="5:11" x14ac:dyDescent="0.3">
      <c r="E1701" s="3" t="str">
        <f t="shared" si="163"/>
        <v/>
      </c>
      <c r="F1701" s="7">
        <f t="shared" si="165"/>
        <v>0</v>
      </c>
      <c r="G1701" s="7">
        <f t="shared" si="166"/>
        <v>0</v>
      </c>
      <c r="H1701" s="7">
        <f t="shared" si="162"/>
        <v>0</v>
      </c>
      <c r="I1701" s="7">
        <f t="shared" si="161"/>
        <v>0</v>
      </c>
      <c r="K1701" s="3" t="str">
        <f t="shared" si="164"/>
        <v/>
      </c>
    </row>
    <row r="1702" spans="5:11" x14ac:dyDescent="0.3">
      <c r="E1702" s="3" t="str">
        <f t="shared" si="163"/>
        <v/>
      </c>
      <c r="F1702" s="7">
        <f t="shared" si="165"/>
        <v>0</v>
      </c>
      <c r="G1702" s="7">
        <f t="shared" si="166"/>
        <v>0</v>
      </c>
      <c r="H1702" s="7">
        <f t="shared" si="162"/>
        <v>0</v>
      </c>
      <c r="I1702" s="7">
        <f t="shared" si="161"/>
        <v>0</v>
      </c>
      <c r="K1702" s="3" t="str">
        <f t="shared" si="164"/>
        <v/>
      </c>
    </row>
    <row r="1703" spans="5:11" x14ac:dyDescent="0.3">
      <c r="E1703" s="3" t="str">
        <f t="shared" si="163"/>
        <v/>
      </c>
      <c r="F1703" s="7">
        <f t="shared" si="165"/>
        <v>0</v>
      </c>
      <c r="G1703" s="7">
        <f t="shared" si="166"/>
        <v>0</v>
      </c>
      <c r="H1703" s="7">
        <f t="shared" si="162"/>
        <v>0</v>
      </c>
      <c r="I1703" s="7">
        <f t="shared" si="161"/>
        <v>0</v>
      </c>
      <c r="K1703" s="3" t="str">
        <f t="shared" si="164"/>
        <v/>
      </c>
    </row>
    <row r="1704" spans="5:11" x14ac:dyDescent="0.3">
      <c r="E1704" s="3" t="str">
        <f t="shared" si="163"/>
        <v/>
      </c>
      <c r="F1704" s="7">
        <f t="shared" si="165"/>
        <v>0</v>
      </c>
      <c r="G1704" s="7">
        <f t="shared" si="166"/>
        <v>0</v>
      </c>
      <c r="H1704" s="7">
        <f t="shared" si="162"/>
        <v>0</v>
      </c>
      <c r="I1704" s="7">
        <f t="shared" si="161"/>
        <v>0</v>
      </c>
      <c r="K1704" s="3" t="str">
        <f t="shared" si="164"/>
        <v/>
      </c>
    </row>
    <row r="1705" spans="5:11" x14ac:dyDescent="0.3">
      <c r="E1705" s="3" t="str">
        <f t="shared" si="163"/>
        <v/>
      </c>
      <c r="F1705" s="7">
        <f t="shared" si="165"/>
        <v>0</v>
      </c>
      <c r="G1705" s="7">
        <f t="shared" si="166"/>
        <v>0</v>
      </c>
      <c r="H1705" s="7">
        <f t="shared" si="162"/>
        <v>0</v>
      </c>
      <c r="I1705" s="7">
        <f t="shared" si="161"/>
        <v>0</v>
      </c>
      <c r="K1705" s="3" t="str">
        <f t="shared" si="164"/>
        <v/>
      </c>
    </row>
    <row r="1706" spans="5:11" x14ac:dyDescent="0.3">
      <c r="E1706" s="3" t="str">
        <f t="shared" si="163"/>
        <v/>
      </c>
      <c r="F1706" s="7">
        <f t="shared" si="165"/>
        <v>0</v>
      </c>
      <c r="G1706" s="7">
        <f t="shared" si="166"/>
        <v>0</v>
      </c>
      <c r="H1706" s="7">
        <f t="shared" si="162"/>
        <v>0</v>
      </c>
      <c r="I1706" s="7">
        <f t="shared" si="161"/>
        <v>0</v>
      </c>
      <c r="K1706" s="3" t="str">
        <f t="shared" si="164"/>
        <v/>
      </c>
    </row>
    <row r="1707" spans="5:11" x14ac:dyDescent="0.3">
      <c r="E1707" s="3" t="str">
        <f t="shared" si="163"/>
        <v/>
      </c>
      <c r="F1707" s="7">
        <f t="shared" si="165"/>
        <v>0</v>
      </c>
      <c r="G1707" s="7">
        <f t="shared" si="166"/>
        <v>0</v>
      </c>
      <c r="H1707" s="7">
        <f t="shared" si="162"/>
        <v>0</v>
      </c>
      <c r="I1707" s="7">
        <f t="shared" si="161"/>
        <v>0</v>
      </c>
      <c r="K1707" s="3" t="str">
        <f t="shared" si="164"/>
        <v/>
      </c>
    </row>
    <row r="1708" spans="5:11" x14ac:dyDescent="0.3">
      <c r="E1708" s="3" t="str">
        <f t="shared" si="163"/>
        <v/>
      </c>
      <c r="F1708" s="7">
        <f t="shared" si="165"/>
        <v>0</v>
      </c>
      <c r="G1708" s="7">
        <f t="shared" si="166"/>
        <v>0</v>
      </c>
      <c r="H1708" s="7">
        <f t="shared" si="162"/>
        <v>0</v>
      </c>
      <c r="I1708" s="7">
        <f t="shared" si="161"/>
        <v>0</v>
      </c>
      <c r="K1708" s="3" t="str">
        <f t="shared" si="164"/>
        <v/>
      </c>
    </row>
    <row r="1709" spans="5:11" x14ac:dyDescent="0.3">
      <c r="E1709" s="3" t="str">
        <f t="shared" si="163"/>
        <v/>
      </c>
      <c r="F1709" s="7">
        <f t="shared" si="165"/>
        <v>0</v>
      </c>
      <c r="G1709" s="7">
        <f t="shared" si="166"/>
        <v>0</v>
      </c>
      <c r="H1709" s="7">
        <f t="shared" si="162"/>
        <v>0</v>
      </c>
      <c r="I1709" s="7">
        <f t="shared" si="161"/>
        <v>0</v>
      </c>
      <c r="K1709" s="3" t="str">
        <f t="shared" si="164"/>
        <v/>
      </c>
    </row>
    <row r="1710" spans="5:11" x14ac:dyDescent="0.3">
      <c r="E1710" s="3" t="str">
        <f t="shared" si="163"/>
        <v/>
      </c>
      <c r="F1710" s="7">
        <f t="shared" si="165"/>
        <v>0</v>
      </c>
      <c r="G1710" s="7">
        <f t="shared" si="166"/>
        <v>0</v>
      </c>
      <c r="H1710" s="7">
        <f t="shared" si="162"/>
        <v>0</v>
      </c>
      <c r="I1710" s="7">
        <f t="shared" si="161"/>
        <v>0</v>
      </c>
      <c r="K1710" s="3" t="str">
        <f t="shared" si="164"/>
        <v/>
      </c>
    </row>
    <row r="1711" spans="5:11" x14ac:dyDescent="0.3">
      <c r="E1711" s="3" t="str">
        <f t="shared" si="163"/>
        <v/>
      </c>
      <c r="F1711" s="7">
        <f t="shared" si="165"/>
        <v>0</v>
      </c>
      <c r="G1711" s="7">
        <f t="shared" si="166"/>
        <v>0</v>
      </c>
      <c r="H1711" s="7">
        <f t="shared" si="162"/>
        <v>0</v>
      </c>
      <c r="I1711" s="7">
        <f t="shared" si="161"/>
        <v>0</v>
      </c>
      <c r="K1711" s="3" t="str">
        <f t="shared" si="164"/>
        <v/>
      </c>
    </row>
    <row r="1712" spans="5:11" x14ac:dyDescent="0.3">
      <c r="E1712" s="3" t="str">
        <f t="shared" si="163"/>
        <v/>
      </c>
      <c r="F1712" s="7">
        <f t="shared" si="165"/>
        <v>0</v>
      </c>
      <c r="G1712" s="7">
        <f t="shared" si="166"/>
        <v>0</v>
      </c>
      <c r="H1712" s="7">
        <f t="shared" si="162"/>
        <v>0</v>
      </c>
      <c r="I1712" s="7">
        <f t="shared" si="161"/>
        <v>0</v>
      </c>
      <c r="K1712" s="3" t="str">
        <f t="shared" si="164"/>
        <v/>
      </c>
    </row>
    <row r="1713" spans="5:11" x14ac:dyDescent="0.3">
      <c r="E1713" s="3" t="str">
        <f t="shared" si="163"/>
        <v/>
      </c>
      <c r="F1713" s="7">
        <f t="shared" si="165"/>
        <v>0</v>
      </c>
      <c r="G1713" s="7">
        <f t="shared" si="166"/>
        <v>0</v>
      </c>
      <c r="H1713" s="7">
        <f t="shared" si="162"/>
        <v>0</v>
      </c>
      <c r="I1713" s="7">
        <f t="shared" si="161"/>
        <v>0</v>
      </c>
      <c r="K1713" s="3" t="str">
        <f t="shared" si="164"/>
        <v/>
      </c>
    </row>
    <row r="1714" spans="5:11" x14ac:dyDescent="0.3">
      <c r="E1714" s="3" t="str">
        <f t="shared" si="163"/>
        <v/>
      </c>
      <c r="F1714" s="7">
        <f t="shared" si="165"/>
        <v>0</v>
      </c>
      <c r="G1714" s="7">
        <f t="shared" si="166"/>
        <v>0</v>
      </c>
      <c r="H1714" s="7">
        <f t="shared" si="162"/>
        <v>0</v>
      </c>
      <c r="I1714" s="7">
        <f t="shared" si="161"/>
        <v>0</v>
      </c>
      <c r="K1714" s="3" t="str">
        <f t="shared" si="164"/>
        <v/>
      </c>
    </row>
    <row r="1715" spans="5:11" x14ac:dyDescent="0.3">
      <c r="E1715" s="3" t="str">
        <f t="shared" si="163"/>
        <v/>
      </c>
      <c r="F1715" s="7">
        <f t="shared" si="165"/>
        <v>0</v>
      </c>
      <c r="G1715" s="7">
        <f t="shared" si="166"/>
        <v>0</v>
      </c>
      <c r="H1715" s="7">
        <f t="shared" si="162"/>
        <v>0</v>
      </c>
      <c r="I1715" s="7">
        <f t="shared" si="161"/>
        <v>0</v>
      </c>
      <c r="K1715" s="3" t="str">
        <f t="shared" si="164"/>
        <v/>
      </c>
    </row>
    <row r="1716" spans="5:11" x14ac:dyDescent="0.3">
      <c r="E1716" s="3" t="str">
        <f t="shared" si="163"/>
        <v/>
      </c>
      <c r="F1716" s="7">
        <f t="shared" si="165"/>
        <v>0</v>
      </c>
      <c r="G1716" s="7">
        <f t="shared" si="166"/>
        <v>0</v>
      </c>
      <c r="H1716" s="7">
        <f t="shared" si="162"/>
        <v>0</v>
      </c>
      <c r="I1716" s="7">
        <f t="shared" ref="I1716:I1779" si="167">IF(ROUND(G1716,0)&gt;0, I1715+F1716,IF(_xlfn.FLOOR.MATH(G1716)=-1,I1715+F1716,))</f>
        <v>0</v>
      </c>
      <c r="K1716" s="3" t="str">
        <f t="shared" si="164"/>
        <v/>
      </c>
    </row>
    <row r="1717" spans="5:11" x14ac:dyDescent="0.3">
      <c r="E1717" s="3" t="str">
        <f t="shared" si="163"/>
        <v/>
      </c>
      <c r="F1717" s="7">
        <f t="shared" si="165"/>
        <v>0</v>
      </c>
      <c r="G1717" s="7">
        <f t="shared" si="166"/>
        <v>0</v>
      </c>
      <c r="H1717" s="7">
        <f t="shared" si="162"/>
        <v>0</v>
      </c>
      <c r="I1717" s="7">
        <f t="shared" si="167"/>
        <v>0</v>
      </c>
      <c r="K1717" s="3" t="str">
        <f t="shared" si="164"/>
        <v/>
      </c>
    </row>
    <row r="1718" spans="5:11" x14ac:dyDescent="0.3">
      <c r="E1718" s="3" t="str">
        <f t="shared" si="163"/>
        <v/>
      </c>
      <c r="F1718" s="7">
        <f t="shared" si="165"/>
        <v>0</v>
      </c>
      <c r="G1718" s="7">
        <f t="shared" si="166"/>
        <v>0</v>
      </c>
      <c r="H1718" s="7">
        <f t="shared" si="162"/>
        <v>0</v>
      </c>
      <c r="I1718" s="7">
        <f t="shared" si="167"/>
        <v>0</v>
      </c>
      <c r="K1718" s="3" t="str">
        <f t="shared" si="164"/>
        <v/>
      </c>
    </row>
    <row r="1719" spans="5:11" x14ac:dyDescent="0.3">
      <c r="E1719" s="3" t="str">
        <f t="shared" si="163"/>
        <v/>
      </c>
      <c r="F1719" s="7">
        <f t="shared" si="165"/>
        <v>0</v>
      </c>
      <c r="G1719" s="7">
        <f t="shared" si="166"/>
        <v>0</v>
      </c>
      <c r="H1719" s="7">
        <f t="shared" si="162"/>
        <v>0</v>
      </c>
      <c r="I1719" s="7">
        <f t="shared" si="167"/>
        <v>0</v>
      </c>
      <c r="K1719" s="3" t="str">
        <f t="shared" si="164"/>
        <v/>
      </c>
    </row>
    <row r="1720" spans="5:11" x14ac:dyDescent="0.3">
      <c r="E1720" s="3" t="str">
        <f t="shared" si="163"/>
        <v/>
      </c>
      <c r="F1720" s="7">
        <f t="shared" si="165"/>
        <v>0</v>
      </c>
      <c r="G1720" s="7">
        <f t="shared" si="166"/>
        <v>0</v>
      </c>
      <c r="H1720" s="7">
        <f t="shared" si="162"/>
        <v>0</v>
      </c>
      <c r="I1720" s="7">
        <f t="shared" si="167"/>
        <v>0</v>
      </c>
      <c r="K1720" s="3" t="str">
        <f t="shared" si="164"/>
        <v/>
      </c>
    </row>
    <row r="1721" spans="5:11" x14ac:dyDescent="0.3">
      <c r="E1721" s="3" t="str">
        <f t="shared" si="163"/>
        <v/>
      </c>
      <c r="F1721" s="7">
        <f t="shared" si="165"/>
        <v>0</v>
      </c>
      <c r="G1721" s="7">
        <f t="shared" si="166"/>
        <v>0</v>
      </c>
      <c r="H1721" s="7">
        <f t="shared" si="162"/>
        <v>0</v>
      </c>
      <c r="I1721" s="7">
        <f t="shared" si="167"/>
        <v>0</v>
      </c>
      <c r="K1721" s="3" t="str">
        <f t="shared" si="164"/>
        <v/>
      </c>
    </row>
    <row r="1722" spans="5:11" x14ac:dyDescent="0.3">
      <c r="E1722" s="3" t="str">
        <f t="shared" si="163"/>
        <v/>
      </c>
      <c r="F1722" s="7">
        <f t="shared" si="165"/>
        <v>0</v>
      </c>
      <c r="G1722" s="7">
        <f t="shared" si="166"/>
        <v>0</v>
      </c>
      <c r="H1722" s="7">
        <f t="shared" si="162"/>
        <v>0</v>
      </c>
      <c r="I1722" s="7">
        <f t="shared" si="167"/>
        <v>0</v>
      </c>
      <c r="K1722" s="3" t="str">
        <f t="shared" si="164"/>
        <v/>
      </c>
    </row>
    <row r="1723" spans="5:11" x14ac:dyDescent="0.3">
      <c r="E1723" s="3" t="str">
        <f t="shared" si="163"/>
        <v/>
      </c>
      <c r="F1723" s="7">
        <f t="shared" si="165"/>
        <v>0</v>
      </c>
      <c r="G1723" s="7">
        <f t="shared" si="166"/>
        <v>0</v>
      </c>
      <c r="H1723" s="7">
        <f t="shared" si="162"/>
        <v>0</v>
      </c>
      <c r="I1723" s="7">
        <f t="shared" si="167"/>
        <v>0</v>
      </c>
      <c r="K1723" s="3" t="str">
        <f t="shared" si="164"/>
        <v/>
      </c>
    </row>
    <row r="1724" spans="5:11" x14ac:dyDescent="0.3">
      <c r="E1724" s="3" t="str">
        <f t="shared" si="163"/>
        <v/>
      </c>
      <c r="F1724" s="7">
        <f t="shared" si="165"/>
        <v>0</v>
      </c>
      <c r="G1724" s="7">
        <f t="shared" si="166"/>
        <v>0</v>
      </c>
      <c r="H1724" s="7">
        <f t="shared" si="162"/>
        <v>0</v>
      </c>
      <c r="I1724" s="7">
        <f t="shared" si="167"/>
        <v>0</v>
      </c>
      <c r="K1724" s="3" t="str">
        <f t="shared" si="164"/>
        <v/>
      </c>
    </row>
    <row r="1725" spans="5:11" x14ac:dyDescent="0.3">
      <c r="E1725" s="3" t="str">
        <f t="shared" si="163"/>
        <v/>
      </c>
      <c r="F1725" s="7">
        <f t="shared" si="165"/>
        <v>0</v>
      </c>
      <c r="G1725" s="7">
        <f t="shared" si="166"/>
        <v>0</v>
      </c>
      <c r="H1725" s="7">
        <f t="shared" si="162"/>
        <v>0</v>
      </c>
      <c r="I1725" s="7">
        <f t="shared" si="167"/>
        <v>0</v>
      </c>
      <c r="K1725" s="3" t="str">
        <f t="shared" si="164"/>
        <v/>
      </c>
    </row>
    <row r="1726" spans="5:11" x14ac:dyDescent="0.3">
      <c r="E1726" s="3" t="str">
        <f t="shared" si="163"/>
        <v/>
      </c>
      <c r="F1726" s="7">
        <f t="shared" si="165"/>
        <v>0</v>
      </c>
      <c r="G1726" s="7">
        <f t="shared" si="166"/>
        <v>0</v>
      </c>
      <c r="H1726" s="7">
        <f t="shared" si="162"/>
        <v>0</v>
      </c>
      <c r="I1726" s="7">
        <f t="shared" si="167"/>
        <v>0</v>
      </c>
      <c r="K1726" s="3" t="str">
        <f t="shared" si="164"/>
        <v/>
      </c>
    </row>
    <row r="1727" spans="5:11" x14ac:dyDescent="0.3">
      <c r="E1727" s="3" t="str">
        <f t="shared" si="163"/>
        <v/>
      </c>
      <c r="F1727" s="7">
        <f t="shared" si="165"/>
        <v>0</v>
      </c>
      <c r="G1727" s="7">
        <f t="shared" si="166"/>
        <v>0</v>
      </c>
      <c r="H1727" s="7">
        <f t="shared" si="162"/>
        <v>0</v>
      </c>
      <c r="I1727" s="7">
        <f t="shared" si="167"/>
        <v>0</v>
      </c>
      <c r="K1727" s="3" t="str">
        <f t="shared" si="164"/>
        <v/>
      </c>
    </row>
    <row r="1728" spans="5:11" x14ac:dyDescent="0.3">
      <c r="E1728" s="3" t="str">
        <f t="shared" si="163"/>
        <v/>
      </c>
      <c r="F1728" s="7">
        <f t="shared" si="165"/>
        <v>0</v>
      </c>
      <c r="G1728" s="7">
        <f t="shared" si="166"/>
        <v>0</v>
      </c>
      <c r="H1728" s="7">
        <f t="shared" si="162"/>
        <v>0</v>
      </c>
      <c r="I1728" s="7">
        <f t="shared" si="167"/>
        <v>0</v>
      </c>
      <c r="K1728" s="3" t="str">
        <f t="shared" si="164"/>
        <v/>
      </c>
    </row>
    <row r="1729" spans="5:11" x14ac:dyDescent="0.3">
      <c r="E1729" s="3" t="str">
        <f t="shared" si="163"/>
        <v/>
      </c>
      <c r="F1729" s="7">
        <f t="shared" si="165"/>
        <v>0</v>
      </c>
      <c r="G1729" s="7">
        <f t="shared" si="166"/>
        <v>0</v>
      </c>
      <c r="H1729" s="7">
        <f t="shared" si="162"/>
        <v>0</v>
      </c>
      <c r="I1729" s="7">
        <f t="shared" si="167"/>
        <v>0</v>
      </c>
      <c r="K1729" s="3" t="str">
        <f t="shared" si="164"/>
        <v/>
      </c>
    </row>
    <row r="1730" spans="5:11" x14ac:dyDescent="0.3">
      <c r="E1730" s="3" t="str">
        <f t="shared" si="163"/>
        <v/>
      </c>
      <c r="F1730" s="7">
        <f t="shared" si="165"/>
        <v>0</v>
      </c>
      <c r="G1730" s="7">
        <f t="shared" si="166"/>
        <v>0</v>
      </c>
      <c r="H1730" s="7">
        <f t="shared" ref="H1730:H1793" si="168">IF(ROUND(G1730-($F$2-F1730),0)&gt;0,G1730-($F$2-F1730),IF(_xlfn.FLOOR.MATH(G1730-($F$2-F1730))&lt;=-1,0, G1730-($F$2-F1730)))</f>
        <v>0</v>
      </c>
      <c r="I1730" s="7">
        <f t="shared" si="167"/>
        <v>0</v>
      </c>
      <c r="K1730" s="3" t="str">
        <f t="shared" si="164"/>
        <v/>
      </c>
    </row>
    <row r="1731" spans="5:11" x14ac:dyDescent="0.3">
      <c r="E1731" s="3" t="str">
        <f t="shared" si="163"/>
        <v/>
      </c>
      <c r="F1731" s="7">
        <f t="shared" si="165"/>
        <v>0</v>
      </c>
      <c r="G1731" s="7">
        <f t="shared" si="166"/>
        <v>0</v>
      </c>
      <c r="H1731" s="7">
        <f t="shared" si="168"/>
        <v>0</v>
      </c>
      <c r="I1731" s="7">
        <f t="shared" si="167"/>
        <v>0</v>
      </c>
      <c r="K1731" s="3" t="str">
        <f t="shared" si="164"/>
        <v/>
      </c>
    </row>
    <row r="1732" spans="5:11" x14ac:dyDescent="0.3">
      <c r="E1732" s="3" t="str">
        <f t="shared" si="163"/>
        <v/>
      </c>
      <c r="F1732" s="7">
        <f t="shared" si="165"/>
        <v>0</v>
      </c>
      <c r="G1732" s="7">
        <f t="shared" si="166"/>
        <v>0</v>
      </c>
      <c r="H1732" s="7">
        <f t="shared" si="168"/>
        <v>0</v>
      </c>
      <c r="I1732" s="7">
        <f t="shared" si="167"/>
        <v>0</v>
      </c>
      <c r="K1732" s="3" t="str">
        <f t="shared" si="164"/>
        <v/>
      </c>
    </row>
    <row r="1733" spans="5:11" x14ac:dyDescent="0.3">
      <c r="E1733" s="3" t="str">
        <f t="shared" si="163"/>
        <v/>
      </c>
      <c r="F1733" s="7">
        <f t="shared" si="165"/>
        <v>0</v>
      </c>
      <c r="G1733" s="7">
        <f t="shared" si="166"/>
        <v>0</v>
      </c>
      <c r="H1733" s="7">
        <f t="shared" si="168"/>
        <v>0</v>
      </c>
      <c r="I1733" s="7">
        <f t="shared" si="167"/>
        <v>0</v>
      </c>
      <c r="K1733" s="3" t="str">
        <f t="shared" si="164"/>
        <v/>
      </c>
    </row>
    <row r="1734" spans="5:11" x14ac:dyDescent="0.3">
      <c r="E1734" s="3" t="str">
        <f t="shared" si="163"/>
        <v/>
      </c>
      <c r="F1734" s="7">
        <f t="shared" si="165"/>
        <v>0</v>
      </c>
      <c r="G1734" s="7">
        <f t="shared" si="166"/>
        <v>0</v>
      </c>
      <c r="H1734" s="7">
        <f t="shared" si="168"/>
        <v>0</v>
      </c>
      <c r="I1734" s="7">
        <f t="shared" si="167"/>
        <v>0</v>
      </c>
      <c r="K1734" s="3" t="str">
        <f t="shared" si="164"/>
        <v/>
      </c>
    </row>
    <row r="1735" spans="5:11" x14ac:dyDescent="0.3">
      <c r="E1735" s="3" t="str">
        <f t="shared" si="163"/>
        <v/>
      </c>
      <c r="F1735" s="7">
        <f t="shared" si="165"/>
        <v>0</v>
      </c>
      <c r="G1735" s="7">
        <f t="shared" si="166"/>
        <v>0</v>
      </c>
      <c r="H1735" s="7">
        <f t="shared" si="168"/>
        <v>0</v>
      </c>
      <c r="I1735" s="7">
        <f t="shared" si="167"/>
        <v>0</v>
      </c>
      <c r="K1735" s="3" t="str">
        <f t="shared" si="164"/>
        <v/>
      </c>
    </row>
    <row r="1736" spans="5:11" x14ac:dyDescent="0.3">
      <c r="E1736" s="3" t="str">
        <f t="shared" ref="E1736:E1799" si="169">IF(ROUND(G1736,0)&gt;0,E1735+1,"")</f>
        <v/>
      </c>
      <c r="F1736" s="7">
        <f t="shared" si="165"/>
        <v>0</v>
      </c>
      <c r="G1736" s="7">
        <f t="shared" si="166"/>
        <v>0</v>
      </c>
      <c r="H1736" s="7">
        <f t="shared" si="168"/>
        <v>0</v>
      </c>
      <c r="I1736" s="7">
        <f t="shared" si="167"/>
        <v>0</v>
      </c>
      <c r="K1736" s="3" t="str">
        <f t="shared" ref="K1736:K1799" si="170">IF(E1736&lt;&gt;"", "{""paymentNumber"": " &amp; E1736 &amp; "," &amp; """paymentInterest"": " &amp; TEXT(F1736, "0.00") &amp; "," &amp; """paymentPrincipal"": " &amp; TEXT($F$2-F1736, "0.00") &amp; "," &amp; """startBalance"": " &amp; TEXT(G1736, "0.00") &amp; "," &amp; """endBalance"": " &amp; TEXT(H1736, "0.00")&amp; "," &amp; """accumulatedInterest"": " &amp; TEXT(I1736, "0.00") &amp; "," &amp; """amountPaidToDate"": " &amp; TEXT($F$2 * E1736, "0.00") &amp; "}","")</f>
        <v/>
      </c>
    </row>
    <row r="1737" spans="5:11" x14ac:dyDescent="0.3">
      <c r="E1737" s="3" t="str">
        <f t="shared" si="169"/>
        <v/>
      </c>
      <c r="F1737" s="7">
        <f t="shared" si="165"/>
        <v>0</v>
      </c>
      <c r="G1737" s="7">
        <f t="shared" si="166"/>
        <v>0</v>
      </c>
      <c r="H1737" s="7">
        <f t="shared" si="168"/>
        <v>0</v>
      </c>
      <c r="I1737" s="7">
        <f t="shared" si="167"/>
        <v>0</v>
      </c>
      <c r="K1737" s="3" t="str">
        <f t="shared" si="170"/>
        <v/>
      </c>
    </row>
    <row r="1738" spans="5:11" x14ac:dyDescent="0.3">
      <c r="E1738" s="3" t="str">
        <f t="shared" si="169"/>
        <v/>
      </c>
      <c r="F1738" s="7">
        <f t="shared" si="165"/>
        <v>0</v>
      </c>
      <c r="G1738" s="7">
        <f t="shared" si="166"/>
        <v>0</v>
      </c>
      <c r="H1738" s="7">
        <f t="shared" si="168"/>
        <v>0</v>
      </c>
      <c r="I1738" s="7">
        <f t="shared" si="167"/>
        <v>0</v>
      </c>
      <c r="K1738" s="3" t="str">
        <f t="shared" si="170"/>
        <v/>
      </c>
    </row>
    <row r="1739" spans="5:11" x14ac:dyDescent="0.3">
      <c r="E1739" s="3" t="str">
        <f t="shared" si="169"/>
        <v/>
      </c>
      <c r="F1739" s="7">
        <f t="shared" ref="F1739:F1802" si="171">IF(ROUND(G1739,0)&gt;0, ($C$2/$C$3)*G1739,)</f>
        <v>0</v>
      </c>
      <c r="G1739" s="7">
        <f t="shared" ref="G1739:G1802" si="172">IF(ROUND(G1738-($F$2-F1738),0) &gt; 0, G1738-($F$2-F1738),)</f>
        <v>0</v>
      </c>
      <c r="H1739" s="7">
        <f t="shared" si="168"/>
        <v>0</v>
      </c>
      <c r="I1739" s="7">
        <f t="shared" si="167"/>
        <v>0</v>
      </c>
      <c r="K1739" s="3" t="str">
        <f t="shared" si="170"/>
        <v/>
      </c>
    </row>
    <row r="1740" spans="5:11" x14ac:dyDescent="0.3">
      <c r="E1740" s="3" t="str">
        <f t="shared" si="169"/>
        <v/>
      </c>
      <c r="F1740" s="7">
        <f t="shared" si="171"/>
        <v>0</v>
      </c>
      <c r="G1740" s="7">
        <f t="shared" si="172"/>
        <v>0</v>
      </c>
      <c r="H1740" s="7">
        <f t="shared" si="168"/>
        <v>0</v>
      </c>
      <c r="I1740" s="7">
        <f t="shared" si="167"/>
        <v>0</v>
      </c>
      <c r="K1740" s="3" t="str">
        <f t="shared" si="170"/>
        <v/>
      </c>
    </row>
    <row r="1741" spans="5:11" x14ac:dyDescent="0.3">
      <c r="E1741" s="3" t="str">
        <f t="shared" si="169"/>
        <v/>
      </c>
      <c r="F1741" s="7">
        <f t="shared" si="171"/>
        <v>0</v>
      </c>
      <c r="G1741" s="7">
        <f t="shared" si="172"/>
        <v>0</v>
      </c>
      <c r="H1741" s="7">
        <f t="shared" si="168"/>
        <v>0</v>
      </c>
      <c r="I1741" s="7">
        <f t="shared" si="167"/>
        <v>0</v>
      </c>
      <c r="K1741" s="3" t="str">
        <f t="shared" si="170"/>
        <v/>
      </c>
    </row>
    <row r="1742" spans="5:11" x14ac:dyDescent="0.3">
      <c r="E1742" s="3" t="str">
        <f t="shared" si="169"/>
        <v/>
      </c>
      <c r="F1742" s="7">
        <f t="shared" si="171"/>
        <v>0</v>
      </c>
      <c r="G1742" s="7">
        <f t="shared" si="172"/>
        <v>0</v>
      </c>
      <c r="H1742" s="7">
        <f t="shared" si="168"/>
        <v>0</v>
      </c>
      <c r="I1742" s="7">
        <f t="shared" si="167"/>
        <v>0</v>
      </c>
      <c r="K1742" s="3" t="str">
        <f t="shared" si="170"/>
        <v/>
      </c>
    </row>
    <row r="1743" spans="5:11" x14ac:dyDescent="0.3">
      <c r="E1743" s="3" t="str">
        <f t="shared" si="169"/>
        <v/>
      </c>
      <c r="F1743" s="7">
        <f t="shared" si="171"/>
        <v>0</v>
      </c>
      <c r="G1743" s="7">
        <f t="shared" si="172"/>
        <v>0</v>
      </c>
      <c r="H1743" s="7">
        <f t="shared" si="168"/>
        <v>0</v>
      </c>
      <c r="I1743" s="7">
        <f t="shared" si="167"/>
        <v>0</v>
      </c>
      <c r="K1743" s="3" t="str">
        <f t="shared" si="170"/>
        <v/>
      </c>
    </row>
    <row r="1744" spans="5:11" x14ac:dyDescent="0.3">
      <c r="E1744" s="3" t="str">
        <f t="shared" si="169"/>
        <v/>
      </c>
      <c r="F1744" s="7">
        <f t="shared" si="171"/>
        <v>0</v>
      </c>
      <c r="G1744" s="7">
        <f t="shared" si="172"/>
        <v>0</v>
      </c>
      <c r="H1744" s="7">
        <f t="shared" si="168"/>
        <v>0</v>
      </c>
      <c r="I1744" s="7">
        <f t="shared" si="167"/>
        <v>0</v>
      </c>
      <c r="K1744" s="3" t="str">
        <f t="shared" si="170"/>
        <v/>
      </c>
    </row>
    <row r="1745" spans="5:11" x14ac:dyDescent="0.3">
      <c r="E1745" s="3" t="str">
        <f t="shared" si="169"/>
        <v/>
      </c>
      <c r="F1745" s="7">
        <f t="shared" si="171"/>
        <v>0</v>
      </c>
      <c r="G1745" s="7">
        <f t="shared" si="172"/>
        <v>0</v>
      </c>
      <c r="H1745" s="7">
        <f t="shared" si="168"/>
        <v>0</v>
      </c>
      <c r="I1745" s="7">
        <f t="shared" si="167"/>
        <v>0</v>
      </c>
      <c r="K1745" s="3" t="str">
        <f t="shared" si="170"/>
        <v/>
      </c>
    </row>
    <row r="1746" spans="5:11" x14ac:dyDescent="0.3">
      <c r="E1746" s="3" t="str">
        <f t="shared" si="169"/>
        <v/>
      </c>
      <c r="F1746" s="7">
        <f t="shared" si="171"/>
        <v>0</v>
      </c>
      <c r="G1746" s="7">
        <f t="shared" si="172"/>
        <v>0</v>
      </c>
      <c r="H1746" s="7">
        <f t="shared" si="168"/>
        <v>0</v>
      </c>
      <c r="I1746" s="7">
        <f t="shared" si="167"/>
        <v>0</v>
      </c>
      <c r="K1746" s="3" t="str">
        <f t="shared" si="170"/>
        <v/>
      </c>
    </row>
    <row r="1747" spans="5:11" x14ac:dyDescent="0.3">
      <c r="E1747" s="3" t="str">
        <f t="shared" si="169"/>
        <v/>
      </c>
      <c r="F1747" s="7">
        <f t="shared" si="171"/>
        <v>0</v>
      </c>
      <c r="G1747" s="7">
        <f t="shared" si="172"/>
        <v>0</v>
      </c>
      <c r="H1747" s="7">
        <f t="shared" si="168"/>
        <v>0</v>
      </c>
      <c r="I1747" s="7">
        <f t="shared" si="167"/>
        <v>0</v>
      </c>
      <c r="K1747" s="3" t="str">
        <f t="shared" si="170"/>
        <v/>
      </c>
    </row>
    <row r="1748" spans="5:11" x14ac:dyDescent="0.3">
      <c r="E1748" s="3" t="str">
        <f t="shared" si="169"/>
        <v/>
      </c>
      <c r="F1748" s="7">
        <f t="shared" si="171"/>
        <v>0</v>
      </c>
      <c r="G1748" s="7">
        <f t="shared" si="172"/>
        <v>0</v>
      </c>
      <c r="H1748" s="7">
        <f t="shared" si="168"/>
        <v>0</v>
      </c>
      <c r="I1748" s="7">
        <f t="shared" si="167"/>
        <v>0</v>
      </c>
      <c r="K1748" s="3" t="str">
        <f t="shared" si="170"/>
        <v/>
      </c>
    </row>
    <row r="1749" spans="5:11" x14ac:dyDescent="0.3">
      <c r="E1749" s="3" t="str">
        <f t="shared" si="169"/>
        <v/>
      </c>
      <c r="F1749" s="7">
        <f t="shared" si="171"/>
        <v>0</v>
      </c>
      <c r="G1749" s="7">
        <f t="shared" si="172"/>
        <v>0</v>
      </c>
      <c r="H1749" s="7">
        <f t="shared" si="168"/>
        <v>0</v>
      </c>
      <c r="I1749" s="7">
        <f t="shared" si="167"/>
        <v>0</v>
      </c>
      <c r="K1749" s="3" t="str">
        <f t="shared" si="170"/>
        <v/>
      </c>
    </row>
    <row r="1750" spans="5:11" x14ac:dyDescent="0.3">
      <c r="E1750" s="3" t="str">
        <f t="shared" si="169"/>
        <v/>
      </c>
      <c r="F1750" s="7">
        <f t="shared" si="171"/>
        <v>0</v>
      </c>
      <c r="G1750" s="7">
        <f t="shared" si="172"/>
        <v>0</v>
      </c>
      <c r="H1750" s="7">
        <f t="shared" si="168"/>
        <v>0</v>
      </c>
      <c r="I1750" s="7">
        <f t="shared" si="167"/>
        <v>0</v>
      </c>
      <c r="K1750" s="3" t="str">
        <f t="shared" si="170"/>
        <v/>
      </c>
    </row>
    <row r="1751" spans="5:11" x14ac:dyDescent="0.3">
      <c r="E1751" s="3" t="str">
        <f t="shared" si="169"/>
        <v/>
      </c>
      <c r="F1751" s="7">
        <f t="shared" si="171"/>
        <v>0</v>
      </c>
      <c r="G1751" s="7">
        <f t="shared" si="172"/>
        <v>0</v>
      </c>
      <c r="H1751" s="7">
        <f t="shared" si="168"/>
        <v>0</v>
      </c>
      <c r="I1751" s="7">
        <f t="shared" si="167"/>
        <v>0</v>
      </c>
      <c r="K1751" s="3" t="str">
        <f t="shared" si="170"/>
        <v/>
      </c>
    </row>
    <row r="1752" spans="5:11" x14ac:dyDescent="0.3">
      <c r="E1752" s="3" t="str">
        <f t="shared" si="169"/>
        <v/>
      </c>
      <c r="F1752" s="7">
        <f t="shared" si="171"/>
        <v>0</v>
      </c>
      <c r="G1752" s="7">
        <f t="shared" si="172"/>
        <v>0</v>
      </c>
      <c r="H1752" s="7">
        <f t="shared" si="168"/>
        <v>0</v>
      </c>
      <c r="I1752" s="7">
        <f t="shared" si="167"/>
        <v>0</v>
      </c>
      <c r="K1752" s="3" t="str">
        <f t="shared" si="170"/>
        <v/>
      </c>
    </row>
    <row r="1753" spans="5:11" x14ac:dyDescent="0.3">
      <c r="E1753" s="3" t="str">
        <f t="shared" si="169"/>
        <v/>
      </c>
      <c r="F1753" s="7">
        <f t="shared" si="171"/>
        <v>0</v>
      </c>
      <c r="G1753" s="7">
        <f t="shared" si="172"/>
        <v>0</v>
      </c>
      <c r="H1753" s="7">
        <f t="shared" si="168"/>
        <v>0</v>
      </c>
      <c r="I1753" s="7">
        <f t="shared" si="167"/>
        <v>0</v>
      </c>
      <c r="K1753" s="3" t="str">
        <f t="shared" si="170"/>
        <v/>
      </c>
    </row>
    <row r="1754" spans="5:11" x14ac:dyDescent="0.3">
      <c r="E1754" s="3" t="str">
        <f t="shared" si="169"/>
        <v/>
      </c>
      <c r="F1754" s="7">
        <f t="shared" si="171"/>
        <v>0</v>
      </c>
      <c r="G1754" s="7">
        <f t="shared" si="172"/>
        <v>0</v>
      </c>
      <c r="H1754" s="7">
        <f t="shared" si="168"/>
        <v>0</v>
      </c>
      <c r="I1754" s="7">
        <f t="shared" si="167"/>
        <v>0</v>
      </c>
      <c r="K1754" s="3" t="str">
        <f t="shared" si="170"/>
        <v/>
      </c>
    </row>
    <row r="1755" spans="5:11" x14ac:dyDescent="0.3">
      <c r="E1755" s="3" t="str">
        <f t="shared" si="169"/>
        <v/>
      </c>
      <c r="F1755" s="7">
        <f t="shared" si="171"/>
        <v>0</v>
      </c>
      <c r="G1755" s="7">
        <f t="shared" si="172"/>
        <v>0</v>
      </c>
      <c r="H1755" s="7">
        <f t="shared" si="168"/>
        <v>0</v>
      </c>
      <c r="I1755" s="7">
        <f t="shared" si="167"/>
        <v>0</v>
      </c>
      <c r="K1755" s="3" t="str">
        <f t="shared" si="170"/>
        <v/>
      </c>
    </row>
    <row r="1756" spans="5:11" x14ac:dyDescent="0.3">
      <c r="E1756" s="3" t="str">
        <f t="shared" si="169"/>
        <v/>
      </c>
      <c r="F1756" s="7">
        <f t="shared" si="171"/>
        <v>0</v>
      </c>
      <c r="G1756" s="7">
        <f t="shared" si="172"/>
        <v>0</v>
      </c>
      <c r="H1756" s="7">
        <f t="shared" si="168"/>
        <v>0</v>
      </c>
      <c r="I1756" s="7">
        <f t="shared" si="167"/>
        <v>0</v>
      </c>
      <c r="K1756" s="3" t="str">
        <f t="shared" si="170"/>
        <v/>
      </c>
    </row>
    <row r="1757" spans="5:11" x14ac:dyDescent="0.3">
      <c r="E1757" s="3" t="str">
        <f t="shared" si="169"/>
        <v/>
      </c>
      <c r="F1757" s="7">
        <f t="shared" si="171"/>
        <v>0</v>
      </c>
      <c r="G1757" s="7">
        <f t="shared" si="172"/>
        <v>0</v>
      </c>
      <c r="H1757" s="7">
        <f t="shared" si="168"/>
        <v>0</v>
      </c>
      <c r="I1757" s="7">
        <f t="shared" si="167"/>
        <v>0</v>
      </c>
      <c r="K1757" s="3" t="str">
        <f t="shared" si="170"/>
        <v/>
      </c>
    </row>
    <row r="1758" spans="5:11" x14ac:dyDescent="0.3">
      <c r="E1758" s="3" t="str">
        <f t="shared" si="169"/>
        <v/>
      </c>
      <c r="F1758" s="7">
        <f t="shared" si="171"/>
        <v>0</v>
      </c>
      <c r="G1758" s="7">
        <f t="shared" si="172"/>
        <v>0</v>
      </c>
      <c r="H1758" s="7">
        <f t="shared" si="168"/>
        <v>0</v>
      </c>
      <c r="I1758" s="7">
        <f t="shared" si="167"/>
        <v>0</v>
      </c>
      <c r="K1758" s="3" t="str">
        <f t="shared" si="170"/>
        <v/>
      </c>
    </row>
    <row r="1759" spans="5:11" x14ac:dyDescent="0.3">
      <c r="E1759" s="3" t="str">
        <f t="shared" si="169"/>
        <v/>
      </c>
      <c r="F1759" s="7">
        <f t="shared" si="171"/>
        <v>0</v>
      </c>
      <c r="G1759" s="7">
        <f t="shared" si="172"/>
        <v>0</v>
      </c>
      <c r="H1759" s="7">
        <f t="shared" si="168"/>
        <v>0</v>
      </c>
      <c r="I1759" s="7">
        <f t="shared" si="167"/>
        <v>0</v>
      </c>
      <c r="K1759" s="3" t="str">
        <f t="shared" si="170"/>
        <v/>
      </c>
    </row>
    <row r="1760" spans="5:11" x14ac:dyDescent="0.3">
      <c r="E1760" s="3" t="str">
        <f t="shared" si="169"/>
        <v/>
      </c>
      <c r="F1760" s="7">
        <f t="shared" si="171"/>
        <v>0</v>
      </c>
      <c r="G1760" s="7">
        <f t="shared" si="172"/>
        <v>0</v>
      </c>
      <c r="H1760" s="7">
        <f t="shared" si="168"/>
        <v>0</v>
      </c>
      <c r="I1760" s="7">
        <f t="shared" si="167"/>
        <v>0</v>
      </c>
      <c r="K1760" s="3" t="str">
        <f t="shared" si="170"/>
        <v/>
      </c>
    </row>
    <row r="1761" spans="5:11" x14ac:dyDescent="0.3">
      <c r="E1761" s="3" t="str">
        <f t="shared" si="169"/>
        <v/>
      </c>
      <c r="F1761" s="7">
        <f t="shared" si="171"/>
        <v>0</v>
      </c>
      <c r="G1761" s="7">
        <f t="shared" si="172"/>
        <v>0</v>
      </c>
      <c r="H1761" s="7">
        <f t="shared" si="168"/>
        <v>0</v>
      </c>
      <c r="I1761" s="7">
        <f t="shared" si="167"/>
        <v>0</v>
      </c>
      <c r="K1761" s="3" t="str">
        <f t="shared" si="170"/>
        <v/>
      </c>
    </row>
    <row r="1762" spans="5:11" x14ac:dyDescent="0.3">
      <c r="E1762" s="3" t="str">
        <f t="shared" si="169"/>
        <v/>
      </c>
      <c r="F1762" s="7">
        <f t="shared" si="171"/>
        <v>0</v>
      </c>
      <c r="G1762" s="7">
        <f t="shared" si="172"/>
        <v>0</v>
      </c>
      <c r="H1762" s="7">
        <f t="shared" si="168"/>
        <v>0</v>
      </c>
      <c r="I1762" s="7">
        <f t="shared" si="167"/>
        <v>0</v>
      </c>
      <c r="K1762" s="3" t="str">
        <f t="shared" si="170"/>
        <v/>
      </c>
    </row>
    <row r="1763" spans="5:11" x14ac:dyDescent="0.3">
      <c r="E1763" s="3" t="str">
        <f t="shared" si="169"/>
        <v/>
      </c>
      <c r="F1763" s="7">
        <f t="shared" si="171"/>
        <v>0</v>
      </c>
      <c r="G1763" s="7">
        <f t="shared" si="172"/>
        <v>0</v>
      </c>
      <c r="H1763" s="7">
        <f t="shared" si="168"/>
        <v>0</v>
      </c>
      <c r="I1763" s="7">
        <f t="shared" si="167"/>
        <v>0</v>
      </c>
      <c r="K1763" s="3" t="str">
        <f t="shared" si="170"/>
        <v/>
      </c>
    </row>
    <row r="1764" spans="5:11" x14ac:dyDescent="0.3">
      <c r="E1764" s="3" t="str">
        <f t="shared" si="169"/>
        <v/>
      </c>
      <c r="F1764" s="7">
        <f t="shared" si="171"/>
        <v>0</v>
      </c>
      <c r="G1764" s="7">
        <f t="shared" si="172"/>
        <v>0</v>
      </c>
      <c r="H1764" s="7">
        <f t="shared" si="168"/>
        <v>0</v>
      </c>
      <c r="I1764" s="7">
        <f t="shared" si="167"/>
        <v>0</v>
      </c>
      <c r="K1764" s="3" t="str">
        <f t="shared" si="170"/>
        <v/>
      </c>
    </row>
    <row r="1765" spans="5:11" x14ac:dyDescent="0.3">
      <c r="E1765" s="3" t="str">
        <f t="shared" si="169"/>
        <v/>
      </c>
      <c r="F1765" s="7">
        <f t="shared" si="171"/>
        <v>0</v>
      </c>
      <c r="G1765" s="7">
        <f t="shared" si="172"/>
        <v>0</v>
      </c>
      <c r="H1765" s="7">
        <f t="shared" si="168"/>
        <v>0</v>
      </c>
      <c r="I1765" s="7">
        <f t="shared" si="167"/>
        <v>0</v>
      </c>
      <c r="K1765" s="3" t="str">
        <f t="shared" si="170"/>
        <v/>
      </c>
    </row>
    <row r="1766" spans="5:11" x14ac:dyDescent="0.3">
      <c r="E1766" s="3" t="str">
        <f t="shared" si="169"/>
        <v/>
      </c>
      <c r="F1766" s="7">
        <f t="shared" si="171"/>
        <v>0</v>
      </c>
      <c r="G1766" s="7">
        <f t="shared" si="172"/>
        <v>0</v>
      </c>
      <c r="H1766" s="7">
        <f t="shared" si="168"/>
        <v>0</v>
      </c>
      <c r="I1766" s="7">
        <f t="shared" si="167"/>
        <v>0</v>
      </c>
      <c r="K1766" s="3" t="str">
        <f t="shared" si="170"/>
        <v/>
      </c>
    </row>
    <row r="1767" spans="5:11" x14ac:dyDescent="0.3">
      <c r="E1767" s="3" t="str">
        <f t="shared" si="169"/>
        <v/>
      </c>
      <c r="F1767" s="7">
        <f t="shared" si="171"/>
        <v>0</v>
      </c>
      <c r="G1767" s="7">
        <f t="shared" si="172"/>
        <v>0</v>
      </c>
      <c r="H1767" s="7">
        <f t="shared" si="168"/>
        <v>0</v>
      </c>
      <c r="I1767" s="7">
        <f t="shared" si="167"/>
        <v>0</v>
      </c>
      <c r="K1767" s="3" t="str">
        <f t="shared" si="170"/>
        <v/>
      </c>
    </row>
    <row r="1768" spans="5:11" x14ac:dyDescent="0.3">
      <c r="E1768" s="3" t="str">
        <f t="shared" si="169"/>
        <v/>
      </c>
      <c r="F1768" s="7">
        <f t="shared" si="171"/>
        <v>0</v>
      </c>
      <c r="G1768" s="7">
        <f t="shared" si="172"/>
        <v>0</v>
      </c>
      <c r="H1768" s="7">
        <f t="shared" si="168"/>
        <v>0</v>
      </c>
      <c r="I1768" s="7">
        <f t="shared" si="167"/>
        <v>0</v>
      </c>
      <c r="K1768" s="3" t="str">
        <f t="shared" si="170"/>
        <v/>
      </c>
    </row>
    <row r="1769" spans="5:11" x14ac:dyDescent="0.3">
      <c r="E1769" s="3" t="str">
        <f t="shared" si="169"/>
        <v/>
      </c>
      <c r="F1769" s="7">
        <f t="shared" si="171"/>
        <v>0</v>
      </c>
      <c r="G1769" s="7">
        <f t="shared" si="172"/>
        <v>0</v>
      </c>
      <c r="H1769" s="7">
        <f t="shared" si="168"/>
        <v>0</v>
      </c>
      <c r="I1769" s="7">
        <f t="shared" si="167"/>
        <v>0</v>
      </c>
      <c r="K1769" s="3" t="str">
        <f t="shared" si="170"/>
        <v/>
      </c>
    </row>
    <row r="1770" spans="5:11" x14ac:dyDescent="0.3">
      <c r="E1770" s="3" t="str">
        <f t="shared" si="169"/>
        <v/>
      </c>
      <c r="F1770" s="7">
        <f t="shared" si="171"/>
        <v>0</v>
      </c>
      <c r="G1770" s="7">
        <f t="shared" si="172"/>
        <v>0</v>
      </c>
      <c r="H1770" s="7">
        <f t="shared" si="168"/>
        <v>0</v>
      </c>
      <c r="I1770" s="7">
        <f t="shared" si="167"/>
        <v>0</v>
      </c>
      <c r="K1770" s="3" t="str">
        <f t="shared" si="170"/>
        <v/>
      </c>
    </row>
    <row r="1771" spans="5:11" x14ac:dyDescent="0.3">
      <c r="E1771" s="3" t="str">
        <f t="shared" si="169"/>
        <v/>
      </c>
      <c r="F1771" s="7">
        <f t="shared" si="171"/>
        <v>0</v>
      </c>
      <c r="G1771" s="7">
        <f t="shared" si="172"/>
        <v>0</v>
      </c>
      <c r="H1771" s="7">
        <f t="shared" si="168"/>
        <v>0</v>
      </c>
      <c r="I1771" s="7">
        <f t="shared" si="167"/>
        <v>0</v>
      </c>
      <c r="K1771" s="3" t="str">
        <f t="shared" si="170"/>
        <v/>
      </c>
    </row>
    <row r="1772" spans="5:11" x14ac:dyDescent="0.3">
      <c r="E1772" s="3" t="str">
        <f t="shared" si="169"/>
        <v/>
      </c>
      <c r="F1772" s="7">
        <f t="shared" si="171"/>
        <v>0</v>
      </c>
      <c r="G1772" s="7">
        <f t="shared" si="172"/>
        <v>0</v>
      </c>
      <c r="H1772" s="7">
        <f t="shared" si="168"/>
        <v>0</v>
      </c>
      <c r="I1772" s="7">
        <f t="shared" si="167"/>
        <v>0</v>
      </c>
      <c r="K1772" s="3" t="str">
        <f t="shared" si="170"/>
        <v/>
      </c>
    </row>
    <row r="1773" spans="5:11" x14ac:dyDescent="0.3">
      <c r="E1773" s="3" t="str">
        <f t="shared" si="169"/>
        <v/>
      </c>
      <c r="F1773" s="7">
        <f t="shared" si="171"/>
        <v>0</v>
      </c>
      <c r="G1773" s="7">
        <f t="shared" si="172"/>
        <v>0</v>
      </c>
      <c r="H1773" s="7">
        <f t="shared" si="168"/>
        <v>0</v>
      </c>
      <c r="I1773" s="7">
        <f t="shared" si="167"/>
        <v>0</v>
      </c>
      <c r="K1773" s="3" t="str">
        <f t="shared" si="170"/>
        <v/>
      </c>
    </row>
    <row r="1774" spans="5:11" x14ac:dyDescent="0.3">
      <c r="E1774" s="3" t="str">
        <f t="shared" si="169"/>
        <v/>
      </c>
      <c r="F1774" s="7">
        <f t="shared" si="171"/>
        <v>0</v>
      </c>
      <c r="G1774" s="7">
        <f t="shared" si="172"/>
        <v>0</v>
      </c>
      <c r="H1774" s="7">
        <f t="shared" si="168"/>
        <v>0</v>
      </c>
      <c r="I1774" s="7">
        <f t="shared" si="167"/>
        <v>0</v>
      </c>
      <c r="K1774" s="3" t="str">
        <f t="shared" si="170"/>
        <v/>
      </c>
    </row>
    <row r="1775" spans="5:11" x14ac:dyDescent="0.3">
      <c r="E1775" s="3" t="str">
        <f t="shared" si="169"/>
        <v/>
      </c>
      <c r="F1775" s="7">
        <f t="shared" si="171"/>
        <v>0</v>
      </c>
      <c r="G1775" s="7">
        <f t="shared" si="172"/>
        <v>0</v>
      </c>
      <c r="H1775" s="7">
        <f t="shared" si="168"/>
        <v>0</v>
      </c>
      <c r="I1775" s="7">
        <f t="shared" si="167"/>
        <v>0</v>
      </c>
      <c r="K1775" s="3" t="str">
        <f t="shared" si="170"/>
        <v/>
      </c>
    </row>
    <row r="1776" spans="5:11" x14ac:dyDescent="0.3">
      <c r="E1776" s="3" t="str">
        <f t="shared" si="169"/>
        <v/>
      </c>
      <c r="F1776" s="7">
        <f t="shared" si="171"/>
        <v>0</v>
      </c>
      <c r="G1776" s="7">
        <f t="shared" si="172"/>
        <v>0</v>
      </c>
      <c r="H1776" s="7">
        <f t="shared" si="168"/>
        <v>0</v>
      </c>
      <c r="I1776" s="7">
        <f t="shared" si="167"/>
        <v>0</v>
      </c>
      <c r="K1776" s="3" t="str">
        <f t="shared" si="170"/>
        <v/>
      </c>
    </row>
    <row r="1777" spans="5:11" x14ac:dyDescent="0.3">
      <c r="E1777" s="3" t="str">
        <f t="shared" si="169"/>
        <v/>
      </c>
      <c r="F1777" s="7">
        <f t="shared" si="171"/>
        <v>0</v>
      </c>
      <c r="G1777" s="7">
        <f t="shared" si="172"/>
        <v>0</v>
      </c>
      <c r="H1777" s="7">
        <f t="shared" si="168"/>
        <v>0</v>
      </c>
      <c r="I1777" s="7">
        <f t="shared" si="167"/>
        <v>0</v>
      </c>
      <c r="K1777" s="3" t="str">
        <f t="shared" si="170"/>
        <v/>
      </c>
    </row>
    <row r="1778" spans="5:11" x14ac:dyDescent="0.3">
      <c r="E1778" s="3" t="str">
        <f t="shared" si="169"/>
        <v/>
      </c>
      <c r="F1778" s="7">
        <f t="shared" si="171"/>
        <v>0</v>
      </c>
      <c r="G1778" s="7">
        <f t="shared" si="172"/>
        <v>0</v>
      </c>
      <c r="H1778" s="7">
        <f t="shared" si="168"/>
        <v>0</v>
      </c>
      <c r="I1778" s="7">
        <f t="shared" si="167"/>
        <v>0</v>
      </c>
      <c r="K1778" s="3" t="str">
        <f t="shared" si="170"/>
        <v/>
      </c>
    </row>
    <row r="1779" spans="5:11" x14ac:dyDescent="0.3">
      <c r="E1779" s="3" t="str">
        <f t="shared" si="169"/>
        <v/>
      </c>
      <c r="F1779" s="7">
        <f t="shared" si="171"/>
        <v>0</v>
      </c>
      <c r="G1779" s="7">
        <f t="shared" si="172"/>
        <v>0</v>
      </c>
      <c r="H1779" s="7">
        <f t="shared" si="168"/>
        <v>0</v>
      </c>
      <c r="I1779" s="7">
        <f t="shared" si="167"/>
        <v>0</v>
      </c>
      <c r="K1779" s="3" t="str">
        <f t="shared" si="170"/>
        <v/>
      </c>
    </row>
    <row r="1780" spans="5:11" x14ac:dyDescent="0.3">
      <c r="E1780" s="3" t="str">
        <f t="shared" si="169"/>
        <v/>
      </c>
      <c r="F1780" s="7">
        <f t="shared" si="171"/>
        <v>0</v>
      </c>
      <c r="G1780" s="7">
        <f t="shared" si="172"/>
        <v>0</v>
      </c>
      <c r="H1780" s="7">
        <f t="shared" si="168"/>
        <v>0</v>
      </c>
      <c r="I1780" s="7">
        <f t="shared" ref="I1780:I1843" si="173">IF(ROUND(G1780,0)&gt;0, I1779+F1780,IF(_xlfn.FLOOR.MATH(G1780)=-1,I1779+F1780,))</f>
        <v>0</v>
      </c>
      <c r="K1780" s="3" t="str">
        <f t="shared" si="170"/>
        <v/>
      </c>
    </row>
    <row r="1781" spans="5:11" x14ac:dyDescent="0.3">
      <c r="E1781" s="3" t="str">
        <f t="shared" si="169"/>
        <v/>
      </c>
      <c r="F1781" s="7">
        <f t="shared" si="171"/>
        <v>0</v>
      </c>
      <c r="G1781" s="7">
        <f t="shared" si="172"/>
        <v>0</v>
      </c>
      <c r="H1781" s="7">
        <f t="shared" si="168"/>
        <v>0</v>
      </c>
      <c r="I1781" s="7">
        <f t="shared" si="173"/>
        <v>0</v>
      </c>
      <c r="K1781" s="3" t="str">
        <f t="shared" si="170"/>
        <v/>
      </c>
    </row>
    <row r="1782" spans="5:11" x14ac:dyDescent="0.3">
      <c r="E1782" s="3" t="str">
        <f t="shared" si="169"/>
        <v/>
      </c>
      <c r="F1782" s="7">
        <f t="shared" si="171"/>
        <v>0</v>
      </c>
      <c r="G1782" s="7">
        <f t="shared" si="172"/>
        <v>0</v>
      </c>
      <c r="H1782" s="7">
        <f t="shared" si="168"/>
        <v>0</v>
      </c>
      <c r="I1782" s="7">
        <f t="shared" si="173"/>
        <v>0</v>
      </c>
      <c r="K1782" s="3" t="str">
        <f t="shared" si="170"/>
        <v/>
      </c>
    </row>
    <row r="1783" spans="5:11" x14ac:dyDescent="0.3">
      <c r="E1783" s="3" t="str">
        <f t="shared" si="169"/>
        <v/>
      </c>
      <c r="F1783" s="7">
        <f t="shared" si="171"/>
        <v>0</v>
      </c>
      <c r="G1783" s="7">
        <f t="shared" si="172"/>
        <v>0</v>
      </c>
      <c r="H1783" s="7">
        <f t="shared" si="168"/>
        <v>0</v>
      </c>
      <c r="I1783" s="7">
        <f t="shared" si="173"/>
        <v>0</v>
      </c>
      <c r="K1783" s="3" t="str">
        <f t="shared" si="170"/>
        <v/>
      </c>
    </row>
    <row r="1784" spans="5:11" x14ac:dyDescent="0.3">
      <c r="E1784" s="3" t="str">
        <f t="shared" si="169"/>
        <v/>
      </c>
      <c r="F1784" s="7">
        <f t="shared" si="171"/>
        <v>0</v>
      </c>
      <c r="G1784" s="7">
        <f t="shared" si="172"/>
        <v>0</v>
      </c>
      <c r="H1784" s="7">
        <f t="shared" si="168"/>
        <v>0</v>
      </c>
      <c r="I1784" s="7">
        <f t="shared" si="173"/>
        <v>0</v>
      </c>
      <c r="K1784" s="3" t="str">
        <f t="shared" si="170"/>
        <v/>
      </c>
    </row>
    <row r="1785" spans="5:11" x14ac:dyDescent="0.3">
      <c r="E1785" s="3" t="str">
        <f t="shared" si="169"/>
        <v/>
      </c>
      <c r="F1785" s="7">
        <f t="shared" si="171"/>
        <v>0</v>
      </c>
      <c r="G1785" s="7">
        <f t="shared" si="172"/>
        <v>0</v>
      </c>
      <c r="H1785" s="7">
        <f t="shared" si="168"/>
        <v>0</v>
      </c>
      <c r="I1785" s="7">
        <f t="shared" si="173"/>
        <v>0</v>
      </c>
      <c r="K1785" s="3" t="str">
        <f t="shared" si="170"/>
        <v/>
      </c>
    </row>
    <row r="1786" spans="5:11" x14ac:dyDescent="0.3">
      <c r="E1786" s="3" t="str">
        <f t="shared" si="169"/>
        <v/>
      </c>
      <c r="F1786" s="7">
        <f t="shared" si="171"/>
        <v>0</v>
      </c>
      <c r="G1786" s="7">
        <f t="shared" si="172"/>
        <v>0</v>
      </c>
      <c r="H1786" s="7">
        <f t="shared" si="168"/>
        <v>0</v>
      </c>
      <c r="I1786" s="7">
        <f t="shared" si="173"/>
        <v>0</v>
      </c>
      <c r="K1786" s="3" t="str">
        <f t="shared" si="170"/>
        <v/>
      </c>
    </row>
    <row r="1787" spans="5:11" x14ac:dyDescent="0.3">
      <c r="E1787" s="3" t="str">
        <f t="shared" si="169"/>
        <v/>
      </c>
      <c r="F1787" s="7">
        <f t="shared" si="171"/>
        <v>0</v>
      </c>
      <c r="G1787" s="7">
        <f t="shared" si="172"/>
        <v>0</v>
      </c>
      <c r="H1787" s="7">
        <f t="shared" si="168"/>
        <v>0</v>
      </c>
      <c r="I1787" s="7">
        <f t="shared" si="173"/>
        <v>0</v>
      </c>
      <c r="K1787" s="3" t="str">
        <f t="shared" si="170"/>
        <v/>
      </c>
    </row>
    <row r="1788" spans="5:11" x14ac:dyDescent="0.3">
      <c r="E1788" s="3" t="str">
        <f t="shared" si="169"/>
        <v/>
      </c>
      <c r="F1788" s="7">
        <f t="shared" si="171"/>
        <v>0</v>
      </c>
      <c r="G1788" s="7">
        <f t="shared" si="172"/>
        <v>0</v>
      </c>
      <c r="H1788" s="7">
        <f t="shared" si="168"/>
        <v>0</v>
      </c>
      <c r="I1788" s="7">
        <f t="shared" si="173"/>
        <v>0</v>
      </c>
      <c r="K1788" s="3" t="str">
        <f t="shared" si="170"/>
        <v/>
      </c>
    </row>
    <row r="1789" spans="5:11" x14ac:dyDescent="0.3">
      <c r="E1789" s="3" t="str">
        <f t="shared" si="169"/>
        <v/>
      </c>
      <c r="F1789" s="7">
        <f t="shared" si="171"/>
        <v>0</v>
      </c>
      <c r="G1789" s="7">
        <f t="shared" si="172"/>
        <v>0</v>
      </c>
      <c r="H1789" s="7">
        <f t="shared" si="168"/>
        <v>0</v>
      </c>
      <c r="I1789" s="7">
        <f t="shared" si="173"/>
        <v>0</v>
      </c>
      <c r="K1789" s="3" t="str">
        <f t="shared" si="170"/>
        <v/>
      </c>
    </row>
    <row r="1790" spans="5:11" x14ac:dyDescent="0.3">
      <c r="E1790" s="3" t="str">
        <f t="shared" si="169"/>
        <v/>
      </c>
      <c r="F1790" s="7">
        <f t="shared" si="171"/>
        <v>0</v>
      </c>
      <c r="G1790" s="7">
        <f t="shared" si="172"/>
        <v>0</v>
      </c>
      <c r="H1790" s="7">
        <f t="shared" si="168"/>
        <v>0</v>
      </c>
      <c r="I1790" s="7">
        <f t="shared" si="173"/>
        <v>0</v>
      </c>
      <c r="K1790" s="3" t="str">
        <f t="shared" si="170"/>
        <v/>
      </c>
    </row>
    <row r="1791" spans="5:11" x14ac:dyDescent="0.3">
      <c r="E1791" s="3" t="str">
        <f t="shared" si="169"/>
        <v/>
      </c>
      <c r="F1791" s="7">
        <f t="shared" si="171"/>
        <v>0</v>
      </c>
      <c r="G1791" s="7">
        <f t="shared" si="172"/>
        <v>0</v>
      </c>
      <c r="H1791" s="7">
        <f t="shared" si="168"/>
        <v>0</v>
      </c>
      <c r="I1791" s="7">
        <f t="shared" si="173"/>
        <v>0</v>
      </c>
      <c r="K1791" s="3" t="str">
        <f t="shared" si="170"/>
        <v/>
      </c>
    </row>
    <row r="1792" spans="5:11" x14ac:dyDescent="0.3">
      <c r="E1792" s="3" t="str">
        <f t="shared" si="169"/>
        <v/>
      </c>
      <c r="F1792" s="7">
        <f t="shared" si="171"/>
        <v>0</v>
      </c>
      <c r="G1792" s="7">
        <f t="shared" si="172"/>
        <v>0</v>
      </c>
      <c r="H1792" s="7">
        <f t="shared" si="168"/>
        <v>0</v>
      </c>
      <c r="I1792" s="7">
        <f t="shared" si="173"/>
        <v>0</v>
      </c>
      <c r="K1792" s="3" t="str">
        <f t="shared" si="170"/>
        <v/>
      </c>
    </row>
    <row r="1793" spans="5:11" x14ac:dyDescent="0.3">
      <c r="E1793" s="3" t="str">
        <f t="shared" si="169"/>
        <v/>
      </c>
      <c r="F1793" s="7">
        <f t="shared" si="171"/>
        <v>0</v>
      </c>
      <c r="G1793" s="7">
        <f t="shared" si="172"/>
        <v>0</v>
      </c>
      <c r="H1793" s="7">
        <f t="shared" si="168"/>
        <v>0</v>
      </c>
      <c r="I1793" s="7">
        <f t="shared" si="173"/>
        <v>0</v>
      </c>
      <c r="K1793" s="3" t="str">
        <f t="shared" si="170"/>
        <v/>
      </c>
    </row>
    <row r="1794" spans="5:11" x14ac:dyDescent="0.3">
      <c r="E1794" s="3" t="str">
        <f t="shared" si="169"/>
        <v/>
      </c>
      <c r="F1794" s="7">
        <f t="shared" si="171"/>
        <v>0</v>
      </c>
      <c r="G1794" s="7">
        <f t="shared" si="172"/>
        <v>0</v>
      </c>
      <c r="H1794" s="7">
        <f t="shared" ref="H1794:H1857" si="174">IF(ROUND(G1794-($F$2-F1794),0)&gt;0,G1794-($F$2-F1794),IF(_xlfn.FLOOR.MATH(G1794-($F$2-F1794))&lt;=-1,0, G1794-($F$2-F1794)))</f>
        <v>0</v>
      </c>
      <c r="I1794" s="7">
        <f t="shared" si="173"/>
        <v>0</v>
      </c>
      <c r="K1794" s="3" t="str">
        <f t="shared" si="170"/>
        <v/>
      </c>
    </row>
    <row r="1795" spans="5:11" x14ac:dyDescent="0.3">
      <c r="E1795" s="3" t="str">
        <f t="shared" si="169"/>
        <v/>
      </c>
      <c r="F1795" s="7">
        <f t="shared" si="171"/>
        <v>0</v>
      </c>
      <c r="G1795" s="7">
        <f t="shared" si="172"/>
        <v>0</v>
      </c>
      <c r="H1795" s="7">
        <f t="shared" si="174"/>
        <v>0</v>
      </c>
      <c r="I1795" s="7">
        <f t="shared" si="173"/>
        <v>0</v>
      </c>
      <c r="K1795" s="3" t="str">
        <f t="shared" si="170"/>
        <v/>
      </c>
    </row>
    <row r="1796" spans="5:11" x14ac:dyDescent="0.3">
      <c r="E1796" s="3" t="str">
        <f t="shared" si="169"/>
        <v/>
      </c>
      <c r="F1796" s="7">
        <f t="shared" si="171"/>
        <v>0</v>
      </c>
      <c r="G1796" s="7">
        <f t="shared" si="172"/>
        <v>0</v>
      </c>
      <c r="H1796" s="7">
        <f t="shared" si="174"/>
        <v>0</v>
      </c>
      <c r="I1796" s="7">
        <f t="shared" si="173"/>
        <v>0</v>
      </c>
      <c r="K1796" s="3" t="str">
        <f t="shared" si="170"/>
        <v/>
      </c>
    </row>
    <row r="1797" spans="5:11" x14ac:dyDescent="0.3">
      <c r="E1797" s="3" t="str">
        <f t="shared" si="169"/>
        <v/>
      </c>
      <c r="F1797" s="7">
        <f t="shared" si="171"/>
        <v>0</v>
      </c>
      <c r="G1797" s="7">
        <f t="shared" si="172"/>
        <v>0</v>
      </c>
      <c r="H1797" s="7">
        <f t="shared" si="174"/>
        <v>0</v>
      </c>
      <c r="I1797" s="7">
        <f t="shared" si="173"/>
        <v>0</v>
      </c>
      <c r="K1797" s="3" t="str">
        <f t="shared" si="170"/>
        <v/>
      </c>
    </row>
    <row r="1798" spans="5:11" x14ac:dyDescent="0.3">
      <c r="E1798" s="3" t="str">
        <f t="shared" si="169"/>
        <v/>
      </c>
      <c r="F1798" s="7">
        <f t="shared" si="171"/>
        <v>0</v>
      </c>
      <c r="G1798" s="7">
        <f t="shared" si="172"/>
        <v>0</v>
      </c>
      <c r="H1798" s="7">
        <f t="shared" si="174"/>
        <v>0</v>
      </c>
      <c r="I1798" s="7">
        <f t="shared" si="173"/>
        <v>0</v>
      </c>
      <c r="K1798" s="3" t="str">
        <f t="shared" si="170"/>
        <v/>
      </c>
    </row>
    <row r="1799" spans="5:11" x14ac:dyDescent="0.3">
      <c r="E1799" s="3" t="str">
        <f t="shared" si="169"/>
        <v/>
      </c>
      <c r="F1799" s="7">
        <f t="shared" si="171"/>
        <v>0</v>
      </c>
      <c r="G1799" s="7">
        <f t="shared" si="172"/>
        <v>0</v>
      </c>
      <c r="H1799" s="7">
        <f t="shared" si="174"/>
        <v>0</v>
      </c>
      <c r="I1799" s="7">
        <f t="shared" si="173"/>
        <v>0</v>
      </c>
      <c r="K1799" s="3" t="str">
        <f t="shared" si="170"/>
        <v/>
      </c>
    </row>
    <row r="1800" spans="5:11" x14ac:dyDescent="0.3">
      <c r="E1800" s="3" t="str">
        <f t="shared" ref="E1800:E1863" si="175">IF(ROUND(G1800,0)&gt;0,E1799+1,"")</f>
        <v/>
      </c>
      <c r="F1800" s="7">
        <f t="shared" si="171"/>
        <v>0</v>
      </c>
      <c r="G1800" s="7">
        <f t="shared" si="172"/>
        <v>0</v>
      </c>
      <c r="H1800" s="7">
        <f t="shared" si="174"/>
        <v>0</v>
      </c>
      <c r="I1800" s="7">
        <f t="shared" si="173"/>
        <v>0</v>
      </c>
      <c r="K1800" s="3" t="str">
        <f t="shared" ref="K1800:K1863" si="176">IF(E1800&lt;&gt;"", "{""paymentNumber"": " &amp; E1800 &amp; "," &amp; """paymentInterest"": " &amp; TEXT(F1800, "0.00") &amp; "," &amp; """paymentPrincipal"": " &amp; TEXT($F$2-F1800, "0.00") &amp; "," &amp; """startBalance"": " &amp; TEXT(G1800, "0.00") &amp; "," &amp; """endBalance"": " &amp; TEXT(H1800, "0.00")&amp; "," &amp; """accumulatedInterest"": " &amp; TEXT(I1800, "0.00") &amp; "," &amp; """amountPaidToDate"": " &amp; TEXT($F$2 * E1800, "0.00") &amp; "}","")</f>
        <v/>
      </c>
    </row>
    <row r="1801" spans="5:11" x14ac:dyDescent="0.3">
      <c r="E1801" s="3" t="str">
        <f t="shared" si="175"/>
        <v/>
      </c>
      <c r="F1801" s="7">
        <f t="shared" si="171"/>
        <v>0</v>
      </c>
      <c r="G1801" s="7">
        <f t="shared" si="172"/>
        <v>0</v>
      </c>
      <c r="H1801" s="7">
        <f t="shared" si="174"/>
        <v>0</v>
      </c>
      <c r="I1801" s="7">
        <f t="shared" si="173"/>
        <v>0</v>
      </c>
      <c r="K1801" s="3" t="str">
        <f t="shared" si="176"/>
        <v/>
      </c>
    </row>
    <row r="1802" spans="5:11" x14ac:dyDescent="0.3">
      <c r="E1802" s="3" t="str">
        <f t="shared" si="175"/>
        <v/>
      </c>
      <c r="F1802" s="7">
        <f t="shared" si="171"/>
        <v>0</v>
      </c>
      <c r="G1802" s="7">
        <f t="shared" si="172"/>
        <v>0</v>
      </c>
      <c r="H1802" s="7">
        <f t="shared" si="174"/>
        <v>0</v>
      </c>
      <c r="I1802" s="7">
        <f t="shared" si="173"/>
        <v>0</v>
      </c>
      <c r="K1802" s="3" t="str">
        <f t="shared" si="176"/>
        <v/>
      </c>
    </row>
    <row r="1803" spans="5:11" x14ac:dyDescent="0.3">
      <c r="E1803" s="3" t="str">
        <f t="shared" si="175"/>
        <v/>
      </c>
      <c r="F1803" s="7">
        <f t="shared" ref="F1803:F1866" si="177">IF(ROUND(G1803,0)&gt;0, ($C$2/$C$3)*G1803,)</f>
        <v>0</v>
      </c>
      <c r="G1803" s="7">
        <f t="shared" ref="G1803:G1866" si="178">IF(ROUND(G1802-($F$2-F1802),0) &gt; 0, G1802-($F$2-F1802),)</f>
        <v>0</v>
      </c>
      <c r="H1803" s="7">
        <f t="shared" si="174"/>
        <v>0</v>
      </c>
      <c r="I1803" s="7">
        <f t="shared" si="173"/>
        <v>0</v>
      </c>
      <c r="K1803" s="3" t="str">
        <f t="shared" si="176"/>
        <v/>
      </c>
    </row>
    <row r="1804" spans="5:11" x14ac:dyDescent="0.3">
      <c r="E1804" s="3" t="str">
        <f t="shared" si="175"/>
        <v/>
      </c>
      <c r="F1804" s="7">
        <f t="shared" si="177"/>
        <v>0</v>
      </c>
      <c r="G1804" s="7">
        <f t="shared" si="178"/>
        <v>0</v>
      </c>
      <c r="H1804" s="7">
        <f t="shared" si="174"/>
        <v>0</v>
      </c>
      <c r="I1804" s="7">
        <f t="shared" si="173"/>
        <v>0</v>
      </c>
      <c r="K1804" s="3" t="str">
        <f t="shared" si="176"/>
        <v/>
      </c>
    </row>
    <row r="1805" spans="5:11" x14ac:dyDescent="0.3">
      <c r="E1805" s="3" t="str">
        <f t="shared" si="175"/>
        <v/>
      </c>
      <c r="F1805" s="7">
        <f t="shared" si="177"/>
        <v>0</v>
      </c>
      <c r="G1805" s="7">
        <f t="shared" si="178"/>
        <v>0</v>
      </c>
      <c r="H1805" s="7">
        <f t="shared" si="174"/>
        <v>0</v>
      </c>
      <c r="I1805" s="7">
        <f t="shared" si="173"/>
        <v>0</v>
      </c>
      <c r="K1805" s="3" t="str">
        <f t="shared" si="176"/>
        <v/>
      </c>
    </row>
    <row r="1806" spans="5:11" x14ac:dyDescent="0.3">
      <c r="E1806" s="3" t="str">
        <f t="shared" si="175"/>
        <v/>
      </c>
      <c r="F1806" s="7">
        <f t="shared" si="177"/>
        <v>0</v>
      </c>
      <c r="G1806" s="7">
        <f t="shared" si="178"/>
        <v>0</v>
      </c>
      <c r="H1806" s="7">
        <f t="shared" si="174"/>
        <v>0</v>
      </c>
      <c r="I1806" s="7">
        <f t="shared" si="173"/>
        <v>0</v>
      </c>
      <c r="K1806" s="3" t="str">
        <f t="shared" si="176"/>
        <v/>
      </c>
    </row>
    <row r="1807" spans="5:11" x14ac:dyDescent="0.3">
      <c r="E1807" s="3" t="str">
        <f t="shared" si="175"/>
        <v/>
      </c>
      <c r="F1807" s="7">
        <f t="shared" si="177"/>
        <v>0</v>
      </c>
      <c r="G1807" s="7">
        <f t="shared" si="178"/>
        <v>0</v>
      </c>
      <c r="H1807" s="7">
        <f t="shared" si="174"/>
        <v>0</v>
      </c>
      <c r="I1807" s="7">
        <f t="shared" si="173"/>
        <v>0</v>
      </c>
      <c r="K1807" s="3" t="str">
        <f t="shared" si="176"/>
        <v/>
      </c>
    </row>
    <row r="1808" spans="5:11" x14ac:dyDescent="0.3">
      <c r="E1808" s="3" t="str">
        <f t="shared" si="175"/>
        <v/>
      </c>
      <c r="F1808" s="7">
        <f t="shared" si="177"/>
        <v>0</v>
      </c>
      <c r="G1808" s="7">
        <f t="shared" si="178"/>
        <v>0</v>
      </c>
      <c r="H1808" s="7">
        <f t="shared" si="174"/>
        <v>0</v>
      </c>
      <c r="I1808" s="7">
        <f t="shared" si="173"/>
        <v>0</v>
      </c>
      <c r="K1808" s="3" t="str">
        <f t="shared" si="176"/>
        <v/>
      </c>
    </row>
    <row r="1809" spans="5:11" x14ac:dyDescent="0.3">
      <c r="E1809" s="3" t="str">
        <f t="shared" si="175"/>
        <v/>
      </c>
      <c r="F1809" s="7">
        <f t="shared" si="177"/>
        <v>0</v>
      </c>
      <c r="G1809" s="7">
        <f t="shared" si="178"/>
        <v>0</v>
      </c>
      <c r="H1809" s="7">
        <f t="shared" si="174"/>
        <v>0</v>
      </c>
      <c r="I1809" s="7">
        <f t="shared" si="173"/>
        <v>0</v>
      </c>
      <c r="K1809" s="3" t="str">
        <f t="shared" si="176"/>
        <v/>
      </c>
    </row>
    <row r="1810" spans="5:11" x14ac:dyDescent="0.3">
      <c r="E1810" s="3" t="str">
        <f t="shared" si="175"/>
        <v/>
      </c>
      <c r="F1810" s="7">
        <f t="shared" si="177"/>
        <v>0</v>
      </c>
      <c r="G1810" s="7">
        <f t="shared" si="178"/>
        <v>0</v>
      </c>
      <c r="H1810" s="7">
        <f t="shared" si="174"/>
        <v>0</v>
      </c>
      <c r="I1810" s="7">
        <f t="shared" si="173"/>
        <v>0</v>
      </c>
      <c r="K1810" s="3" t="str">
        <f t="shared" si="176"/>
        <v/>
      </c>
    </row>
    <row r="1811" spans="5:11" x14ac:dyDescent="0.3">
      <c r="E1811" s="3" t="str">
        <f t="shared" si="175"/>
        <v/>
      </c>
      <c r="F1811" s="7">
        <f t="shared" si="177"/>
        <v>0</v>
      </c>
      <c r="G1811" s="7">
        <f t="shared" si="178"/>
        <v>0</v>
      </c>
      <c r="H1811" s="7">
        <f t="shared" si="174"/>
        <v>0</v>
      </c>
      <c r="I1811" s="7">
        <f t="shared" si="173"/>
        <v>0</v>
      </c>
      <c r="K1811" s="3" t="str">
        <f t="shared" si="176"/>
        <v/>
      </c>
    </row>
    <row r="1812" spans="5:11" x14ac:dyDescent="0.3">
      <c r="E1812" s="3" t="str">
        <f t="shared" si="175"/>
        <v/>
      </c>
      <c r="F1812" s="7">
        <f t="shared" si="177"/>
        <v>0</v>
      </c>
      <c r="G1812" s="7">
        <f t="shared" si="178"/>
        <v>0</v>
      </c>
      <c r="H1812" s="7">
        <f t="shared" si="174"/>
        <v>0</v>
      </c>
      <c r="I1812" s="7">
        <f t="shared" si="173"/>
        <v>0</v>
      </c>
      <c r="K1812" s="3" t="str">
        <f t="shared" si="176"/>
        <v/>
      </c>
    </row>
    <row r="1813" spans="5:11" x14ac:dyDescent="0.3">
      <c r="E1813" s="3" t="str">
        <f t="shared" si="175"/>
        <v/>
      </c>
      <c r="F1813" s="7">
        <f t="shared" si="177"/>
        <v>0</v>
      </c>
      <c r="G1813" s="7">
        <f t="shared" si="178"/>
        <v>0</v>
      </c>
      <c r="H1813" s="7">
        <f t="shared" si="174"/>
        <v>0</v>
      </c>
      <c r="I1813" s="7">
        <f t="shared" si="173"/>
        <v>0</v>
      </c>
      <c r="K1813" s="3" t="str">
        <f t="shared" si="176"/>
        <v/>
      </c>
    </row>
    <row r="1814" spans="5:11" x14ac:dyDescent="0.3">
      <c r="E1814" s="3" t="str">
        <f t="shared" si="175"/>
        <v/>
      </c>
      <c r="F1814" s="7">
        <f t="shared" si="177"/>
        <v>0</v>
      </c>
      <c r="G1814" s="7">
        <f t="shared" si="178"/>
        <v>0</v>
      </c>
      <c r="H1814" s="7">
        <f t="shared" si="174"/>
        <v>0</v>
      </c>
      <c r="I1814" s="7">
        <f t="shared" si="173"/>
        <v>0</v>
      </c>
      <c r="K1814" s="3" t="str">
        <f t="shared" si="176"/>
        <v/>
      </c>
    </row>
    <row r="1815" spans="5:11" x14ac:dyDescent="0.3">
      <c r="E1815" s="3" t="str">
        <f t="shared" si="175"/>
        <v/>
      </c>
      <c r="F1815" s="7">
        <f t="shared" si="177"/>
        <v>0</v>
      </c>
      <c r="G1815" s="7">
        <f t="shared" si="178"/>
        <v>0</v>
      </c>
      <c r="H1815" s="7">
        <f t="shared" si="174"/>
        <v>0</v>
      </c>
      <c r="I1815" s="7">
        <f t="shared" si="173"/>
        <v>0</v>
      </c>
      <c r="K1815" s="3" t="str">
        <f t="shared" si="176"/>
        <v/>
      </c>
    </row>
    <row r="1816" spans="5:11" x14ac:dyDescent="0.3">
      <c r="E1816" s="3" t="str">
        <f t="shared" si="175"/>
        <v/>
      </c>
      <c r="F1816" s="7">
        <f t="shared" si="177"/>
        <v>0</v>
      </c>
      <c r="G1816" s="7">
        <f t="shared" si="178"/>
        <v>0</v>
      </c>
      <c r="H1816" s="7">
        <f t="shared" si="174"/>
        <v>0</v>
      </c>
      <c r="I1816" s="7">
        <f t="shared" si="173"/>
        <v>0</v>
      </c>
      <c r="K1816" s="3" t="str">
        <f t="shared" si="176"/>
        <v/>
      </c>
    </row>
    <row r="1817" spans="5:11" x14ac:dyDescent="0.3">
      <c r="E1817" s="3" t="str">
        <f t="shared" si="175"/>
        <v/>
      </c>
      <c r="F1817" s="7">
        <f t="shared" si="177"/>
        <v>0</v>
      </c>
      <c r="G1817" s="7">
        <f t="shared" si="178"/>
        <v>0</v>
      </c>
      <c r="H1817" s="7">
        <f t="shared" si="174"/>
        <v>0</v>
      </c>
      <c r="I1817" s="7">
        <f t="shared" si="173"/>
        <v>0</v>
      </c>
      <c r="K1817" s="3" t="str">
        <f t="shared" si="176"/>
        <v/>
      </c>
    </row>
    <row r="1818" spans="5:11" x14ac:dyDescent="0.3">
      <c r="E1818" s="3" t="str">
        <f t="shared" si="175"/>
        <v/>
      </c>
      <c r="F1818" s="7">
        <f t="shared" si="177"/>
        <v>0</v>
      </c>
      <c r="G1818" s="7">
        <f t="shared" si="178"/>
        <v>0</v>
      </c>
      <c r="H1818" s="7">
        <f t="shared" si="174"/>
        <v>0</v>
      </c>
      <c r="I1818" s="7">
        <f t="shared" si="173"/>
        <v>0</v>
      </c>
      <c r="K1818" s="3" t="str">
        <f t="shared" si="176"/>
        <v/>
      </c>
    </row>
    <row r="1819" spans="5:11" x14ac:dyDescent="0.3">
      <c r="E1819" s="3" t="str">
        <f t="shared" si="175"/>
        <v/>
      </c>
      <c r="F1819" s="7">
        <f t="shared" si="177"/>
        <v>0</v>
      </c>
      <c r="G1819" s="7">
        <f t="shared" si="178"/>
        <v>0</v>
      </c>
      <c r="H1819" s="7">
        <f t="shared" si="174"/>
        <v>0</v>
      </c>
      <c r="I1819" s="7">
        <f t="shared" si="173"/>
        <v>0</v>
      </c>
      <c r="K1819" s="3" t="str">
        <f t="shared" si="176"/>
        <v/>
      </c>
    </row>
    <row r="1820" spans="5:11" x14ac:dyDescent="0.3">
      <c r="E1820" s="3" t="str">
        <f t="shared" si="175"/>
        <v/>
      </c>
      <c r="F1820" s="7">
        <f t="shared" si="177"/>
        <v>0</v>
      </c>
      <c r="G1820" s="7">
        <f t="shared" si="178"/>
        <v>0</v>
      </c>
      <c r="H1820" s="7">
        <f t="shared" si="174"/>
        <v>0</v>
      </c>
      <c r="I1820" s="7">
        <f t="shared" si="173"/>
        <v>0</v>
      </c>
      <c r="K1820" s="3" t="str">
        <f t="shared" si="176"/>
        <v/>
      </c>
    </row>
    <row r="1821" spans="5:11" x14ac:dyDescent="0.3">
      <c r="E1821" s="3" t="str">
        <f t="shared" si="175"/>
        <v/>
      </c>
      <c r="F1821" s="7">
        <f t="shared" si="177"/>
        <v>0</v>
      </c>
      <c r="G1821" s="7">
        <f t="shared" si="178"/>
        <v>0</v>
      </c>
      <c r="H1821" s="7">
        <f t="shared" si="174"/>
        <v>0</v>
      </c>
      <c r="I1821" s="7">
        <f t="shared" si="173"/>
        <v>0</v>
      </c>
      <c r="K1821" s="3" t="str">
        <f t="shared" si="176"/>
        <v/>
      </c>
    </row>
    <row r="1822" spans="5:11" x14ac:dyDescent="0.3">
      <c r="E1822" s="3" t="str">
        <f t="shared" si="175"/>
        <v/>
      </c>
      <c r="F1822" s="7">
        <f t="shared" si="177"/>
        <v>0</v>
      </c>
      <c r="G1822" s="7">
        <f t="shared" si="178"/>
        <v>0</v>
      </c>
      <c r="H1822" s="7">
        <f t="shared" si="174"/>
        <v>0</v>
      </c>
      <c r="I1822" s="7">
        <f t="shared" si="173"/>
        <v>0</v>
      </c>
      <c r="K1822" s="3" t="str">
        <f t="shared" si="176"/>
        <v/>
      </c>
    </row>
    <row r="1823" spans="5:11" x14ac:dyDescent="0.3">
      <c r="E1823" s="3" t="str">
        <f t="shared" si="175"/>
        <v/>
      </c>
      <c r="F1823" s="7">
        <f t="shared" si="177"/>
        <v>0</v>
      </c>
      <c r="G1823" s="7">
        <f t="shared" si="178"/>
        <v>0</v>
      </c>
      <c r="H1823" s="7">
        <f t="shared" si="174"/>
        <v>0</v>
      </c>
      <c r="I1823" s="7">
        <f t="shared" si="173"/>
        <v>0</v>
      </c>
      <c r="K1823" s="3" t="str">
        <f t="shared" si="176"/>
        <v/>
      </c>
    </row>
    <row r="1824" spans="5:11" x14ac:dyDescent="0.3">
      <c r="E1824" s="3" t="str">
        <f t="shared" si="175"/>
        <v/>
      </c>
      <c r="F1824" s="7">
        <f t="shared" si="177"/>
        <v>0</v>
      </c>
      <c r="G1824" s="7">
        <f t="shared" si="178"/>
        <v>0</v>
      </c>
      <c r="H1824" s="7">
        <f t="shared" si="174"/>
        <v>0</v>
      </c>
      <c r="I1824" s="7">
        <f t="shared" si="173"/>
        <v>0</v>
      </c>
      <c r="K1824" s="3" t="str">
        <f t="shared" si="176"/>
        <v/>
      </c>
    </row>
    <row r="1825" spans="5:11" x14ac:dyDescent="0.3">
      <c r="E1825" s="3" t="str">
        <f t="shared" si="175"/>
        <v/>
      </c>
      <c r="F1825" s="7">
        <f t="shared" si="177"/>
        <v>0</v>
      </c>
      <c r="G1825" s="7">
        <f t="shared" si="178"/>
        <v>0</v>
      </c>
      <c r="H1825" s="7">
        <f t="shared" si="174"/>
        <v>0</v>
      </c>
      <c r="I1825" s="7">
        <f t="shared" si="173"/>
        <v>0</v>
      </c>
      <c r="K1825" s="3" t="str">
        <f t="shared" si="176"/>
        <v/>
      </c>
    </row>
    <row r="1826" spans="5:11" x14ac:dyDescent="0.3">
      <c r="E1826" s="3" t="str">
        <f t="shared" si="175"/>
        <v/>
      </c>
      <c r="F1826" s="7">
        <f t="shared" si="177"/>
        <v>0</v>
      </c>
      <c r="G1826" s="7">
        <f t="shared" si="178"/>
        <v>0</v>
      </c>
      <c r="H1826" s="7">
        <f t="shared" si="174"/>
        <v>0</v>
      </c>
      <c r="I1826" s="7">
        <f t="shared" si="173"/>
        <v>0</v>
      </c>
      <c r="K1826" s="3" t="str">
        <f t="shared" si="176"/>
        <v/>
      </c>
    </row>
    <row r="1827" spans="5:11" x14ac:dyDescent="0.3">
      <c r="E1827" s="3" t="str">
        <f t="shared" si="175"/>
        <v/>
      </c>
      <c r="F1827" s="7">
        <f t="shared" si="177"/>
        <v>0</v>
      </c>
      <c r="G1827" s="7">
        <f t="shared" si="178"/>
        <v>0</v>
      </c>
      <c r="H1827" s="7">
        <f t="shared" si="174"/>
        <v>0</v>
      </c>
      <c r="I1827" s="7">
        <f t="shared" si="173"/>
        <v>0</v>
      </c>
      <c r="K1827" s="3" t="str">
        <f t="shared" si="176"/>
        <v/>
      </c>
    </row>
    <row r="1828" spans="5:11" x14ac:dyDescent="0.3">
      <c r="E1828" s="3" t="str">
        <f t="shared" si="175"/>
        <v/>
      </c>
      <c r="F1828" s="7">
        <f t="shared" si="177"/>
        <v>0</v>
      </c>
      <c r="G1828" s="7">
        <f t="shared" si="178"/>
        <v>0</v>
      </c>
      <c r="H1828" s="7">
        <f t="shared" si="174"/>
        <v>0</v>
      </c>
      <c r="I1828" s="7">
        <f t="shared" si="173"/>
        <v>0</v>
      </c>
      <c r="K1828" s="3" t="str">
        <f t="shared" si="176"/>
        <v/>
      </c>
    </row>
    <row r="1829" spans="5:11" x14ac:dyDescent="0.3">
      <c r="E1829" s="3" t="str">
        <f t="shared" si="175"/>
        <v/>
      </c>
      <c r="F1829" s="7">
        <f t="shared" si="177"/>
        <v>0</v>
      </c>
      <c r="G1829" s="7">
        <f t="shared" si="178"/>
        <v>0</v>
      </c>
      <c r="H1829" s="7">
        <f t="shared" si="174"/>
        <v>0</v>
      </c>
      <c r="I1829" s="7">
        <f t="shared" si="173"/>
        <v>0</v>
      </c>
      <c r="K1829" s="3" t="str">
        <f t="shared" si="176"/>
        <v/>
      </c>
    </row>
    <row r="1830" spans="5:11" x14ac:dyDescent="0.3">
      <c r="E1830" s="3" t="str">
        <f t="shared" si="175"/>
        <v/>
      </c>
      <c r="F1830" s="7">
        <f t="shared" si="177"/>
        <v>0</v>
      </c>
      <c r="G1830" s="7">
        <f t="shared" si="178"/>
        <v>0</v>
      </c>
      <c r="H1830" s="7">
        <f t="shared" si="174"/>
        <v>0</v>
      </c>
      <c r="I1830" s="7">
        <f t="shared" si="173"/>
        <v>0</v>
      </c>
      <c r="K1830" s="3" t="str">
        <f t="shared" si="176"/>
        <v/>
      </c>
    </row>
    <row r="1831" spans="5:11" x14ac:dyDescent="0.3">
      <c r="E1831" s="3" t="str">
        <f t="shared" si="175"/>
        <v/>
      </c>
      <c r="F1831" s="7">
        <f t="shared" si="177"/>
        <v>0</v>
      </c>
      <c r="G1831" s="7">
        <f t="shared" si="178"/>
        <v>0</v>
      </c>
      <c r="H1831" s="7">
        <f t="shared" si="174"/>
        <v>0</v>
      </c>
      <c r="I1831" s="7">
        <f t="shared" si="173"/>
        <v>0</v>
      </c>
      <c r="K1831" s="3" t="str">
        <f t="shared" si="176"/>
        <v/>
      </c>
    </row>
    <row r="1832" spans="5:11" x14ac:dyDescent="0.3">
      <c r="E1832" s="3" t="str">
        <f t="shared" si="175"/>
        <v/>
      </c>
      <c r="F1832" s="7">
        <f t="shared" si="177"/>
        <v>0</v>
      </c>
      <c r="G1832" s="7">
        <f t="shared" si="178"/>
        <v>0</v>
      </c>
      <c r="H1832" s="7">
        <f t="shared" si="174"/>
        <v>0</v>
      </c>
      <c r="I1832" s="7">
        <f t="shared" si="173"/>
        <v>0</v>
      </c>
      <c r="K1832" s="3" t="str">
        <f t="shared" si="176"/>
        <v/>
      </c>
    </row>
    <row r="1833" spans="5:11" x14ac:dyDescent="0.3">
      <c r="E1833" s="3" t="str">
        <f t="shared" si="175"/>
        <v/>
      </c>
      <c r="F1833" s="7">
        <f t="shared" si="177"/>
        <v>0</v>
      </c>
      <c r="G1833" s="7">
        <f t="shared" si="178"/>
        <v>0</v>
      </c>
      <c r="H1833" s="7">
        <f t="shared" si="174"/>
        <v>0</v>
      </c>
      <c r="I1833" s="7">
        <f t="shared" si="173"/>
        <v>0</v>
      </c>
      <c r="K1833" s="3" t="str">
        <f t="shared" si="176"/>
        <v/>
      </c>
    </row>
    <row r="1834" spans="5:11" x14ac:dyDescent="0.3">
      <c r="E1834" s="3" t="str">
        <f t="shared" si="175"/>
        <v/>
      </c>
      <c r="F1834" s="7">
        <f t="shared" si="177"/>
        <v>0</v>
      </c>
      <c r="G1834" s="7">
        <f t="shared" si="178"/>
        <v>0</v>
      </c>
      <c r="H1834" s="7">
        <f t="shared" si="174"/>
        <v>0</v>
      </c>
      <c r="I1834" s="7">
        <f t="shared" si="173"/>
        <v>0</v>
      </c>
      <c r="K1834" s="3" t="str">
        <f t="shared" si="176"/>
        <v/>
      </c>
    </row>
    <row r="1835" spans="5:11" x14ac:dyDescent="0.3">
      <c r="E1835" s="3" t="str">
        <f t="shared" si="175"/>
        <v/>
      </c>
      <c r="F1835" s="7">
        <f t="shared" si="177"/>
        <v>0</v>
      </c>
      <c r="G1835" s="7">
        <f t="shared" si="178"/>
        <v>0</v>
      </c>
      <c r="H1835" s="7">
        <f t="shared" si="174"/>
        <v>0</v>
      </c>
      <c r="I1835" s="7">
        <f t="shared" si="173"/>
        <v>0</v>
      </c>
      <c r="K1835" s="3" t="str">
        <f t="shared" si="176"/>
        <v/>
      </c>
    </row>
    <row r="1836" spans="5:11" x14ac:dyDescent="0.3">
      <c r="E1836" s="3" t="str">
        <f t="shared" si="175"/>
        <v/>
      </c>
      <c r="F1836" s="7">
        <f t="shared" si="177"/>
        <v>0</v>
      </c>
      <c r="G1836" s="7">
        <f t="shared" si="178"/>
        <v>0</v>
      </c>
      <c r="H1836" s="7">
        <f t="shared" si="174"/>
        <v>0</v>
      </c>
      <c r="I1836" s="7">
        <f t="shared" si="173"/>
        <v>0</v>
      </c>
      <c r="K1836" s="3" t="str">
        <f t="shared" si="176"/>
        <v/>
      </c>
    </row>
    <row r="1837" spans="5:11" x14ac:dyDescent="0.3">
      <c r="E1837" s="3" t="str">
        <f t="shared" si="175"/>
        <v/>
      </c>
      <c r="F1837" s="7">
        <f t="shared" si="177"/>
        <v>0</v>
      </c>
      <c r="G1837" s="7">
        <f t="shared" si="178"/>
        <v>0</v>
      </c>
      <c r="H1837" s="7">
        <f t="shared" si="174"/>
        <v>0</v>
      </c>
      <c r="I1837" s="7">
        <f t="shared" si="173"/>
        <v>0</v>
      </c>
      <c r="K1837" s="3" t="str">
        <f t="shared" si="176"/>
        <v/>
      </c>
    </row>
    <row r="1838" spans="5:11" x14ac:dyDescent="0.3">
      <c r="E1838" s="3" t="str">
        <f t="shared" si="175"/>
        <v/>
      </c>
      <c r="F1838" s="7">
        <f t="shared" si="177"/>
        <v>0</v>
      </c>
      <c r="G1838" s="7">
        <f t="shared" si="178"/>
        <v>0</v>
      </c>
      <c r="H1838" s="7">
        <f t="shared" si="174"/>
        <v>0</v>
      </c>
      <c r="I1838" s="7">
        <f t="shared" si="173"/>
        <v>0</v>
      </c>
      <c r="K1838" s="3" t="str">
        <f t="shared" si="176"/>
        <v/>
      </c>
    </row>
    <row r="1839" spans="5:11" x14ac:dyDescent="0.3">
      <c r="E1839" s="3" t="str">
        <f t="shared" si="175"/>
        <v/>
      </c>
      <c r="F1839" s="7">
        <f t="shared" si="177"/>
        <v>0</v>
      </c>
      <c r="G1839" s="7">
        <f t="shared" si="178"/>
        <v>0</v>
      </c>
      <c r="H1839" s="7">
        <f t="shared" si="174"/>
        <v>0</v>
      </c>
      <c r="I1839" s="7">
        <f t="shared" si="173"/>
        <v>0</v>
      </c>
      <c r="K1839" s="3" t="str">
        <f t="shared" si="176"/>
        <v/>
      </c>
    </row>
    <row r="1840" spans="5:11" x14ac:dyDescent="0.3">
      <c r="E1840" s="3" t="str">
        <f t="shared" si="175"/>
        <v/>
      </c>
      <c r="F1840" s="7">
        <f t="shared" si="177"/>
        <v>0</v>
      </c>
      <c r="G1840" s="7">
        <f t="shared" si="178"/>
        <v>0</v>
      </c>
      <c r="H1840" s="7">
        <f t="shared" si="174"/>
        <v>0</v>
      </c>
      <c r="I1840" s="7">
        <f t="shared" si="173"/>
        <v>0</v>
      </c>
      <c r="K1840" s="3" t="str">
        <f t="shared" si="176"/>
        <v/>
      </c>
    </row>
    <row r="1841" spans="5:11" x14ac:dyDescent="0.3">
      <c r="E1841" s="3" t="str">
        <f t="shared" si="175"/>
        <v/>
      </c>
      <c r="F1841" s="7">
        <f t="shared" si="177"/>
        <v>0</v>
      </c>
      <c r="G1841" s="7">
        <f t="shared" si="178"/>
        <v>0</v>
      </c>
      <c r="H1841" s="7">
        <f t="shared" si="174"/>
        <v>0</v>
      </c>
      <c r="I1841" s="7">
        <f t="shared" si="173"/>
        <v>0</v>
      </c>
      <c r="K1841" s="3" t="str">
        <f t="shared" si="176"/>
        <v/>
      </c>
    </row>
    <row r="1842" spans="5:11" x14ac:dyDescent="0.3">
      <c r="E1842" s="3" t="str">
        <f t="shared" si="175"/>
        <v/>
      </c>
      <c r="F1842" s="7">
        <f t="shared" si="177"/>
        <v>0</v>
      </c>
      <c r="G1842" s="7">
        <f t="shared" si="178"/>
        <v>0</v>
      </c>
      <c r="H1842" s="7">
        <f t="shared" si="174"/>
        <v>0</v>
      </c>
      <c r="I1842" s="7">
        <f t="shared" si="173"/>
        <v>0</v>
      </c>
      <c r="K1842" s="3" t="str">
        <f t="shared" si="176"/>
        <v/>
      </c>
    </row>
    <row r="1843" spans="5:11" x14ac:dyDescent="0.3">
      <c r="E1843" s="3" t="str">
        <f t="shared" si="175"/>
        <v/>
      </c>
      <c r="F1843" s="7">
        <f t="shared" si="177"/>
        <v>0</v>
      </c>
      <c r="G1843" s="7">
        <f t="shared" si="178"/>
        <v>0</v>
      </c>
      <c r="H1843" s="7">
        <f t="shared" si="174"/>
        <v>0</v>
      </c>
      <c r="I1843" s="7">
        <f t="shared" si="173"/>
        <v>0</v>
      </c>
      <c r="K1843" s="3" t="str">
        <f t="shared" si="176"/>
        <v/>
      </c>
    </row>
    <row r="1844" spans="5:11" x14ac:dyDescent="0.3">
      <c r="E1844" s="3" t="str">
        <f t="shared" si="175"/>
        <v/>
      </c>
      <c r="F1844" s="7">
        <f t="shared" si="177"/>
        <v>0</v>
      </c>
      <c r="G1844" s="7">
        <f t="shared" si="178"/>
        <v>0</v>
      </c>
      <c r="H1844" s="7">
        <f t="shared" si="174"/>
        <v>0</v>
      </c>
      <c r="I1844" s="7">
        <f t="shared" ref="I1844:I1907" si="179">IF(ROUND(G1844,0)&gt;0, I1843+F1844,IF(_xlfn.FLOOR.MATH(G1844)=-1,I1843+F1844,))</f>
        <v>0</v>
      </c>
      <c r="K1844" s="3" t="str">
        <f t="shared" si="176"/>
        <v/>
      </c>
    </row>
    <row r="1845" spans="5:11" x14ac:dyDescent="0.3">
      <c r="E1845" s="3" t="str">
        <f t="shared" si="175"/>
        <v/>
      </c>
      <c r="F1845" s="7">
        <f t="shared" si="177"/>
        <v>0</v>
      </c>
      <c r="G1845" s="7">
        <f t="shared" si="178"/>
        <v>0</v>
      </c>
      <c r="H1845" s="7">
        <f t="shared" si="174"/>
        <v>0</v>
      </c>
      <c r="I1845" s="7">
        <f t="shared" si="179"/>
        <v>0</v>
      </c>
      <c r="K1845" s="3" t="str">
        <f t="shared" si="176"/>
        <v/>
      </c>
    </row>
    <row r="1846" spans="5:11" x14ac:dyDescent="0.3">
      <c r="E1846" s="3" t="str">
        <f t="shared" si="175"/>
        <v/>
      </c>
      <c r="F1846" s="7">
        <f t="shared" si="177"/>
        <v>0</v>
      </c>
      <c r="G1846" s="7">
        <f t="shared" si="178"/>
        <v>0</v>
      </c>
      <c r="H1846" s="7">
        <f t="shared" si="174"/>
        <v>0</v>
      </c>
      <c r="I1846" s="7">
        <f t="shared" si="179"/>
        <v>0</v>
      </c>
      <c r="K1846" s="3" t="str">
        <f t="shared" si="176"/>
        <v/>
      </c>
    </row>
    <row r="1847" spans="5:11" x14ac:dyDescent="0.3">
      <c r="E1847" s="3" t="str">
        <f t="shared" si="175"/>
        <v/>
      </c>
      <c r="F1847" s="7">
        <f t="shared" si="177"/>
        <v>0</v>
      </c>
      <c r="G1847" s="7">
        <f t="shared" si="178"/>
        <v>0</v>
      </c>
      <c r="H1847" s="7">
        <f t="shared" si="174"/>
        <v>0</v>
      </c>
      <c r="I1847" s="7">
        <f t="shared" si="179"/>
        <v>0</v>
      </c>
      <c r="K1847" s="3" t="str">
        <f t="shared" si="176"/>
        <v/>
      </c>
    </row>
    <row r="1848" spans="5:11" x14ac:dyDescent="0.3">
      <c r="E1848" s="3" t="str">
        <f t="shared" si="175"/>
        <v/>
      </c>
      <c r="F1848" s="7">
        <f t="shared" si="177"/>
        <v>0</v>
      </c>
      <c r="G1848" s="7">
        <f t="shared" si="178"/>
        <v>0</v>
      </c>
      <c r="H1848" s="7">
        <f t="shared" si="174"/>
        <v>0</v>
      </c>
      <c r="I1848" s="7">
        <f t="shared" si="179"/>
        <v>0</v>
      </c>
      <c r="K1848" s="3" t="str">
        <f t="shared" si="176"/>
        <v/>
      </c>
    </row>
    <row r="1849" spans="5:11" x14ac:dyDescent="0.3">
      <c r="E1849" s="3" t="str">
        <f t="shared" si="175"/>
        <v/>
      </c>
      <c r="F1849" s="7">
        <f t="shared" si="177"/>
        <v>0</v>
      </c>
      <c r="G1849" s="7">
        <f t="shared" si="178"/>
        <v>0</v>
      </c>
      <c r="H1849" s="7">
        <f t="shared" si="174"/>
        <v>0</v>
      </c>
      <c r="I1849" s="7">
        <f t="shared" si="179"/>
        <v>0</v>
      </c>
      <c r="K1849" s="3" t="str">
        <f t="shared" si="176"/>
        <v/>
      </c>
    </row>
    <row r="1850" spans="5:11" x14ac:dyDescent="0.3">
      <c r="E1850" s="3" t="str">
        <f t="shared" si="175"/>
        <v/>
      </c>
      <c r="F1850" s="7">
        <f t="shared" si="177"/>
        <v>0</v>
      </c>
      <c r="G1850" s="7">
        <f t="shared" si="178"/>
        <v>0</v>
      </c>
      <c r="H1850" s="7">
        <f t="shared" si="174"/>
        <v>0</v>
      </c>
      <c r="I1850" s="7">
        <f t="shared" si="179"/>
        <v>0</v>
      </c>
      <c r="K1850" s="3" t="str">
        <f t="shared" si="176"/>
        <v/>
      </c>
    </row>
    <row r="1851" spans="5:11" x14ac:dyDescent="0.3">
      <c r="E1851" s="3" t="str">
        <f t="shared" si="175"/>
        <v/>
      </c>
      <c r="F1851" s="7">
        <f t="shared" si="177"/>
        <v>0</v>
      </c>
      <c r="G1851" s="7">
        <f t="shared" si="178"/>
        <v>0</v>
      </c>
      <c r="H1851" s="7">
        <f t="shared" si="174"/>
        <v>0</v>
      </c>
      <c r="I1851" s="7">
        <f t="shared" si="179"/>
        <v>0</v>
      </c>
      <c r="K1851" s="3" t="str">
        <f t="shared" si="176"/>
        <v/>
      </c>
    </row>
    <row r="1852" spans="5:11" x14ac:dyDescent="0.3">
      <c r="E1852" s="3" t="str">
        <f t="shared" si="175"/>
        <v/>
      </c>
      <c r="F1852" s="7">
        <f t="shared" si="177"/>
        <v>0</v>
      </c>
      <c r="G1852" s="7">
        <f t="shared" si="178"/>
        <v>0</v>
      </c>
      <c r="H1852" s="7">
        <f t="shared" si="174"/>
        <v>0</v>
      </c>
      <c r="I1852" s="7">
        <f t="shared" si="179"/>
        <v>0</v>
      </c>
      <c r="K1852" s="3" t="str">
        <f t="shared" si="176"/>
        <v/>
      </c>
    </row>
    <row r="1853" spans="5:11" x14ac:dyDescent="0.3">
      <c r="E1853" s="3" t="str">
        <f t="shared" si="175"/>
        <v/>
      </c>
      <c r="F1853" s="7">
        <f t="shared" si="177"/>
        <v>0</v>
      </c>
      <c r="G1853" s="7">
        <f t="shared" si="178"/>
        <v>0</v>
      </c>
      <c r="H1853" s="7">
        <f t="shared" si="174"/>
        <v>0</v>
      </c>
      <c r="I1853" s="7">
        <f t="shared" si="179"/>
        <v>0</v>
      </c>
      <c r="K1853" s="3" t="str">
        <f t="shared" si="176"/>
        <v/>
      </c>
    </row>
    <row r="1854" spans="5:11" x14ac:dyDescent="0.3">
      <c r="E1854" s="3" t="str">
        <f t="shared" si="175"/>
        <v/>
      </c>
      <c r="F1854" s="7">
        <f t="shared" si="177"/>
        <v>0</v>
      </c>
      <c r="G1854" s="7">
        <f t="shared" si="178"/>
        <v>0</v>
      </c>
      <c r="H1854" s="7">
        <f t="shared" si="174"/>
        <v>0</v>
      </c>
      <c r="I1854" s="7">
        <f t="shared" si="179"/>
        <v>0</v>
      </c>
      <c r="K1854" s="3" t="str">
        <f t="shared" si="176"/>
        <v/>
      </c>
    </row>
    <row r="1855" spans="5:11" x14ac:dyDescent="0.3">
      <c r="E1855" s="3" t="str">
        <f t="shared" si="175"/>
        <v/>
      </c>
      <c r="F1855" s="7">
        <f t="shared" si="177"/>
        <v>0</v>
      </c>
      <c r="G1855" s="7">
        <f t="shared" si="178"/>
        <v>0</v>
      </c>
      <c r="H1855" s="7">
        <f t="shared" si="174"/>
        <v>0</v>
      </c>
      <c r="I1855" s="7">
        <f t="shared" si="179"/>
        <v>0</v>
      </c>
      <c r="K1855" s="3" t="str">
        <f t="shared" si="176"/>
        <v/>
      </c>
    </row>
    <row r="1856" spans="5:11" x14ac:dyDescent="0.3">
      <c r="E1856" s="3" t="str">
        <f t="shared" si="175"/>
        <v/>
      </c>
      <c r="F1856" s="7">
        <f t="shared" si="177"/>
        <v>0</v>
      </c>
      <c r="G1856" s="7">
        <f t="shared" si="178"/>
        <v>0</v>
      </c>
      <c r="H1856" s="7">
        <f t="shared" si="174"/>
        <v>0</v>
      </c>
      <c r="I1856" s="7">
        <f t="shared" si="179"/>
        <v>0</v>
      </c>
      <c r="K1856" s="3" t="str">
        <f t="shared" si="176"/>
        <v/>
      </c>
    </row>
    <row r="1857" spans="5:11" x14ac:dyDescent="0.3">
      <c r="E1857" s="3" t="str">
        <f t="shared" si="175"/>
        <v/>
      </c>
      <c r="F1857" s="7">
        <f t="shared" si="177"/>
        <v>0</v>
      </c>
      <c r="G1857" s="7">
        <f t="shared" si="178"/>
        <v>0</v>
      </c>
      <c r="H1857" s="7">
        <f t="shared" si="174"/>
        <v>0</v>
      </c>
      <c r="I1857" s="7">
        <f t="shared" si="179"/>
        <v>0</v>
      </c>
      <c r="K1857" s="3" t="str">
        <f t="shared" si="176"/>
        <v/>
      </c>
    </row>
    <row r="1858" spans="5:11" x14ac:dyDescent="0.3">
      <c r="E1858" s="3" t="str">
        <f t="shared" si="175"/>
        <v/>
      </c>
      <c r="F1858" s="7">
        <f t="shared" si="177"/>
        <v>0</v>
      </c>
      <c r="G1858" s="7">
        <f t="shared" si="178"/>
        <v>0</v>
      </c>
      <c r="H1858" s="7">
        <f t="shared" ref="H1858:H1921" si="180">IF(ROUND(G1858-($F$2-F1858),0)&gt;0,G1858-($F$2-F1858),IF(_xlfn.FLOOR.MATH(G1858-($F$2-F1858))&lt;=-1,0, G1858-($F$2-F1858)))</f>
        <v>0</v>
      </c>
      <c r="I1858" s="7">
        <f t="shared" si="179"/>
        <v>0</v>
      </c>
      <c r="K1858" s="3" t="str">
        <f t="shared" si="176"/>
        <v/>
      </c>
    </row>
    <row r="1859" spans="5:11" x14ac:dyDescent="0.3">
      <c r="E1859" s="3" t="str">
        <f t="shared" si="175"/>
        <v/>
      </c>
      <c r="F1859" s="7">
        <f t="shared" si="177"/>
        <v>0</v>
      </c>
      <c r="G1859" s="7">
        <f t="shared" si="178"/>
        <v>0</v>
      </c>
      <c r="H1859" s="7">
        <f t="shared" si="180"/>
        <v>0</v>
      </c>
      <c r="I1859" s="7">
        <f t="shared" si="179"/>
        <v>0</v>
      </c>
      <c r="K1859" s="3" t="str">
        <f t="shared" si="176"/>
        <v/>
      </c>
    </row>
    <row r="1860" spans="5:11" x14ac:dyDescent="0.3">
      <c r="E1860" s="3" t="str">
        <f t="shared" si="175"/>
        <v/>
      </c>
      <c r="F1860" s="7">
        <f t="shared" si="177"/>
        <v>0</v>
      </c>
      <c r="G1860" s="7">
        <f t="shared" si="178"/>
        <v>0</v>
      </c>
      <c r="H1860" s="7">
        <f t="shared" si="180"/>
        <v>0</v>
      </c>
      <c r="I1860" s="7">
        <f t="shared" si="179"/>
        <v>0</v>
      </c>
      <c r="K1860" s="3" t="str">
        <f t="shared" si="176"/>
        <v/>
      </c>
    </row>
    <row r="1861" spans="5:11" x14ac:dyDescent="0.3">
      <c r="E1861" s="3" t="str">
        <f t="shared" si="175"/>
        <v/>
      </c>
      <c r="F1861" s="7">
        <f t="shared" si="177"/>
        <v>0</v>
      </c>
      <c r="G1861" s="7">
        <f t="shared" si="178"/>
        <v>0</v>
      </c>
      <c r="H1861" s="7">
        <f t="shared" si="180"/>
        <v>0</v>
      </c>
      <c r="I1861" s="7">
        <f t="shared" si="179"/>
        <v>0</v>
      </c>
      <c r="K1861" s="3" t="str">
        <f t="shared" si="176"/>
        <v/>
      </c>
    </row>
    <row r="1862" spans="5:11" x14ac:dyDescent="0.3">
      <c r="E1862" s="3" t="str">
        <f t="shared" si="175"/>
        <v/>
      </c>
      <c r="F1862" s="7">
        <f t="shared" si="177"/>
        <v>0</v>
      </c>
      <c r="G1862" s="7">
        <f t="shared" si="178"/>
        <v>0</v>
      </c>
      <c r="H1862" s="7">
        <f t="shared" si="180"/>
        <v>0</v>
      </c>
      <c r="I1862" s="7">
        <f t="shared" si="179"/>
        <v>0</v>
      </c>
      <c r="K1862" s="3" t="str">
        <f t="shared" si="176"/>
        <v/>
      </c>
    </row>
    <row r="1863" spans="5:11" x14ac:dyDescent="0.3">
      <c r="E1863" s="3" t="str">
        <f t="shared" si="175"/>
        <v/>
      </c>
      <c r="F1863" s="7">
        <f t="shared" si="177"/>
        <v>0</v>
      </c>
      <c r="G1863" s="7">
        <f t="shared" si="178"/>
        <v>0</v>
      </c>
      <c r="H1863" s="7">
        <f t="shared" si="180"/>
        <v>0</v>
      </c>
      <c r="I1863" s="7">
        <f t="shared" si="179"/>
        <v>0</v>
      </c>
      <c r="K1863" s="3" t="str">
        <f t="shared" si="176"/>
        <v/>
      </c>
    </row>
    <row r="1864" spans="5:11" x14ac:dyDescent="0.3">
      <c r="E1864" s="3" t="str">
        <f t="shared" ref="E1864:E1927" si="181">IF(ROUND(G1864,0)&gt;0,E1863+1,"")</f>
        <v/>
      </c>
      <c r="F1864" s="7">
        <f t="shared" si="177"/>
        <v>0</v>
      </c>
      <c r="G1864" s="7">
        <f t="shared" si="178"/>
        <v>0</v>
      </c>
      <c r="H1864" s="7">
        <f t="shared" si="180"/>
        <v>0</v>
      </c>
      <c r="I1864" s="7">
        <f t="shared" si="179"/>
        <v>0</v>
      </c>
      <c r="K1864" s="3" t="str">
        <f t="shared" ref="K1864:K1927" si="182">IF(E1864&lt;&gt;"", "{""paymentNumber"": " &amp; E1864 &amp; "," &amp; """paymentInterest"": " &amp; TEXT(F1864, "0.00") &amp; "," &amp; """paymentPrincipal"": " &amp; TEXT($F$2-F1864, "0.00") &amp; "," &amp; """startBalance"": " &amp; TEXT(G1864, "0.00") &amp; "," &amp; """endBalance"": " &amp; TEXT(H1864, "0.00")&amp; "," &amp; """accumulatedInterest"": " &amp; TEXT(I1864, "0.00") &amp; "," &amp; """amountPaidToDate"": " &amp; TEXT($F$2 * E1864, "0.00") &amp; "}","")</f>
        <v/>
      </c>
    </row>
    <row r="1865" spans="5:11" x14ac:dyDescent="0.3">
      <c r="E1865" s="3" t="str">
        <f t="shared" si="181"/>
        <v/>
      </c>
      <c r="F1865" s="7">
        <f t="shared" si="177"/>
        <v>0</v>
      </c>
      <c r="G1865" s="7">
        <f t="shared" si="178"/>
        <v>0</v>
      </c>
      <c r="H1865" s="7">
        <f t="shared" si="180"/>
        <v>0</v>
      </c>
      <c r="I1865" s="7">
        <f t="shared" si="179"/>
        <v>0</v>
      </c>
      <c r="K1865" s="3" t="str">
        <f t="shared" si="182"/>
        <v/>
      </c>
    </row>
    <row r="1866" spans="5:11" x14ac:dyDescent="0.3">
      <c r="E1866" s="3" t="str">
        <f t="shared" si="181"/>
        <v/>
      </c>
      <c r="F1866" s="7">
        <f t="shared" si="177"/>
        <v>0</v>
      </c>
      <c r="G1866" s="7">
        <f t="shared" si="178"/>
        <v>0</v>
      </c>
      <c r="H1866" s="7">
        <f t="shared" si="180"/>
        <v>0</v>
      </c>
      <c r="I1866" s="7">
        <f t="shared" si="179"/>
        <v>0</v>
      </c>
      <c r="K1866" s="3" t="str">
        <f t="shared" si="182"/>
        <v/>
      </c>
    </row>
    <row r="1867" spans="5:11" x14ac:dyDescent="0.3">
      <c r="E1867" s="3" t="str">
        <f t="shared" si="181"/>
        <v/>
      </c>
      <c r="F1867" s="7">
        <f t="shared" ref="F1867:F1930" si="183">IF(ROUND(G1867,0)&gt;0, ($C$2/$C$3)*G1867,)</f>
        <v>0</v>
      </c>
      <c r="G1867" s="7">
        <f t="shared" ref="G1867:G1930" si="184">IF(ROUND(G1866-($F$2-F1866),0) &gt; 0, G1866-($F$2-F1866),)</f>
        <v>0</v>
      </c>
      <c r="H1867" s="7">
        <f t="shared" si="180"/>
        <v>0</v>
      </c>
      <c r="I1867" s="7">
        <f t="shared" si="179"/>
        <v>0</v>
      </c>
      <c r="K1867" s="3" t="str">
        <f t="shared" si="182"/>
        <v/>
      </c>
    </row>
    <row r="1868" spans="5:11" x14ac:dyDescent="0.3">
      <c r="E1868" s="3" t="str">
        <f t="shared" si="181"/>
        <v/>
      </c>
      <c r="F1868" s="7">
        <f t="shared" si="183"/>
        <v>0</v>
      </c>
      <c r="G1868" s="7">
        <f t="shared" si="184"/>
        <v>0</v>
      </c>
      <c r="H1868" s="7">
        <f t="shared" si="180"/>
        <v>0</v>
      </c>
      <c r="I1868" s="7">
        <f t="shared" si="179"/>
        <v>0</v>
      </c>
      <c r="K1868" s="3" t="str">
        <f t="shared" si="182"/>
        <v/>
      </c>
    </row>
    <row r="1869" spans="5:11" x14ac:dyDescent="0.3">
      <c r="E1869" s="3" t="str">
        <f t="shared" si="181"/>
        <v/>
      </c>
      <c r="F1869" s="7">
        <f t="shared" si="183"/>
        <v>0</v>
      </c>
      <c r="G1869" s="7">
        <f t="shared" si="184"/>
        <v>0</v>
      </c>
      <c r="H1869" s="7">
        <f t="shared" si="180"/>
        <v>0</v>
      </c>
      <c r="I1869" s="7">
        <f t="shared" si="179"/>
        <v>0</v>
      </c>
      <c r="K1869" s="3" t="str">
        <f t="shared" si="182"/>
        <v/>
      </c>
    </row>
    <row r="1870" spans="5:11" x14ac:dyDescent="0.3">
      <c r="E1870" s="3" t="str">
        <f t="shared" si="181"/>
        <v/>
      </c>
      <c r="F1870" s="7">
        <f t="shared" si="183"/>
        <v>0</v>
      </c>
      <c r="G1870" s="7">
        <f t="shared" si="184"/>
        <v>0</v>
      </c>
      <c r="H1870" s="7">
        <f t="shared" si="180"/>
        <v>0</v>
      </c>
      <c r="I1870" s="7">
        <f t="shared" si="179"/>
        <v>0</v>
      </c>
      <c r="K1870" s="3" t="str">
        <f t="shared" si="182"/>
        <v/>
      </c>
    </row>
    <row r="1871" spans="5:11" x14ac:dyDescent="0.3">
      <c r="E1871" s="3" t="str">
        <f t="shared" si="181"/>
        <v/>
      </c>
      <c r="F1871" s="7">
        <f t="shared" si="183"/>
        <v>0</v>
      </c>
      <c r="G1871" s="7">
        <f t="shared" si="184"/>
        <v>0</v>
      </c>
      <c r="H1871" s="7">
        <f t="shared" si="180"/>
        <v>0</v>
      </c>
      <c r="I1871" s="7">
        <f t="shared" si="179"/>
        <v>0</v>
      </c>
      <c r="K1871" s="3" t="str">
        <f t="shared" si="182"/>
        <v/>
      </c>
    </row>
    <row r="1872" spans="5:11" x14ac:dyDescent="0.3">
      <c r="E1872" s="3" t="str">
        <f t="shared" si="181"/>
        <v/>
      </c>
      <c r="F1872" s="7">
        <f t="shared" si="183"/>
        <v>0</v>
      </c>
      <c r="G1872" s="7">
        <f t="shared" si="184"/>
        <v>0</v>
      </c>
      <c r="H1872" s="7">
        <f t="shared" si="180"/>
        <v>0</v>
      </c>
      <c r="I1872" s="7">
        <f t="shared" si="179"/>
        <v>0</v>
      </c>
      <c r="K1872" s="3" t="str">
        <f t="shared" si="182"/>
        <v/>
      </c>
    </row>
    <row r="1873" spans="5:11" x14ac:dyDescent="0.3">
      <c r="E1873" s="3" t="str">
        <f t="shared" si="181"/>
        <v/>
      </c>
      <c r="F1873" s="7">
        <f t="shared" si="183"/>
        <v>0</v>
      </c>
      <c r="G1873" s="7">
        <f t="shared" si="184"/>
        <v>0</v>
      </c>
      <c r="H1873" s="7">
        <f t="shared" si="180"/>
        <v>0</v>
      </c>
      <c r="I1873" s="7">
        <f t="shared" si="179"/>
        <v>0</v>
      </c>
      <c r="K1873" s="3" t="str">
        <f t="shared" si="182"/>
        <v/>
      </c>
    </row>
    <row r="1874" spans="5:11" x14ac:dyDescent="0.3">
      <c r="E1874" s="3" t="str">
        <f t="shared" si="181"/>
        <v/>
      </c>
      <c r="F1874" s="7">
        <f t="shared" si="183"/>
        <v>0</v>
      </c>
      <c r="G1874" s="7">
        <f t="shared" si="184"/>
        <v>0</v>
      </c>
      <c r="H1874" s="7">
        <f t="shared" si="180"/>
        <v>0</v>
      </c>
      <c r="I1874" s="7">
        <f t="shared" si="179"/>
        <v>0</v>
      </c>
      <c r="K1874" s="3" t="str">
        <f t="shared" si="182"/>
        <v/>
      </c>
    </row>
    <row r="1875" spans="5:11" x14ac:dyDescent="0.3">
      <c r="E1875" s="3" t="str">
        <f t="shared" si="181"/>
        <v/>
      </c>
      <c r="F1875" s="7">
        <f t="shared" si="183"/>
        <v>0</v>
      </c>
      <c r="G1875" s="7">
        <f t="shared" si="184"/>
        <v>0</v>
      </c>
      <c r="H1875" s="7">
        <f t="shared" si="180"/>
        <v>0</v>
      </c>
      <c r="I1875" s="7">
        <f t="shared" si="179"/>
        <v>0</v>
      </c>
      <c r="K1875" s="3" t="str">
        <f t="shared" si="182"/>
        <v/>
      </c>
    </row>
    <row r="1876" spans="5:11" x14ac:dyDescent="0.3">
      <c r="E1876" s="3" t="str">
        <f t="shared" si="181"/>
        <v/>
      </c>
      <c r="F1876" s="7">
        <f t="shared" si="183"/>
        <v>0</v>
      </c>
      <c r="G1876" s="7">
        <f t="shared" si="184"/>
        <v>0</v>
      </c>
      <c r="H1876" s="7">
        <f t="shared" si="180"/>
        <v>0</v>
      </c>
      <c r="I1876" s="7">
        <f t="shared" si="179"/>
        <v>0</v>
      </c>
      <c r="K1876" s="3" t="str">
        <f t="shared" si="182"/>
        <v/>
      </c>
    </row>
    <row r="1877" spans="5:11" x14ac:dyDescent="0.3">
      <c r="E1877" s="3" t="str">
        <f t="shared" si="181"/>
        <v/>
      </c>
      <c r="F1877" s="7">
        <f t="shared" si="183"/>
        <v>0</v>
      </c>
      <c r="G1877" s="7">
        <f t="shared" si="184"/>
        <v>0</v>
      </c>
      <c r="H1877" s="7">
        <f t="shared" si="180"/>
        <v>0</v>
      </c>
      <c r="I1877" s="7">
        <f t="shared" si="179"/>
        <v>0</v>
      </c>
      <c r="K1877" s="3" t="str">
        <f t="shared" si="182"/>
        <v/>
      </c>
    </row>
    <row r="1878" spans="5:11" x14ac:dyDescent="0.3">
      <c r="E1878" s="3" t="str">
        <f t="shared" si="181"/>
        <v/>
      </c>
      <c r="F1878" s="7">
        <f t="shared" si="183"/>
        <v>0</v>
      </c>
      <c r="G1878" s="7">
        <f t="shared" si="184"/>
        <v>0</v>
      </c>
      <c r="H1878" s="7">
        <f t="shared" si="180"/>
        <v>0</v>
      </c>
      <c r="I1878" s="7">
        <f t="shared" si="179"/>
        <v>0</v>
      </c>
      <c r="K1878" s="3" t="str">
        <f t="shared" si="182"/>
        <v/>
      </c>
    </row>
    <row r="1879" spans="5:11" x14ac:dyDescent="0.3">
      <c r="E1879" s="3" t="str">
        <f t="shared" si="181"/>
        <v/>
      </c>
      <c r="F1879" s="7">
        <f t="shared" si="183"/>
        <v>0</v>
      </c>
      <c r="G1879" s="7">
        <f t="shared" si="184"/>
        <v>0</v>
      </c>
      <c r="H1879" s="7">
        <f t="shared" si="180"/>
        <v>0</v>
      </c>
      <c r="I1879" s="7">
        <f t="shared" si="179"/>
        <v>0</v>
      </c>
      <c r="K1879" s="3" t="str">
        <f t="shared" si="182"/>
        <v/>
      </c>
    </row>
    <row r="1880" spans="5:11" x14ac:dyDescent="0.3">
      <c r="E1880" s="3" t="str">
        <f t="shared" si="181"/>
        <v/>
      </c>
      <c r="F1880" s="7">
        <f t="shared" si="183"/>
        <v>0</v>
      </c>
      <c r="G1880" s="7">
        <f t="shared" si="184"/>
        <v>0</v>
      </c>
      <c r="H1880" s="7">
        <f t="shared" si="180"/>
        <v>0</v>
      </c>
      <c r="I1880" s="7">
        <f t="shared" si="179"/>
        <v>0</v>
      </c>
      <c r="K1880" s="3" t="str">
        <f t="shared" si="182"/>
        <v/>
      </c>
    </row>
    <row r="1881" spans="5:11" x14ac:dyDescent="0.3">
      <c r="E1881" s="3" t="str">
        <f t="shared" si="181"/>
        <v/>
      </c>
      <c r="F1881" s="7">
        <f t="shared" si="183"/>
        <v>0</v>
      </c>
      <c r="G1881" s="7">
        <f t="shared" si="184"/>
        <v>0</v>
      </c>
      <c r="H1881" s="7">
        <f t="shared" si="180"/>
        <v>0</v>
      </c>
      <c r="I1881" s="7">
        <f t="shared" si="179"/>
        <v>0</v>
      </c>
      <c r="K1881" s="3" t="str">
        <f t="shared" si="182"/>
        <v/>
      </c>
    </row>
    <row r="1882" spans="5:11" x14ac:dyDescent="0.3">
      <c r="E1882" s="3" t="str">
        <f t="shared" si="181"/>
        <v/>
      </c>
      <c r="F1882" s="7">
        <f t="shared" si="183"/>
        <v>0</v>
      </c>
      <c r="G1882" s="7">
        <f t="shared" si="184"/>
        <v>0</v>
      </c>
      <c r="H1882" s="7">
        <f t="shared" si="180"/>
        <v>0</v>
      </c>
      <c r="I1882" s="7">
        <f t="shared" si="179"/>
        <v>0</v>
      </c>
      <c r="K1882" s="3" t="str">
        <f t="shared" si="182"/>
        <v/>
      </c>
    </row>
    <row r="1883" spans="5:11" x14ac:dyDescent="0.3">
      <c r="E1883" s="3" t="str">
        <f t="shared" si="181"/>
        <v/>
      </c>
      <c r="F1883" s="7">
        <f t="shared" si="183"/>
        <v>0</v>
      </c>
      <c r="G1883" s="7">
        <f t="shared" si="184"/>
        <v>0</v>
      </c>
      <c r="H1883" s="7">
        <f t="shared" si="180"/>
        <v>0</v>
      </c>
      <c r="I1883" s="7">
        <f t="shared" si="179"/>
        <v>0</v>
      </c>
      <c r="K1883" s="3" t="str">
        <f t="shared" si="182"/>
        <v/>
      </c>
    </row>
    <row r="1884" spans="5:11" x14ac:dyDescent="0.3">
      <c r="E1884" s="3" t="str">
        <f t="shared" si="181"/>
        <v/>
      </c>
      <c r="F1884" s="7">
        <f t="shared" si="183"/>
        <v>0</v>
      </c>
      <c r="G1884" s="7">
        <f t="shared" si="184"/>
        <v>0</v>
      </c>
      <c r="H1884" s="7">
        <f t="shared" si="180"/>
        <v>0</v>
      </c>
      <c r="I1884" s="7">
        <f t="shared" si="179"/>
        <v>0</v>
      </c>
      <c r="K1884" s="3" t="str">
        <f t="shared" si="182"/>
        <v/>
      </c>
    </row>
    <row r="1885" spans="5:11" x14ac:dyDescent="0.3">
      <c r="E1885" s="3" t="str">
        <f t="shared" si="181"/>
        <v/>
      </c>
      <c r="F1885" s="7">
        <f t="shared" si="183"/>
        <v>0</v>
      </c>
      <c r="G1885" s="7">
        <f t="shared" si="184"/>
        <v>0</v>
      </c>
      <c r="H1885" s="7">
        <f t="shared" si="180"/>
        <v>0</v>
      </c>
      <c r="I1885" s="7">
        <f t="shared" si="179"/>
        <v>0</v>
      </c>
      <c r="K1885" s="3" t="str">
        <f t="shared" si="182"/>
        <v/>
      </c>
    </row>
    <row r="1886" spans="5:11" x14ac:dyDescent="0.3">
      <c r="E1886" s="3" t="str">
        <f t="shared" si="181"/>
        <v/>
      </c>
      <c r="F1886" s="7">
        <f t="shared" si="183"/>
        <v>0</v>
      </c>
      <c r="G1886" s="7">
        <f t="shared" si="184"/>
        <v>0</v>
      </c>
      <c r="H1886" s="7">
        <f t="shared" si="180"/>
        <v>0</v>
      </c>
      <c r="I1886" s="7">
        <f t="shared" si="179"/>
        <v>0</v>
      </c>
      <c r="K1886" s="3" t="str">
        <f t="shared" si="182"/>
        <v/>
      </c>
    </row>
    <row r="1887" spans="5:11" x14ac:dyDescent="0.3">
      <c r="E1887" s="3" t="str">
        <f t="shared" si="181"/>
        <v/>
      </c>
      <c r="F1887" s="7">
        <f t="shared" si="183"/>
        <v>0</v>
      </c>
      <c r="G1887" s="7">
        <f t="shared" si="184"/>
        <v>0</v>
      </c>
      <c r="H1887" s="7">
        <f t="shared" si="180"/>
        <v>0</v>
      </c>
      <c r="I1887" s="7">
        <f t="shared" si="179"/>
        <v>0</v>
      </c>
      <c r="K1887" s="3" t="str">
        <f t="shared" si="182"/>
        <v/>
      </c>
    </row>
    <row r="1888" spans="5:11" x14ac:dyDescent="0.3">
      <c r="E1888" s="3" t="str">
        <f t="shared" si="181"/>
        <v/>
      </c>
      <c r="F1888" s="7">
        <f t="shared" si="183"/>
        <v>0</v>
      </c>
      <c r="G1888" s="7">
        <f t="shared" si="184"/>
        <v>0</v>
      </c>
      <c r="H1888" s="7">
        <f t="shared" si="180"/>
        <v>0</v>
      </c>
      <c r="I1888" s="7">
        <f t="shared" si="179"/>
        <v>0</v>
      </c>
      <c r="K1888" s="3" t="str">
        <f t="shared" si="182"/>
        <v/>
      </c>
    </row>
    <row r="1889" spans="5:11" x14ac:dyDescent="0.3">
      <c r="E1889" s="3" t="str">
        <f t="shared" si="181"/>
        <v/>
      </c>
      <c r="F1889" s="7">
        <f t="shared" si="183"/>
        <v>0</v>
      </c>
      <c r="G1889" s="7">
        <f t="shared" si="184"/>
        <v>0</v>
      </c>
      <c r="H1889" s="7">
        <f t="shared" si="180"/>
        <v>0</v>
      </c>
      <c r="I1889" s="7">
        <f t="shared" si="179"/>
        <v>0</v>
      </c>
      <c r="K1889" s="3" t="str">
        <f t="shared" si="182"/>
        <v/>
      </c>
    </row>
    <row r="1890" spans="5:11" x14ac:dyDescent="0.3">
      <c r="E1890" s="3" t="str">
        <f t="shared" si="181"/>
        <v/>
      </c>
      <c r="F1890" s="7">
        <f t="shared" si="183"/>
        <v>0</v>
      </c>
      <c r="G1890" s="7">
        <f t="shared" si="184"/>
        <v>0</v>
      </c>
      <c r="H1890" s="7">
        <f t="shared" si="180"/>
        <v>0</v>
      </c>
      <c r="I1890" s="7">
        <f t="shared" si="179"/>
        <v>0</v>
      </c>
      <c r="K1890" s="3" t="str">
        <f t="shared" si="182"/>
        <v/>
      </c>
    </row>
    <row r="1891" spans="5:11" x14ac:dyDescent="0.3">
      <c r="E1891" s="3" t="str">
        <f t="shared" si="181"/>
        <v/>
      </c>
      <c r="F1891" s="7">
        <f t="shared" si="183"/>
        <v>0</v>
      </c>
      <c r="G1891" s="7">
        <f t="shared" si="184"/>
        <v>0</v>
      </c>
      <c r="H1891" s="7">
        <f t="shared" si="180"/>
        <v>0</v>
      </c>
      <c r="I1891" s="7">
        <f t="shared" si="179"/>
        <v>0</v>
      </c>
      <c r="K1891" s="3" t="str">
        <f t="shared" si="182"/>
        <v/>
      </c>
    </row>
    <row r="1892" spans="5:11" x14ac:dyDescent="0.3">
      <c r="E1892" s="3" t="str">
        <f t="shared" si="181"/>
        <v/>
      </c>
      <c r="F1892" s="7">
        <f t="shared" si="183"/>
        <v>0</v>
      </c>
      <c r="G1892" s="7">
        <f t="shared" si="184"/>
        <v>0</v>
      </c>
      <c r="H1892" s="7">
        <f t="shared" si="180"/>
        <v>0</v>
      </c>
      <c r="I1892" s="7">
        <f t="shared" si="179"/>
        <v>0</v>
      </c>
      <c r="K1892" s="3" t="str">
        <f t="shared" si="182"/>
        <v/>
      </c>
    </row>
    <row r="1893" spans="5:11" x14ac:dyDescent="0.3">
      <c r="E1893" s="3" t="str">
        <f t="shared" si="181"/>
        <v/>
      </c>
      <c r="F1893" s="7">
        <f t="shared" si="183"/>
        <v>0</v>
      </c>
      <c r="G1893" s="7">
        <f t="shared" si="184"/>
        <v>0</v>
      </c>
      <c r="H1893" s="7">
        <f t="shared" si="180"/>
        <v>0</v>
      </c>
      <c r="I1893" s="7">
        <f t="shared" si="179"/>
        <v>0</v>
      </c>
      <c r="K1893" s="3" t="str">
        <f t="shared" si="182"/>
        <v/>
      </c>
    </row>
    <row r="1894" spans="5:11" x14ac:dyDescent="0.3">
      <c r="E1894" s="3" t="str">
        <f t="shared" si="181"/>
        <v/>
      </c>
      <c r="F1894" s="7">
        <f t="shared" si="183"/>
        <v>0</v>
      </c>
      <c r="G1894" s="7">
        <f t="shared" si="184"/>
        <v>0</v>
      </c>
      <c r="H1894" s="7">
        <f t="shared" si="180"/>
        <v>0</v>
      </c>
      <c r="I1894" s="7">
        <f t="shared" si="179"/>
        <v>0</v>
      </c>
      <c r="K1894" s="3" t="str">
        <f t="shared" si="182"/>
        <v/>
      </c>
    </row>
    <row r="1895" spans="5:11" x14ac:dyDescent="0.3">
      <c r="E1895" s="3" t="str">
        <f t="shared" si="181"/>
        <v/>
      </c>
      <c r="F1895" s="7">
        <f t="shared" si="183"/>
        <v>0</v>
      </c>
      <c r="G1895" s="7">
        <f t="shared" si="184"/>
        <v>0</v>
      </c>
      <c r="H1895" s="7">
        <f t="shared" si="180"/>
        <v>0</v>
      </c>
      <c r="I1895" s="7">
        <f t="shared" si="179"/>
        <v>0</v>
      </c>
      <c r="K1895" s="3" t="str">
        <f t="shared" si="182"/>
        <v/>
      </c>
    </row>
    <row r="1896" spans="5:11" x14ac:dyDescent="0.3">
      <c r="E1896" s="3" t="str">
        <f t="shared" si="181"/>
        <v/>
      </c>
      <c r="F1896" s="7">
        <f t="shared" si="183"/>
        <v>0</v>
      </c>
      <c r="G1896" s="7">
        <f t="shared" si="184"/>
        <v>0</v>
      </c>
      <c r="H1896" s="7">
        <f t="shared" si="180"/>
        <v>0</v>
      </c>
      <c r="I1896" s="7">
        <f t="shared" si="179"/>
        <v>0</v>
      </c>
      <c r="K1896" s="3" t="str">
        <f t="shared" si="182"/>
        <v/>
      </c>
    </row>
    <row r="1897" spans="5:11" x14ac:dyDescent="0.3">
      <c r="E1897" s="3" t="str">
        <f t="shared" si="181"/>
        <v/>
      </c>
      <c r="F1897" s="7">
        <f t="shared" si="183"/>
        <v>0</v>
      </c>
      <c r="G1897" s="7">
        <f t="shared" si="184"/>
        <v>0</v>
      </c>
      <c r="H1897" s="7">
        <f t="shared" si="180"/>
        <v>0</v>
      </c>
      <c r="I1897" s="7">
        <f t="shared" si="179"/>
        <v>0</v>
      </c>
      <c r="K1897" s="3" t="str">
        <f t="shared" si="182"/>
        <v/>
      </c>
    </row>
    <row r="1898" spans="5:11" x14ac:dyDescent="0.3">
      <c r="E1898" s="3" t="str">
        <f t="shared" si="181"/>
        <v/>
      </c>
      <c r="F1898" s="7">
        <f t="shared" si="183"/>
        <v>0</v>
      </c>
      <c r="G1898" s="7">
        <f t="shared" si="184"/>
        <v>0</v>
      </c>
      <c r="H1898" s="7">
        <f t="shared" si="180"/>
        <v>0</v>
      </c>
      <c r="I1898" s="7">
        <f t="shared" si="179"/>
        <v>0</v>
      </c>
      <c r="K1898" s="3" t="str">
        <f t="shared" si="182"/>
        <v/>
      </c>
    </row>
    <row r="1899" spans="5:11" x14ac:dyDescent="0.3">
      <c r="E1899" s="3" t="str">
        <f t="shared" si="181"/>
        <v/>
      </c>
      <c r="F1899" s="7">
        <f t="shared" si="183"/>
        <v>0</v>
      </c>
      <c r="G1899" s="7">
        <f t="shared" si="184"/>
        <v>0</v>
      </c>
      <c r="H1899" s="7">
        <f t="shared" si="180"/>
        <v>0</v>
      </c>
      <c r="I1899" s="7">
        <f t="shared" si="179"/>
        <v>0</v>
      </c>
      <c r="K1899" s="3" t="str">
        <f t="shared" si="182"/>
        <v/>
      </c>
    </row>
    <row r="1900" spans="5:11" x14ac:dyDescent="0.3">
      <c r="E1900" s="3" t="str">
        <f t="shared" si="181"/>
        <v/>
      </c>
      <c r="F1900" s="7">
        <f t="shared" si="183"/>
        <v>0</v>
      </c>
      <c r="G1900" s="7">
        <f t="shared" si="184"/>
        <v>0</v>
      </c>
      <c r="H1900" s="7">
        <f t="shared" si="180"/>
        <v>0</v>
      </c>
      <c r="I1900" s="7">
        <f t="shared" si="179"/>
        <v>0</v>
      </c>
      <c r="K1900" s="3" t="str">
        <f t="shared" si="182"/>
        <v/>
      </c>
    </row>
    <row r="1901" spans="5:11" x14ac:dyDescent="0.3">
      <c r="E1901" s="3" t="str">
        <f t="shared" si="181"/>
        <v/>
      </c>
      <c r="F1901" s="7">
        <f t="shared" si="183"/>
        <v>0</v>
      </c>
      <c r="G1901" s="7">
        <f t="shared" si="184"/>
        <v>0</v>
      </c>
      <c r="H1901" s="7">
        <f t="shared" si="180"/>
        <v>0</v>
      </c>
      <c r="I1901" s="7">
        <f t="shared" si="179"/>
        <v>0</v>
      </c>
      <c r="K1901" s="3" t="str">
        <f t="shared" si="182"/>
        <v/>
      </c>
    </row>
    <row r="1902" spans="5:11" x14ac:dyDescent="0.3">
      <c r="E1902" s="3" t="str">
        <f t="shared" si="181"/>
        <v/>
      </c>
      <c r="F1902" s="7">
        <f t="shared" si="183"/>
        <v>0</v>
      </c>
      <c r="G1902" s="7">
        <f t="shared" si="184"/>
        <v>0</v>
      </c>
      <c r="H1902" s="7">
        <f t="shared" si="180"/>
        <v>0</v>
      </c>
      <c r="I1902" s="7">
        <f t="shared" si="179"/>
        <v>0</v>
      </c>
      <c r="K1902" s="3" t="str">
        <f t="shared" si="182"/>
        <v/>
      </c>
    </row>
    <row r="1903" spans="5:11" x14ac:dyDescent="0.3">
      <c r="E1903" s="3" t="str">
        <f t="shared" si="181"/>
        <v/>
      </c>
      <c r="F1903" s="7">
        <f t="shared" si="183"/>
        <v>0</v>
      </c>
      <c r="G1903" s="7">
        <f t="shared" si="184"/>
        <v>0</v>
      </c>
      <c r="H1903" s="7">
        <f t="shared" si="180"/>
        <v>0</v>
      </c>
      <c r="I1903" s="7">
        <f t="shared" si="179"/>
        <v>0</v>
      </c>
      <c r="K1903" s="3" t="str">
        <f t="shared" si="182"/>
        <v/>
      </c>
    </row>
    <row r="1904" spans="5:11" x14ac:dyDescent="0.3">
      <c r="E1904" s="3" t="str">
        <f t="shared" si="181"/>
        <v/>
      </c>
      <c r="F1904" s="7">
        <f t="shared" si="183"/>
        <v>0</v>
      </c>
      <c r="G1904" s="7">
        <f t="shared" si="184"/>
        <v>0</v>
      </c>
      <c r="H1904" s="7">
        <f t="shared" si="180"/>
        <v>0</v>
      </c>
      <c r="I1904" s="7">
        <f t="shared" si="179"/>
        <v>0</v>
      </c>
      <c r="K1904" s="3" t="str">
        <f t="shared" si="182"/>
        <v/>
      </c>
    </row>
    <row r="1905" spans="5:11" x14ac:dyDescent="0.3">
      <c r="E1905" s="3" t="str">
        <f t="shared" si="181"/>
        <v/>
      </c>
      <c r="F1905" s="7">
        <f t="shared" si="183"/>
        <v>0</v>
      </c>
      <c r="G1905" s="7">
        <f t="shared" si="184"/>
        <v>0</v>
      </c>
      <c r="H1905" s="7">
        <f t="shared" si="180"/>
        <v>0</v>
      </c>
      <c r="I1905" s="7">
        <f t="shared" si="179"/>
        <v>0</v>
      </c>
      <c r="K1905" s="3" t="str">
        <f t="shared" si="182"/>
        <v/>
      </c>
    </row>
    <row r="1906" spans="5:11" x14ac:dyDescent="0.3">
      <c r="E1906" s="3" t="str">
        <f t="shared" si="181"/>
        <v/>
      </c>
      <c r="F1906" s="7">
        <f t="shared" si="183"/>
        <v>0</v>
      </c>
      <c r="G1906" s="7">
        <f t="shared" si="184"/>
        <v>0</v>
      </c>
      <c r="H1906" s="7">
        <f t="shared" si="180"/>
        <v>0</v>
      </c>
      <c r="I1906" s="7">
        <f t="shared" si="179"/>
        <v>0</v>
      </c>
      <c r="K1906" s="3" t="str">
        <f t="shared" si="182"/>
        <v/>
      </c>
    </row>
    <row r="1907" spans="5:11" x14ac:dyDescent="0.3">
      <c r="E1907" s="3" t="str">
        <f t="shared" si="181"/>
        <v/>
      </c>
      <c r="F1907" s="7">
        <f t="shared" si="183"/>
        <v>0</v>
      </c>
      <c r="G1907" s="7">
        <f t="shared" si="184"/>
        <v>0</v>
      </c>
      <c r="H1907" s="7">
        <f t="shared" si="180"/>
        <v>0</v>
      </c>
      <c r="I1907" s="7">
        <f t="shared" si="179"/>
        <v>0</v>
      </c>
      <c r="K1907" s="3" t="str">
        <f t="shared" si="182"/>
        <v/>
      </c>
    </row>
    <row r="1908" spans="5:11" x14ac:dyDescent="0.3">
      <c r="E1908" s="3" t="str">
        <f t="shared" si="181"/>
        <v/>
      </c>
      <c r="F1908" s="7">
        <f t="shared" si="183"/>
        <v>0</v>
      </c>
      <c r="G1908" s="7">
        <f t="shared" si="184"/>
        <v>0</v>
      </c>
      <c r="H1908" s="7">
        <f t="shared" si="180"/>
        <v>0</v>
      </c>
      <c r="I1908" s="7">
        <f t="shared" ref="I1908:I1971" si="185">IF(ROUND(G1908,0)&gt;0, I1907+F1908,IF(_xlfn.FLOOR.MATH(G1908)=-1,I1907+F1908,))</f>
        <v>0</v>
      </c>
      <c r="K1908" s="3" t="str">
        <f t="shared" si="182"/>
        <v/>
      </c>
    </row>
    <row r="1909" spans="5:11" x14ac:dyDescent="0.3">
      <c r="E1909" s="3" t="str">
        <f t="shared" si="181"/>
        <v/>
      </c>
      <c r="F1909" s="7">
        <f t="shared" si="183"/>
        <v>0</v>
      </c>
      <c r="G1909" s="7">
        <f t="shared" si="184"/>
        <v>0</v>
      </c>
      <c r="H1909" s="7">
        <f t="shared" si="180"/>
        <v>0</v>
      </c>
      <c r="I1909" s="7">
        <f t="shared" si="185"/>
        <v>0</v>
      </c>
      <c r="K1909" s="3" t="str">
        <f t="shared" si="182"/>
        <v/>
      </c>
    </row>
    <row r="1910" spans="5:11" x14ac:dyDescent="0.3">
      <c r="E1910" s="3" t="str">
        <f t="shared" si="181"/>
        <v/>
      </c>
      <c r="F1910" s="7">
        <f t="shared" si="183"/>
        <v>0</v>
      </c>
      <c r="G1910" s="7">
        <f t="shared" si="184"/>
        <v>0</v>
      </c>
      <c r="H1910" s="7">
        <f t="shared" si="180"/>
        <v>0</v>
      </c>
      <c r="I1910" s="7">
        <f t="shared" si="185"/>
        <v>0</v>
      </c>
      <c r="K1910" s="3" t="str">
        <f t="shared" si="182"/>
        <v/>
      </c>
    </row>
    <row r="1911" spans="5:11" x14ac:dyDescent="0.3">
      <c r="E1911" s="3" t="str">
        <f t="shared" si="181"/>
        <v/>
      </c>
      <c r="F1911" s="7">
        <f t="shared" si="183"/>
        <v>0</v>
      </c>
      <c r="G1911" s="7">
        <f t="shared" si="184"/>
        <v>0</v>
      </c>
      <c r="H1911" s="7">
        <f t="shared" si="180"/>
        <v>0</v>
      </c>
      <c r="I1911" s="7">
        <f t="shared" si="185"/>
        <v>0</v>
      </c>
      <c r="K1911" s="3" t="str">
        <f t="shared" si="182"/>
        <v/>
      </c>
    </row>
    <row r="1912" spans="5:11" x14ac:dyDescent="0.3">
      <c r="E1912" s="3" t="str">
        <f t="shared" si="181"/>
        <v/>
      </c>
      <c r="F1912" s="7">
        <f t="shared" si="183"/>
        <v>0</v>
      </c>
      <c r="G1912" s="7">
        <f t="shared" si="184"/>
        <v>0</v>
      </c>
      <c r="H1912" s="7">
        <f t="shared" si="180"/>
        <v>0</v>
      </c>
      <c r="I1912" s="7">
        <f t="shared" si="185"/>
        <v>0</v>
      </c>
      <c r="K1912" s="3" t="str">
        <f t="shared" si="182"/>
        <v/>
      </c>
    </row>
    <row r="1913" spans="5:11" x14ac:dyDescent="0.3">
      <c r="E1913" s="3" t="str">
        <f t="shared" si="181"/>
        <v/>
      </c>
      <c r="F1913" s="7">
        <f t="shared" si="183"/>
        <v>0</v>
      </c>
      <c r="G1913" s="7">
        <f t="shared" si="184"/>
        <v>0</v>
      </c>
      <c r="H1913" s="7">
        <f t="shared" si="180"/>
        <v>0</v>
      </c>
      <c r="I1913" s="7">
        <f t="shared" si="185"/>
        <v>0</v>
      </c>
      <c r="K1913" s="3" t="str">
        <f t="shared" si="182"/>
        <v/>
      </c>
    </row>
    <row r="1914" spans="5:11" x14ac:dyDescent="0.3">
      <c r="E1914" s="3" t="str">
        <f t="shared" si="181"/>
        <v/>
      </c>
      <c r="F1914" s="7">
        <f t="shared" si="183"/>
        <v>0</v>
      </c>
      <c r="G1914" s="7">
        <f t="shared" si="184"/>
        <v>0</v>
      </c>
      <c r="H1914" s="7">
        <f t="shared" si="180"/>
        <v>0</v>
      </c>
      <c r="I1914" s="7">
        <f t="shared" si="185"/>
        <v>0</v>
      </c>
      <c r="K1914" s="3" t="str">
        <f t="shared" si="182"/>
        <v/>
      </c>
    </row>
    <row r="1915" spans="5:11" x14ac:dyDescent="0.3">
      <c r="E1915" s="3" t="str">
        <f t="shared" si="181"/>
        <v/>
      </c>
      <c r="F1915" s="7">
        <f t="shared" si="183"/>
        <v>0</v>
      </c>
      <c r="G1915" s="7">
        <f t="shared" si="184"/>
        <v>0</v>
      </c>
      <c r="H1915" s="7">
        <f t="shared" si="180"/>
        <v>0</v>
      </c>
      <c r="I1915" s="7">
        <f t="shared" si="185"/>
        <v>0</v>
      </c>
      <c r="K1915" s="3" t="str">
        <f t="shared" si="182"/>
        <v/>
      </c>
    </row>
    <row r="1916" spans="5:11" x14ac:dyDescent="0.3">
      <c r="E1916" s="3" t="str">
        <f t="shared" si="181"/>
        <v/>
      </c>
      <c r="F1916" s="7">
        <f t="shared" si="183"/>
        <v>0</v>
      </c>
      <c r="G1916" s="7">
        <f t="shared" si="184"/>
        <v>0</v>
      </c>
      <c r="H1916" s="7">
        <f t="shared" si="180"/>
        <v>0</v>
      </c>
      <c r="I1916" s="7">
        <f t="shared" si="185"/>
        <v>0</v>
      </c>
      <c r="K1916" s="3" t="str">
        <f t="shared" si="182"/>
        <v/>
      </c>
    </row>
    <row r="1917" spans="5:11" x14ac:dyDescent="0.3">
      <c r="E1917" s="3" t="str">
        <f t="shared" si="181"/>
        <v/>
      </c>
      <c r="F1917" s="7">
        <f t="shared" si="183"/>
        <v>0</v>
      </c>
      <c r="G1917" s="7">
        <f t="shared" si="184"/>
        <v>0</v>
      </c>
      <c r="H1917" s="7">
        <f t="shared" si="180"/>
        <v>0</v>
      </c>
      <c r="I1917" s="7">
        <f t="shared" si="185"/>
        <v>0</v>
      </c>
      <c r="K1917" s="3" t="str">
        <f t="shared" si="182"/>
        <v/>
      </c>
    </row>
    <row r="1918" spans="5:11" x14ac:dyDescent="0.3">
      <c r="E1918" s="3" t="str">
        <f t="shared" si="181"/>
        <v/>
      </c>
      <c r="F1918" s="7">
        <f t="shared" si="183"/>
        <v>0</v>
      </c>
      <c r="G1918" s="7">
        <f t="shared" si="184"/>
        <v>0</v>
      </c>
      <c r="H1918" s="7">
        <f t="shared" si="180"/>
        <v>0</v>
      </c>
      <c r="I1918" s="7">
        <f t="shared" si="185"/>
        <v>0</v>
      </c>
      <c r="K1918" s="3" t="str">
        <f t="shared" si="182"/>
        <v/>
      </c>
    </row>
    <row r="1919" spans="5:11" x14ac:dyDescent="0.3">
      <c r="E1919" s="3" t="str">
        <f t="shared" si="181"/>
        <v/>
      </c>
      <c r="F1919" s="7">
        <f t="shared" si="183"/>
        <v>0</v>
      </c>
      <c r="G1919" s="7">
        <f t="shared" si="184"/>
        <v>0</v>
      </c>
      <c r="H1919" s="7">
        <f t="shared" si="180"/>
        <v>0</v>
      </c>
      <c r="I1919" s="7">
        <f t="shared" si="185"/>
        <v>0</v>
      </c>
      <c r="K1919" s="3" t="str">
        <f t="shared" si="182"/>
        <v/>
      </c>
    </row>
    <row r="1920" spans="5:11" x14ac:dyDescent="0.3">
      <c r="E1920" s="3" t="str">
        <f t="shared" si="181"/>
        <v/>
      </c>
      <c r="F1920" s="7">
        <f t="shared" si="183"/>
        <v>0</v>
      </c>
      <c r="G1920" s="7">
        <f t="shared" si="184"/>
        <v>0</v>
      </c>
      <c r="H1920" s="7">
        <f t="shared" si="180"/>
        <v>0</v>
      </c>
      <c r="I1920" s="7">
        <f t="shared" si="185"/>
        <v>0</v>
      </c>
      <c r="K1920" s="3" t="str">
        <f t="shared" si="182"/>
        <v/>
      </c>
    </row>
    <row r="1921" spans="5:11" x14ac:dyDescent="0.3">
      <c r="E1921" s="3" t="str">
        <f t="shared" si="181"/>
        <v/>
      </c>
      <c r="F1921" s="7">
        <f t="shared" si="183"/>
        <v>0</v>
      </c>
      <c r="G1921" s="7">
        <f t="shared" si="184"/>
        <v>0</v>
      </c>
      <c r="H1921" s="7">
        <f t="shared" si="180"/>
        <v>0</v>
      </c>
      <c r="I1921" s="7">
        <f t="shared" si="185"/>
        <v>0</v>
      </c>
      <c r="K1921" s="3" t="str">
        <f t="shared" si="182"/>
        <v/>
      </c>
    </row>
    <row r="1922" spans="5:11" x14ac:dyDescent="0.3">
      <c r="E1922" s="3" t="str">
        <f t="shared" si="181"/>
        <v/>
      </c>
      <c r="F1922" s="7">
        <f t="shared" si="183"/>
        <v>0</v>
      </c>
      <c r="G1922" s="7">
        <f t="shared" si="184"/>
        <v>0</v>
      </c>
      <c r="H1922" s="7">
        <f t="shared" ref="H1922:H1985" si="186">IF(ROUND(G1922-($F$2-F1922),0)&gt;0,G1922-($F$2-F1922),IF(_xlfn.FLOOR.MATH(G1922-($F$2-F1922))&lt;=-1,0, G1922-($F$2-F1922)))</f>
        <v>0</v>
      </c>
      <c r="I1922" s="7">
        <f t="shared" si="185"/>
        <v>0</v>
      </c>
      <c r="K1922" s="3" t="str">
        <f t="shared" si="182"/>
        <v/>
      </c>
    </row>
    <row r="1923" spans="5:11" x14ac:dyDescent="0.3">
      <c r="E1923" s="3" t="str">
        <f t="shared" si="181"/>
        <v/>
      </c>
      <c r="F1923" s="7">
        <f t="shared" si="183"/>
        <v>0</v>
      </c>
      <c r="G1923" s="7">
        <f t="shared" si="184"/>
        <v>0</v>
      </c>
      <c r="H1923" s="7">
        <f t="shared" si="186"/>
        <v>0</v>
      </c>
      <c r="I1923" s="7">
        <f t="shared" si="185"/>
        <v>0</v>
      </c>
      <c r="K1923" s="3" t="str">
        <f t="shared" si="182"/>
        <v/>
      </c>
    </row>
    <row r="1924" spans="5:11" x14ac:dyDescent="0.3">
      <c r="E1924" s="3" t="str">
        <f t="shared" si="181"/>
        <v/>
      </c>
      <c r="F1924" s="7">
        <f t="shared" si="183"/>
        <v>0</v>
      </c>
      <c r="G1924" s="7">
        <f t="shared" si="184"/>
        <v>0</v>
      </c>
      <c r="H1924" s="7">
        <f t="shared" si="186"/>
        <v>0</v>
      </c>
      <c r="I1924" s="7">
        <f t="shared" si="185"/>
        <v>0</v>
      </c>
      <c r="K1924" s="3" t="str">
        <f t="shared" si="182"/>
        <v/>
      </c>
    </row>
    <row r="1925" spans="5:11" x14ac:dyDescent="0.3">
      <c r="E1925" s="3" t="str">
        <f t="shared" si="181"/>
        <v/>
      </c>
      <c r="F1925" s="7">
        <f t="shared" si="183"/>
        <v>0</v>
      </c>
      <c r="G1925" s="7">
        <f t="shared" si="184"/>
        <v>0</v>
      </c>
      <c r="H1925" s="7">
        <f t="shared" si="186"/>
        <v>0</v>
      </c>
      <c r="I1925" s="7">
        <f t="shared" si="185"/>
        <v>0</v>
      </c>
      <c r="K1925" s="3" t="str">
        <f t="shared" si="182"/>
        <v/>
      </c>
    </row>
    <row r="1926" spans="5:11" x14ac:dyDescent="0.3">
      <c r="E1926" s="3" t="str">
        <f t="shared" si="181"/>
        <v/>
      </c>
      <c r="F1926" s="7">
        <f t="shared" si="183"/>
        <v>0</v>
      </c>
      <c r="G1926" s="7">
        <f t="shared" si="184"/>
        <v>0</v>
      </c>
      <c r="H1926" s="7">
        <f t="shared" si="186"/>
        <v>0</v>
      </c>
      <c r="I1926" s="7">
        <f t="shared" si="185"/>
        <v>0</v>
      </c>
      <c r="K1926" s="3" t="str">
        <f t="shared" si="182"/>
        <v/>
      </c>
    </row>
    <row r="1927" spans="5:11" x14ac:dyDescent="0.3">
      <c r="E1927" s="3" t="str">
        <f t="shared" si="181"/>
        <v/>
      </c>
      <c r="F1927" s="7">
        <f t="shared" si="183"/>
        <v>0</v>
      </c>
      <c r="G1927" s="7">
        <f t="shared" si="184"/>
        <v>0</v>
      </c>
      <c r="H1927" s="7">
        <f t="shared" si="186"/>
        <v>0</v>
      </c>
      <c r="I1927" s="7">
        <f t="shared" si="185"/>
        <v>0</v>
      </c>
      <c r="K1927" s="3" t="str">
        <f t="shared" si="182"/>
        <v/>
      </c>
    </row>
    <row r="1928" spans="5:11" x14ac:dyDescent="0.3">
      <c r="E1928" s="3" t="str">
        <f t="shared" ref="E1928:E1991" si="187">IF(ROUND(G1928,0)&gt;0,E1927+1,"")</f>
        <v/>
      </c>
      <c r="F1928" s="7">
        <f t="shared" si="183"/>
        <v>0</v>
      </c>
      <c r="G1928" s="7">
        <f t="shared" si="184"/>
        <v>0</v>
      </c>
      <c r="H1928" s="7">
        <f t="shared" si="186"/>
        <v>0</v>
      </c>
      <c r="I1928" s="7">
        <f t="shared" si="185"/>
        <v>0</v>
      </c>
      <c r="K1928" s="3" t="str">
        <f t="shared" ref="K1928:K1991" si="188">IF(E1928&lt;&gt;"", "{""paymentNumber"": " &amp; E1928 &amp; "," &amp; """paymentInterest"": " &amp; TEXT(F1928, "0.00") &amp; "," &amp; """paymentPrincipal"": " &amp; TEXT($F$2-F1928, "0.00") &amp; "," &amp; """startBalance"": " &amp; TEXT(G1928, "0.00") &amp; "," &amp; """endBalance"": " &amp; TEXT(H1928, "0.00")&amp; "," &amp; """accumulatedInterest"": " &amp; TEXT(I1928, "0.00") &amp; "," &amp; """amountPaidToDate"": " &amp; TEXT($F$2 * E1928, "0.00") &amp; "}","")</f>
        <v/>
      </c>
    </row>
    <row r="1929" spans="5:11" x14ac:dyDescent="0.3">
      <c r="E1929" s="3" t="str">
        <f t="shared" si="187"/>
        <v/>
      </c>
      <c r="F1929" s="7">
        <f t="shared" si="183"/>
        <v>0</v>
      </c>
      <c r="G1929" s="7">
        <f t="shared" si="184"/>
        <v>0</v>
      </c>
      <c r="H1929" s="7">
        <f t="shared" si="186"/>
        <v>0</v>
      </c>
      <c r="I1929" s="7">
        <f t="shared" si="185"/>
        <v>0</v>
      </c>
      <c r="K1929" s="3" t="str">
        <f t="shared" si="188"/>
        <v/>
      </c>
    </row>
    <row r="1930" spans="5:11" x14ac:dyDescent="0.3">
      <c r="E1930" s="3" t="str">
        <f t="shared" si="187"/>
        <v/>
      </c>
      <c r="F1930" s="7">
        <f t="shared" si="183"/>
        <v>0</v>
      </c>
      <c r="G1930" s="7">
        <f t="shared" si="184"/>
        <v>0</v>
      </c>
      <c r="H1930" s="7">
        <f t="shared" si="186"/>
        <v>0</v>
      </c>
      <c r="I1930" s="7">
        <f t="shared" si="185"/>
        <v>0</v>
      </c>
      <c r="K1930" s="3" t="str">
        <f t="shared" si="188"/>
        <v/>
      </c>
    </row>
    <row r="1931" spans="5:11" x14ac:dyDescent="0.3">
      <c r="E1931" s="3" t="str">
        <f t="shared" si="187"/>
        <v/>
      </c>
      <c r="F1931" s="7">
        <f t="shared" ref="F1931:F1994" si="189">IF(ROUND(G1931,0)&gt;0, ($C$2/$C$3)*G1931,)</f>
        <v>0</v>
      </c>
      <c r="G1931" s="7">
        <f t="shared" ref="G1931:G1994" si="190">IF(ROUND(G1930-($F$2-F1930),0) &gt; 0, G1930-($F$2-F1930),)</f>
        <v>0</v>
      </c>
      <c r="H1931" s="7">
        <f t="shared" si="186"/>
        <v>0</v>
      </c>
      <c r="I1931" s="7">
        <f t="shared" si="185"/>
        <v>0</v>
      </c>
      <c r="K1931" s="3" t="str">
        <f t="shared" si="188"/>
        <v/>
      </c>
    </row>
    <row r="1932" spans="5:11" x14ac:dyDescent="0.3">
      <c r="E1932" s="3" t="str">
        <f t="shared" si="187"/>
        <v/>
      </c>
      <c r="F1932" s="7">
        <f t="shared" si="189"/>
        <v>0</v>
      </c>
      <c r="G1932" s="7">
        <f t="shared" si="190"/>
        <v>0</v>
      </c>
      <c r="H1932" s="7">
        <f t="shared" si="186"/>
        <v>0</v>
      </c>
      <c r="I1932" s="7">
        <f t="shared" si="185"/>
        <v>0</v>
      </c>
      <c r="K1932" s="3" t="str">
        <f t="shared" si="188"/>
        <v/>
      </c>
    </row>
    <row r="1933" spans="5:11" x14ac:dyDescent="0.3">
      <c r="E1933" s="3" t="str">
        <f t="shared" si="187"/>
        <v/>
      </c>
      <c r="F1933" s="7">
        <f t="shared" si="189"/>
        <v>0</v>
      </c>
      <c r="G1933" s="7">
        <f t="shared" si="190"/>
        <v>0</v>
      </c>
      <c r="H1933" s="7">
        <f t="shared" si="186"/>
        <v>0</v>
      </c>
      <c r="I1933" s="7">
        <f t="shared" si="185"/>
        <v>0</v>
      </c>
      <c r="K1933" s="3" t="str">
        <f t="shared" si="188"/>
        <v/>
      </c>
    </row>
    <row r="1934" spans="5:11" x14ac:dyDescent="0.3">
      <c r="E1934" s="3" t="str">
        <f t="shared" si="187"/>
        <v/>
      </c>
      <c r="F1934" s="7">
        <f t="shared" si="189"/>
        <v>0</v>
      </c>
      <c r="G1934" s="7">
        <f t="shared" si="190"/>
        <v>0</v>
      </c>
      <c r="H1934" s="7">
        <f t="shared" si="186"/>
        <v>0</v>
      </c>
      <c r="I1934" s="7">
        <f t="shared" si="185"/>
        <v>0</v>
      </c>
      <c r="K1934" s="3" t="str">
        <f t="shared" si="188"/>
        <v/>
      </c>
    </row>
    <row r="1935" spans="5:11" x14ac:dyDescent="0.3">
      <c r="E1935" s="3" t="str">
        <f t="shared" si="187"/>
        <v/>
      </c>
      <c r="F1935" s="7">
        <f t="shared" si="189"/>
        <v>0</v>
      </c>
      <c r="G1935" s="7">
        <f t="shared" si="190"/>
        <v>0</v>
      </c>
      <c r="H1935" s="7">
        <f t="shared" si="186"/>
        <v>0</v>
      </c>
      <c r="I1935" s="7">
        <f t="shared" si="185"/>
        <v>0</v>
      </c>
      <c r="K1935" s="3" t="str">
        <f t="shared" si="188"/>
        <v/>
      </c>
    </row>
    <row r="1936" spans="5:11" x14ac:dyDescent="0.3">
      <c r="E1936" s="3" t="str">
        <f t="shared" si="187"/>
        <v/>
      </c>
      <c r="F1936" s="7">
        <f t="shared" si="189"/>
        <v>0</v>
      </c>
      <c r="G1936" s="7">
        <f t="shared" si="190"/>
        <v>0</v>
      </c>
      <c r="H1936" s="7">
        <f t="shared" si="186"/>
        <v>0</v>
      </c>
      <c r="I1936" s="7">
        <f t="shared" si="185"/>
        <v>0</v>
      </c>
      <c r="K1936" s="3" t="str">
        <f t="shared" si="188"/>
        <v/>
      </c>
    </row>
    <row r="1937" spans="5:11" x14ac:dyDescent="0.3">
      <c r="E1937" s="3" t="str">
        <f t="shared" si="187"/>
        <v/>
      </c>
      <c r="F1937" s="7">
        <f t="shared" si="189"/>
        <v>0</v>
      </c>
      <c r="G1937" s="7">
        <f t="shared" si="190"/>
        <v>0</v>
      </c>
      <c r="H1937" s="7">
        <f t="shared" si="186"/>
        <v>0</v>
      </c>
      <c r="I1937" s="7">
        <f t="shared" si="185"/>
        <v>0</v>
      </c>
      <c r="K1937" s="3" t="str">
        <f t="shared" si="188"/>
        <v/>
      </c>
    </row>
    <row r="1938" spans="5:11" x14ac:dyDescent="0.3">
      <c r="E1938" s="3" t="str">
        <f t="shared" si="187"/>
        <v/>
      </c>
      <c r="F1938" s="7">
        <f t="shared" si="189"/>
        <v>0</v>
      </c>
      <c r="G1938" s="7">
        <f t="shared" si="190"/>
        <v>0</v>
      </c>
      <c r="H1938" s="7">
        <f t="shared" si="186"/>
        <v>0</v>
      </c>
      <c r="I1938" s="7">
        <f t="shared" si="185"/>
        <v>0</v>
      </c>
      <c r="K1938" s="3" t="str">
        <f t="shared" si="188"/>
        <v/>
      </c>
    </row>
    <row r="1939" spans="5:11" x14ac:dyDescent="0.3">
      <c r="E1939" s="3" t="str">
        <f t="shared" si="187"/>
        <v/>
      </c>
      <c r="F1939" s="7">
        <f t="shared" si="189"/>
        <v>0</v>
      </c>
      <c r="G1939" s="7">
        <f t="shared" si="190"/>
        <v>0</v>
      </c>
      <c r="H1939" s="7">
        <f t="shared" si="186"/>
        <v>0</v>
      </c>
      <c r="I1939" s="7">
        <f t="shared" si="185"/>
        <v>0</v>
      </c>
      <c r="K1939" s="3" t="str">
        <f t="shared" si="188"/>
        <v/>
      </c>
    </row>
    <row r="1940" spans="5:11" x14ac:dyDescent="0.3">
      <c r="E1940" s="3" t="str">
        <f t="shared" si="187"/>
        <v/>
      </c>
      <c r="F1940" s="7">
        <f t="shared" si="189"/>
        <v>0</v>
      </c>
      <c r="G1940" s="7">
        <f t="shared" si="190"/>
        <v>0</v>
      </c>
      <c r="H1940" s="7">
        <f t="shared" si="186"/>
        <v>0</v>
      </c>
      <c r="I1940" s="7">
        <f t="shared" si="185"/>
        <v>0</v>
      </c>
      <c r="K1940" s="3" t="str">
        <f t="shared" si="188"/>
        <v/>
      </c>
    </row>
    <row r="1941" spans="5:11" x14ac:dyDescent="0.3">
      <c r="E1941" s="3" t="str">
        <f t="shared" si="187"/>
        <v/>
      </c>
      <c r="F1941" s="7">
        <f t="shared" si="189"/>
        <v>0</v>
      </c>
      <c r="G1941" s="7">
        <f t="shared" si="190"/>
        <v>0</v>
      </c>
      <c r="H1941" s="7">
        <f t="shared" si="186"/>
        <v>0</v>
      </c>
      <c r="I1941" s="7">
        <f t="shared" si="185"/>
        <v>0</v>
      </c>
      <c r="K1941" s="3" t="str">
        <f t="shared" si="188"/>
        <v/>
      </c>
    </row>
    <row r="1942" spans="5:11" x14ac:dyDescent="0.3">
      <c r="E1942" s="3" t="str">
        <f t="shared" si="187"/>
        <v/>
      </c>
      <c r="F1942" s="7">
        <f t="shared" si="189"/>
        <v>0</v>
      </c>
      <c r="G1942" s="7">
        <f t="shared" si="190"/>
        <v>0</v>
      </c>
      <c r="H1942" s="7">
        <f t="shared" si="186"/>
        <v>0</v>
      </c>
      <c r="I1942" s="7">
        <f t="shared" si="185"/>
        <v>0</v>
      </c>
      <c r="K1942" s="3" t="str">
        <f t="shared" si="188"/>
        <v/>
      </c>
    </row>
    <row r="1943" spans="5:11" x14ac:dyDescent="0.3">
      <c r="E1943" s="3" t="str">
        <f t="shared" si="187"/>
        <v/>
      </c>
      <c r="F1943" s="7">
        <f t="shared" si="189"/>
        <v>0</v>
      </c>
      <c r="G1943" s="7">
        <f t="shared" si="190"/>
        <v>0</v>
      </c>
      <c r="H1943" s="7">
        <f t="shared" si="186"/>
        <v>0</v>
      </c>
      <c r="I1943" s="7">
        <f t="shared" si="185"/>
        <v>0</v>
      </c>
      <c r="K1943" s="3" t="str">
        <f t="shared" si="188"/>
        <v/>
      </c>
    </row>
    <row r="1944" spans="5:11" x14ac:dyDescent="0.3">
      <c r="E1944" s="3" t="str">
        <f t="shared" si="187"/>
        <v/>
      </c>
      <c r="F1944" s="7">
        <f t="shared" si="189"/>
        <v>0</v>
      </c>
      <c r="G1944" s="7">
        <f t="shared" si="190"/>
        <v>0</v>
      </c>
      <c r="H1944" s="7">
        <f t="shared" si="186"/>
        <v>0</v>
      </c>
      <c r="I1944" s="7">
        <f t="shared" si="185"/>
        <v>0</v>
      </c>
      <c r="K1944" s="3" t="str">
        <f t="shared" si="188"/>
        <v/>
      </c>
    </row>
    <row r="1945" spans="5:11" x14ac:dyDescent="0.3">
      <c r="E1945" s="3" t="str">
        <f t="shared" si="187"/>
        <v/>
      </c>
      <c r="F1945" s="7">
        <f t="shared" si="189"/>
        <v>0</v>
      </c>
      <c r="G1945" s="7">
        <f t="shared" si="190"/>
        <v>0</v>
      </c>
      <c r="H1945" s="7">
        <f t="shared" si="186"/>
        <v>0</v>
      </c>
      <c r="I1945" s="7">
        <f t="shared" si="185"/>
        <v>0</v>
      </c>
      <c r="K1945" s="3" t="str">
        <f t="shared" si="188"/>
        <v/>
      </c>
    </row>
    <row r="1946" spans="5:11" x14ac:dyDescent="0.3">
      <c r="E1946" s="3" t="str">
        <f t="shared" si="187"/>
        <v/>
      </c>
      <c r="F1946" s="7">
        <f t="shared" si="189"/>
        <v>0</v>
      </c>
      <c r="G1946" s="7">
        <f t="shared" si="190"/>
        <v>0</v>
      </c>
      <c r="H1946" s="7">
        <f t="shared" si="186"/>
        <v>0</v>
      </c>
      <c r="I1946" s="7">
        <f t="shared" si="185"/>
        <v>0</v>
      </c>
      <c r="K1946" s="3" t="str">
        <f t="shared" si="188"/>
        <v/>
      </c>
    </row>
    <row r="1947" spans="5:11" x14ac:dyDescent="0.3">
      <c r="E1947" s="3" t="str">
        <f t="shared" si="187"/>
        <v/>
      </c>
      <c r="F1947" s="7">
        <f t="shared" si="189"/>
        <v>0</v>
      </c>
      <c r="G1947" s="7">
        <f t="shared" si="190"/>
        <v>0</v>
      </c>
      <c r="H1947" s="7">
        <f t="shared" si="186"/>
        <v>0</v>
      </c>
      <c r="I1947" s="7">
        <f t="shared" si="185"/>
        <v>0</v>
      </c>
      <c r="K1947" s="3" t="str">
        <f t="shared" si="188"/>
        <v/>
      </c>
    </row>
    <row r="1948" spans="5:11" x14ac:dyDescent="0.3">
      <c r="E1948" s="3" t="str">
        <f t="shared" si="187"/>
        <v/>
      </c>
      <c r="F1948" s="7">
        <f t="shared" si="189"/>
        <v>0</v>
      </c>
      <c r="G1948" s="7">
        <f t="shared" si="190"/>
        <v>0</v>
      </c>
      <c r="H1948" s="7">
        <f t="shared" si="186"/>
        <v>0</v>
      </c>
      <c r="I1948" s="7">
        <f t="shared" si="185"/>
        <v>0</v>
      </c>
      <c r="K1948" s="3" t="str">
        <f t="shared" si="188"/>
        <v/>
      </c>
    </row>
    <row r="1949" spans="5:11" x14ac:dyDescent="0.3">
      <c r="E1949" s="3" t="str">
        <f t="shared" si="187"/>
        <v/>
      </c>
      <c r="F1949" s="7">
        <f t="shared" si="189"/>
        <v>0</v>
      </c>
      <c r="G1949" s="7">
        <f t="shared" si="190"/>
        <v>0</v>
      </c>
      <c r="H1949" s="7">
        <f t="shared" si="186"/>
        <v>0</v>
      </c>
      <c r="I1949" s="7">
        <f t="shared" si="185"/>
        <v>0</v>
      </c>
      <c r="K1949" s="3" t="str">
        <f t="shared" si="188"/>
        <v/>
      </c>
    </row>
    <row r="1950" spans="5:11" x14ac:dyDescent="0.3">
      <c r="E1950" s="3" t="str">
        <f t="shared" si="187"/>
        <v/>
      </c>
      <c r="F1950" s="7">
        <f t="shared" si="189"/>
        <v>0</v>
      </c>
      <c r="G1950" s="7">
        <f t="shared" si="190"/>
        <v>0</v>
      </c>
      <c r="H1950" s="7">
        <f t="shared" si="186"/>
        <v>0</v>
      </c>
      <c r="I1950" s="7">
        <f t="shared" si="185"/>
        <v>0</v>
      </c>
      <c r="K1950" s="3" t="str">
        <f t="shared" si="188"/>
        <v/>
      </c>
    </row>
    <row r="1951" spans="5:11" x14ac:dyDescent="0.3">
      <c r="E1951" s="3" t="str">
        <f t="shared" si="187"/>
        <v/>
      </c>
      <c r="F1951" s="7">
        <f t="shared" si="189"/>
        <v>0</v>
      </c>
      <c r="G1951" s="7">
        <f t="shared" si="190"/>
        <v>0</v>
      </c>
      <c r="H1951" s="7">
        <f t="shared" si="186"/>
        <v>0</v>
      </c>
      <c r="I1951" s="7">
        <f t="shared" si="185"/>
        <v>0</v>
      </c>
      <c r="K1951" s="3" t="str">
        <f t="shared" si="188"/>
        <v/>
      </c>
    </row>
    <row r="1952" spans="5:11" x14ac:dyDescent="0.3">
      <c r="E1952" s="3" t="str">
        <f t="shared" si="187"/>
        <v/>
      </c>
      <c r="F1952" s="7">
        <f t="shared" si="189"/>
        <v>0</v>
      </c>
      <c r="G1952" s="7">
        <f t="shared" si="190"/>
        <v>0</v>
      </c>
      <c r="H1952" s="7">
        <f t="shared" si="186"/>
        <v>0</v>
      </c>
      <c r="I1952" s="7">
        <f t="shared" si="185"/>
        <v>0</v>
      </c>
      <c r="K1952" s="3" t="str">
        <f t="shared" si="188"/>
        <v/>
      </c>
    </row>
    <row r="1953" spans="5:11" x14ac:dyDescent="0.3">
      <c r="E1953" s="3" t="str">
        <f t="shared" si="187"/>
        <v/>
      </c>
      <c r="F1953" s="7">
        <f t="shared" si="189"/>
        <v>0</v>
      </c>
      <c r="G1953" s="7">
        <f t="shared" si="190"/>
        <v>0</v>
      </c>
      <c r="H1953" s="7">
        <f t="shared" si="186"/>
        <v>0</v>
      </c>
      <c r="I1953" s="7">
        <f t="shared" si="185"/>
        <v>0</v>
      </c>
      <c r="K1953" s="3" t="str">
        <f t="shared" si="188"/>
        <v/>
      </c>
    </row>
    <row r="1954" spans="5:11" x14ac:dyDescent="0.3">
      <c r="E1954" s="3" t="str">
        <f t="shared" si="187"/>
        <v/>
      </c>
      <c r="F1954" s="7">
        <f t="shared" si="189"/>
        <v>0</v>
      </c>
      <c r="G1954" s="7">
        <f t="shared" si="190"/>
        <v>0</v>
      </c>
      <c r="H1954" s="7">
        <f t="shared" si="186"/>
        <v>0</v>
      </c>
      <c r="I1954" s="7">
        <f t="shared" si="185"/>
        <v>0</v>
      </c>
      <c r="K1954" s="3" t="str">
        <f t="shared" si="188"/>
        <v/>
      </c>
    </row>
    <row r="1955" spans="5:11" x14ac:dyDescent="0.3">
      <c r="E1955" s="3" t="str">
        <f t="shared" si="187"/>
        <v/>
      </c>
      <c r="F1955" s="7">
        <f t="shared" si="189"/>
        <v>0</v>
      </c>
      <c r="G1955" s="7">
        <f t="shared" si="190"/>
        <v>0</v>
      </c>
      <c r="H1955" s="7">
        <f t="shared" si="186"/>
        <v>0</v>
      </c>
      <c r="I1955" s="7">
        <f t="shared" si="185"/>
        <v>0</v>
      </c>
      <c r="K1955" s="3" t="str">
        <f t="shared" si="188"/>
        <v/>
      </c>
    </row>
    <row r="1956" spans="5:11" x14ac:dyDescent="0.3">
      <c r="E1956" s="3" t="str">
        <f t="shared" si="187"/>
        <v/>
      </c>
      <c r="F1956" s="7">
        <f t="shared" si="189"/>
        <v>0</v>
      </c>
      <c r="G1956" s="7">
        <f t="shared" si="190"/>
        <v>0</v>
      </c>
      <c r="H1956" s="7">
        <f t="shared" si="186"/>
        <v>0</v>
      </c>
      <c r="I1956" s="7">
        <f t="shared" si="185"/>
        <v>0</v>
      </c>
      <c r="K1956" s="3" t="str">
        <f t="shared" si="188"/>
        <v/>
      </c>
    </row>
    <row r="1957" spans="5:11" x14ac:dyDescent="0.3">
      <c r="E1957" s="3" t="str">
        <f t="shared" si="187"/>
        <v/>
      </c>
      <c r="F1957" s="7">
        <f t="shared" si="189"/>
        <v>0</v>
      </c>
      <c r="G1957" s="7">
        <f t="shared" si="190"/>
        <v>0</v>
      </c>
      <c r="H1957" s="7">
        <f t="shared" si="186"/>
        <v>0</v>
      </c>
      <c r="I1957" s="7">
        <f t="shared" si="185"/>
        <v>0</v>
      </c>
      <c r="K1957" s="3" t="str">
        <f t="shared" si="188"/>
        <v/>
      </c>
    </row>
    <row r="1958" spans="5:11" x14ac:dyDescent="0.3">
      <c r="E1958" s="3" t="str">
        <f t="shared" si="187"/>
        <v/>
      </c>
      <c r="F1958" s="7">
        <f t="shared" si="189"/>
        <v>0</v>
      </c>
      <c r="G1958" s="7">
        <f t="shared" si="190"/>
        <v>0</v>
      </c>
      <c r="H1958" s="7">
        <f t="shared" si="186"/>
        <v>0</v>
      </c>
      <c r="I1958" s="7">
        <f t="shared" si="185"/>
        <v>0</v>
      </c>
      <c r="K1958" s="3" t="str">
        <f t="shared" si="188"/>
        <v/>
      </c>
    </row>
    <row r="1959" spans="5:11" x14ac:dyDescent="0.3">
      <c r="E1959" s="3" t="str">
        <f t="shared" si="187"/>
        <v/>
      </c>
      <c r="F1959" s="7">
        <f t="shared" si="189"/>
        <v>0</v>
      </c>
      <c r="G1959" s="7">
        <f t="shared" si="190"/>
        <v>0</v>
      </c>
      <c r="H1959" s="7">
        <f t="shared" si="186"/>
        <v>0</v>
      </c>
      <c r="I1959" s="7">
        <f t="shared" si="185"/>
        <v>0</v>
      </c>
      <c r="K1959" s="3" t="str">
        <f t="shared" si="188"/>
        <v/>
      </c>
    </row>
    <row r="1960" spans="5:11" x14ac:dyDescent="0.3">
      <c r="E1960" s="3" t="str">
        <f t="shared" si="187"/>
        <v/>
      </c>
      <c r="F1960" s="7">
        <f t="shared" si="189"/>
        <v>0</v>
      </c>
      <c r="G1960" s="7">
        <f t="shared" si="190"/>
        <v>0</v>
      </c>
      <c r="H1960" s="7">
        <f t="shared" si="186"/>
        <v>0</v>
      </c>
      <c r="I1960" s="7">
        <f t="shared" si="185"/>
        <v>0</v>
      </c>
      <c r="K1960" s="3" t="str">
        <f t="shared" si="188"/>
        <v/>
      </c>
    </row>
    <row r="1961" spans="5:11" x14ac:dyDescent="0.3">
      <c r="E1961" s="3" t="str">
        <f t="shared" si="187"/>
        <v/>
      </c>
      <c r="F1961" s="7">
        <f t="shared" si="189"/>
        <v>0</v>
      </c>
      <c r="G1961" s="7">
        <f t="shared" si="190"/>
        <v>0</v>
      </c>
      <c r="H1961" s="7">
        <f t="shared" si="186"/>
        <v>0</v>
      </c>
      <c r="I1961" s="7">
        <f t="shared" si="185"/>
        <v>0</v>
      </c>
      <c r="K1961" s="3" t="str">
        <f t="shared" si="188"/>
        <v/>
      </c>
    </row>
    <row r="1962" spans="5:11" x14ac:dyDescent="0.3">
      <c r="E1962" s="3" t="str">
        <f t="shared" si="187"/>
        <v/>
      </c>
      <c r="F1962" s="7">
        <f t="shared" si="189"/>
        <v>0</v>
      </c>
      <c r="G1962" s="7">
        <f t="shared" si="190"/>
        <v>0</v>
      </c>
      <c r="H1962" s="7">
        <f t="shared" si="186"/>
        <v>0</v>
      </c>
      <c r="I1962" s="7">
        <f t="shared" si="185"/>
        <v>0</v>
      </c>
      <c r="K1962" s="3" t="str">
        <f t="shared" si="188"/>
        <v/>
      </c>
    </row>
    <row r="1963" spans="5:11" x14ac:dyDescent="0.3">
      <c r="E1963" s="3" t="str">
        <f t="shared" si="187"/>
        <v/>
      </c>
      <c r="F1963" s="7">
        <f t="shared" si="189"/>
        <v>0</v>
      </c>
      <c r="G1963" s="7">
        <f t="shared" si="190"/>
        <v>0</v>
      </c>
      <c r="H1963" s="7">
        <f t="shared" si="186"/>
        <v>0</v>
      </c>
      <c r="I1963" s="7">
        <f t="shared" si="185"/>
        <v>0</v>
      </c>
      <c r="K1963" s="3" t="str">
        <f t="shared" si="188"/>
        <v/>
      </c>
    </row>
    <row r="1964" spans="5:11" x14ac:dyDescent="0.3">
      <c r="E1964" s="3" t="str">
        <f t="shared" si="187"/>
        <v/>
      </c>
      <c r="F1964" s="7">
        <f t="shared" si="189"/>
        <v>0</v>
      </c>
      <c r="G1964" s="7">
        <f t="shared" si="190"/>
        <v>0</v>
      </c>
      <c r="H1964" s="7">
        <f t="shared" si="186"/>
        <v>0</v>
      </c>
      <c r="I1964" s="7">
        <f t="shared" si="185"/>
        <v>0</v>
      </c>
      <c r="K1964" s="3" t="str">
        <f t="shared" si="188"/>
        <v/>
      </c>
    </row>
    <row r="1965" spans="5:11" x14ac:dyDescent="0.3">
      <c r="E1965" s="3" t="str">
        <f t="shared" si="187"/>
        <v/>
      </c>
      <c r="F1965" s="7">
        <f t="shared" si="189"/>
        <v>0</v>
      </c>
      <c r="G1965" s="7">
        <f t="shared" si="190"/>
        <v>0</v>
      </c>
      <c r="H1965" s="7">
        <f t="shared" si="186"/>
        <v>0</v>
      </c>
      <c r="I1965" s="7">
        <f t="shared" si="185"/>
        <v>0</v>
      </c>
      <c r="K1965" s="3" t="str">
        <f t="shared" si="188"/>
        <v/>
      </c>
    </row>
    <row r="1966" spans="5:11" x14ac:dyDescent="0.3">
      <c r="E1966" s="3" t="str">
        <f t="shared" si="187"/>
        <v/>
      </c>
      <c r="F1966" s="7">
        <f t="shared" si="189"/>
        <v>0</v>
      </c>
      <c r="G1966" s="7">
        <f t="shared" si="190"/>
        <v>0</v>
      </c>
      <c r="H1966" s="7">
        <f t="shared" si="186"/>
        <v>0</v>
      </c>
      <c r="I1966" s="7">
        <f t="shared" si="185"/>
        <v>0</v>
      </c>
      <c r="K1966" s="3" t="str">
        <f t="shared" si="188"/>
        <v/>
      </c>
    </row>
    <row r="1967" spans="5:11" x14ac:dyDescent="0.3">
      <c r="E1967" s="3" t="str">
        <f t="shared" si="187"/>
        <v/>
      </c>
      <c r="F1967" s="7">
        <f t="shared" si="189"/>
        <v>0</v>
      </c>
      <c r="G1967" s="7">
        <f t="shared" si="190"/>
        <v>0</v>
      </c>
      <c r="H1967" s="7">
        <f t="shared" si="186"/>
        <v>0</v>
      </c>
      <c r="I1967" s="7">
        <f t="shared" si="185"/>
        <v>0</v>
      </c>
      <c r="K1967" s="3" t="str">
        <f t="shared" si="188"/>
        <v/>
      </c>
    </row>
    <row r="1968" spans="5:11" x14ac:dyDescent="0.3">
      <c r="E1968" s="3" t="str">
        <f t="shared" si="187"/>
        <v/>
      </c>
      <c r="F1968" s="7">
        <f t="shared" si="189"/>
        <v>0</v>
      </c>
      <c r="G1968" s="7">
        <f t="shared" si="190"/>
        <v>0</v>
      </c>
      <c r="H1968" s="7">
        <f t="shared" si="186"/>
        <v>0</v>
      </c>
      <c r="I1968" s="7">
        <f t="shared" si="185"/>
        <v>0</v>
      </c>
      <c r="K1968" s="3" t="str">
        <f t="shared" si="188"/>
        <v/>
      </c>
    </row>
    <row r="1969" spans="5:11" x14ac:dyDescent="0.3">
      <c r="E1969" s="3" t="str">
        <f t="shared" si="187"/>
        <v/>
      </c>
      <c r="F1969" s="7">
        <f t="shared" si="189"/>
        <v>0</v>
      </c>
      <c r="G1969" s="7">
        <f t="shared" si="190"/>
        <v>0</v>
      </c>
      <c r="H1969" s="7">
        <f t="shared" si="186"/>
        <v>0</v>
      </c>
      <c r="I1969" s="7">
        <f t="shared" si="185"/>
        <v>0</v>
      </c>
      <c r="K1969" s="3" t="str">
        <f t="shared" si="188"/>
        <v/>
      </c>
    </row>
    <row r="1970" spans="5:11" x14ac:dyDescent="0.3">
      <c r="E1970" s="3" t="str">
        <f t="shared" si="187"/>
        <v/>
      </c>
      <c r="F1970" s="7">
        <f t="shared" si="189"/>
        <v>0</v>
      </c>
      <c r="G1970" s="7">
        <f t="shared" si="190"/>
        <v>0</v>
      </c>
      <c r="H1970" s="7">
        <f t="shared" si="186"/>
        <v>0</v>
      </c>
      <c r="I1970" s="7">
        <f t="shared" si="185"/>
        <v>0</v>
      </c>
      <c r="K1970" s="3" t="str">
        <f t="shared" si="188"/>
        <v/>
      </c>
    </row>
    <row r="1971" spans="5:11" x14ac:dyDescent="0.3">
      <c r="E1971" s="3" t="str">
        <f t="shared" si="187"/>
        <v/>
      </c>
      <c r="F1971" s="7">
        <f t="shared" si="189"/>
        <v>0</v>
      </c>
      <c r="G1971" s="7">
        <f t="shared" si="190"/>
        <v>0</v>
      </c>
      <c r="H1971" s="7">
        <f t="shared" si="186"/>
        <v>0</v>
      </c>
      <c r="I1971" s="7">
        <f t="shared" si="185"/>
        <v>0</v>
      </c>
      <c r="K1971" s="3" t="str">
        <f t="shared" si="188"/>
        <v/>
      </c>
    </row>
    <row r="1972" spans="5:11" x14ac:dyDescent="0.3">
      <c r="E1972" s="3" t="str">
        <f t="shared" si="187"/>
        <v/>
      </c>
      <c r="F1972" s="7">
        <f t="shared" si="189"/>
        <v>0</v>
      </c>
      <c r="G1972" s="7">
        <f t="shared" si="190"/>
        <v>0</v>
      </c>
      <c r="H1972" s="7">
        <f t="shared" si="186"/>
        <v>0</v>
      </c>
      <c r="I1972" s="7">
        <f t="shared" ref="I1972:I2035" si="191">IF(ROUND(G1972,0)&gt;0, I1971+F1972,IF(_xlfn.FLOOR.MATH(G1972)=-1,I1971+F1972,))</f>
        <v>0</v>
      </c>
      <c r="K1972" s="3" t="str">
        <f t="shared" si="188"/>
        <v/>
      </c>
    </row>
    <row r="1973" spans="5:11" x14ac:dyDescent="0.3">
      <c r="E1973" s="3" t="str">
        <f t="shared" si="187"/>
        <v/>
      </c>
      <c r="F1973" s="7">
        <f t="shared" si="189"/>
        <v>0</v>
      </c>
      <c r="G1973" s="7">
        <f t="shared" si="190"/>
        <v>0</v>
      </c>
      <c r="H1973" s="7">
        <f t="shared" si="186"/>
        <v>0</v>
      </c>
      <c r="I1973" s="7">
        <f t="shared" si="191"/>
        <v>0</v>
      </c>
      <c r="K1973" s="3" t="str">
        <f t="shared" si="188"/>
        <v/>
      </c>
    </row>
    <row r="1974" spans="5:11" x14ac:dyDescent="0.3">
      <c r="E1974" s="3" t="str">
        <f t="shared" si="187"/>
        <v/>
      </c>
      <c r="F1974" s="7">
        <f t="shared" si="189"/>
        <v>0</v>
      </c>
      <c r="G1974" s="7">
        <f t="shared" si="190"/>
        <v>0</v>
      </c>
      <c r="H1974" s="7">
        <f t="shared" si="186"/>
        <v>0</v>
      </c>
      <c r="I1974" s="7">
        <f t="shared" si="191"/>
        <v>0</v>
      </c>
      <c r="K1974" s="3" t="str">
        <f t="shared" si="188"/>
        <v/>
      </c>
    </row>
    <row r="1975" spans="5:11" x14ac:dyDescent="0.3">
      <c r="E1975" s="3" t="str">
        <f t="shared" si="187"/>
        <v/>
      </c>
      <c r="F1975" s="7">
        <f t="shared" si="189"/>
        <v>0</v>
      </c>
      <c r="G1975" s="7">
        <f t="shared" si="190"/>
        <v>0</v>
      </c>
      <c r="H1975" s="7">
        <f t="shared" si="186"/>
        <v>0</v>
      </c>
      <c r="I1975" s="7">
        <f t="shared" si="191"/>
        <v>0</v>
      </c>
      <c r="K1975" s="3" t="str">
        <f t="shared" si="188"/>
        <v/>
      </c>
    </row>
    <row r="1976" spans="5:11" x14ac:dyDescent="0.3">
      <c r="E1976" s="3" t="str">
        <f t="shared" si="187"/>
        <v/>
      </c>
      <c r="F1976" s="7">
        <f t="shared" si="189"/>
        <v>0</v>
      </c>
      <c r="G1976" s="7">
        <f t="shared" si="190"/>
        <v>0</v>
      </c>
      <c r="H1976" s="7">
        <f t="shared" si="186"/>
        <v>0</v>
      </c>
      <c r="I1976" s="7">
        <f t="shared" si="191"/>
        <v>0</v>
      </c>
      <c r="K1976" s="3" t="str">
        <f t="shared" si="188"/>
        <v/>
      </c>
    </row>
    <row r="1977" spans="5:11" x14ac:dyDescent="0.3">
      <c r="E1977" s="3" t="str">
        <f t="shared" si="187"/>
        <v/>
      </c>
      <c r="F1977" s="7">
        <f t="shared" si="189"/>
        <v>0</v>
      </c>
      <c r="G1977" s="7">
        <f t="shared" si="190"/>
        <v>0</v>
      </c>
      <c r="H1977" s="7">
        <f t="shared" si="186"/>
        <v>0</v>
      </c>
      <c r="I1977" s="7">
        <f t="shared" si="191"/>
        <v>0</v>
      </c>
      <c r="K1977" s="3" t="str">
        <f t="shared" si="188"/>
        <v/>
      </c>
    </row>
    <row r="1978" spans="5:11" x14ac:dyDescent="0.3">
      <c r="E1978" s="3" t="str">
        <f t="shared" si="187"/>
        <v/>
      </c>
      <c r="F1978" s="7">
        <f t="shared" si="189"/>
        <v>0</v>
      </c>
      <c r="G1978" s="7">
        <f t="shared" si="190"/>
        <v>0</v>
      </c>
      <c r="H1978" s="7">
        <f t="shared" si="186"/>
        <v>0</v>
      </c>
      <c r="I1978" s="7">
        <f t="shared" si="191"/>
        <v>0</v>
      </c>
      <c r="K1978" s="3" t="str">
        <f t="shared" si="188"/>
        <v/>
      </c>
    </row>
    <row r="1979" spans="5:11" x14ac:dyDescent="0.3">
      <c r="E1979" s="3" t="str">
        <f t="shared" si="187"/>
        <v/>
      </c>
      <c r="F1979" s="7">
        <f t="shared" si="189"/>
        <v>0</v>
      </c>
      <c r="G1979" s="7">
        <f t="shared" si="190"/>
        <v>0</v>
      </c>
      <c r="H1979" s="7">
        <f t="shared" si="186"/>
        <v>0</v>
      </c>
      <c r="I1979" s="7">
        <f t="shared" si="191"/>
        <v>0</v>
      </c>
      <c r="K1979" s="3" t="str">
        <f t="shared" si="188"/>
        <v/>
      </c>
    </row>
    <row r="1980" spans="5:11" x14ac:dyDescent="0.3">
      <c r="E1980" s="3" t="str">
        <f t="shared" si="187"/>
        <v/>
      </c>
      <c r="F1980" s="7">
        <f t="shared" si="189"/>
        <v>0</v>
      </c>
      <c r="G1980" s="7">
        <f t="shared" si="190"/>
        <v>0</v>
      </c>
      <c r="H1980" s="7">
        <f t="shared" si="186"/>
        <v>0</v>
      </c>
      <c r="I1980" s="7">
        <f t="shared" si="191"/>
        <v>0</v>
      </c>
      <c r="K1980" s="3" t="str">
        <f t="shared" si="188"/>
        <v/>
      </c>
    </row>
    <row r="1981" spans="5:11" x14ac:dyDescent="0.3">
      <c r="E1981" s="3" t="str">
        <f t="shared" si="187"/>
        <v/>
      </c>
      <c r="F1981" s="7">
        <f t="shared" si="189"/>
        <v>0</v>
      </c>
      <c r="G1981" s="7">
        <f t="shared" si="190"/>
        <v>0</v>
      </c>
      <c r="H1981" s="7">
        <f t="shared" si="186"/>
        <v>0</v>
      </c>
      <c r="I1981" s="7">
        <f t="shared" si="191"/>
        <v>0</v>
      </c>
      <c r="K1981" s="3" t="str">
        <f t="shared" si="188"/>
        <v/>
      </c>
    </row>
    <row r="1982" spans="5:11" x14ac:dyDescent="0.3">
      <c r="E1982" s="3" t="str">
        <f t="shared" si="187"/>
        <v/>
      </c>
      <c r="F1982" s="7">
        <f t="shared" si="189"/>
        <v>0</v>
      </c>
      <c r="G1982" s="7">
        <f t="shared" si="190"/>
        <v>0</v>
      </c>
      <c r="H1982" s="7">
        <f t="shared" si="186"/>
        <v>0</v>
      </c>
      <c r="I1982" s="7">
        <f t="shared" si="191"/>
        <v>0</v>
      </c>
      <c r="K1982" s="3" t="str">
        <f t="shared" si="188"/>
        <v/>
      </c>
    </row>
    <row r="1983" spans="5:11" x14ac:dyDescent="0.3">
      <c r="E1983" s="3" t="str">
        <f t="shared" si="187"/>
        <v/>
      </c>
      <c r="F1983" s="7">
        <f t="shared" si="189"/>
        <v>0</v>
      </c>
      <c r="G1983" s="7">
        <f t="shared" si="190"/>
        <v>0</v>
      </c>
      <c r="H1983" s="7">
        <f t="shared" si="186"/>
        <v>0</v>
      </c>
      <c r="I1983" s="7">
        <f t="shared" si="191"/>
        <v>0</v>
      </c>
      <c r="K1983" s="3" t="str">
        <f t="shared" si="188"/>
        <v/>
      </c>
    </row>
    <row r="1984" spans="5:11" x14ac:dyDescent="0.3">
      <c r="E1984" s="3" t="str">
        <f t="shared" si="187"/>
        <v/>
      </c>
      <c r="F1984" s="7">
        <f t="shared" si="189"/>
        <v>0</v>
      </c>
      <c r="G1984" s="7">
        <f t="shared" si="190"/>
        <v>0</v>
      </c>
      <c r="H1984" s="7">
        <f t="shared" si="186"/>
        <v>0</v>
      </c>
      <c r="I1984" s="7">
        <f t="shared" si="191"/>
        <v>0</v>
      </c>
      <c r="K1984" s="3" t="str">
        <f t="shared" si="188"/>
        <v/>
      </c>
    </row>
    <row r="1985" spans="5:11" x14ac:dyDescent="0.3">
      <c r="E1985" s="3" t="str">
        <f t="shared" si="187"/>
        <v/>
      </c>
      <c r="F1985" s="7">
        <f t="shared" si="189"/>
        <v>0</v>
      </c>
      <c r="G1985" s="7">
        <f t="shared" si="190"/>
        <v>0</v>
      </c>
      <c r="H1985" s="7">
        <f t="shared" si="186"/>
        <v>0</v>
      </c>
      <c r="I1985" s="7">
        <f t="shared" si="191"/>
        <v>0</v>
      </c>
      <c r="K1985" s="3" t="str">
        <f t="shared" si="188"/>
        <v/>
      </c>
    </row>
    <row r="1986" spans="5:11" x14ac:dyDescent="0.3">
      <c r="E1986" s="3" t="str">
        <f t="shared" si="187"/>
        <v/>
      </c>
      <c r="F1986" s="7">
        <f t="shared" si="189"/>
        <v>0</v>
      </c>
      <c r="G1986" s="7">
        <f t="shared" si="190"/>
        <v>0</v>
      </c>
      <c r="H1986" s="7">
        <f t="shared" ref="H1986:H2049" si="192">IF(ROUND(G1986-($F$2-F1986),0)&gt;0,G1986-($F$2-F1986),IF(_xlfn.FLOOR.MATH(G1986-($F$2-F1986))&lt;=-1,0, G1986-($F$2-F1986)))</f>
        <v>0</v>
      </c>
      <c r="I1986" s="7">
        <f t="shared" si="191"/>
        <v>0</v>
      </c>
      <c r="K1986" s="3" t="str">
        <f t="shared" si="188"/>
        <v/>
      </c>
    </row>
    <row r="1987" spans="5:11" x14ac:dyDescent="0.3">
      <c r="E1987" s="3" t="str">
        <f t="shared" si="187"/>
        <v/>
      </c>
      <c r="F1987" s="7">
        <f t="shared" si="189"/>
        <v>0</v>
      </c>
      <c r="G1987" s="7">
        <f t="shared" si="190"/>
        <v>0</v>
      </c>
      <c r="H1987" s="7">
        <f t="shared" si="192"/>
        <v>0</v>
      </c>
      <c r="I1987" s="7">
        <f t="shared" si="191"/>
        <v>0</v>
      </c>
      <c r="K1987" s="3" t="str">
        <f t="shared" si="188"/>
        <v/>
      </c>
    </row>
    <row r="1988" spans="5:11" x14ac:dyDescent="0.3">
      <c r="E1988" s="3" t="str">
        <f t="shared" si="187"/>
        <v/>
      </c>
      <c r="F1988" s="7">
        <f t="shared" si="189"/>
        <v>0</v>
      </c>
      <c r="G1988" s="7">
        <f t="shared" si="190"/>
        <v>0</v>
      </c>
      <c r="H1988" s="7">
        <f t="shared" si="192"/>
        <v>0</v>
      </c>
      <c r="I1988" s="7">
        <f t="shared" si="191"/>
        <v>0</v>
      </c>
      <c r="K1988" s="3" t="str">
        <f t="shared" si="188"/>
        <v/>
      </c>
    </row>
    <row r="1989" spans="5:11" x14ac:dyDescent="0.3">
      <c r="E1989" s="3" t="str">
        <f t="shared" si="187"/>
        <v/>
      </c>
      <c r="F1989" s="7">
        <f t="shared" si="189"/>
        <v>0</v>
      </c>
      <c r="G1989" s="7">
        <f t="shared" si="190"/>
        <v>0</v>
      </c>
      <c r="H1989" s="7">
        <f t="shared" si="192"/>
        <v>0</v>
      </c>
      <c r="I1989" s="7">
        <f t="shared" si="191"/>
        <v>0</v>
      </c>
      <c r="K1989" s="3" t="str">
        <f t="shared" si="188"/>
        <v/>
      </c>
    </row>
    <row r="1990" spans="5:11" x14ac:dyDescent="0.3">
      <c r="E1990" s="3" t="str">
        <f t="shared" si="187"/>
        <v/>
      </c>
      <c r="F1990" s="7">
        <f t="shared" si="189"/>
        <v>0</v>
      </c>
      <c r="G1990" s="7">
        <f t="shared" si="190"/>
        <v>0</v>
      </c>
      <c r="H1990" s="7">
        <f t="shared" si="192"/>
        <v>0</v>
      </c>
      <c r="I1990" s="7">
        <f t="shared" si="191"/>
        <v>0</v>
      </c>
      <c r="K1990" s="3" t="str">
        <f t="shared" si="188"/>
        <v/>
      </c>
    </row>
    <row r="1991" spans="5:11" x14ac:dyDescent="0.3">
      <c r="E1991" s="3" t="str">
        <f t="shared" si="187"/>
        <v/>
      </c>
      <c r="F1991" s="7">
        <f t="shared" si="189"/>
        <v>0</v>
      </c>
      <c r="G1991" s="7">
        <f t="shared" si="190"/>
        <v>0</v>
      </c>
      <c r="H1991" s="7">
        <f t="shared" si="192"/>
        <v>0</v>
      </c>
      <c r="I1991" s="7">
        <f t="shared" si="191"/>
        <v>0</v>
      </c>
      <c r="K1991" s="3" t="str">
        <f t="shared" si="188"/>
        <v/>
      </c>
    </row>
    <row r="1992" spans="5:11" x14ac:dyDescent="0.3">
      <c r="E1992" s="3" t="str">
        <f t="shared" ref="E1992:E2055" si="193">IF(ROUND(G1992,0)&gt;0,E1991+1,"")</f>
        <v/>
      </c>
      <c r="F1992" s="7">
        <f t="shared" si="189"/>
        <v>0</v>
      </c>
      <c r="G1992" s="7">
        <f t="shared" si="190"/>
        <v>0</v>
      </c>
      <c r="H1992" s="7">
        <f t="shared" si="192"/>
        <v>0</v>
      </c>
      <c r="I1992" s="7">
        <f t="shared" si="191"/>
        <v>0</v>
      </c>
      <c r="K1992" s="3" t="str">
        <f t="shared" ref="K1992:K2055" si="194">IF(E1992&lt;&gt;"", "{""paymentNumber"": " &amp; E1992 &amp; "," &amp; """paymentInterest"": " &amp; TEXT(F1992, "0.00") &amp; "," &amp; """paymentPrincipal"": " &amp; TEXT($F$2-F1992, "0.00") &amp; "," &amp; """startBalance"": " &amp; TEXT(G1992, "0.00") &amp; "," &amp; """endBalance"": " &amp; TEXT(H1992, "0.00")&amp; "," &amp; """accumulatedInterest"": " &amp; TEXT(I1992, "0.00") &amp; "," &amp; """amountPaidToDate"": " &amp; TEXT($F$2 * E1992, "0.00") &amp; "}","")</f>
        <v/>
      </c>
    </row>
    <row r="1993" spans="5:11" x14ac:dyDescent="0.3">
      <c r="E1993" s="3" t="str">
        <f t="shared" si="193"/>
        <v/>
      </c>
      <c r="F1993" s="7">
        <f t="shared" si="189"/>
        <v>0</v>
      </c>
      <c r="G1993" s="7">
        <f t="shared" si="190"/>
        <v>0</v>
      </c>
      <c r="H1993" s="7">
        <f t="shared" si="192"/>
        <v>0</v>
      </c>
      <c r="I1993" s="7">
        <f t="shared" si="191"/>
        <v>0</v>
      </c>
      <c r="K1993" s="3" t="str">
        <f t="shared" si="194"/>
        <v/>
      </c>
    </row>
    <row r="1994" spans="5:11" x14ac:dyDescent="0.3">
      <c r="E1994" s="3" t="str">
        <f t="shared" si="193"/>
        <v/>
      </c>
      <c r="F1994" s="7">
        <f t="shared" si="189"/>
        <v>0</v>
      </c>
      <c r="G1994" s="7">
        <f t="shared" si="190"/>
        <v>0</v>
      </c>
      <c r="H1994" s="7">
        <f t="shared" si="192"/>
        <v>0</v>
      </c>
      <c r="I1994" s="7">
        <f t="shared" si="191"/>
        <v>0</v>
      </c>
      <c r="K1994" s="3" t="str">
        <f t="shared" si="194"/>
        <v/>
      </c>
    </row>
    <row r="1995" spans="5:11" x14ac:dyDescent="0.3">
      <c r="E1995" s="3" t="str">
        <f t="shared" si="193"/>
        <v/>
      </c>
      <c r="F1995" s="7">
        <f t="shared" ref="F1995:F2058" si="195">IF(ROUND(G1995,0)&gt;0, ($C$2/$C$3)*G1995,)</f>
        <v>0</v>
      </c>
      <c r="G1995" s="7">
        <f t="shared" ref="G1995:G2058" si="196">IF(ROUND(G1994-($F$2-F1994),0) &gt; 0, G1994-($F$2-F1994),)</f>
        <v>0</v>
      </c>
      <c r="H1995" s="7">
        <f t="shared" si="192"/>
        <v>0</v>
      </c>
      <c r="I1995" s="7">
        <f t="shared" si="191"/>
        <v>0</v>
      </c>
      <c r="K1995" s="3" t="str">
        <f t="shared" si="194"/>
        <v/>
      </c>
    </row>
    <row r="1996" spans="5:11" x14ac:dyDescent="0.3">
      <c r="E1996" s="3" t="str">
        <f t="shared" si="193"/>
        <v/>
      </c>
      <c r="F1996" s="7">
        <f t="shared" si="195"/>
        <v>0</v>
      </c>
      <c r="G1996" s="7">
        <f t="shared" si="196"/>
        <v>0</v>
      </c>
      <c r="H1996" s="7">
        <f t="shared" si="192"/>
        <v>0</v>
      </c>
      <c r="I1996" s="7">
        <f t="shared" si="191"/>
        <v>0</v>
      </c>
      <c r="K1996" s="3" t="str">
        <f t="shared" si="194"/>
        <v/>
      </c>
    </row>
    <row r="1997" spans="5:11" x14ac:dyDescent="0.3">
      <c r="E1997" s="3" t="str">
        <f t="shared" si="193"/>
        <v/>
      </c>
      <c r="F1997" s="7">
        <f t="shared" si="195"/>
        <v>0</v>
      </c>
      <c r="G1997" s="7">
        <f t="shared" si="196"/>
        <v>0</v>
      </c>
      <c r="H1997" s="7">
        <f t="shared" si="192"/>
        <v>0</v>
      </c>
      <c r="I1997" s="7">
        <f t="shared" si="191"/>
        <v>0</v>
      </c>
      <c r="K1997" s="3" t="str">
        <f t="shared" si="194"/>
        <v/>
      </c>
    </row>
    <row r="1998" spans="5:11" x14ac:dyDescent="0.3">
      <c r="E1998" s="3" t="str">
        <f t="shared" si="193"/>
        <v/>
      </c>
      <c r="F1998" s="7">
        <f t="shared" si="195"/>
        <v>0</v>
      </c>
      <c r="G1998" s="7">
        <f t="shared" si="196"/>
        <v>0</v>
      </c>
      <c r="H1998" s="7">
        <f t="shared" si="192"/>
        <v>0</v>
      </c>
      <c r="I1998" s="7">
        <f t="shared" si="191"/>
        <v>0</v>
      </c>
      <c r="K1998" s="3" t="str">
        <f t="shared" si="194"/>
        <v/>
      </c>
    </row>
    <row r="1999" spans="5:11" x14ac:dyDescent="0.3">
      <c r="E1999" s="3" t="str">
        <f t="shared" si="193"/>
        <v/>
      </c>
      <c r="F1999" s="7">
        <f t="shared" si="195"/>
        <v>0</v>
      </c>
      <c r="G1999" s="7">
        <f t="shared" si="196"/>
        <v>0</v>
      </c>
      <c r="H1999" s="7">
        <f t="shared" si="192"/>
        <v>0</v>
      </c>
      <c r="I1999" s="7">
        <f t="shared" si="191"/>
        <v>0</v>
      </c>
      <c r="K1999" s="3" t="str">
        <f t="shared" si="194"/>
        <v/>
      </c>
    </row>
    <row r="2000" spans="5:11" x14ac:dyDescent="0.3">
      <c r="E2000" s="3" t="str">
        <f t="shared" si="193"/>
        <v/>
      </c>
      <c r="F2000" s="7">
        <f t="shared" si="195"/>
        <v>0</v>
      </c>
      <c r="G2000" s="7">
        <f t="shared" si="196"/>
        <v>0</v>
      </c>
      <c r="H2000" s="7">
        <f t="shared" si="192"/>
        <v>0</v>
      </c>
      <c r="I2000" s="7">
        <f t="shared" si="191"/>
        <v>0</v>
      </c>
      <c r="K2000" s="3" t="str">
        <f t="shared" si="194"/>
        <v/>
      </c>
    </row>
    <row r="2001" spans="5:11" x14ac:dyDescent="0.3">
      <c r="E2001" s="3" t="str">
        <f t="shared" si="193"/>
        <v/>
      </c>
      <c r="F2001" s="7">
        <f t="shared" si="195"/>
        <v>0</v>
      </c>
      <c r="G2001" s="7">
        <f t="shared" si="196"/>
        <v>0</v>
      </c>
      <c r="H2001" s="7">
        <f t="shared" si="192"/>
        <v>0</v>
      </c>
      <c r="I2001" s="7">
        <f t="shared" si="191"/>
        <v>0</v>
      </c>
      <c r="K2001" s="3" t="str">
        <f t="shared" si="194"/>
        <v/>
      </c>
    </row>
    <row r="2002" spans="5:11" x14ac:dyDescent="0.3">
      <c r="E2002" s="3" t="str">
        <f t="shared" si="193"/>
        <v/>
      </c>
      <c r="F2002" s="7">
        <f t="shared" si="195"/>
        <v>0</v>
      </c>
      <c r="G2002" s="7">
        <f t="shared" si="196"/>
        <v>0</v>
      </c>
      <c r="H2002" s="7">
        <f t="shared" si="192"/>
        <v>0</v>
      </c>
      <c r="I2002" s="7">
        <f t="shared" si="191"/>
        <v>0</v>
      </c>
      <c r="K2002" s="3" t="str">
        <f t="shared" si="194"/>
        <v/>
      </c>
    </row>
    <row r="2003" spans="5:11" x14ac:dyDescent="0.3">
      <c r="E2003" s="3" t="str">
        <f t="shared" si="193"/>
        <v/>
      </c>
      <c r="F2003" s="7">
        <f t="shared" si="195"/>
        <v>0</v>
      </c>
      <c r="G2003" s="7">
        <f t="shared" si="196"/>
        <v>0</v>
      </c>
      <c r="H2003" s="7">
        <f t="shared" si="192"/>
        <v>0</v>
      </c>
      <c r="I2003" s="7">
        <f t="shared" si="191"/>
        <v>0</v>
      </c>
      <c r="K2003" s="3" t="str">
        <f t="shared" si="194"/>
        <v/>
      </c>
    </row>
    <row r="2004" spans="5:11" x14ac:dyDescent="0.3">
      <c r="E2004" s="3" t="str">
        <f t="shared" si="193"/>
        <v/>
      </c>
      <c r="F2004" s="7">
        <f t="shared" si="195"/>
        <v>0</v>
      </c>
      <c r="G2004" s="7">
        <f t="shared" si="196"/>
        <v>0</v>
      </c>
      <c r="H2004" s="7">
        <f t="shared" si="192"/>
        <v>0</v>
      </c>
      <c r="I2004" s="7">
        <f t="shared" si="191"/>
        <v>0</v>
      </c>
      <c r="K2004" s="3" t="str">
        <f t="shared" si="194"/>
        <v/>
      </c>
    </row>
    <row r="2005" spans="5:11" x14ac:dyDescent="0.3">
      <c r="E2005" s="3" t="str">
        <f t="shared" si="193"/>
        <v/>
      </c>
      <c r="F2005" s="7">
        <f t="shared" si="195"/>
        <v>0</v>
      </c>
      <c r="G2005" s="7">
        <f t="shared" si="196"/>
        <v>0</v>
      </c>
      <c r="H2005" s="7">
        <f t="shared" si="192"/>
        <v>0</v>
      </c>
      <c r="I2005" s="7">
        <f t="shared" si="191"/>
        <v>0</v>
      </c>
      <c r="K2005" s="3" t="str">
        <f t="shared" si="194"/>
        <v/>
      </c>
    </row>
    <row r="2006" spans="5:11" x14ac:dyDescent="0.3">
      <c r="E2006" s="3" t="str">
        <f t="shared" si="193"/>
        <v/>
      </c>
      <c r="F2006" s="7">
        <f t="shared" si="195"/>
        <v>0</v>
      </c>
      <c r="G2006" s="7">
        <f t="shared" si="196"/>
        <v>0</v>
      </c>
      <c r="H2006" s="7">
        <f t="shared" si="192"/>
        <v>0</v>
      </c>
      <c r="I2006" s="7">
        <f t="shared" si="191"/>
        <v>0</v>
      </c>
      <c r="K2006" s="3" t="str">
        <f t="shared" si="194"/>
        <v/>
      </c>
    </row>
    <row r="2007" spans="5:11" x14ac:dyDescent="0.3">
      <c r="E2007" s="3" t="str">
        <f t="shared" si="193"/>
        <v/>
      </c>
      <c r="F2007" s="7">
        <f t="shared" si="195"/>
        <v>0</v>
      </c>
      <c r="G2007" s="7">
        <f t="shared" si="196"/>
        <v>0</v>
      </c>
      <c r="H2007" s="7">
        <f t="shared" si="192"/>
        <v>0</v>
      </c>
      <c r="I2007" s="7">
        <f t="shared" si="191"/>
        <v>0</v>
      </c>
      <c r="K2007" s="3" t="str">
        <f t="shared" si="194"/>
        <v/>
      </c>
    </row>
    <row r="2008" spans="5:11" x14ac:dyDescent="0.3">
      <c r="E2008" s="3" t="str">
        <f t="shared" si="193"/>
        <v/>
      </c>
      <c r="F2008" s="7">
        <f t="shared" si="195"/>
        <v>0</v>
      </c>
      <c r="G2008" s="7">
        <f t="shared" si="196"/>
        <v>0</v>
      </c>
      <c r="H2008" s="7">
        <f t="shared" si="192"/>
        <v>0</v>
      </c>
      <c r="I2008" s="7">
        <f t="shared" si="191"/>
        <v>0</v>
      </c>
      <c r="K2008" s="3" t="str">
        <f t="shared" si="194"/>
        <v/>
      </c>
    </row>
    <row r="2009" spans="5:11" x14ac:dyDescent="0.3">
      <c r="E2009" s="3" t="str">
        <f t="shared" si="193"/>
        <v/>
      </c>
      <c r="F2009" s="7">
        <f t="shared" si="195"/>
        <v>0</v>
      </c>
      <c r="G2009" s="7">
        <f t="shared" si="196"/>
        <v>0</v>
      </c>
      <c r="H2009" s="7">
        <f t="shared" si="192"/>
        <v>0</v>
      </c>
      <c r="I2009" s="7">
        <f t="shared" si="191"/>
        <v>0</v>
      </c>
      <c r="K2009" s="3" t="str">
        <f t="shared" si="194"/>
        <v/>
      </c>
    </row>
    <row r="2010" spans="5:11" x14ac:dyDescent="0.3">
      <c r="E2010" s="3" t="str">
        <f t="shared" si="193"/>
        <v/>
      </c>
      <c r="F2010" s="7">
        <f t="shared" si="195"/>
        <v>0</v>
      </c>
      <c r="G2010" s="7">
        <f t="shared" si="196"/>
        <v>0</v>
      </c>
      <c r="H2010" s="7">
        <f t="shared" si="192"/>
        <v>0</v>
      </c>
      <c r="I2010" s="7">
        <f t="shared" si="191"/>
        <v>0</v>
      </c>
      <c r="K2010" s="3" t="str">
        <f t="shared" si="194"/>
        <v/>
      </c>
    </row>
    <row r="2011" spans="5:11" x14ac:dyDescent="0.3">
      <c r="E2011" s="3" t="str">
        <f t="shared" si="193"/>
        <v/>
      </c>
      <c r="F2011" s="7">
        <f t="shared" si="195"/>
        <v>0</v>
      </c>
      <c r="G2011" s="7">
        <f t="shared" si="196"/>
        <v>0</v>
      </c>
      <c r="H2011" s="7">
        <f t="shared" si="192"/>
        <v>0</v>
      </c>
      <c r="I2011" s="7">
        <f t="shared" si="191"/>
        <v>0</v>
      </c>
      <c r="K2011" s="3" t="str">
        <f t="shared" si="194"/>
        <v/>
      </c>
    </row>
    <row r="2012" spans="5:11" x14ac:dyDescent="0.3">
      <c r="E2012" s="3" t="str">
        <f t="shared" si="193"/>
        <v/>
      </c>
      <c r="F2012" s="7">
        <f t="shared" si="195"/>
        <v>0</v>
      </c>
      <c r="G2012" s="7">
        <f t="shared" si="196"/>
        <v>0</v>
      </c>
      <c r="H2012" s="7">
        <f t="shared" si="192"/>
        <v>0</v>
      </c>
      <c r="I2012" s="7">
        <f t="shared" si="191"/>
        <v>0</v>
      </c>
      <c r="K2012" s="3" t="str">
        <f t="shared" si="194"/>
        <v/>
      </c>
    </row>
    <row r="2013" spans="5:11" x14ac:dyDescent="0.3">
      <c r="E2013" s="3" t="str">
        <f t="shared" si="193"/>
        <v/>
      </c>
      <c r="F2013" s="7">
        <f t="shared" si="195"/>
        <v>0</v>
      </c>
      <c r="G2013" s="7">
        <f t="shared" si="196"/>
        <v>0</v>
      </c>
      <c r="H2013" s="7">
        <f t="shared" si="192"/>
        <v>0</v>
      </c>
      <c r="I2013" s="7">
        <f t="shared" si="191"/>
        <v>0</v>
      </c>
      <c r="K2013" s="3" t="str">
        <f t="shared" si="194"/>
        <v/>
      </c>
    </row>
    <row r="2014" spans="5:11" x14ac:dyDescent="0.3">
      <c r="E2014" s="3" t="str">
        <f t="shared" si="193"/>
        <v/>
      </c>
      <c r="F2014" s="7">
        <f t="shared" si="195"/>
        <v>0</v>
      </c>
      <c r="G2014" s="7">
        <f t="shared" si="196"/>
        <v>0</v>
      </c>
      <c r="H2014" s="7">
        <f t="shared" si="192"/>
        <v>0</v>
      </c>
      <c r="I2014" s="7">
        <f t="shared" si="191"/>
        <v>0</v>
      </c>
      <c r="K2014" s="3" t="str">
        <f t="shared" si="194"/>
        <v/>
      </c>
    </row>
    <row r="2015" spans="5:11" x14ac:dyDescent="0.3">
      <c r="E2015" s="3" t="str">
        <f t="shared" si="193"/>
        <v/>
      </c>
      <c r="F2015" s="7">
        <f t="shared" si="195"/>
        <v>0</v>
      </c>
      <c r="G2015" s="7">
        <f t="shared" si="196"/>
        <v>0</v>
      </c>
      <c r="H2015" s="7">
        <f t="shared" si="192"/>
        <v>0</v>
      </c>
      <c r="I2015" s="7">
        <f t="shared" si="191"/>
        <v>0</v>
      </c>
      <c r="K2015" s="3" t="str">
        <f t="shared" si="194"/>
        <v/>
      </c>
    </row>
    <row r="2016" spans="5:11" x14ac:dyDescent="0.3">
      <c r="E2016" s="3" t="str">
        <f t="shared" si="193"/>
        <v/>
      </c>
      <c r="F2016" s="7">
        <f t="shared" si="195"/>
        <v>0</v>
      </c>
      <c r="G2016" s="7">
        <f t="shared" si="196"/>
        <v>0</v>
      </c>
      <c r="H2016" s="7">
        <f t="shared" si="192"/>
        <v>0</v>
      </c>
      <c r="I2016" s="7">
        <f t="shared" si="191"/>
        <v>0</v>
      </c>
      <c r="K2016" s="3" t="str">
        <f t="shared" si="194"/>
        <v/>
      </c>
    </row>
    <row r="2017" spans="5:11" x14ac:dyDescent="0.3">
      <c r="E2017" s="3" t="str">
        <f t="shared" si="193"/>
        <v/>
      </c>
      <c r="F2017" s="7">
        <f t="shared" si="195"/>
        <v>0</v>
      </c>
      <c r="G2017" s="7">
        <f t="shared" si="196"/>
        <v>0</v>
      </c>
      <c r="H2017" s="7">
        <f t="shared" si="192"/>
        <v>0</v>
      </c>
      <c r="I2017" s="7">
        <f t="shared" si="191"/>
        <v>0</v>
      </c>
      <c r="K2017" s="3" t="str">
        <f t="shared" si="194"/>
        <v/>
      </c>
    </row>
    <row r="2018" spans="5:11" x14ac:dyDescent="0.3">
      <c r="E2018" s="3" t="str">
        <f t="shared" si="193"/>
        <v/>
      </c>
      <c r="F2018" s="7">
        <f t="shared" si="195"/>
        <v>0</v>
      </c>
      <c r="G2018" s="7">
        <f t="shared" si="196"/>
        <v>0</v>
      </c>
      <c r="H2018" s="7">
        <f t="shared" si="192"/>
        <v>0</v>
      </c>
      <c r="I2018" s="7">
        <f t="shared" si="191"/>
        <v>0</v>
      </c>
      <c r="K2018" s="3" t="str">
        <f t="shared" si="194"/>
        <v/>
      </c>
    </row>
    <row r="2019" spans="5:11" x14ac:dyDescent="0.3">
      <c r="E2019" s="3" t="str">
        <f t="shared" si="193"/>
        <v/>
      </c>
      <c r="F2019" s="7">
        <f t="shared" si="195"/>
        <v>0</v>
      </c>
      <c r="G2019" s="7">
        <f t="shared" si="196"/>
        <v>0</v>
      </c>
      <c r="H2019" s="7">
        <f t="shared" si="192"/>
        <v>0</v>
      </c>
      <c r="I2019" s="7">
        <f t="shared" si="191"/>
        <v>0</v>
      </c>
      <c r="K2019" s="3" t="str">
        <f t="shared" si="194"/>
        <v/>
      </c>
    </row>
    <row r="2020" spans="5:11" x14ac:dyDescent="0.3">
      <c r="E2020" s="3" t="str">
        <f t="shared" si="193"/>
        <v/>
      </c>
      <c r="F2020" s="7">
        <f t="shared" si="195"/>
        <v>0</v>
      </c>
      <c r="G2020" s="7">
        <f t="shared" si="196"/>
        <v>0</v>
      </c>
      <c r="H2020" s="7">
        <f t="shared" si="192"/>
        <v>0</v>
      </c>
      <c r="I2020" s="7">
        <f t="shared" si="191"/>
        <v>0</v>
      </c>
      <c r="K2020" s="3" t="str">
        <f t="shared" si="194"/>
        <v/>
      </c>
    </row>
    <row r="2021" spans="5:11" x14ac:dyDescent="0.3">
      <c r="E2021" s="3" t="str">
        <f t="shared" si="193"/>
        <v/>
      </c>
      <c r="F2021" s="7">
        <f t="shared" si="195"/>
        <v>0</v>
      </c>
      <c r="G2021" s="7">
        <f t="shared" si="196"/>
        <v>0</v>
      </c>
      <c r="H2021" s="7">
        <f t="shared" si="192"/>
        <v>0</v>
      </c>
      <c r="I2021" s="7">
        <f t="shared" si="191"/>
        <v>0</v>
      </c>
      <c r="K2021" s="3" t="str">
        <f t="shared" si="194"/>
        <v/>
      </c>
    </row>
    <row r="2022" spans="5:11" x14ac:dyDescent="0.3">
      <c r="E2022" s="3" t="str">
        <f t="shared" si="193"/>
        <v/>
      </c>
      <c r="F2022" s="7">
        <f t="shared" si="195"/>
        <v>0</v>
      </c>
      <c r="G2022" s="7">
        <f t="shared" si="196"/>
        <v>0</v>
      </c>
      <c r="H2022" s="7">
        <f t="shared" si="192"/>
        <v>0</v>
      </c>
      <c r="I2022" s="7">
        <f t="shared" si="191"/>
        <v>0</v>
      </c>
      <c r="K2022" s="3" t="str">
        <f t="shared" si="194"/>
        <v/>
      </c>
    </row>
    <row r="2023" spans="5:11" x14ac:dyDescent="0.3">
      <c r="E2023" s="3" t="str">
        <f t="shared" si="193"/>
        <v/>
      </c>
      <c r="F2023" s="7">
        <f t="shared" si="195"/>
        <v>0</v>
      </c>
      <c r="G2023" s="7">
        <f t="shared" si="196"/>
        <v>0</v>
      </c>
      <c r="H2023" s="7">
        <f t="shared" si="192"/>
        <v>0</v>
      </c>
      <c r="I2023" s="7">
        <f t="shared" si="191"/>
        <v>0</v>
      </c>
      <c r="K2023" s="3" t="str">
        <f t="shared" si="194"/>
        <v/>
      </c>
    </row>
    <row r="2024" spans="5:11" x14ac:dyDescent="0.3">
      <c r="E2024" s="3" t="str">
        <f t="shared" si="193"/>
        <v/>
      </c>
      <c r="F2024" s="7">
        <f t="shared" si="195"/>
        <v>0</v>
      </c>
      <c r="G2024" s="7">
        <f t="shared" si="196"/>
        <v>0</v>
      </c>
      <c r="H2024" s="7">
        <f t="shared" si="192"/>
        <v>0</v>
      </c>
      <c r="I2024" s="7">
        <f t="shared" si="191"/>
        <v>0</v>
      </c>
      <c r="K2024" s="3" t="str">
        <f t="shared" si="194"/>
        <v/>
      </c>
    </row>
    <row r="2025" spans="5:11" x14ac:dyDescent="0.3">
      <c r="E2025" s="3" t="str">
        <f t="shared" si="193"/>
        <v/>
      </c>
      <c r="F2025" s="7">
        <f t="shared" si="195"/>
        <v>0</v>
      </c>
      <c r="G2025" s="7">
        <f t="shared" si="196"/>
        <v>0</v>
      </c>
      <c r="H2025" s="7">
        <f t="shared" si="192"/>
        <v>0</v>
      </c>
      <c r="I2025" s="7">
        <f t="shared" si="191"/>
        <v>0</v>
      </c>
      <c r="K2025" s="3" t="str">
        <f t="shared" si="194"/>
        <v/>
      </c>
    </row>
    <row r="2026" spans="5:11" x14ac:dyDescent="0.3">
      <c r="E2026" s="3" t="str">
        <f t="shared" si="193"/>
        <v/>
      </c>
      <c r="F2026" s="7">
        <f t="shared" si="195"/>
        <v>0</v>
      </c>
      <c r="G2026" s="7">
        <f t="shared" si="196"/>
        <v>0</v>
      </c>
      <c r="H2026" s="7">
        <f t="shared" si="192"/>
        <v>0</v>
      </c>
      <c r="I2026" s="7">
        <f t="shared" si="191"/>
        <v>0</v>
      </c>
      <c r="K2026" s="3" t="str">
        <f t="shared" si="194"/>
        <v/>
      </c>
    </row>
    <row r="2027" spans="5:11" x14ac:dyDescent="0.3">
      <c r="E2027" s="3" t="str">
        <f t="shared" si="193"/>
        <v/>
      </c>
      <c r="F2027" s="7">
        <f t="shared" si="195"/>
        <v>0</v>
      </c>
      <c r="G2027" s="7">
        <f t="shared" si="196"/>
        <v>0</v>
      </c>
      <c r="H2027" s="7">
        <f t="shared" si="192"/>
        <v>0</v>
      </c>
      <c r="I2027" s="7">
        <f t="shared" si="191"/>
        <v>0</v>
      </c>
      <c r="K2027" s="3" t="str">
        <f t="shared" si="194"/>
        <v/>
      </c>
    </row>
    <row r="2028" spans="5:11" x14ac:dyDescent="0.3">
      <c r="E2028" s="3" t="str">
        <f t="shared" si="193"/>
        <v/>
      </c>
      <c r="F2028" s="7">
        <f t="shared" si="195"/>
        <v>0</v>
      </c>
      <c r="G2028" s="7">
        <f t="shared" si="196"/>
        <v>0</v>
      </c>
      <c r="H2028" s="7">
        <f t="shared" si="192"/>
        <v>0</v>
      </c>
      <c r="I2028" s="7">
        <f t="shared" si="191"/>
        <v>0</v>
      </c>
      <c r="K2028" s="3" t="str">
        <f t="shared" si="194"/>
        <v/>
      </c>
    </row>
    <row r="2029" spans="5:11" x14ac:dyDescent="0.3">
      <c r="E2029" s="3" t="str">
        <f t="shared" si="193"/>
        <v/>
      </c>
      <c r="F2029" s="7">
        <f t="shared" si="195"/>
        <v>0</v>
      </c>
      <c r="G2029" s="7">
        <f t="shared" si="196"/>
        <v>0</v>
      </c>
      <c r="H2029" s="7">
        <f t="shared" si="192"/>
        <v>0</v>
      </c>
      <c r="I2029" s="7">
        <f t="shared" si="191"/>
        <v>0</v>
      </c>
      <c r="K2029" s="3" t="str">
        <f t="shared" si="194"/>
        <v/>
      </c>
    </row>
    <row r="2030" spans="5:11" x14ac:dyDescent="0.3">
      <c r="E2030" s="3" t="str">
        <f t="shared" si="193"/>
        <v/>
      </c>
      <c r="F2030" s="7">
        <f t="shared" si="195"/>
        <v>0</v>
      </c>
      <c r="G2030" s="7">
        <f t="shared" si="196"/>
        <v>0</v>
      </c>
      <c r="H2030" s="7">
        <f t="shared" si="192"/>
        <v>0</v>
      </c>
      <c r="I2030" s="7">
        <f t="shared" si="191"/>
        <v>0</v>
      </c>
      <c r="K2030" s="3" t="str">
        <f t="shared" si="194"/>
        <v/>
      </c>
    </row>
    <row r="2031" spans="5:11" x14ac:dyDescent="0.3">
      <c r="E2031" s="3" t="str">
        <f t="shared" si="193"/>
        <v/>
      </c>
      <c r="F2031" s="7">
        <f t="shared" si="195"/>
        <v>0</v>
      </c>
      <c r="G2031" s="7">
        <f t="shared" si="196"/>
        <v>0</v>
      </c>
      <c r="H2031" s="7">
        <f t="shared" si="192"/>
        <v>0</v>
      </c>
      <c r="I2031" s="7">
        <f t="shared" si="191"/>
        <v>0</v>
      </c>
      <c r="K2031" s="3" t="str">
        <f t="shared" si="194"/>
        <v/>
      </c>
    </row>
    <row r="2032" spans="5:11" x14ac:dyDescent="0.3">
      <c r="E2032" s="3" t="str">
        <f t="shared" si="193"/>
        <v/>
      </c>
      <c r="F2032" s="7">
        <f t="shared" si="195"/>
        <v>0</v>
      </c>
      <c r="G2032" s="7">
        <f t="shared" si="196"/>
        <v>0</v>
      </c>
      <c r="H2032" s="7">
        <f t="shared" si="192"/>
        <v>0</v>
      </c>
      <c r="I2032" s="7">
        <f t="shared" si="191"/>
        <v>0</v>
      </c>
      <c r="K2032" s="3" t="str">
        <f t="shared" si="194"/>
        <v/>
      </c>
    </row>
    <row r="2033" spans="5:11" x14ac:dyDescent="0.3">
      <c r="E2033" s="3" t="str">
        <f t="shared" si="193"/>
        <v/>
      </c>
      <c r="F2033" s="7">
        <f t="shared" si="195"/>
        <v>0</v>
      </c>
      <c r="G2033" s="7">
        <f t="shared" si="196"/>
        <v>0</v>
      </c>
      <c r="H2033" s="7">
        <f t="shared" si="192"/>
        <v>0</v>
      </c>
      <c r="I2033" s="7">
        <f t="shared" si="191"/>
        <v>0</v>
      </c>
      <c r="K2033" s="3" t="str">
        <f t="shared" si="194"/>
        <v/>
      </c>
    </row>
    <row r="2034" spans="5:11" x14ac:dyDescent="0.3">
      <c r="E2034" s="3" t="str">
        <f t="shared" si="193"/>
        <v/>
      </c>
      <c r="F2034" s="7">
        <f t="shared" si="195"/>
        <v>0</v>
      </c>
      <c r="G2034" s="7">
        <f t="shared" si="196"/>
        <v>0</v>
      </c>
      <c r="H2034" s="7">
        <f t="shared" si="192"/>
        <v>0</v>
      </c>
      <c r="I2034" s="7">
        <f t="shared" si="191"/>
        <v>0</v>
      </c>
      <c r="K2034" s="3" t="str">
        <f t="shared" si="194"/>
        <v/>
      </c>
    </row>
    <row r="2035" spans="5:11" x14ac:dyDescent="0.3">
      <c r="E2035" s="3" t="str">
        <f t="shared" si="193"/>
        <v/>
      </c>
      <c r="F2035" s="7">
        <f t="shared" si="195"/>
        <v>0</v>
      </c>
      <c r="G2035" s="7">
        <f t="shared" si="196"/>
        <v>0</v>
      </c>
      <c r="H2035" s="7">
        <f t="shared" si="192"/>
        <v>0</v>
      </c>
      <c r="I2035" s="7">
        <f t="shared" si="191"/>
        <v>0</v>
      </c>
      <c r="K2035" s="3" t="str">
        <f t="shared" si="194"/>
        <v/>
      </c>
    </row>
    <row r="2036" spans="5:11" x14ac:dyDescent="0.3">
      <c r="E2036" s="3" t="str">
        <f t="shared" si="193"/>
        <v/>
      </c>
      <c r="F2036" s="7">
        <f t="shared" si="195"/>
        <v>0</v>
      </c>
      <c r="G2036" s="7">
        <f t="shared" si="196"/>
        <v>0</v>
      </c>
      <c r="H2036" s="7">
        <f t="shared" si="192"/>
        <v>0</v>
      </c>
      <c r="I2036" s="7">
        <f t="shared" ref="I2036:I2099" si="197">IF(ROUND(G2036,0)&gt;0, I2035+F2036,IF(_xlfn.FLOOR.MATH(G2036)=-1,I2035+F2036,))</f>
        <v>0</v>
      </c>
      <c r="K2036" s="3" t="str">
        <f t="shared" si="194"/>
        <v/>
      </c>
    </row>
    <row r="2037" spans="5:11" x14ac:dyDescent="0.3">
      <c r="E2037" s="3" t="str">
        <f t="shared" si="193"/>
        <v/>
      </c>
      <c r="F2037" s="7">
        <f t="shared" si="195"/>
        <v>0</v>
      </c>
      <c r="G2037" s="7">
        <f t="shared" si="196"/>
        <v>0</v>
      </c>
      <c r="H2037" s="7">
        <f t="shared" si="192"/>
        <v>0</v>
      </c>
      <c r="I2037" s="7">
        <f t="shared" si="197"/>
        <v>0</v>
      </c>
      <c r="K2037" s="3" t="str">
        <f t="shared" si="194"/>
        <v/>
      </c>
    </row>
    <row r="2038" spans="5:11" x14ac:dyDescent="0.3">
      <c r="E2038" s="3" t="str">
        <f t="shared" si="193"/>
        <v/>
      </c>
      <c r="F2038" s="7">
        <f t="shared" si="195"/>
        <v>0</v>
      </c>
      <c r="G2038" s="7">
        <f t="shared" si="196"/>
        <v>0</v>
      </c>
      <c r="H2038" s="7">
        <f t="shared" si="192"/>
        <v>0</v>
      </c>
      <c r="I2038" s="7">
        <f t="shared" si="197"/>
        <v>0</v>
      </c>
      <c r="K2038" s="3" t="str">
        <f t="shared" si="194"/>
        <v/>
      </c>
    </row>
    <row r="2039" spans="5:11" x14ac:dyDescent="0.3">
      <c r="E2039" s="3" t="str">
        <f t="shared" si="193"/>
        <v/>
      </c>
      <c r="F2039" s="7">
        <f t="shared" si="195"/>
        <v>0</v>
      </c>
      <c r="G2039" s="7">
        <f t="shared" si="196"/>
        <v>0</v>
      </c>
      <c r="H2039" s="7">
        <f t="shared" si="192"/>
        <v>0</v>
      </c>
      <c r="I2039" s="7">
        <f t="shared" si="197"/>
        <v>0</v>
      </c>
      <c r="K2039" s="3" t="str">
        <f t="shared" si="194"/>
        <v/>
      </c>
    </row>
    <row r="2040" spans="5:11" x14ac:dyDescent="0.3">
      <c r="E2040" s="3" t="str">
        <f t="shared" si="193"/>
        <v/>
      </c>
      <c r="F2040" s="7">
        <f t="shared" si="195"/>
        <v>0</v>
      </c>
      <c r="G2040" s="7">
        <f t="shared" si="196"/>
        <v>0</v>
      </c>
      <c r="H2040" s="7">
        <f t="shared" si="192"/>
        <v>0</v>
      </c>
      <c r="I2040" s="7">
        <f t="shared" si="197"/>
        <v>0</v>
      </c>
      <c r="K2040" s="3" t="str">
        <f t="shared" si="194"/>
        <v/>
      </c>
    </row>
    <row r="2041" spans="5:11" x14ac:dyDescent="0.3">
      <c r="E2041" s="3" t="str">
        <f t="shared" si="193"/>
        <v/>
      </c>
      <c r="F2041" s="7">
        <f t="shared" si="195"/>
        <v>0</v>
      </c>
      <c r="G2041" s="7">
        <f t="shared" si="196"/>
        <v>0</v>
      </c>
      <c r="H2041" s="7">
        <f t="shared" si="192"/>
        <v>0</v>
      </c>
      <c r="I2041" s="7">
        <f t="shared" si="197"/>
        <v>0</v>
      </c>
      <c r="K2041" s="3" t="str">
        <f t="shared" si="194"/>
        <v/>
      </c>
    </row>
    <row r="2042" spans="5:11" x14ac:dyDescent="0.3">
      <c r="E2042" s="3" t="str">
        <f t="shared" si="193"/>
        <v/>
      </c>
      <c r="F2042" s="7">
        <f t="shared" si="195"/>
        <v>0</v>
      </c>
      <c r="G2042" s="7">
        <f t="shared" si="196"/>
        <v>0</v>
      </c>
      <c r="H2042" s="7">
        <f t="shared" si="192"/>
        <v>0</v>
      </c>
      <c r="I2042" s="7">
        <f t="shared" si="197"/>
        <v>0</v>
      </c>
      <c r="K2042" s="3" t="str">
        <f t="shared" si="194"/>
        <v/>
      </c>
    </row>
    <row r="2043" spans="5:11" x14ac:dyDescent="0.3">
      <c r="E2043" s="3" t="str">
        <f t="shared" si="193"/>
        <v/>
      </c>
      <c r="F2043" s="7">
        <f t="shared" si="195"/>
        <v>0</v>
      </c>
      <c r="G2043" s="7">
        <f t="shared" si="196"/>
        <v>0</v>
      </c>
      <c r="H2043" s="7">
        <f t="shared" si="192"/>
        <v>0</v>
      </c>
      <c r="I2043" s="7">
        <f t="shared" si="197"/>
        <v>0</v>
      </c>
      <c r="K2043" s="3" t="str">
        <f t="shared" si="194"/>
        <v/>
      </c>
    </row>
    <row r="2044" spans="5:11" x14ac:dyDescent="0.3">
      <c r="E2044" s="3" t="str">
        <f t="shared" si="193"/>
        <v/>
      </c>
      <c r="F2044" s="7">
        <f t="shared" si="195"/>
        <v>0</v>
      </c>
      <c r="G2044" s="7">
        <f t="shared" si="196"/>
        <v>0</v>
      </c>
      <c r="H2044" s="7">
        <f t="shared" si="192"/>
        <v>0</v>
      </c>
      <c r="I2044" s="7">
        <f t="shared" si="197"/>
        <v>0</v>
      </c>
      <c r="K2044" s="3" t="str">
        <f t="shared" si="194"/>
        <v/>
      </c>
    </row>
    <row r="2045" spans="5:11" x14ac:dyDescent="0.3">
      <c r="E2045" s="3" t="str">
        <f t="shared" si="193"/>
        <v/>
      </c>
      <c r="F2045" s="7">
        <f t="shared" si="195"/>
        <v>0</v>
      </c>
      <c r="G2045" s="7">
        <f t="shared" si="196"/>
        <v>0</v>
      </c>
      <c r="H2045" s="7">
        <f t="shared" si="192"/>
        <v>0</v>
      </c>
      <c r="I2045" s="7">
        <f t="shared" si="197"/>
        <v>0</v>
      </c>
      <c r="K2045" s="3" t="str">
        <f t="shared" si="194"/>
        <v/>
      </c>
    </row>
    <row r="2046" spans="5:11" x14ac:dyDescent="0.3">
      <c r="E2046" s="3" t="str">
        <f t="shared" si="193"/>
        <v/>
      </c>
      <c r="F2046" s="7">
        <f t="shared" si="195"/>
        <v>0</v>
      </c>
      <c r="G2046" s="7">
        <f t="shared" si="196"/>
        <v>0</v>
      </c>
      <c r="H2046" s="7">
        <f t="shared" si="192"/>
        <v>0</v>
      </c>
      <c r="I2046" s="7">
        <f t="shared" si="197"/>
        <v>0</v>
      </c>
      <c r="K2046" s="3" t="str">
        <f t="shared" si="194"/>
        <v/>
      </c>
    </row>
    <row r="2047" spans="5:11" x14ac:dyDescent="0.3">
      <c r="E2047" s="3" t="str">
        <f t="shared" si="193"/>
        <v/>
      </c>
      <c r="F2047" s="7">
        <f t="shared" si="195"/>
        <v>0</v>
      </c>
      <c r="G2047" s="7">
        <f t="shared" si="196"/>
        <v>0</v>
      </c>
      <c r="H2047" s="7">
        <f t="shared" si="192"/>
        <v>0</v>
      </c>
      <c r="I2047" s="7">
        <f t="shared" si="197"/>
        <v>0</v>
      </c>
      <c r="K2047" s="3" t="str">
        <f t="shared" si="194"/>
        <v/>
      </c>
    </row>
    <row r="2048" spans="5:11" x14ac:dyDescent="0.3">
      <c r="E2048" s="3" t="str">
        <f t="shared" si="193"/>
        <v/>
      </c>
      <c r="F2048" s="7">
        <f t="shared" si="195"/>
        <v>0</v>
      </c>
      <c r="G2048" s="7">
        <f t="shared" si="196"/>
        <v>0</v>
      </c>
      <c r="H2048" s="7">
        <f t="shared" si="192"/>
        <v>0</v>
      </c>
      <c r="I2048" s="7">
        <f t="shared" si="197"/>
        <v>0</v>
      </c>
      <c r="K2048" s="3" t="str">
        <f t="shared" si="194"/>
        <v/>
      </c>
    </row>
    <row r="2049" spans="5:11" x14ac:dyDescent="0.3">
      <c r="E2049" s="3" t="str">
        <f t="shared" si="193"/>
        <v/>
      </c>
      <c r="F2049" s="7">
        <f t="shared" si="195"/>
        <v>0</v>
      </c>
      <c r="G2049" s="7">
        <f t="shared" si="196"/>
        <v>0</v>
      </c>
      <c r="H2049" s="7">
        <f t="shared" si="192"/>
        <v>0</v>
      </c>
      <c r="I2049" s="7">
        <f t="shared" si="197"/>
        <v>0</v>
      </c>
      <c r="K2049" s="3" t="str">
        <f t="shared" si="194"/>
        <v/>
      </c>
    </row>
    <row r="2050" spans="5:11" x14ac:dyDescent="0.3">
      <c r="E2050" s="3" t="str">
        <f t="shared" si="193"/>
        <v/>
      </c>
      <c r="F2050" s="7">
        <f t="shared" si="195"/>
        <v>0</v>
      </c>
      <c r="G2050" s="7">
        <f t="shared" si="196"/>
        <v>0</v>
      </c>
      <c r="H2050" s="7">
        <f t="shared" ref="H2050:H2113" si="198">IF(ROUND(G2050-($F$2-F2050),0)&gt;0,G2050-($F$2-F2050),IF(_xlfn.FLOOR.MATH(G2050-($F$2-F2050))&lt;=-1,0, G2050-($F$2-F2050)))</f>
        <v>0</v>
      </c>
      <c r="I2050" s="7">
        <f t="shared" si="197"/>
        <v>0</v>
      </c>
      <c r="K2050" s="3" t="str">
        <f t="shared" si="194"/>
        <v/>
      </c>
    </row>
    <row r="2051" spans="5:11" x14ac:dyDescent="0.3">
      <c r="E2051" s="3" t="str">
        <f t="shared" si="193"/>
        <v/>
      </c>
      <c r="F2051" s="7">
        <f t="shared" si="195"/>
        <v>0</v>
      </c>
      <c r="G2051" s="7">
        <f t="shared" si="196"/>
        <v>0</v>
      </c>
      <c r="H2051" s="7">
        <f t="shared" si="198"/>
        <v>0</v>
      </c>
      <c r="I2051" s="7">
        <f t="shared" si="197"/>
        <v>0</v>
      </c>
      <c r="K2051" s="3" t="str">
        <f t="shared" si="194"/>
        <v/>
      </c>
    </row>
    <row r="2052" spans="5:11" x14ac:dyDescent="0.3">
      <c r="E2052" s="3" t="str">
        <f t="shared" si="193"/>
        <v/>
      </c>
      <c r="F2052" s="7">
        <f t="shared" si="195"/>
        <v>0</v>
      </c>
      <c r="G2052" s="7">
        <f t="shared" si="196"/>
        <v>0</v>
      </c>
      <c r="H2052" s="7">
        <f t="shared" si="198"/>
        <v>0</v>
      </c>
      <c r="I2052" s="7">
        <f t="shared" si="197"/>
        <v>0</v>
      </c>
      <c r="K2052" s="3" t="str">
        <f t="shared" si="194"/>
        <v/>
      </c>
    </row>
    <row r="2053" spans="5:11" x14ac:dyDescent="0.3">
      <c r="E2053" s="3" t="str">
        <f t="shared" si="193"/>
        <v/>
      </c>
      <c r="F2053" s="7">
        <f t="shared" si="195"/>
        <v>0</v>
      </c>
      <c r="G2053" s="7">
        <f t="shared" si="196"/>
        <v>0</v>
      </c>
      <c r="H2053" s="7">
        <f t="shared" si="198"/>
        <v>0</v>
      </c>
      <c r="I2053" s="7">
        <f t="shared" si="197"/>
        <v>0</v>
      </c>
      <c r="K2053" s="3" t="str">
        <f t="shared" si="194"/>
        <v/>
      </c>
    </row>
    <row r="2054" spans="5:11" x14ac:dyDescent="0.3">
      <c r="E2054" s="3" t="str">
        <f t="shared" si="193"/>
        <v/>
      </c>
      <c r="F2054" s="7">
        <f t="shared" si="195"/>
        <v>0</v>
      </c>
      <c r="G2054" s="7">
        <f t="shared" si="196"/>
        <v>0</v>
      </c>
      <c r="H2054" s="7">
        <f t="shared" si="198"/>
        <v>0</v>
      </c>
      <c r="I2054" s="7">
        <f t="shared" si="197"/>
        <v>0</v>
      </c>
      <c r="K2054" s="3" t="str">
        <f t="shared" si="194"/>
        <v/>
      </c>
    </row>
    <row r="2055" spans="5:11" x14ac:dyDescent="0.3">
      <c r="E2055" s="3" t="str">
        <f t="shared" si="193"/>
        <v/>
      </c>
      <c r="F2055" s="7">
        <f t="shared" si="195"/>
        <v>0</v>
      </c>
      <c r="G2055" s="7">
        <f t="shared" si="196"/>
        <v>0</v>
      </c>
      <c r="H2055" s="7">
        <f t="shared" si="198"/>
        <v>0</v>
      </c>
      <c r="I2055" s="7">
        <f t="shared" si="197"/>
        <v>0</v>
      </c>
      <c r="K2055" s="3" t="str">
        <f t="shared" si="194"/>
        <v/>
      </c>
    </row>
    <row r="2056" spans="5:11" x14ac:dyDescent="0.3">
      <c r="E2056" s="3" t="str">
        <f t="shared" ref="E2056:E2119" si="199">IF(ROUND(G2056,0)&gt;0,E2055+1,"")</f>
        <v/>
      </c>
      <c r="F2056" s="7">
        <f t="shared" si="195"/>
        <v>0</v>
      </c>
      <c r="G2056" s="7">
        <f t="shared" si="196"/>
        <v>0</v>
      </c>
      <c r="H2056" s="7">
        <f t="shared" si="198"/>
        <v>0</v>
      </c>
      <c r="I2056" s="7">
        <f t="shared" si="197"/>
        <v>0</v>
      </c>
      <c r="K2056" s="3" t="str">
        <f t="shared" ref="K2056:K2119" si="200">IF(E2056&lt;&gt;"", "{""paymentNumber"": " &amp; E2056 &amp; "," &amp; """paymentInterest"": " &amp; TEXT(F2056, "0.00") &amp; "," &amp; """paymentPrincipal"": " &amp; TEXT($F$2-F2056, "0.00") &amp; "," &amp; """startBalance"": " &amp; TEXT(G2056, "0.00") &amp; "," &amp; """endBalance"": " &amp; TEXT(H2056, "0.00")&amp; "," &amp; """accumulatedInterest"": " &amp; TEXT(I2056, "0.00") &amp; "," &amp; """amountPaidToDate"": " &amp; TEXT($F$2 * E2056, "0.00") &amp; "}","")</f>
        <v/>
      </c>
    </row>
    <row r="2057" spans="5:11" x14ac:dyDescent="0.3">
      <c r="E2057" s="3" t="str">
        <f t="shared" si="199"/>
        <v/>
      </c>
      <c r="F2057" s="7">
        <f t="shared" si="195"/>
        <v>0</v>
      </c>
      <c r="G2057" s="7">
        <f t="shared" si="196"/>
        <v>0</v>
      </c>
      <c r="H2057" s="7">
        <f t="shared" si="198"/>
        <v>0</v>
      </c>
      <c r="I2057" s="7">
        <f t="shared" si="197"/>
        <v>0</v>
      </c>
      <c r="K2057" s="3" t="str">
        <f t="shared" si="200"/>
        <v/>
      </c>
    </row>
    <row r="2058" spans="5:11" x14ac:dyDescent="0.3">
      <c r="E2058" s="3" t="str">
        <f t="shared" si="199"/>
        <v/>
      </c>
      <c r="F2058" s="7">
        <f t="shared" si="195"/>
        <v>0</v>
      </c>
      <c r="G2058" s="7">
        <f t="shared" si="196"/>
        <v>0</v>
      </c>
      <c r="H2058" s="7">
        <f t="shared" si="198"/>
        <v>0</v>
      </c>
      <c r="I2058" s="7">
        <f t="shared" si="197"/>
        <v>0</v>
      </c>
      <c r="K2058" s="3" t="str">
        <f t="shared" si="200"/>
        <v/>
      </c>
    </row>
    <row r="2059" spans="5:11" x14ac:dyDescent="0.3">
      <c r="E2059" s="3" t="str">
        <f t="shared" si="199"/>
        <v/>
      </c>
      <c r="F2059" s="7">
        <f t="shared" ref="F2059:F2122" si="201">IF(ROUND(G2059,0)&gt;0, ($C$2/$C$3)*G2059,)</f>
        <v>0</v>
      </c>
      <c r="G2059" s="7">
        <f t="shared" ref="G2059:G2122" si="202">IF(ROUND(G2058-($F$2-F2058),0) &gt; 0, G2058-($F$2-F2058),)</f>
        <v>0</v>
      </c>
      <c r="H2059" s="7">
        <f t="shared" si="198"/>
        <v>0</v>
      </c>
      <c r="I2059" s="7">
        <f t="shared" si="197"/>
        <v>0</v>
      </c>
      <c r="K2059" s="3" t="str">
        <f t="shared" si="200"/>
        <v/>
      </c>
    </row>
    <row r="2060" spans="5:11" x14ac:dyDescent="0.3">
      <c r="E2060" s="3" t="str">
        <f t="shared" si="199"/>
        <v/>
      </c>
      <c r="F2060" s="7">
        <f t="shared" si="201"/>
        <v>0</v>
      </c>
      <c r="G2060" s="7">
        <f t="shared" si="202"/>
        <v>0</v>
      </c>
      <c r="H2060" s="7">
        <f t="shared" si="198"/>
        <v>0</v>
      </c>
      <c r="I2060" s="7">
        <f t="shared" si="197"/>
        <v>0</v>
      </c>
      <c r="K2060" s="3" t="str">
        <f t="shared" si="200"/>
        <v/>
      </c>
    </row>
    <row r="2061" spans="5:11" x14ac:dyDescent="0.3">
      <c r="E2061" s="3" t="str">
        <f t="shared" si="199"/>
        <v/>
      </c>
      <c r="F2061" s="7">
        <f t="shared" si="201"/>
        <v>0</v>
      </c>
      <c r="G2061" s="7">
        <f t="shared" si="202"/>
        <v>0</v>
      </c>
      <c r="H2061" s="7">
        <f t="shared" si="198"/>
        <v>0</v>
      </c>
      <c r="I2061" s="7">
        <f t="shared" si="197"/>
        <v>0</v>
      </c>
      <c r="K2061" s="3" t="str">
        <f t="shared" si="200"/>
        <v/>
      </c>
    </row>
    <row r="2062" spans="5:11" x14ac:dyDescent="0.3">
      <c r="E2062" s="3" t="str">
        <f t="shared" si="199"/>
        <v/>
      </c>
      <c r="F2062" s="7">
        <f t="shared" si="201"/>
        <v>0</v>
      </c>
      <c r="G2062" s="7">
        <f t="shared" si="202"/>
        <v>0</v>
      </c>
      <c r="H2062" s="7">
        <f t="shared" si="198"/>
        <v>0</v>
      </c>
      <c r="I2062" s="7">
        <f t="shared" si="197"/>
        <v>0</v>
      </c>
      <c r="K2062" s="3" t="str">
        <f t="shared" si="200"/>
        <v/>
      </c>
    </row>
    <row r="2063" spans="5:11" x14ac:dyDescent="0.3">
      <c r="E2063" s="3" t="str">
        <f t="shared" si="199"/>
        <v/>
      </c>
      <c r="F2063" s="7">
        <f t="shared" si="201"/>
        <v>0</v>
      </c>
      <c r="G2063" s="7">
        <f t="shared" si="202"/>
        <v>0</v>
      </c>
      <c r="H2063" s="7">
        <f t="shared" si="198"/>
        <v>0</v>
      </c>
      <c r="I2063" s="7">
        <f t="shared" si="197"/>
        <v>0</v>
      </c>
      <c r="K2063" s="3" t="str">
        <f t="shared" si="200"/>
        <v/>
      </c>
    </row>
    <row r="2064" spans="5:11" x14ac:dyDescent="0.3">
      <c r="E2064" s="3" t="str">
        <f t="shared" si="199"/>
        <v/>
      </c>
      <c r="F2064" s="7">
        <f t="shared" si="201"/>
        <v>0</v>
      </c>
      <c r="G2064" s="7">
        <f t="shared" si="202"/>
        <v>0</v>
      </c>
      <c r="H2064" s="7">
        <f t="shared" si="198"/>
        <v>0</v>
      </c>
      <c r="I2064" s="7">
        <f t="shared" si="197"/>
        <v>0</v>
      </c>
      <c r="K2064" s="3" t="str">
        <f t="shared" si="200"/>
        <v/>
      </c>
    </row>
    <row r="2065" spans="5:11" x14ac:dyDescent="0.3">
      <c r="E2065" s="3" t="str">
        <f t="shared" si="199"/>
        <v/>
      </c>
      <c r="F2065" s="7">
        <f t="shared" si="201"/>
        <v>0</v>
      </c>
      <c r="G2065" s="7">
        <f t="shared" si="202"/>
        <v>0</v>
      </c>
      <c r="H2065" s="7">
        <f t="shared" si="198"/>
        <v>0</v>
      </c>
      <c r="I2065" s="7">
        <f t="shared" si="197"/>
        <v>0</v>
      </c>
      <c r="K2065" s="3" t="str">
        <f t="shared" si="200"/>
        <v/>
      </c>
    </row>
    <row r="2066" spans="5:11" x14ac:dyDescent="0.3">
      <c r="E2066" s="3" t="str">
        <f t="shared" si="199"/>
        <v/>
      </c>
      <c r="F2066" s="7">
        <f t="shared" si="201"/>
        <v>0</v>
      </c>
      <c r="G2066" s="7">
        <f t="shared" si="202"/>
        <v>0</v>
      </c>
      <c r="H2066" s="7">
        <f t="shared" si="198"/>
        <v>0</v>
      </c>
      <c r="I2066" s="7">
        <f t="shared" si="197"/>
        <v>0</v>
      </c>
      <c r="K2066" s="3" t="str">
        <f t="shared" si="200"/>
        <v/>
      </c>
    </row>
    <row r="2067" spans="5:11" x14ac:dyDescent="0.3">
      <c r="E2067" s="3" t="str">
        <f t="shared" si="199"/>
        <v/>
      </c>
      <c r="F2067" s="7">
        <f t="shared" si="201"/>
        <v>0</v>
      </c>
      <c r="G2067" s="7">
        <f t="shared" si="202"/>
        <v>0</v>
      </c>
      <c r="H2067" s="7">
        <f t="shared" si="198"/>
        <v>0</v>
      </c>
      <c r="I2067" s="7">
        <f t="shared" si="197"/>
        <v>0</v>
      </c>
      <c r="K2067" s="3" t="str">
        <f t="shared" si="200"/>
        <v/>
      </c>
    </row>
    <row r="2068" spans="5:11" x14ac:dyDescent="0.3">
      <c r="E2068" s="3" t="str">
        <f t="shared" si="199"/>
        <v/>
      </c>
      <c r="F2068" s="7">
        <f t="shared" si="201"/>
        <v>0</v>
      </c>
      <c r="G2068" s="7">
        <f t="shared" si="202"/>
        <v>0</v>
      </c>
      <c r="H2068" s="7">
        <f t="shared" si="198"/>
        <v>0</v>
      </c>
      <c r="I2068" s="7">
        <f t="shared" si="197"/>
        <v>0</v>
      </c>
      <c r="K2068" s="3" t="str">
        <f t="shared" si="200"/>
        <v/>
      </c>
    </row>
    <row r="2069" spans="5:11" x14ac:dyDescent="0.3">
      <c r="E2069" s="3" t="str">
        <f t="shared" si="199"/>
        <v/>
      </c>
      <c r="F2069" s="7">
        <f t="shared" si="201"/>
        <v>0</v>
      </c>
      <c r="G2069" s="7">
        <f t="shared" si="202"/>
        <v>0</v>
      </c>
      <c r="H2069" s="7">
        <f t="shared" si="198"/>
        <v>0</v>
      </c>
      <c r="I2069" s="7">
        <f t="shared" si="197"/>
        <v>0</v>
      </c>
      <c r="K2069" s="3" t="str">
        <f t="shared" si="200"/>
        <v/>
      </c>
    </row>
    <row r="2070" spans="5:11" x14ac:dyDescent="0.3">
      <c r="E2070" s="3" t="str">
        <f t="shared" si="199"/>
        <v/>
      </c>
      <c r="F2070" s="7">
        <f t="shared" si="201"/>
        <v>0</v>
      </c>
      <c r="G2070" s="7">
        <f t="shared" si="202"/>
        <v>0</v>
      </c>
      <c r="H2070" s="7">
        <f t="shared" si="198"/>
        <v>0</v>
      </c>
      <c r="I2070" s="7">
        <f t="shared" si="197"/>
        <v>0</v>
      </c>
      <c r="K2070" s="3" t="str">
        <f t="shared" si="200"/>
        <v/>
      </c>
    </row>
    <row r="2071" spans="5:11" x14ac:dyDescent="0.3">
      <c r="E2071" s="3" t="str">
        <f t="shared" si="199"/>
        <v/>
      </c>
      <c r="F2071" s="7">
        <f t="shared" si="201"/>
        <v>0</v>
      </c>
      <c r="G2071" s="7">
        <f t="shared" si="202"/>
        <v>0</v>
      </c>
      <c r="H2071" s="7">
        <f t="shared" si="198"/>
        <v>0</v>
      </c>
      <c r="I2071" s="7">
        <f t="shared" si="197"/>
        <v>0</v>
      </c>
      <c r="K2071" s="3" t="str">
        <f t="shared" si="200"/>
        <v/>
      </c>
    </row>
    <row r="2072" spans="5:11" x14ac:dyDescent="0.3">
      <c r="E2072" s="3" t="str">
        <f t="shared" si="199"/>
        <v/>
      </c>
      <c r="F2072" s="7">
        <f t="shared" si="201"/>
        <v>0</v>
      </c>
      <c r="G2072" s="7">
        <f t="shared" si="202"/>
        <v>0</v>
      </c>
      <c r="H2072" s="7">
        <f t="shared" si="198"/>
        <v>0</v>
      </c>
      <c r="I2072" s="7">
        <f t="shared" si="197"/>
        <v>0</v>
      </c>
      <c r="K2072" s="3" t="str">
        <f t="shared" si="200"/>
        <v/>
      </c>
    </row>
    <row r="2073" spans="5:11" x14ac:dyDescent="0.3">
      <c r="E2073" s="3" t="str">
        <f t="shared" si="199"/>
        <v/>
      </c>
      <c r="F2073" s="7">
        <f t="shared" si="201"/>
        <v>0</v>
      </c>
      <c r="G2073" s="7">
        <f t="shared" si="202"/>
        <v>0</v>
      </c>
      <c r="H2073" s="7">
        <f t="shared" si="198"/>
        <v>0</v>
      </c>
      <c r="I2073" s="7">
        <f t="shared" si="197"/>
        <v>0</v>
      </c>
      <c r="K2073" s="3" t="str">
        <f t="shared" si="200"/>
        <v/>
      </c>
    </row>
    <row r="2074" spans="5:11" x14ac:dyDescent="0.3">
      <c r="E2074" s="3" t="str">
        <f t="shared" si="199"/>
        <v/>
      </c>
      <c r="F2074" s="7">
        <f t="shared" si="201"/>
        <v>0</v>
      </c>
      <c r="G2074" s="7">
        <f t="shared" si="202"/>
        <v>0</v>
      </c>
      <c r="H2074" s="7">
        <f t="shared" si="198"/>
        <v>0</v>
      </c>
      <c r="I2074" s="7">
        <f t="shared" si="197"/>
        <v>0</v>
      </c>
      <c r="K2074" s="3" t="str">
        <f t="shared" si="200"/>
        <v/>
      </c>
    </row>
    <row r="2075" spans="5:11" x14ac:dyDescent="0.3">
      <c r="E2075" s="3" t="str">
        <f t="shared" si="199"/>
        <v/>
      </c>
      <c r="F2075" s="7">
        <f t="shared" si="201"/>
        <v>0</v>
      </c>
      <c r="G2075" s="7">
        <f t="shared" si="202"/>
        <v>0</v>
      </c>
      <c r="H2075" s="7">
        <f t="shared" si="198"/>
        <v>0</v>
      </c>
      <c r="I2075" s="7">
        <f t="shared" si="197"/>
        <v>0</v>
      </c>
      <c r="K2075" s="3" t="str">
        <f t="shared" si="200"/>
        <v/>
      </c>
    </row>
    <row r="2076" spans="5:11" x14ac:dyDescent="0.3">
      <c r="E2076" s="3" t="str">
        <f t="shared" si="199"/>
        <v/>
      </c>
      <c r="F2076" s="7">
        <f t="shared" si="201"/>
        <v>0</v>
      </c>
      <c r="G2076" s="7">
        <f t="shared" si="202"/>
        <v>0</v>
      </c>
      <c r="H2076" s="7">
        <f t="shared" si="198"/>
        <v>0</v>
      </c>
      <c r="I2076" s="7">
        <f t="shared" si="197"/>
        <v>0</v>
      </c>
      <c r="K2076" s="3" t="str">
        <f t="shared" si="200"/>
        <v/>
      </c>
    </row>
    <row r="2077" spans="5:11" x14ac:dyDescent="0.3">
      <c r="E2077" s="3" t="str">
        <f t="shared" si="199"/>
        <v/>
      </c>
      <c r="F2077" s="7">
        <f t="shared" si="201"/>
        <v>0</v>
      </c>
      <c r="G2077" s="7">
        <f t="shared" si="202"/>
        <v>0</v>
      </c>
      <c r="H2077" s="7">
        <f t="shared" si="198"/>
        <v>0</v>
      </c>
      <c r="I2077" s="7">
        <f t="shared" si="197"/>
        <v>0</v>
      </c>
      <c r="K2077" s="3" t="str">
        <f t="shared" si="200"/>
        <v/>
      </c>
    </row>
    <row r="2078" spans="5:11" x14ac:dyDescent="0.3">
      <c r="E2078" s="3" t="str">
        <f t="shared" si="199"/>
        <v/>
      </c>
      <c r="F2078" s="7">
        <f t="shared" si="201"/>
        <v>0</v>
      </c>
      <c r="G2078" s="7">
        <f t="shared" si="202"/>
        <v>0</v>
      </c>
      <c r="H2078" s="7">
        <f t="shared" si="198"/>
        <v>0</v>
      </c>
      <c r="I2078" s="7">
        <f t="shared" si="197"/>
        <v>0</v>
      </c>
      <c r="K2078" s="3" t="str">
        <f t="shared" si="200"/>
        <v/>
      </c>
    </row>
    <row r="2079" spans="5:11" x14ac:dyDescent="0.3">
      <c r="E2079" s="3" t="str">
        <f t="shared" si="199"/>
        <v/>
      </c>
      <c r="F2079" s="7">
        <f t="shared" si="201"/>
        <v>0</v>
      </c>
      <c r="G2079" s="7">
        <f t="shared" si="202"/>
        <v>0</v>
      </c>
      <c r="H2079" s="7">
        <f t="shared" si="198"/>
        <v>0</v>
      </c>
      <c r="I2079" s="7">
        <f t="shared" si="197"/>
        <v>0</v>
      </c>
      <c r="K2079" s="3" t="str">
        <f t="shared" si="200"/>
        <v/>
      </c>
    </row>
    <row r="2080" spans="5:11" x14ac:dyDescent="0.3">
      <c r="E2080" s="3" t="str">
        <f t="shared" si="199"/>
        <v/>
      </c>
      <c r="F2080" s="7">
        <f t="shared" si="201"/>
        <v>0</v>
      </c>
      <c r="G2080" s="7">
        <f t="shared" si="202"/>
        <v>0</v>
      </c>
      <c r="H2080" s="7">
        <f t="shared" si="198"/>
        <v>0</v>
      </c>
      <c r="I2080" s="7">
        <f t="shared" si="197"/>
        <v>0</v>
      </c>
      <c r="K2080" s="3" t="str">
        <f t="shared" si="200"/>
        <v/>
      </c>
    </row>
    <row r="2081" spans="5:11" x14ac:dyDescent="0.3">
      <c r="E2081" s="3" t="str">
        <f t="shared" si="199"/>
        <v/>
      </c>
      <c r="F2081" s="7">
        <f t="shared" si="201"/>
        <v>0</v>
      </c>
      <c r="G2081" s="7">
        <f t="shared" si="202"/>
        <v>0</v>
      </c>
      <c r="H2081" s="7">
        <f t="shared" si="198"/>
        <v>0</v>
      </c>
      <c r="I2081" s="7">
        <f t="shared" si="197"/>
        <v>0</v>
      </c>
      <c r="K2081" s="3" t="str">
        <f t="shared" si="200"/>
        <v/>
      </c>
    </row>
    <row r="2082" spans="5:11" x14ac:dyDescent="0.3">
      <c r="E2082" s="3" t="str">
        <f t="shared" si="199"/>
        <v/>
      </c>
      <c r="F2082" s="7">
        <f t="shared" si="201"/>
        <v>0</v>
      </c>
      <c r="G2082" s="7">
        <f t="shared" si="202"/>
        <v>0</v>
      </c>
      <c r="H2082" s="7">
        <f t="shared" si="198"/>
        <v>0</v>
      </c>
      <c r="I2082" s="7">
        <f t="shared" si="197"/>
        <v>0</v>
      </c>
      <c r="K2082" s="3" t="str">
        <f t="shared" si="200"/>
        <v/>
      </c>
    </row>
    <row r="2083" spans="5:11" x14ac:dyDescent="0.3">
      <c r="E2083" s="3" t="str">
        <f t="shared" si="199"/>
        <v/>
      </c>
      <c r="F2083" s="7">
        <f t="shared" si="201"/>
        <v>0</v>
      </c>
      <c r="G2083" s="7">
        <f t="shared" si="202"/>
        <v>0</v>
      </c>
      <c r="H2083" s="7">
        <f t="shared" si="198"/>
        <v>0</v>
      </c>
      <c r="I2083" s="7">
        <f t="shared" si="197"/>
        <v>0</v>
      </c>
      <c r="K2083" s="3" t="str">
        <f t="shared" si="200"/>
        <v/>
      </c>
    </row>
    <row r="2084" spans="5:11" x14ac:dyDescent="0.3">
      <c r="E2084" s="3" t="str">
        <f t="shared" si="199"/>
        <v/>
      </c>
      <c r="F2084" s="7">
        <f t="shared" si="201"/>
        <v>0</v>
      </c>
      <c r="G2084" s="7">
        <f t="shared" si="202"/>
        <v>0</v>
      </c>
      <c r="H2084" s="7">
        <f t="shared" si="198"/>
        <v>0</v>
      </c>
      <c r="I2084" s="7">
        <f t="shared" si="197"/>
        <v>0</v>
      </c>
      <c r="K2084" s="3" t="str">
        <f t="shared" si="200"/>
        <v/>
      </c>
    </row>
    <row r="2085" spans="5:11" x14ac:dyDescent="0.3">
      <c r="E2085" s="3" t="str">
        <f t="shared" si="199"/>
        <v/>
      </c>
      <c r="F2085" s="7">
        <f t="shared" si="201"/>
        <v>0</v>
      </c>
      <c r="G2085" s="7">
        <f t="shared" si="202"/>
        <v>0</v>
      </c>
      <c r="H2085" s="7">
        <f t="shared" si="198"/>
        <v>0</v>
      </c>
      <c r="I2085" s="7">
        <f t="shared" si="197"/>
        <v>0</v>
      </c>
      <c r="K2085" s="3" t="str">
        <f t="shared" si="200"/>
        <v/>
      </c>
    </row>
    <row r="2086" spans="5:11" x14ac:dyDescent="0.3">
      <c r="E2086" s="3" t="str">
        <f t="shared" si="199"/>
        <v/>
      </c>
      <c r="F2086" s="7">
        <f t="shared" si="201"/>
        <v>0</v>
      </c>
      <c r="G2086" s="7">
        <f t="shared" si="202"/>
        <v>0</v>
      </c>
      <c r="H2086" s="7">
        <f t="shared" si="198"/>
        <v>0</v>
      </c>
      <c r="I2086" s="7">
        <f t="shared" si="197"/>
        <v>0</v>
      </c>
      <c r="K2086" s="3" t="str">
        <f t="shared" si="200"/>
        <v/>
      </c>
    </row>
    <row r="2087" spans="5:11" x14ac:dyDescent="0.3">
      <c r="E2087" s="3" t="str">
        <f t="shared" si="199"/>
        <v/>
      </c>
      <c r="F2087" s="7">
        <f t="shared" si="201"/>
        <v>0</v>
      </c>
      <c r="G2087" s="7">
        <f t="shared" si="202"/>
        <v>0</v>
      </c>
      <c r="H2087" s="7">
        <f t="shared" si="198"/>
        <v>0</v>
      </c>
      <c r="I2087" s="7">
        <f t="shared" si="197"/>
        <v>0</v>
      </c>
      <c r="K2087" s="3" t="str">
        <f t="shared" si="200"/>
        <v/>
      </c>
    </row>
    <row r="2088" spans="5:11" x14ac:dyDescent="0.3">
      <c r="E2088" s="3" t="str">
        <f t="shared" si="199"/>
        <v/>
      </c>
      <c r="F2088" s="7">
        <f t="shared" si="201"/>
        <v>0</v>
      </c>
      <c r="G2088" s="7">
        <f t="shared" si="202"/>
        <v>0</v>
      </c>
      <c r="H2088" s="7">
        <f t="shared" si="198"/>
        <v>0</v>
      </c>
      <c r="I2088" s="7">
        <f t="shared" si="197"/>
        <v>0</v>
      </c>
      <c r="K2088" s="3" t="str">
        <f t="shared" si="200"/>
        <v/>
      </c>
    </row>
    <row r="2089" spans="5:11" x14ac:dyDescent="0.3">
      <c r="E2089" s="3" t="str">
        <f t="shared" si="199"/>
        <v/>
      </c>
      <c r="F2089" s="7">
        <f t="shared" si="201"/>
        <v>0</v>
      </c>
      <c r="G2089" s="7">
        <f t="shared" si="202"/>
        <v>0</v>
      </c>
      <c r="H2089" s="7">
        <f t="shared" si="198"/>
        <v>0</v>
      </c>
      <c r="I2089" s="7">
        <f t="shared" si="197"/>
        <v>0</v>
      </c>
      <c r="K2089" s="3" t="str">
        <f t="shared" si="200"/>
        <v/>
      </c>
    </row>
    <row r="2090" spans="5:11" x14ac:dyDescent="0.3">
      <c r="E2090" s="3" t="str">
        <f t="shared" si="199"/>
        <v/>
      </c>
      <c r="F2090" s="7">
        <f t="shared" si="201"/>
        <v>0</v>
      </c>
      <c r="G2090" s="7">
        <f t="shared" si="202"/>
        <v>0</v>
      </c>
      <c r="H2090" s="7">
        <f t="shared" si="198"/>
        <v>0</v>
      </c>
      <c r="I2090" s="7">
        <f t="shared" si="197"/>
        <v>0</v>
      </c>
      <c r="K2090" s="3" t="str">
        <f t="shared" si="200"/>
        <v/>
      </c>
    </row>
    <row r="2091" spans="5:11" x14ac:dyDescent="0.3">
      <c r="E2091" s="3" t="str">
        <f t="shared" si="199"/>
        <v/>
      </c>
      <c r="F2091" s="7">
        <f t="shared" si="201"/>
        <v>0</v>
      </c>
      <c r="G2091" s="7">
        <f t="shared" si="202"/>
        <v>0</v>
      </c>
      <c r="H2091" s="7">
        <f t="shared" si="198"/>
        <v>0</v>
      </c>
      <c r="I2091" s="7">
        <f t="shared" si="197"/>
        <v>0</v>
      </c>
      <c r="K2091" s="3" t="str">
        <f t="shared" si="200"/>
        <v/>
      </c>
    </row>
    <row r="2092" spans="5:11" x14ac:dyDescent="0.3">
      <c r="E2092" s="3" t="str">
        <f t="shared" si="199"/>
        <v/>
      </c>
      <c r="F2092" s="7">
        <f t="shared" si="201"/>
        <v>0</v>
      </c>
      <c r="G2092" s="7">
        <f t="shared" si="202"/>
        <v>0</v>
      </c>
      <c r="H2092" s="7">
        <f t="shared" si="198"/>
        <v>0</v>
      </c>
      <c r="I2092" s="7">
        <f t="shared" si="197"/>
        <v>0</v>
      </c>
      <c r="K2092" s="3" t="str">
        <f t="shared" si="200"/>
        <v/>
      </c>
    </row>
    <row r="2093" spans="5:11" x14ac:dyDescent="0.3">
      <c r="E2093" s="3" t="str">
        <f t="shared" si="199"/>
        <v/>
      </c>
      <c r="F2093" s="7">
        <f t="shared" si="201"/>
        <v>0</v>
      </c>
      <c r="G2093" s="7">
        <f t="shared" si="202"/>
        <v>0</v>
      </c>
      <c r="H2093" s="7">
        <f t="shared" si="198"/>
        <v>0</v>
      </c>
      <c r="I2093" s="7">
        <f t="shared" si="197"/>
        <v>0</v>
      </c>
      <c r="K2093" s="3" t="str">
        <f t="shared" si="200"/>
        <v/>
      </c>
    </row>
    <row r="2094" spans="5:11" x14ac:dyDescent="0.3">
      <c r="E2094" s="3" t="str">
        <f t="shared" si="199"/>
        <v/>
      </c>
      <c r="F2094" s="7">
        <f t="shared" si="201"/>
        <v>0</v>
      </c>
      <c r="G2094" s="7">
        <f t="shared" si="202"/>
        <v>0</v>
      </c>
      <c r="H2094" s="7">
        <f t="shared" si="198"/>
        <v>0</v>
      </c>
      <c r="I2094" s="7">
        <f t="shared" si="197"/>
        <v>0</v>
      </c>
      <c r="K2094" s="3" t="str">
        <f t="shared" si="200"/>
        <v/>
      </c>
    </row>
    <row r="2095" spans="5:11" x14ac:dyDescent="0.3">
      <c r="E2095" s="3" t="str">
        <f t="shared" si="199"/>
        <v/>
      </c>
      <c r="F2095" s="7">
        <f t="shared" si="201"/>
        <v>0</v>
      </c>
      <c r="G2095" s="7">
        <f t="shared" si="202"/>
        <v>0</v>
      </c>
      <c r="H2095" s="7">
        <f t="shared" si="198"/>
        <v>0</v>
      </c>
      <c r="I2095" s="7">
        <f t="shared" si="197"/>
        <v>0</v>
      </c>
      <c r="K2095" s="3" t="str">
        <f t="shared" si="200"/>
        <v/>
      </c>
    </row>
    <row r="2096" spans="5:11" x14ac:dyDescent="0.3">
      <c r="E2096" s="3" t="str">
        <f t="shared" si="199"/>
        <v/>
      </c>
      <c r="F2096" s="7">
        <f t="shared" si="201"/>
        <v>0</v>
      </c>
      <c r="G2096" s="7">
        <f t="shared" si="202"/>
        <v>0</v>
      </c>
      <c r="H2096" s="7">
        <f t="shared" si="198"/>
        <v>0</v>
      </c>
      <c r="I2096" s="7">
        <f t="shared" si="197"/>
        <v>0</v>
      </c>
      <c r="K2096" s="3" t="str">
        <f t="shared" si="200"/>
        <v/>
      </c>
    </row>
    <row r="2097" spans="5:11" x14ac:dyDescent="0.3">
      <c r="E2097" s="3" t="str">
        <f t="shared" si="199"/>
        <v/>
      </c>
      <c r="F2097" s="7">
        <f t="shared" si="201"/>
        <v>0</v>
      </c>
      <c r="G2097" s="7">
        <f t="shared" si="202"/>
        <v>0</v>
      </c>
      <c r="H2097" s="7">
        <f t="shared" si="198"/>
        <v>0</v>
      </c>
      <c r="I2097" s="7">
        <f t="shared" si="197"/>
        <v>0</v>
      </c>
      <c r="K2097" s="3" t="str">
        <f t="shared" si="200"/>
        <v/>
      </c>
    </row>
    <row r="2098" spans="5:11" x14ac:dyDescent="0.3">
      <c r="E2098" s="3" t="str">
        <f t="shared" si="199"/>
        <v/>
      </c>
      <c r="F2098" s="7">
        <f t="shared" si="201"/>
        <v>0</v>
      </c>
      <c r="G2098" s="7">
        <f t="shared" si="202"/>
        <v>0</v>
      </c>
      <c r="H2098" s="7">
        <f t="shared" si="198"/>
        <v>0</v>
      </c>
      <c r="I2098" s="7">
        <f t="shared" si="197"/>
        <v>0</v>
      </c>
      <c r="K2098" s="3" t="str">
        <f t="shared" si="200"/>
        <v/>
      </c>
    </row>
    <row r="2099" spans="5:11" x14ac:dyDescent="0.3">
      <c r="E2099" s="3" t="str">
        <f t="shared" si="199"/>
        <v/>
      </c>
      <c r="F2099" s="7">
        <f t="shared" si="201"/>
        <v>0</v>
      </c>
      <c r="G2099" s="7">
        <f t="shared" si="202"/>
        <v>0</v>
      </c>
      <c r="H2099" s="7">
        <f t="shared" si="198"/>
        <v>0</v>
      </c>
      <c r="I2099" s="7">
        <f t="shared" si="197"/>
        <v>0</v>
      </c>
      <c r="K2099" s="3" t="str">
        <f t="shared" si="200"/>
        <v/>
      </c>
    </row>
    <row r="2100" spans="5:11" x14ac:dyDescent="0.3">
      <c r="E2100" s="3" t="str">
        <f t="shared" si="199"/>
        <v/>
      </c>
      <c r="F2100" s="7">
        <f t="shared" si="201"/>
        <v>0</v>
      </c>
      <c r="G2100" s="7">
        <f t="shared" si="202"/>
        <v>0</v>
      </c>
      <c r="H2100" s="7">
        <f t="shared" si="198"/>
        <v>0</v>
      </c>
      <c r="I2100" s="7">
        <f t="shared" ref="I2100:I2163" si="203">IF(ROUND(G2100,0)&gt;0, I2099+F2100,IF(_xlfn.FLOOR.MATH(G2100)=-1,I2099+F2100,))</f>
        <v>0</v>
      </c>
      <c r="K2100" s="3" t="str">
        <f t="shared" si="200"/>
        <v/>
      </c>
    </row>
    <row r="2101" spans="5:11" x14ac:dyDescent="0.3">
      <c r="E2101" s="3" t="str">
        <f t="shared" si="199"/>
        <v/>
      </c>
      <c r="F2101" s="7">
        <f t="shared" si="201"/>
        <v>0</v>
      </c>
      <c r="G2101" s="7">
        <f t="shared" si="202"/>
        <v>0</v>
      </c>
      <c r="H2101" s="7">
        <f t="shared" si="198"/>
        <v>0</v>
      </c>
      <c r="I2101" s="7">
        <f t="shared" si="203"/>
        <v>0</v>
      </c>
      <c r="K2101" s="3" t="str">
        <f t="shared" si="200"/>
        <v/>
      </c>
    </row>
    <row r="2102" spans="5:11" x14ac:dyDescent="0.3">
      <c r="E2102" s="3" t="str">
        <f t="shared" si="199"/>
        <v/>
      </c>
      <c r="F2102" s="7">
        <f t="shared" si="201"/>
        <v>0</v>
      </c>
      <c r="G2102" s="7">
        <f t="shared" si="202"/>
        <v>0</v>
      </c>
      <c r="H2102" s="7">
        <f t="shared" si="198"/>
        <v>0</v>
      </c>
      <c r="I2102" s="7">
        <f t="shared" si="203"/>
        <v>0</v>
      </c>
      <c r="K2102" s="3" t="str">
        <f t="shared" si="200"/>
        <v/>
      </c>
    </row>
    <row r="2103" spans="5:11" x14ac:dyDescent="0.3">
      <c r="E2103" s="3" t="str">
        <f t="shared" si="199"/>
        <v/>
      </c>
      <c r="F2103" s="7">
        <f t="shared" si="201"/>
        <v>0</v>
      </c>
      <c r="G2103" s="7">
        <f t="shared" si="202"/>
        <v>0</v>
      </c>
      <c r="H2103" s="7">
        <f t="shared" si="198"/>
        <v>0</v>
      </c>
      <c r="I2103" s="7">
        <f t="shared" si="203"/>
        <v>0</v>
      </c>
      <c r="K2103" s="3" t="str">
        <f t="shared" si="200"/>
        <v/>
      </c>
    </row>
    <row r="2104" spans="5:11" x14ac:dyDescent="0.3">
      <c r="E2104" s="3" t="str">
        <f t="shared" si="199"/>
        <v/>
      </c>
      <c r="F2104" s="7">
        <f t="shared" si="201"/>
        <v>0</v>
      </c>
      <c r="G2104" s="7">
        <f t="shared" si="202"/>
        <v>0</v>
      </c>
      <c r="H2104" s="7">
        <f t="shared" si="198"/>
        <v>0</v>
      </c>
      <c r="I2104" s="7">
        <f t="shared" si="203"/>
        <v>0</v>
      </c>
      <c r="K2104" s="3" t="str">
        <f t="shared" si="200"/>
        <v/>
      </c>
    </row>
    <row r="2105" spans="5:11" x14ac:dyDescent="0.3">
      <c r="E2105" s="3" t="str">
        <f t="shared" si="199"/>
        <v/>
      </c>
      <c r="F2105" s="7">
        <f t="shared" si="201"/>
        <v>0</v>
      </c>
      <c r="G2105" s="7">
        <f t="shared" si="202"/>
        <v>0</v>
      </c>
      <c r="H2105" s="7">
        <f t="shared" si="198"/>
        <v>0</v>
      </c>
      <c r="I2105" s="7">
        <f t="shared" si="203"/>
        <v>0</v>
      </c>
      <c r="K2105" s="3" t="str">
        <f t="shared" si="200"/>
        <v/>
      </c>
    </row>
    <row r="2106" spans="5:11" x14ac:dyDescent="0.3">
      <c r="E2106" s="3" t="str">
        <f t="shared" si="199"/>
        <v/>
      </c>
      <c r="F2106" s="7">
        <f t="shared" si="201"/>
        <v>0</v>
      </c>
      <c r="G2106" s="7">
        <f t="shared" si="202"/>
        <v>0</v>
      </c>
      <c r="H2106" s="7">
        <f t="shared" si="198"/>
        <v>0</v>
      </c>
      <c r="I2106" s="7">
        <f t="shared" si="203"/>
        <v>0</v>
      </c>
      <c r="K2106" s="3" t="str">
        <f t="shared" si="200"/>
        <v/>
      </c>
    </row>
    <row r="2107" spans="5:11" x14ac:dyDescent="0.3">
      <c r="E2107" s="3" t="str">
        <f t="shared" si="199"/>
        <v/>
      </c>
      <c r="F2107" s="7">
        <f t="shared" si="201"/>
        <v>0</v>
      </c>
      <c r="G2107" s="7">
        <f t="shared" si="202"/>
        <v>0</v>
      </c>
      <c r="H2107" s="7">
        <f t="shared" si="198"/>
        <v>0</v>
      </c>
      <c r="I2107" s="7">
        <f t="shared" si="203"/>
        <v>0</v>
      </c>
      <c r="K2107" s="3" t="str">
        <f t="shared" si="200"/>
        <v/>
      </c>
    </row>
    <row r="2108" spans="5:11" x14ac:dyDescent="0.3">
      <c r="E2108" s="3" t="str">
        <f t="shared" si="199"/>
        <v/>
      </c>
      <c r="F2108" s="7">
        <f t="shared" si="201"/>
        <v>0</v>
      </c>
      <c r="G2108" s="7">
        <f t="shared" si="202"/>
        <v>0</v>
      </c>
      <c r="H2108" s="7">
        <f t="shared" si="198"/>
        <v>0</v>
      </c>
      <c r="I2108" s="7">
        <f t="shared" si="203"/>
        <v>0</v>
      </c>
      <c r="K2108" s="3" t="str">
        <f t="shared" si="200"/>
        <v/>
      </c>
    </row>
    <row r="2109" spans="5:11" x14ac:dyDescent="0.3">
      <c r="E2109" s="3" t="str">
        <f t="shared" si="199"/>
        <v/>
      </c>
      <c r="F2109" s="7">
        <f t="shared" si="201"/>
        <v>0</v>
      </c>
      <c r="G2109" s="7">
        <f t="shared" si="202"/>
        <v>0</v>
      </c>
      <c r="H2109" s="7">
        <f t="shared" si="198"/>
        <v>0</v>
      </c>
      <c r="I2109" s="7">
        <f t="shared" si="203"/>
        <v>0</v>
      </c>
      <c r="K2109" s="3" t="str">
        <f t="shared" si="200"/>
        <v/>
      </c>
    </row>
    <row r="2110" spans="5:11" x14ac:dyDescent="0.3">
      <c r="E2110" s="3" t="str">
        <f t="shared" si="199"/>
        <v/>
      </c>
      <c r="F2110" s="7">
        <f t="shared" si="201"/>
        <v>0</v>
      </c>
      <c r="G2110" s="7">
        <f t="shared" si="202"/>
        <v>0</v>
      </c>
      <c r="H2110" s="7">
        <f t="shared" si="198"/>
        <v>0</v>
      </c>
      <c r="I2110" s="7">
        <f t="shared" si="203"/>
        <v>0</v>
      </c>
      <c r="K2110" s="3" t="str">
        <f t="shared" si="200"/>
        <v/>
      </c>
    </row>
    <row r="2111" spans="5:11" x14ac:dyDescent="0.3">
      <c r="E2111" s="3" t="str">
        <f t="shared" si="199"/>
        <v/>
      </c>
      <c r="F2111" s="7">
        <f t="shared" si="201"/>
        <v>0</v>
      </c>
      <c r="G2111" s="7">
        <f t="shared" si="202"/>
        <v>0</v>
      </c>
      <c r="H2111" s="7">
        <f t="shared" si="198"/>
        <v>0</v>
      </c>
      <c r="I2111" s="7">
        <f t="shared" si="203"/>
        <v>0</v>
      </c>
      <c r="K2111" s="3" t="str">
        <f t="shared" si="200"/>
        <v/>
      </c>
    </row>
    <row r="2112" spans="5:11" x14ac:dyDescent="0.3">
      <c r="E2112" s="3" t="str">
        <f t="shared" si="199"/>
        <v/>
      </c>
      <c r="F2112" s="7">
        <f t="shared" si="201"/>
        <v>0</v>
      </c>
      <c r="G2112" s="7">
        <f t="shared" si="202"/>
        <v>0</v>
      </c>
      <c r="H2112" s="7">
        <f t="shared" si="198"/>
        <v>0</v>
      </c>
      <c r="I2112" s="7">
        <f t="shared" si="203"/>
        <v>0</v>
      </c>
      <c r="K2112" s="3" t="str">
        <f t="shared" si="200"/>
        <v/>
      </c>
    </row>
    <row r="2113" spans="5:11" x14ac:dyDescent="0.3">
      <c r="E2113" s="3" t="str">
        <f t="shared" si="199"/>
        <v/>
      </c>
      <c r="F2113" s="7">
        <f t="shared" si="201"/>
        <v>0</v>
      </c>
      <c r="G2113" s="7">
        <f t="shared" si="202"/>
        <v>0</v>
      </c>
      <c r="H2113" s="7">
        <f t="shared" si="198"/>
        <v>0</v>
      </c>
      <c r="I2113" s="7">
        <f t="shared" si="203"/>
        <v>0</v>
      </c>
      <c r="K2113" s="3" t="str">
        <f t="shared" si="200"/>
        <v/>
      </c>
    </row>
    <row r="2114" spans="5:11" x14ac:dyDescent="0.3">
      <c r="E2114" s="3" t="str">
        <f t="shared" si="199"/>
        <v/>
      </c>
      <c r="F2114" s="7">
        <f t="shared" si="201"/>
        <v>0</v>
      </c>
      <c r="G2114" s="7">
        <f t="shared" si="202"/>
        <v>0</v>
      </c>
      <c r="H2114" s="7">
        <f t="shared" ref="H2114:H2177" si="204">IF(ROUND(G2114-($F$2-F2114),0)&gt;0,G2114-($F$2-F2114),IF(_xlfn.FLOOR.MATH(G2114-($F$2-F2114))&lt;=-1,0, G2114-($F$2-F2114)))</f>
        <v>0</v>
      </c>
      <c r="I2114" s="7">
        <f t="shared" si="203"/>
        <v>0</v>
      </c>
      <c r="K2114" s="3" t="str">
        <f t="shared" si="200"/>
        <v/>
      </c>
    </row>
    <row r="2115" spans="5:11" x14ac:dyDescent="0.3">
      <c r="E2115" s="3" t="str">
        <f t="shared" si="199"/>
        <v/>
      </c>
      <c r="F2115" s="7">
        <f t="shared" si="201"/>
        <v>0</v>
      </c>
      <c r="G2115" s="7">
        <f t="shared" si="202"/>
        <v>0</v>
      </c>
      <c r="H2115" s="7">
        <f t="shared" si="204"/>
        <v>0</v>
      </c>
      <c r="I2115" s="7">
        <f t="shared" si="203"/>
        <v>0</v>
      </c>
      <c r="K2115" s="3" t="str">
        <f t="shared" si="200"/>
        <v/>
      </c>
    </row>
    <row r="2116" spans="5:11" x14ac:dyDescent="0.3">
      <c r="E2116" s="3" t="str">
        <f t="shared" si="199"/>
        <v/>
      </c>
      <c r="F2116" s="7">
        <f t="shared" si="201"/>
        <v>0</v>
      </c>
      <c r="G2116" s="7">
        <f t="shared" si="202"/>
        <v>0</v>
      </c>
      <c r="H2116" s="7">
        <f t="shared" si="204"/>
        <v>0</v>
      </c>
      <c r="I2116" s="7">
        <f t="shared" si="203"/>
        <v>0</v>
      </c>
      <c r="K2116" s="3" t="str">
        <f t="shared" si="200"/>
        <v/>
      </c>
    </row>
    <row r="2117" spans="5:11" x14ac:dyDescent="0.3">
      <c r="E2117" s="3" t="str">
        <f t="shared" si="199"/>
        <v/>
      </c>
      <c r="F2117" s="7">
        <f t="shared" si="201"/>
        <v>0</v>
      </c>
      <c r="G2117" s="7">
        <f t="shared" si="202"/>
        <v>0</v>
      </c>
      <c r="H2117" s="7">
        <f t="shared" si="204"/>
        <v>0</v>
      </c>
      <c r="I2117" s="7">
        <f t="shared" si="203"/>
        <v>0</v>
      </c>
      <c r="K2117" s="3" t="str">
        <f t="shared" si="200"/>
        <v/>
      </c>
    </row>
    <row r="2118" spans="5:11" x14ac:dyDescent="0.3">
      <c r="E2118" s="3" t="str">
        <f t="shared" si="199"/>
        <v/>
      </c>
      <c r="F2118" s="7">
        <f t="shared" si="201"/>
        <v>0</v>
      </c>
      <c r="G2118" s="7">
        <f t="shared" si="202"/>
        <v>0</v>
      </c>
      <c r="H2118" s="7">
        <f t="shared" si="204"/>
        <v>0</v>
      </c>
      <c r="I2118" s="7">
        <f t="shared" si="203"/>
        <v>0</v>
      </c>
      <c r="K2118" s="3" t="str">
        <f t="shared" si="200"/>
        <v/>
      </c>
    </row>
    <row r="2119" spans="5:11" x14ac:dyDescent="0.3">
      <c r="E2119" s="3" t="str">
        <f t="shared" si="199"/>
        <v/>
      </c>
      <c r="F2119" s="7">
        <f t="shared" si="201"/>
        <v>0</v>
      </c>
      <c r="G2119" s="7">
        <f t="shared" si="202"/>
        <v>0</v>
      </c>
      <c r="H2119" s="7">
        <f t="shared" si="204"/>
        <v>0</v>
      </c>
      <c r="I2119" s="7">
        <f t="shared" si="203"/>
        <v>0</v>
      </c>
      <c r="K2119" s="3" t="str">
        <f t="shared" si="200"/>
        <v/>
      </c>
    </row>
    <row r="2120" spans="5:11" x14ac:dyDescent="0.3">
      <c r="E2120" s="3" t="str">
        <f t="shared" ref="E2120:E2183" si="205">IF(ROUND(G2120,0)&gt;0,E2119+1,"")</f>
        <v/>
      </c>
      <c r="F2120" s="7">
        <f t="shared" si="201"/>
        <v>0</v>
      </c>
      <c r="G2120" s="7">
        <f t="shared" si="202"/>
        <v>0</v>
      </c>
      <c r="H2120" s="7">
        <f t="shared" si="204"/>
        <v>0</v>
      </c>
      <c r="I2120" s="7">
        <f t="shared" si="203"/>
        <v>0</v>
      </c>
      <c r="K2120" s="3" t="str">
        <f t="shared" ref="K2120:K2183" si="206">IF(E2120&lt;&gt;"", "{""paymentNumber"": " &amp; E2120 &amp; "," &amp; """paymentInterest"": " &amp; TEXT(F2120, "0.00") &amp; "," &amp; """paymentPrincipal"": " &amp; TEXT($F$2-F2120, "0.00") &amp; "," &amp; """startBalance"": " &amp; TEXT(G2120, "0.00") &amp; "," &amp; """endBalance"": " &amp; TEXT(H2120, "0.00")&amp; "," &amp; """accumulatedInterest"": " &amp; TEXT(I2120, "0.00") &amp; "," &amp; """amountPaidToDate"": " &amp; TEXT($F$2 * E2120, "0.00") &amp; "}","")</f>
        <v/>
      </c>
    </row>
    <row r="2121" spans="5:11" x14ac:dyDescent="0.3">
      <c r="E2121" s="3" t="str">
        <f t="shared" si="205"/>
        <v/>
      </c>
      <c r="F2121" s="7">
        <f t="shared" si="201"/>
        <v>0</v>
      </c>
      <c r="G2121" s="7">
        <f t="shared" si="202"/>
        <v>0</v>
      </c>
      <c r="H2121" s="7">
        <f t="shared" si="204"/>
        <v>0</v>
      </c>
      <c r="I2121" s="7">
        <f t="shared" si="203"/>
        <v>0</v>
      </c>
      <c r="K2121" s="3" t="str">
        <f t="shared" si="206"/>
        <v/>
      </c>
    </row>
    <row r="2122" spans="5:11" x14ac:dyDescent="0.3">
      <c r="E2122" s="3" t="str">
        <f t="shared" si="205"/>
        <v/>
      </c>
      <c r="F2122" s="7">
        <f t="shared" si="201"/>
        <v>0</v>
      </c>
      <c r="G2122" s="7">
        <f t="shared" si="202"/>
        <v>0</v>
      </c>
      <c r="H2122" s="7">
        <f t="shared" si="204"/>
        <v>0</v>
      </c>
      <c r="I2122" s="7">
        <f t="shared" si="203"/>
        <v>0</v>
      </c>
      <c r="K2122" s="3" t="str">
        <f t="shared" si="206"/>
        <v/>
      </c>
    </row>
    <row r="2123" spans="5:11" x14ac:dyDescent="0.3">
      <c r="E2123" s="3" t="str">
        <f t="shared" si="205"/>
        <v/>
      </c>
      <c r="F2123" s="7">
        <f t="shared" ref="F2123:F2186" si="207">IF(ROUND(G2123,0)&gt;0, ($C$2/$C$3)*G2123,)</f>
        <v>0</v>
      </c>
      <c r="G2123" s="7">
        <f t="shared" ref="G2123:G2186" si="208">IF(ROUND(G2122-($F$2-F2122),0) &gt; 0, G2122-($F$2-F2122),)</f>
        <v>0</v>
      </c>
      <c r="H2123" s="7">
        <f t="shared" si="204"/>
        <v>0</v>
      </c>
      <c r="I2123" s="7">
        <f t="shared" si="203"/>
        <v>0</v>
      </c>
      <c r="K2123" s="3" t="str">
        <f t="shared" si="206"/>
        <v/>
      </c>
    </row>
    <row r="2124" spans="5:11" x14ac:dyDescent="0.3">
      <c r="E2124" s="3" t="str">
        <f t="shared" si="205"/>
        <v/>
      </c>
      <c r="F2124" s="7">
        <f t="shared" si="207"/>
        <v>0</v>
      </c>
      <c r="G2124" s="7">
        <f t="shared" si="208"/>
        <v>0</v>
      </c>
      <c r="H2124" s="7">
        <f t="shared" si="204"/>
        <v>0</v>
      </c>
      <c r="I2124" s="7">
        <f t="shared" si="203"/>
        <v>0</v>
      </c>
      <c r="K2124" s="3" t="str">
        <f t="shared" si="206"/>
        <v/>
      </c>
    </row>
    <row r="2125" spans="5:11" x14ac:dyDescent="0.3">
      <c r="E2125" s="3" t="str">
        <f t="shared" si="205"/>
        <v/>
      </c>
      <c r="F2125" s="7">
        <f t="shared" si="207"/>
        <v>0</v>
      </c>
      <c r="G2125" s="7">
        <f t="shared" si="208"/>
        <v>0</v>
      </c>
      <c r="H2125" s="7">
        <f t="shared" si="204"/>
        <v>0</v>
      </c>
      <c r="I2125" s="7">
        <f t="shared" si="203"/>
        <v>0</v>
      </c>
      <c r="K2125" s="3" t="str">
        <f t="shared" si="206"/>
        <v/>
      </c>
    </row>
    <row r="2126" spans="5:11" x14ac:dyDescent="0.3">
      <c r="E2126" s="3" t="str">
        <f t="shared" si="205"/>
        <v/>
      </c>
      <c r="F2126" s="7">
        <f t="shared" si="207"/>
        <v>0</v>
      </c>
      <c r="G2126" s="7">
        <f t="shared" si="208"/>
        <v>0</v>
      </c>
      <c r="H2126" s="7">
        <f t="shared" si="204"/>
        <v>0</v>
      </c>
      <c r="I2126" s="7">
        <f t="shared" si="203"/>
        <v>0</v>
      </c>
      <c r="K2126" s="3" t="str">
        <f t="shared" si="206"/>
        <v/>
      </c>
    </row>
    <row r="2127" spans="5:11" x14ac:dyDescent="0.3">
      <c r="E2127" s="3" t="str">
        <f t="shared" si="205"/>
        <v/>
      </c>
      <c r="F2127" s="7">
        <f t="shared" si="207"/>
        <v>0</v>
      </c>
      <c r="G2127" s="7">
        <f t="shared" si="208"/>
        <v>0</v>
      </c>
      <c r="H2127" s="7">
        <f t="shared" si="204"/>
        <v>0</v>
      </c>
      <c r="I2127" s="7">
        <f t="shared" si="203"/>
        <v>0</v>
      </c>
      <c r="K2127" s="3" t="str">
        <f t="shared" si="206"/>
        <v/>
      </c>
    </row>
    <row r="2128" spans="5:11" x14ac:dyDescent="0.3">
      <c r="E2128" s="3" t="str">
        <f t="shared" si="205"/>
        <v/>
      </c>
      <c r="F2128" s="7">
        <f t="shared" si="207"/>
        <v>0</v>
      </c>
      <c r="G2128" s="7">
        <f t="shared" si="208"/>
        <v>0</v>
      </c>
      <c r="H2128" s="7">
        <f t="shared" si="204"/>
        <v>0</v>
      </c>
      <c r="I2128" s="7">
        <f t="shared" si="203"/>
        <v>0</v>
      </c>
      <c r="K2128" s="3" t="str">
        <f t="shared" si="206"/>
        <v/>
      </c>
    </row>
    <row r="2129" spans="5:11" x14ac:dyDescent="0.3">
      <c r="E2129" s="3" t="str">
        <f t="shared" si="205"/>
        <v/>
      </c>
      <c r="F2129" s="7">
        <f t="shared" si="207"/>
        <v>0</v>
      </c>
      <c r="G2129" s="7">
        <f t="shared" si="208"/>
        <v>0</v>
      </c>
      <c r="H2129" s="7">
        <f t="shared" si="204"/>
        <v>0</v>
      </c>
      <c r="I2129" s="7">
        <f t="shared" si="203"/>
        <v>0</v>
      </c>
      <c r="K2129" s="3" t="str">
        <f t="shared" si="206"/>
        <v/>
      </c>
    </row>
    <row r="2130" spans="5:11" x14ac:dyDescent="0.3">
      <c r="E2130" s="3" t="str">
        <f t="shared" si="205"/>
        <v/>
      </c>
      <c r="F2130" s="7">
        <f t="shared" si="207"/>
        <v>0</v>
      </c>
      <c r="G2130" s="7">
        <f t="shared" si="208"/>
        <v>0</v>
      </c>
      <c r="H2130" s="7">
        <f t="shared" si="204"/>
        <v>0</v>
      </c>
      <c r="I2130" s="7">
        <f t="shared" si="203"/>
        <v>0</v>
      </c>
      <c r="K2130" s="3" t="str">
        <f t="shared" si="206"/>
        <v/>
      </c>
    </row>
    <row r="2131" spans="5:11" x14ac:dyDescent="0.3">
      <c r="E2131" s="3" t="str">
        <f t="shared" si="205"/>
        <v/>
      </c>
      <c r="F2131" s="7">
        <f t="shared" si="207"/>
        <v>0</v>
      </c>
      <c r="G2131" s="7">
        <f t="shared" si="208"/>
        <v>0</v>
      </c>
      <c r="H2131" s="7">
        <f t="shared" si="204"/>
        <v>0</v>
      </c>
      <c r="I2131" s="7">
        <f t="shared" si="203"/>
        <v>0</v>
      </c>
      <c r="K2131" s="3" t="str">
        <f t="shared" si="206"/>
        <v/>
      </c>
    </row>
    <row r="2132" spans="5:11" x14ac:dyDescent="0.3">
      <c r="E2132" s="3" t="str">
        <f t="shared" si="205"/>
        <v/>
      </c>
      <c r="F2132" s="7">
        <f t="shared" si="207"/>
        <v>0</v>
      </c>
      <c r="G2132" s="7">
        <f t="shared" si="208"/>
        <v>0</v>
      </c>
      <c r="H2132" s="7">
        <f t="shared" si="204"/>
        <v>0</v>
      </c>
      <c r="I2132" s="7">
        <f t="shared" si="203"/>
        <v>0</v>
      </c>
      <c r="K2132" s="3" t="str">
        <f t="shared" si="206"/>
        <v/>
      </c>
    </row>
    <row r="2133" spans="5:11" x14ac:dyDescent="0.3">
      <c r="E2133" s="3" t="str">
        <f t="shared" si="205"/>
        <v/>
      </c>
      <c r="F2133" s="7">
        <f t="shared" si="207"/>
        <v>0</v>
      </c>
      <c r="G2133" s="7">
        <f t="shared" si="208"/>
        <v>0</v>
      </c>
      <c r="H2133" s="7">
        <f t="shared" si="204"/>
        <v>0</v>
      </c>
      <c r="I2133" s="7">
        <f t="shared" si="203"/>
        <v>0</v>
      </c>
      <c r="K2133" s="3" t="str">
        <f t="shared" si="206"/>
        <v/>
      </c>
    </row>
    <row r="2134" spans="5:11" x14ac:dyDescent="0.3">
      <c r="E2134" s="3" t="str">
        <f t="shared" si="205"/>
        <v/>
      </c>
      <c r="F2134" s="7">
        <f t="shared" si="207"/>
        <v>0</v>
      </c>
      <c r="G2134" s="7">
        <f t="shared" si="208"/>
        <v>0</v>
      </c>
      <c r="H2134" s="7">
        <f t="shared" si="204"/>
        <v>0</v>
      </c>
      <c r="I2134" s="7">
        <f t="shared" si="203"/>
        <v>0</v>
      </c>
      <c r="K2134" s="3" t="str">
        <f t="shared" si="206"/>
        <v/>
      </c>
    </row>
    <row r="2135" spans="5:11" x14ac:dyDescent="0.3">
      <c r="E2135" s="3" t="str">
        <f t="shared" si="205"/>
        <v/>
      </c>
      <c r="F2135" s="7">
        <f t="shared" si="207"/>
        <v>0</v>
      </c>
      <c r="G2135" s="7">
        <f t="shared" si="208"/>
        <v>0</v>
      </c>
      <c r="H2135" s="7">
        <f t="shared" si="204"/>
        <v>0</v>
      </c>
      <c r="I2135" s="7">
        <f t="shared" si="203"/>
        <v>0</v>
      </c>
      <c r="K2135" s="3" t="str">
        <f t="shared" si="206"/>
        <v/>
      </c>
    </row>
    <row r="2136" spans="5:11" x14ac:dyDescent="0.3">
      <c r="E2136" s="3" t="str">
        <f t="shared" si="205"/>
        <v/>
      </c>
      <c r="F2136" s="7">
        <f t="shared" si="207"/>
        <v>0</v>
      </c>
      <c r="G2136" s="7">
        <f t="shared" si="208"/>
        <v>0</v>
      </c>
      <c r="H2136" s="7">
        <f t="shared" si="204"/>
        <v>0</v>
      </c>
      <c r="I2136" s="7">
        <f t="shared" si="203"/>
        <v>0</v>
      </c>
      <c r="K2136" s="3" t="str">
        <f t="shared" si="206"/>
        <v/>
      </c>
    </row>
    <row r="2137" spans="5:11" x14ac:dyDescent="0.3">
      <c r="E2137" s="3" t="str">
        <f t="shared" si="205"/>
        <v/>
      </c>
      <c r="F2137" s="7">
        <f t="shared" si="207"/>
        <v>0</v>
      </c>
      <c r="G2137" s="7">
        <f t="shared" si="208"/>
        <v>0</v>
      </c>
      <c r="H2137" s="7">
        <f t="shared" si="204"/>
        <v>0</v>
      </c>
      <c r="I2137" s="7">
        <f t="shared" si="203"/>
        <v>0</v>
      </c>
      <c r="K2137" s="3" t="str">
        <f t="shared" si="206"/>
        <v/>
      </c>
    </row>
    <row r="2138" spans="5:11" x14ac:dyDescent="0.3">
      <c r="E2138" s="3" t="str">
        <f t="shared" si="205"/>
        <v/>
      </c>
      <c r="F2138" s="7">
        <f t="shared" si="207"/>
        <v>0</v>
      </c>
      <c r="G2138" s="7">
        <f t="shared" si="208"/>
        <v>0</v>
      </c>
      <c r="H2138" s="7">
        <f t="shared" si="204"/>
        <v>0</v>
      </c>
      <c r="I2138" s="7">
        <f t="shared" si="203"/>
        <v>0</v>
      </c>
      <c r="K2138" s="3" t="str">
        <f t="shared" si="206"/>
        <v/>
      </c>
    </row>
    <row r="2139" spans="5:11" x14ac:dyDescent="0.3">
      <c r="E2139" s="3" t="str">
        <f t="shared" si="205"/>
        <v/>
      </c>
      <c r="F2139" s="7">
        <f t="shared" si="207"/>
        <v>0</v>
      </c>
      <c r="G2139" s="7">
        <f t="shared" si="208"/>
        <v>0</v>
      </c>
      <c r="H2139" s="7">
        <f t="shared" si="204"/>
        <v>0</v>
      </c>
      <c r="I2139" s="7">
        <f t="shared" si="203"/>
        <v>0</v>
      </c>
      <c r="K2139" s="3" t="str">
        <f t="shared" si="206"/>
        <v/>
      </c>
    </row>
    <row r="2140" spans="5:11" x14ac:dyDescent="0.3">
      <c r="E2140" s="3" t="str">
        <f t="shared" si="205"/>
        <v/>
      </c>
      <c r="F2140" s="7">
        <f t="shared" si="207"/>
        <v>0</v>
      </c>
      <c r="G2140" s="7">
        <f t="shared" si="208"/>
        <v>0</v>
      </c>
      <c r="H2140" s="7">
        <f t="shared" si="204"/>
        <v>0</v>
      </c>
      <c r="I2140" s="7">
        <f t="shared" si="203"/>
        <v>0</v>
      </c>
      <c r="K2140" s="3" t="str">
        <f t="shared" si="206"/>
        <v/>
      </c>
    </row>
    <row r="2141" spans="5:11" x14ac:dyDescent="0.3">
      <c r="E2141" s="3" t="str">
        <f t="shared" si="205"/>
        <v/>
      </c>
      <c r="F2141" s="7">
        <f t="shared" si="207"/>
        <v>0</v>
      </c>
      <c r="G2141" s="7">
        <f t="shared" si="208"/>
        <v>0</v>
      </c>
      <c r="H2141" s="7">
        <f t="shared" si="204"/>
        <v>0</v>
      </c>
      <c r="I2141" s="7">
        <f t="shared" si="203"/>
        <v>0</v>
      </c>
      <c r="K2141" s="3" t="str">
        <f t="shared" si="206"/>
        <v/>
      </c>
    </row>
    <row r="2142" spans="5:11" x14ac:dyDescent="0.3">
      <c r="E2142" s="3" t="str">
        <f t="shared" si="205"/>
        <v/>
      </c>
      <c r="F2142" s="7">
        <f t="shared" si="207"/>
        <v>0</v>
      </c>
      <c r="G2142" s="7">
        <f t="shared" si="208"/>
        <v>0</v>
      </c>
      <c r="H2142" s="7">
        <f t="shared" si="204"/>
        <v>0</v>
      </c>
      <c r="I2142" s="7">
        <f t="shared" si="203"/>
        <v>0</v>
      </c>
      <c r="K2142" s="3" t="str">
        <f t="shared" si="206"/>
        <v/>
      </c>
    </row>
    <row r="2143" spans="5:11" x14ac:dyDescent="0.3">
      <c r="E2143" s="3" t="str">
        <f t="shared" si="205"/>
        <v/>
      </c>
      <c r="F2143" s="7">
        <f t="shared" si="207"/>
        <v>0</v>
      </c>
      <c r="G2143" s="7">
        <f t="shared" si="208"/>
        <v>0</v>
      </c>
      <c r="H2143" s="7">
        <f t="shared" si="204"/>
        <v>0</v>
      </c>
      <c r="I2143" s="7">
        <f t="shared" si="203"/>
        <v>0</v>
      </c>
      <c r="K2143" s="3" t="str">
        <f t="shared" si="206"/>
        <v/>
      </c>
    </row>
    <row r="2144" spans="5:11" x14ac:dyDescent="0.3">
      <c r="E2144" s="3" t="str">
        <f t="shared" si="205"/>
        <v/>
      </c>
      <c r="F2144" s="7">
        <f t="shared" si="207"/>
        <v>0</v>
      </c>
      <c r="G2144" s="7">
        <f t="shared" si="208"/>
        <v>0</v>
      </c>
      <c r="H2144" s="7">
        <f t="shared" si="204"/>
        <v>0</v>
      </c>
      <c r="I2144" s="7">
        <f t="shared" si="203"/>
        <v>0</v>
      </c>
      <c r="K2144" s="3" t="str">
        <f t="shared" si="206"/>
        <v/>
      </c>
    </row>
    <row r="2145" spans="5:11" x14ac:dyDescent="0.3">
      <c r="E2145" s="3" t="str">
        <f t="shared" si="205"/>
        <v/>
      </c>
      <c r="F2145" s="7">
        <f t="shared" si="207"/>
        <v>0</v>
      </c>
      <c r="G2145" s="7">
        <f t="shared" si="208"/>
        <v>0</v>
      </c>
      <c r="H2145" s="7">
        <f t="shared" si="204"/>
        <v>0</v>
      </c>
      <c r="I2145" s="7">
        <f t="shared" si="203"/>
        <v>0</v>
      </c>
      <c r="K2145" s="3" t="str">
        <f t="shared" si="206"/>
        <v/>
      </c>
    </row>
    <row r="2146" spans="5:11" x14ac:dyDescent="0.3">
      <c r="E2146" s="3" t="str">
        <f t="shared" si="205"/>
        <v/>
      </c>
      <c r="F2146" s="7">
        <f t="shared" si="207"/>
        <v>0</v>
      </c>
      <c r="G2146" s="7">
        <f t="shared" si="208"/>
        <v>0</v>
      </c>
      <c r="H2146" s="7">
        <f t="shared" si="204"/>
        <v>0</v>
      </c>
      <c r="I2146" s="7">
        <f t="shared" si="203"/>
        <v>0</v>
      </c>
      <c r="K2146" s="3" t="str">
        <f t="shared" si="206"/>
        <v/>
      </c>
    </row>
    <row r="2147" spans="5:11" x14ac:dyDescent="0.3">
      <c r="E2147" s="3" t="str">
        <f t="shared" si="205"/>
        <v/>
      </c>
      <c r="F2147" s="7">
        <f t="shared" si="207"/>
        <v>0</v>
      </c>
      <c r="G2147" s="7">
        <f t="shared" si="208"/>
        <v>0</v>
      </c>
      <c r="H2147" s="7">
        <f t="shared" si="204"/>
        <v>0</v>
      </c>
      <c r="I2147" s="7">
        <f t="shared" si="203"/>
        <v>0</v>
      </c>
      <c r="K2147" s="3" t="str">
        <f t="shared" si="206"/>
        <v/>
      </c>
    </row>
    <row r="2148" spans="5:11" x14ac:dyDescent="0.3">
      <c r="E2148" s="3" t="str">
        <f t="shared" si="205"/>
        <v/>
      </c>
      <c r="F2148" s="7">
        <f t="shared" si="207"/>
        <v>0</v>
      </c>
      <c r="G2148" s="7">
        <f t="shared" si="208"/>
        <v>0</v>
      </c>
      <c r="H2148" s="7">
        <f t="shared" si="204"/>
        <v>0</v>
      </c>
      <c r="I2148" s="7">
        <f t="shared" si="203"/>
        <v>0</v>
      </c>
      <c r="K2148" s="3" t="str">
        <f t="shared" si="206"/>
        <v/>
      </c>
    </row>
    <row r="2149" spans="5:11" x14ac:dyDescent="0.3">
      <c r="E2149" s="3" t="str">
        <f t="shared" si="205"/>
        <v/>
      </c>
      <c r="F2149" s="7">
        <f t="shared" si="207"/>
        <v>0</v>
      </c>
      <c r="G2149" s="7">
        <f t="shared" si="208"/>
        <v>0</v>
      </c>
      <c r="H2149" s="7">
        <f t="shared" si="204"/>
        <v>0</v>
      </c>
      <c r="I2149" s="7">
        <f t="shared" si="203"/>
        <v>0</v>
      </c>
      <c r="K2149" s="3" t="str">
        <f t="shared" si="206"/>
        <v/>
      </c>
    </row>
    <row r="2150" spans="5:11" x14ac:dyDescent="0.3">
      <c r="E2150" s="3" t="str">
        <f t="shared" si="205"/>
        <v/>
      </c>
      <c r="F2150" s="7">
        <f t="shared" si="207"/>
        <v>0</v>
      </c>
      <c r="G2150" s="7">
        <f t="shared" si="208"/>
        <v>0</v>
      </c>
      <c r="H2150" s="7">
        <f t="shared" si="204"/>
        <v>0</v>
      </c>
      <c r="I2150" s="7">
        <f t="shared" si="203"/>
        <v>0</v>
      </c>
      <c r="K2150" s="3" t="str">
        <f t="shared" si="206"/>
        <v/>
      </c>
    </row>
    <row r="2151" spans="5:11" x14ac:dyDescent="0.3">
      <c r="E2151" s="3" t="str">
        <f t="shared" si="205"/>
        <v/>
      </c>
      <c r="F2151" s="7">
        <f t="shared" si="207"/>
        <v>0</v>
      </c>
      <c r="G2151" s="7">
        <f t="shared" si="208"/>
        <v>0</v>
      </c>
      <c r="H2151" s="7">
        <f t="shared" si="204"/>
        <v>0</v>
      </c>
      <c r="I2151" s="7">
        <f t="shared" si="203"/>
        <v>0</v>
      </c>
      <c r="K2151" s="3" t="str">
        <f t="shared" si="206"/>
        <v/>
      </c>
    </row>
    <row r="2152" spans="5:11" x14ac:dyDescent="0.3">
      <c r="E2152" s="3" t="str">
        <f t="shared" si="205"/>
        <v/>
      </c>
      <c r="F2152" s="7">
        <f t="shared" si="207"/>
        <v>0</v>
      </c>
      <c r="G2152" s="7">
        <f t="shared" si="208"/>
        <v>0</v>
      </c>
      <c r="H2152" s="7">
        <f t="shared" si="204"/>
        <v>0</v>
      </c>
      <c r="I2152" s="7">
        <f t="shared" si="203"/>
        <v>0</v>
      </c>
      <c r="K2152" s="3" t="str">
        <f t="shared" si="206"/>
        <v/>
      </c>
    </row>
    <row r="2153" spans="5:11" x14ac:dyDescent="0.3">
      <c r="E2153" s="3" t="str">
        <f t="shared" si="205"/>
        <v/>
      </c>
      <c r="F2153" s="7">
        <f t="shared" si="207"/>
        <v>0</v>
      </c>
      <c r="G2153" s="7">
        <f t="shared" si="208"/>
        <v>0</v>
      </c>
      <c r="H2153" s="7">
        <f t="shared" si="204"/>
        <v>0</v>
      </c>
      <c r="I2153" s="7">
        <f t="shared" si="203"/>
        <v>0</v>
      </c>
      <c r="K2153" s="3" t="str">
        <f t="shared" si="206"/>
        <v/>
      </c>
    </row>
    <row r="2154" spans="5:11" x14ac:dyDescent="0.3">
      <c r="E2154" s="3" t="str">
        <f t="shared" si="205"/>
        <v/>
      </c>
      <c r="F2154" s="7">
        <f t="shared" si="207"/>
        <v>0</v>
      </c>
      <c r="G2154" s="7">
        <f t="shared" si="208"/>
        <v>0</v>
      </c>
      <c r="H2154" s="7">
        <f t="shared" si="204"/>
        <v>0</v>
      </c>
      <c r="I2154" s="7">
        <f t="shared" si="203"/>
        <v>0</v>
      </c>
      <c r="K2154" s="3" t="str">
        <f t="shared" si="206"/>
        <v/>
      </c>
    </row>
    <row r="2155" spans="5:11" x14ac:dyDescent="0.3">
      <c r="E2155" s="3" t="str">
        <f t="shared" si="205"/>
        <v/>
      </c>
      <c r="F2155" s="7">
        <f t="shared" si="207"/>
        <v>0</v>
      </c>
      <c r="G2155" s="7">
        <f t="shared" si="208"/>
        <v>0</v>
      </c>
      <c r="H2155" s="7">
        <f t="shared" si="204"/>
        <v>0</v>
      </c>
      <c r="I2155" s="7">
        <f t="shared" si="203"/>
        <v>0</v>
      </c>
      <c r="K2155" s="3" t="str">
        <f t="shared" si="206"/>
        <v/>
      </c>
    </row>
    <row r="2156" spans="5:11" x14ac:dyDescent="0.3">
      <c r="E2156" s="3" t="str">
        <f t="shared" si="205"/>
        <v/>
      </c>
      <c r="F2156" s="7">
        <f t="shared" si="207"/>
        <v>0</v>
      </c>
      <c r="G2156" s="7">
        <f t="shared" si="208"/>
        <v>0</v>
      </c>
      <c r="H2156" s="7">
        <f t="shared" si="204"/>
        <v>0</v>
      </c>
      <c r="I2156" s="7">
        <f t="shared" si="203"/>
        <v>0</v>
      </c>
      <c r="K2156" s="3" t="str">
        <f t="shared" si="206"/>
        <v/>
      </c>
    </row>
    <row r="2157" spans="5:11" x14ac:dyDescent="0.3">
      <c r="E2157" s="3" t="str">
        <f t="shared" si="205"/>
        <v/>
      </c>
      <c r="F2157" s="7">
        <f t="shared" si="207"/>
        <v>0</v>
      </c>
      <c r="G2157" s="7">
        <f t="shared" si="208"/>
        <v>0</v>
      </c>
      <c r="H2157" s="7">
        <f t="shared" si="204"/>
        <v>0</v>
      </c>
      <c r="I2157" s="7">
        <f t="shared" si="203"/>
        <v>0</v>
      </c>
      <c r="K2157" s="3" t="str">
        <f t="shared" si="206"/>
        <v/>
      </c>
    </row>
    <row r="2158" spans="5:11" x14ac:dyDescent="0.3">
      <c r="E2158" s="3" t="str">
        <f t="shared" si="205"/>
        <v/>
      </c>
      <c r="F2158" s="7">
        <f t="shared" si="207"/>
        <v>0</v>
      </c>
      <c r="G2158" s="7">
        <f t="shared" si="208"/>
        <v>0</v>
      </c>
      <c r="H2158" s="7">
        <f t="shared" si="204"/>
        <v>0</v>
      </c>
      <c r="I2158" s="7">
        <f t="shared" si="203"/>
        <v>0</v>
      </c>
      <c r="K2158" s="3" t="str">
        <f t="shared" si="206"/>
        <v/>
      </c>
    </row>
    <row r="2159" spans="5:11" x14ac:dyDescent="0.3">
      <c r="E2159" s="3" t="str">
        <f t="shared" si="205"/>
        <v/>
      </c>
      <c r="F2159" s="7">
        <f t="shared" si="207"/>
        <v>0</v>
      </c>
      <c r="G2159" s="7">
        <f t="shared" si="208"/>
        <v>0</v>
      </c>
      <c r="H2159" s="7">
        <f t="shared" si="204"/>
        <v>0</v>
      </c>
      <c r="I2159" s="7">
        <f t="shared" si="203"/>
        <v>0</v>
      </c>
      <c r="K2159" s="3" t="str">
        <f t="shared" si="206"/>
        <v/>
      </c>
    </row>
    <row r="2160" spans="5:11" x14ac:dyDescent="0.3">
      <c r="E2160" s="3" t="str">
        <f t="shared" si="205"/>
        <v/>
      </c>
      <c r="F2160" s="7">
        <f t="shared" si="207"/>
        <v>0</v>
      </c>
      <c r="G2160" s="7">
        <f t="shared" si="208"/>
        <v>0</v>
      </c>
      <c r="H2160" s="7">
        <f t="shared" si="204"/>
        <v>0</v>
      </c>
      <c r="I2160" s="7">
        <f t="shared" si="203"/>
        <v>0</v>
      </c>
      <c r="K2160" s="3" t="str">
        <f t="shared" si="206"/>
        <v/>
      </c>
    </row>
    <row r="2161" spans="5:11" x14ac:dyDescent="0.3">
      <c r="E2161" s="3" t="str">
        <f t="shared" si="205"/>
        <v/>
      </c>
      <c r="F2161" s="7">
        <f t="shared" si="207"/>
        <v>0</v>
      </c>
      <c r="G2161" s="7">
        <f t="shared" si="208"/>
        <v>0</v>
      </c>
      <c r="H2161" s="7">
        <f t="shared" si="204"/>
        <v>0</v>
      </c>
      <c r="I2161" s="7">
        <f t="shared" si="203"/>
        <v>0</v>
      </c>
      <c r="K2161" s="3" t="str">
        <f t="shared" si="206"/>
        <v/>
      </c>
    </row>
    <row r="2162" spans="5:11" x14ac:dyDescent="0.3">
      <c r="E2162" s="3" t="str">
        <f t="shared" si="205"/>
        <v/>
      </c>
      <c r="F2162" s="7">
        <f t="shared" si="207"/>
        <v>0</v>
      </c>
      <c r="G2162" s="7">
        <f t="shared" si="208"/>
        <v>0</v>
      </c>
      <c r="H2162" s="7">
        <f t="shared" si="204"/>
        <v>0</v>
      </c>
      <c r="I2162" s="7">
        <f t="shared" si="203"/>
        <v>0</v>
      </c>
      <c r="K2162" s="3" t="str">
        <f t="shared" si="206"/>
        <v/>
      </c>
    </row>
    <row r="2163" spans="5:11" x14ac:dyDescent="0.3">
      <c r="E2163" s="3" t="str">
        <f t="shared" si="205"/>
        <v/>
      </c>
      <c r="F2163" s="7">
        <f t="shared" si="207"/>
        <v>0</v>
      </c>
      <c r="G2163" s="7">
        <f t="shared" si="208"/>
        <v>0</v>
      </c>
      <c r="H2163" s="7">
        <f t="shared" si="204"/>
        <v>0</v>
      </c>
      <c r="I2163" s="7">
        <f t="shared" si="203"/>
        <v>0</v>
      </c>
      <c r="K2163" s="3" t="str">
        <f t="shared" si="206"/>
        <v/>
      </c>
    </row>
    <row r="2164" spans="5:11" x14ac:dyDescent="0.3">
      <c r="E2164" s="3" t="str">
        <f t="shared" si="205"/>
        <v/>
      </c>
      <c r="F2164" s="7">
        <f t="shared" si="207"/>
        <v>0</v>
      </c>
      <c r="G2164" s="7">
        <f t="shared" si="208"/>
        <v>0</v>
      </c>
      <c r="H2164" s="7">
        <f t="shared" si="204"/>
        <v>0</v>
      </c>
      <c r="I2164" s="7">
        <f t="shared" ref="I2164:I2227" si="209">IF(ROUND(G2164,0)&gt;0, I2163+F2164,IF(_xlfn.FLOOR.MATH(G2164)=-1,I2163+F2164,))</f>
        <v>0</v>
      </c>
      <c r="K2164" s="3" t="str">
        <f t="shared" si="206"/>
        <v/>
      </c>
    </row>
    <row r="2165" spans="5:11" x14ac:dyDescent="0.3">
      <c r="E2165" s="3" t="str">
        <f t="shared" si="205"/>
        <v/>
      </c>
      <c r="F2165" s="7">
        <f t="shared" si="207"/>
        <v>0</v>
      </c>
      <c r="G2165" s="7">
        <f t="shared" si="208"/>
        <v>0</v>
      </c>
      <c r="H2165" s="7">
        <f t="shared" si="204"/>
        <v>0</v>
      </c>
      <c r="I2165" s="7">
        <f t="shared" si="209"/>
        <v>0</v>
      </c>
      <c r="K2165" s="3" t="str">
        <f t="shared" si="206"/>
        <v/>
      </c>
    </row>
    <row r="2166" spans="5:11" x14ac:dyDescent="0.3">
      <c r="E2166" s="3" t="str">
        <f t="shared" si="205"/>
        <v/>
      </c>
      <c r="F2166" s="7">
        <f t="shared" si="207"/>
        <v>0</v>
      </c>
      <c r="G2166" s="7">
        <f t="shared" si="208"/>
        <v>0</v>
      </c>
      <c r="H2166" s="7">
        <f t="shared" si="204"/>
        <v>0</v>
      </c>
      <c r="I2166" s="7">
        <f t="shared" si="209"/>
        <v>0</v>
      </c>
      <c r="K2166" s="3" t="str">
        <f t="shared" si="206"/>
        <v/>
      </c>
    </row>
    <row r="2167" spans="5:11" x14ac:dyDescent="0.3">
      <c r="E2167" s="3" t="str">
        <f t="shared" si="205"/>
        <v/>
      </c>
      <c r="F2167" s="7">
        <f t="shared" si="207"/>
        <v>0</v>
      </c>
      <c r="G2167" s="7">
        <f t="shared" si="208"/>
        <v>0</v>
      </c>
      <c r="H2167" s="7">
        <f t="shared" si="204"/>
        <v>0</v>
      </c>
      <c r="I2167" s="7">
        <f t="shared" si="209"/>
        <v>0</v>
      </c>
      <c r="K2167" s="3" t="str">
        <f t="shared" si="206"/>
        <v/>
      </c>
    </row>
    <row r="2168" spans="5:11" x14ac:dyDescent="0.3">
      <c r="E2168" s="3" t="str">
        <f t="shared" si="205"/>
        <v/>
      </c>
      <c r="F2168" s="7">
        <f t="shared" si="207"/>
        <v>0</v>
      </c>
      <c r="G2168" s="7">
        <f t="shared" si="208"/>
        <v>0</v>
      </c>
      <c r="H2168" s="7">
        <f t="shared" si="204"/>
        <v>0</v>
      </c>
      <c r="I2168" s="7">
        <f t="shared" si="209"/>
        <v>0</v>
      </c>
      <c r="K2168" s="3" t="str">
        <f t="shared" si="206"/>
        <v/>
      </c>
    </row>
    <row r="2169" spans="5:11" x14ac:dyDescent="0.3">
      <c r="E2169" s="3" t="str">
        <f t="shared" si="205"/>
        <v/>
      </c>
      <c r="F2169" s="7">
        <f t="shared" si="207"/>
        <v>0</v>
      </c>
      <c r="G2169" s="7">
        <f t="shared" si="208"/>
        <v>0</v>
      </c>
      <c r="H2169" s="7">
        <f t="shared" si="204"/>
        <v>0</v>
      </c>
      <c r="I2169" s="7">
        <f t="shared" si="209"/>
        <v>0</v>
      </c>
      <c r="K2169" s="3" t="str">
        <f t="shared" si="206"/>
        <v/>
      </c>
    </row>
    <row r="2170" spans="5:11" x14ac:dyDescent="0.3">
      <c r="E2170" s="3" t="str">
        <f t="shared" si="205"/>
        <v/>
      </c>
      <c r="F2170" s="7">
        <f t="shared" si="207"/>
        <v>0</v>
      </c>
      <c r="G2170" s="7">
        <f t="shared" si="208"/>
        <v>0</v>
      </c>
      <c r="H2170" s="7">
        <f t="shared" si="204"/>
        <v>0</v>
      </c>
      <c r="I2170" s="7">
        <f t="shared" si="209"/>
        <v>0</v>
      </c>
      <c r="K2170" s="3" t="str">
        <f t="shared" si="206"/>
        <v/>
      </c>
    </row>
    <row r="2171" spans="5:11" x14ac:dyDescent="0.3">
      <c r="E2171" s="3" t="str">
        <f t="shared" si="205"/>
        <v/>
      </c>
      <c r="F2171" s="7">
        <f t="shared" si="207"/>
        <v>0</v>
      </c>
      <c r="G2171" s="7">
        <f t="shared" si="208"/>
        <v>0</v>
      </c>
      <c r="H2171" s="7">
        <f t="shared" si="204"/>
        <v>0</v>
      </c>
      <c r="I2171" s="7">
        <f t="shared" si="209"/>
        <v>0</v>
      </c>
      <c r="K2171" s="3" t="str">
        <f t="shared" si="206"/>
        <v/>
      </c>
    </row>
    <row r="2172" spans="5:11" x14ac:dyDescent="0.3">
      <c r="E2172" s="3" t="str">
        <f t="shared" si="205"/>
        <v/>
      </c>
      <c r="F2172" s="7">
        <f t="shared" si="207"/>
        <v>0</v>
      </c>
      <c r="G2172" s="7">
        <f t="shared" si="208"/>
        <v>0</v>
      </c>
      <c r="H2172" s="7">
        <f t="shared" si="204"/>
        <v>0</v>
      </c>
      <c r="I2172" s="7">
        <f t="shared" si="209"/>
        <v>0</v>
      </c>
      <c r="K2172" s="3" t="str">
        <f t="shared" si="206"/>
        <v/>
      </c>
    </row>
    <row r="2173" spans="5:11" x14ac:dyDescent="0.3">
      <c r="E2173" s="3" t="str">
        <f t="shared" si="205"/>
        <v/>
      </c>
      <c r="F2173" s="7">
        <f t="shared" si="207"/>
        <v>0</v>
      </c>
      <c r="G2173" s="7">
        <f t="shared" si="208"/>
        <v>0</v>
      </c>
      <c r="H2173" s="7">
        <f t="shared" si="204"/>
        <v>0</v>
      </c>
      <c r="I2173" s="7">
        <f t="shared" si="209"/>
        <v>0</v>
      </c>
      <c r="K2173" s="3" t="str">
        <f t="shared" si="206"/>
        <v/>
      </c>
    </row>
    <row r="2174" spans="5:11" x14ac:dyDescent="0.3">
      <c r="E2174" s="3" t="str">
        <f t="shared" si="205"/>
        <v/>
      </c>
      <c r="F2174" s="7">
        <f t="shared" si="207"/>
        <v>0</v>
      </c>
      <c r="G2174" s="7">
        <f t="shared" si="208"/>
        <v>0</v>
      </c>
      <c r="H2174" s="7">
        <f t="shared" si="204"/>
        <v>0</v>
      </c>
      <c r="I2174" s="7">
        <f t="shared" si="209"/>
        <v>0</v>
      </c>
      <c r="K2174" s="3" t="str">
        <f t="shared" si="206"/>
        <v/>
      </c>
    </row>
    <row r="2175" spans="5:11" x14ac:dyDescent="0.3">
      <c r="E2175" s="3" t="str">
        <f t="shared" si="205"/>
        <v/>
      </c>
      <c r="F2175" s="7">
        <f t="shared" si="207"/>
        <v>0</v>
      </c>
      <c r="G2175" s="7">
        <f t="shared" si="208"/>
        <v>0</v>
      </c>
      <c r="H2175" s="7">
        <f t="shared" si="204"/>
        <v>0</v>
      </c>
      <c r="I2175" s="7">
        <f t="shared" si="209"/>
        <v>0</v>
      </c>
      <c r="K2175" s="3" t="str">
        <f t="shared" si="206"/>
        <v/>
      </c>
    </row>
    <row r="2176" spans="5:11" x14ac:dyDescent="0.3">
      <c r="E2176" s="3" t="str">
        <f t="shared" si="205"/>
        <v/>
      </c>
      <c r="F2176" s="7">
        <f t="shared" si="207"/>
        <v>0</v>
      </c>
      <c r="G2176" s="7">
        <f t="shared" si="208"/>
        <v>0</v>
      </c>
      <c r="H2176" s="7">
        <f t="shared" si="204"/>
        <v>0</v>
      </c>
      <c r="I2176" s="7">
        <f t="shared" si="209"/>
        <v>0</v>
      </c>
      <c r="K2176" s="3" t="str">
        <f t="shared" si="206"/>
        <v/>
      </c>
    </row>
    <row r="2177" spans="5:11" x14ac:dyDescent="0.3">
      <c r="E2177" s="3" t="str">
        <f t="shared" si="205"/>
        <v/>
      </c>
      <c r="F2177" s="7">
        <f t="shared" si="207"/>
        <v>0</v>
      </c>
      <c r="G2177" s="7">
        <f t="shared" si="208"/>
        <v>0</v>
      </c>
      <c r="H2177" s="7">
        <f t="shared" si="204"/>
        <v>0</v>
      </c>
      <c r="I2177" s="7">
        <f t="shared" si="209"/>
        <v>0</v>
      </c>
      <c r="K2177" s="3" t="str">
        <f t="shared" si="206"/>
        <v/>
      </c>
    </row>
    <row r="2178" spans="5:11" x14ac:dyDescent="0.3">
      <c r="E2178" s="3" t="str">
        <f t="shared" si="205"/>
        <v/>
      </c>
      <c r="F2178" s="7">
        <f t="shared" si="207"/>
        <v>0</v>
      </c>
      <c r="G2178" s="7">
        <f t="shared" si="208"/>
        <v>0</v>
      </c>
      <c r="H2178" s="7">
        <f t="shared" ref="H2178:H2241" si="210">IF(ROUND(G2178-($F$2-F2178),0)&gt;0,G2178-($F$2-F2178),IF(_xlfn.FLOOR.MATH(G2178-($F$2-F2178))&lt;=-1,0, G2178-($F$2-F2178)))</f>
        <v>0</v>
      </c>
      <c r="I2178" s="7">
        <f t="shared" si="209"/>
        <v>0</v>
      </c>
      <c r="K2178" s="3" t="str">
        <f t="shared" si="206"/>
        <v/>
      </c>
    </row>
    <row r="2179" spans="5:11" x14ac:dyDescent="0.3">
      <c r="E2179" s="3" t="str">
        <f t="shared" si="205"/>
        <v/>
      </c>
      <c r="F2179" s="7">
        <f t="shared" si="207"/>
        <v>0</v>
      </c>
      <c r="G2179" s="7">
        <f t="shared" si="208"/>
        <v>0</v>
      </c>
      <c r="H2179" s="7">
        <f t="shared" si="210"/>
        <v>0</v>
      </c>
      <c r="I2179" s="7">
        <f t="shared" si="209"/>
        <v>0</v>
      </c>
      <c r="K2179" s="3" t="str">
        <f t="shared" si="206"/>
        <v/>
      </c>
    </row>
    <row r="2180" spans="5:11" x14ac:dyDescent="0.3">
      <c r="E2180" s="3" t="str">
        <f t="shared" si="205"/>
        <v/>
      </c>
      <c r="F2180" s="7">
        <f t="shared" si="207"/>
        <v>0</v>
      </c>
      <c r="G2180" s="7">
        <f t="shared" si="208"/>
        <v>0</v>
      </c>
      <c r="H2180" s="7">
        <f t="shared" si="210"/>
        <v>0</v>
      </c>
      <c r="I2180" s="7">
        <f t="shared" si="209"/>
        <v>0</v>
      </c>
      <c r="K2180" s="3" t="str">
        <f t="shared" si="206"/>
        <v/>
      </c>
    </row>
    <row r="2181" spans="5:11" x14ac:dyDescent="0.3">
      <c r="E2181" s="3" t="str">
        <f t="shared" si="205"/>
        <v/>
      </c>
      <c r="F2181" s="7">
        <f t="shared" si="207"/>
        <v>0</v>
      </c>
      <c r="G2181" s="7">
        <f t="shared" si="208"/>
        <v>0</v>
      </c>
      <c r="H2181" s="7">
        <f t="shared" si="210"/>
        <v>0</v>
      </c>
      <c r="I2181" s="7">
        <f t="shared" si="209"/>
        <v>0</v>
      </c>
      <c r="K2181" s="3" t="str">
        <f t="shared" si="206"/>
        <v/>
      </c>
    </row>
    <row r="2182" spans="5:11" x14ac:dyDescent="0.3">
      <c r="E2182" s="3" t="str">
        <f t="shared" si="205"/>
        <v/>
      </c>
      <c r="F2182" s="7">
        <f t="shared" si="207"/>
        <v>0</v>
      </c>
      <c r="G2182" s="7">
        <f t="shared" si="208"/>
        <v>0</v>
      </c>
      <c r="H2182" s="7">
        <f t="shared" si="210"/>
        <v>0</v>
      </c>
      <c r="I2182" s="7">
        <f t="shared" si="209"/>
        <v>0</v>
      </c>
      <c r="K2182" s="3" t="str">
        <f t="shared" si="206"/>
        <v/>
      </c>
    </row>
    <row r="2183" spans="5:11" x14ac:dyDescent="0.3">
      <c r="E2183" s="3" t="str">
        <f t="shared" si="205"/>
        <v/>
      </c>
      <c r="F2183" s="7">
        <f t="shared" si="207"/>
        <v>0</v>
      </c>
      <c r="G2183" s="7">
        <f t="shared" si="208"/>
        <v>0</v>
      </c>
      <c r="H2183" s="7">
        <f t="shared" si="210"/>
        <v>0</v>
      </c>
      <c r="I2183" s="7">
        <f t="shared" si="209"/>
        <v>0</v>
      </c>
      <c r="K2183" s="3" t="str">
        <f t="shared" si="206"/>
        <v/>
      </c>
    </row>
    <row r="2184" spans="5:11" x14ac:dyDescent="0.3">
      <c r="E2184" s="3" t="str">
        <f t="shared" ref="E2184:E2247" si="211">IF(ROUND(G2184,0)&gt;0,E2183+1,"")</f>
        <v/>
      </c>
      <c r="F2184" s="7">
        <f t="shared" si="207"/>
        <v>0</v>
      </c>
      <c r="G2184" s="7">
        <f t="shared" si="208"/>
        <v>0</v>
      </c>
      <c r="H2184" s="7">
        <f t="shared" si="210"/>
        <v>0</v>
      </c>
      <c r="I2184" s="7">
        <f t="shared" si="209"/>
        <v>0</v>
      </c>
      <c r="K2184" s="3" t="str">
        <f t="shared" ref="K2184:K2247" si="212">IF(E2184&lt;&gt;"", "{""paymentNumber"": " &amp; E2184 &amp; "," &amp; """paymentInterest"": " &amp; TEXT(F2184, "0.00") &amp; "," &amp; """paymentPrincipal"": " &amp; TEXT($F$2-F2184, "0.00") &amp; "," &amp; """startBalance"": " &amp; TEXT(G2184, "0.00") &amp; "," &amp; """endBalance"": " &amp; TEXT(H2184, "0.00")&amp; "," &amp; """accumulatedInterest"": " &amp; TEXT(I2184, "0.00") &amp; "," &amp; """amountPaidToDate"": " &amp; TEXT($F$2 * E2184, "0.00") &amp; "}","")</f>
        <v/>
      </c>
    </row>
    <row r="2185" spans="5:11" x14ac:dyDescent="0.3">
      <c r="E2185" s="3" t="str">
        <f t="shared" si="211"/>
        <v/>
      </c>
      <c r="F2185" s="7">
        <f t="shared" si="207"/>
        <v>0</v>
      </c>
      <c r="G2185" s="7">
        <f t="shared" si="208"/>
        <v>0</v>
      </c>
      <c r="H2185" s="7">
        <f t="shared" si="210"/>
        <v>0</v>
      </c>
      <c r="I2185" s="7">
        <f t="shared" si="209"/>
        <v>0</v>
      </c>
      <c r="K2185" s="3" t="str">
        <f t="shared" si="212"/>
        <v/>
      </c>
    </row>
    <row r="2186" spans="5:11" x14ac:dyDescent="0.3">
      <c r="E2186" s="3" t="str">
        <f t="shared" si="211"/>
        <v/>
      </c>
      <c r="F2186" s="7">
        <f t="shared" si="207"/>
        <v>0</v>
      </c>
      <c r="G2186" s="7">
        <f t="shared" si="208"/>
        <v>0</v>
      </c>
      <c r="H2186" s="7">
        <f t="shared" si="210"/>
        <v>0</v>
      </c>
      <c r="I2186" s="7">
        <f t="shared" si="209"/>
        <v>0</v>
      </c>
      <c r="K2186" s="3" t="str">
        <f t="shared" si="212"/>
        <v/>
      </c>
    </row>
    <row r="2187" spans="5:11" x14ac:dyDescent="0.3">
      <c r="E2187" s="3" t="str">
        <f t="shared" si="211"/>
        <v/>
      </c>
      <c r="F2187" s="7">
        <f t="shared" ref="F2187:F2250" si="213">IF(ROUND(G2187,0)&gt;0, ($C$2/$C$3)*G2187,)</f>
        <v>0</v>
      </c>
      <c r="G2187" s="7">
        <f t="shared" ref="G2187:G2250" si="214">IF(ROUND(G2186-($F$2-F2186),0) &gt; 0, G2186-($F$2-F2186),)</f>
        <v>0</v>
      </c>
      <c r="H2187" s="7">
        <f t="shared" si="210"/>
        <v>0</v>
      </c>
      <c r="I2187" s="7">
        <f t="shared" si="209"/>
        <v>0</v>
      </c>
      <c r="K2187" s="3" t="str">
        <f t="shared" si="212"/>
        <v/>
      </c>
    </row>
    <row r="2188" spans="5:11" x14ac:dyDescent="0.3">
      <c r="E2188" s="3" t="str">
        <f t="shared" si="211"/>
        <v/>
      </c>
      <c r="F2188" s="7">
        <f t="shared" si="213"/>
        <v>0</v>
      </c>
      <c r="G2188" s="7">
        <f t="shared" si="214"/>
        <v>0</v>
      </c>
      <c r="H2188" s="7">
        <f t="shared" si="210"/>
        <v>0</v>
      </c>
      <c r="I2188" s="7">
        <f t="shared" si="209"/>
        <v>0</v>
      </c>
      <c r="K2188" s="3" t="str">
        <f t="shared" si="212"/>
        <v/>
      </c>
    </row>
    <row r="2189" spans="5:11" x14ac:dyDescent="0.3">
      <c r="E2189" s="3" t="str">
        <f t="shared" si="211"/>
        <v/>
      </c>
      <c r="F2189" s="7">
        <f t="shared" si="213"/>
        <v>0</v>
      </c>
      <c r="G2189" s="7">
        <f t="shared" si="214"/>
        <v>0</v>
      </c>
      <c r="H2189" s="7">
        <f t="shared" si="210"/>
        <v>0</v>
      </c>
      <c r="I2189" s="7">
        <f t="shared" si="209"/>
        <v>0</v>
      </c>
      <c r="K2189" s="3" t="str">
        <f t="shared" si="212"/>
        <v/>
      </c>
    </row>
    <row r="2190" spans="5:11" x14ac:dyDescent="0.3">
      <c r="E2190" s="3" t="str">
        <f t="shared" si="211"/>
        <v/>
      </c>
      <c r="F2190" s="7">
        <f t="shared" si="213"/>
        <v>0</v>
      </c>
      <c r="G2190" s="7">
        <f t="shared" si="214"/>
        <v>0</v>
      </c>
      <c r="H2190" s="7">
        <f t="shared" si="210"/>
        <v>0</v>
      </c>
      <c r="I2190" s="7">
        <f t="shared" si="209"/>
        <v>0</v>
      </c>
      <c r="K2190" s="3" t="str">
        <f t="shared" si="212"/>
        <v/>
      </c>
    </row>
    <row r="2191" spans="5:11" x14ac:dyDescent="0.3">
      <c r="E2191" s="3" t="str">
        <f t="shared" si="211"/>
        <v/>
      </c>
      <c r="F2191" s="7">
        <f t="shared" si="213"/>
        <v>0</v>
      </c>
      <c r="G2191" s="7">
        <f t="shared" si="214"/>
        <v>0</v>
      </c>
      <c r="H2191" s="7">
        <f t="shared" si="210"/>
        <v>0</v>
      </c>
      <c r="I2191" s="7">
        <f t="shared" si="209"/>
        <v>0</v>
      </c>
      <c r="K2191" s="3" t="str">
        <f t="shared" si="212"/>
        <v/>
      </c>
    </row>
    <row r="2192" spans="5:11" x14ac:dyDescent="0.3">
      <c r="E2192" s="3" t="str">
        <f t="shared" si="211"/>
        <v/>
      </c>
      <c r="F2192" s="7">
        <f t="shared" si="213"/>
        <v>0</v>
      </c>
      <c r="G2192" s="7">
        <f t="shared" si="214"/>
        <v>0</v>
      </c>
      <c r="H2192" s="7">
        <f t="shared" si="210"/>
        <v>0</v>
      </c>
      <c r="I2192" s="7">
        <f t="shared" si="209"/>
        <v>0</v>
      </c>
      <c r="K2192" s="3" t="str">
        <f t="shared" si="212"/>
        <v/>
      </c>
    </row>
    <row r="2193" spans="5:11" x14ac:dyDescent="0.3">
      <c r="E2193" s="3" t="str">
        <f t="shared" si="211"/>
        <v/>
      </c>
      <c r="F2193" s="7">
        <f t="shared" si="213"/>
        <v>0</v>
      </c>
      <c r="G2193" s="7">
        <f t="shared" si="214"/>
        <v>0</v>
      </c>
      <c r="H2193" s="7">
        <f t="shared" si="210"/>
        <v>0</v>
      </c>
      <c r="I2193" s="7">
        <f t="shared" si="209"/>
        <v>0</v>
      </c>
      <c r="K2193" s="3" t="str">
        <f t="shared" si="212"/>
        <v/>
      </c>
    </row>
    <row r="2194" spans="5:11" x14ac:dyDescent="0.3">
      <c r="E2194" s="3" t="str">
        <f t="shared" si="211"/>
        <v/>
      </c>
      <c r="F2194" s="7">
        <f t="shared" si="213"/>
        <v>0</v>
      </c>
      <c r="G2194" s="7">
        <f t="shared" si="214"/>
        <v>0</v>
      </c>
      <c r="H2194" s="7">
        <f t="shared" si="210"/>
        <v>0</v>
      </c>
      <c r="I2194" s="7">
        <f t="shared" si="209"/>
        <v>0</v>
      </c>
      <c r="K2194" s="3" t="str">
        <f t="shared" si="212"/>
        <v/>
      </c>
    </row>
    <row r="2195" spans="5:11" x14ac:dyDescent="0.3">
      <c r="E2195" s="3" t="str">
        <f t="shared" si="211"/>
        <v/>
      </c>
      <c r="F2195" s="7">
        <f t="shared" si="213"/>
        <v>0</v>
      </c>
      <c r="G2195" s="7">
        <f t="shared" si="214"/>
        <v>0</v>
      </c>
      <c r="H2195" s="7">
        <f t="shared" si="210"/>
        <v>0</v>
      </c>
      <c r="I2195" s="7">
        <f t="shared" si="209"/>
        <v>0</v>
      </c>
      <c r="K2195" s="3" t="str">
        <f t="shared" si="212"/>
        <v/>
      </c>
    </row>
    <row r="2196" spans="5:11" x14ac:dyDescent="0.3">
      <c r="E2196" s="3" t="str">
        <f t="shared" si="211"/>
        <v/>
      </c>
      <c r="F2196" s="7">
        <f t="shared" si="213"/>
        <v>0</v>
      </c>
      <c r="G2196" s="7">
        <f t="shared" si="214"/>
        <v>0</v>
      </c>
      <c r="H2196" s="7">
        <f t="shared" si="210"/>
        <v>0</v>
      </c>
      <c r="I2196" s="7">
        <f t="shared" si="209"/>
        <v>0</v>
      </c>
      <c r="K2196" s="3" t="str">
        <f t="shared" si="212"/>
        <v/>
      </c>
    </row>
    <row r="2197" spans="5:11" x14ac:dyDescent="0.3">
      <c r="E2197" s="3" t="str">
        <f t="shared" si="211"/>
        <v/>
      </c>
      <c r="F2197" s="7">
        <f t="shared" si="213"/>
        <v>0</v>
      </c>
      <c r="G2197" s="7">
        <f t="shared" si="214"/>
        <v>0</v>
      </c>
      <c r="H2197" s="7">
        <f t="shared" si="210"/>
        <v>0</v>
      </c>
      <c r="I2197" s="7">
        <f t="shared" si="209"/>
        <v>0</v>
      </c>
      <c r="K2197" s="3" t="str">
        <f t="shared" si="212"/>
        <v/>
      </c>
    </row>
    <row r="2198" spans="5:11" x14ac:dyDescent="0.3">
      <c r="E2198" s="3" t="str">
        <f t="shared" si="211"/>
        <v/>
      </c>
      <c r="F2198" s="7">
        <f t="shared" si="213"/>
        <v>0</v>
      </c>
      <c r="G2198" s="7">
        <f t="shared" si="214"/>
        <v>0</v>
      </c>
      <c r="H2198" s="7">
        <f t="shared" si="210"/>
        <v>0</v>
      </c>
      <c r="I2198" s="7">
        <f t="shared" si="209"/>
        <v>0</v>
      </c>
      <c r="K2198" s="3" t="str">
        <f t="shared" si="212"/>
        <v/>
      </c>
    </row>
    <row r="2199" spans="5:11" x14ac:dyDescent="0.3">
      <c r="E2199" s="3" t="str">
        <f t="shared" si="211"/>
        <v/>
      </c>
      <c r="F2199" s="7">
        <f t="shared" si="213"/>
        <v>0</v>
      </c>
      <c r="G2199" s="7">
        <f t="shared" si="214"/>
        <v>0</v>
      </c>
      <c r="H2199" s="7">
        <f t="shared" si="210"/>
        <v>0</v>
      </c>
      <c r="I2199" s="7">
        <f t="shared" si="209"/>
        <v>0</v>
      </c>
      <c r="K2199" s="3" t="str">
        <f t="shared" si="212"/>
        <v/>
      </c>
    </row>
    <row r="2200" spans="5:11" x14ac:dyDescent="0.3">
      <c r="E2200" s="3" t="str">
        <f t="shared" si="211"/>
        <v/>
      </c>
      <c r="F2200" s="7">
        <f t="shared" si="213"/>
        <v>0</v>
      </c>
      <c r="G2200" s="7">
        <f t="shared" si="214"/>
        <v>0</v>
      </c>
      <c r="H2200" s="7">
        <f t="shared" si="210"/>
        <v>0</v>
      </c>
      <c r="I2200" s="7">
        <f t="shared" si="209"/>
        <v>0</v>
      </c>
      <c r="K2200" s="3" t="str">
        <f t="shared" si="212"/>
        <v/>
      </c>
    </row>
    <row r="2201" spans="5:11" x14ac:dyDescent="0.3">
      <c r="E2201" s="3" t="str">
        <f t="shared" si="211"/>
        <v/>
      </c>
      <c r="F2201" s="7">
        <f t="shared" si="213"/>
        <v>0</v>
      </c>
      <c r="G2201" s="7">
        <f t="shared" si="214"/>
        <v>0</v>
      </c>
      <c r="H2201" s="7">
        <f t="shared" si="210"/>
        <v>0</v>
      </c>
      <c r="I2201" s="7">
        <f t="shared" si="209"/>
        <v>0</v>
      </c>
      <c r="K2201" s="3" t="str">
        <f t="shared" si="212"/>
        <v/>
      </c>
    </row>
    <row r="2202" spans="5:11" x14ac:dyDescent="0.3">
      <c r="E2202" s="3" t="str">
        <f t="shared" si="211"/>
        <v/>
      </c>
      <c r="F2202" s="7">
        <f t="shared" si="213"/>
        <v>0</v>
      </c>
      <c r="G2202" s="7">
        <f t="shared" si="214"/>
        <v>0</v>
      </c>
      <c r="H2202" s="7">
        <f t="shared" si="210"/>
        <v>0</v>
      </c>
      <c r="I2202" s="7">
        <f t="shared" si="209"/>
        <v>0</v>
      </c>
      <c r="K2202" s="3" t="str">
        <f t="shared" si="212"/>
        <v/>
      </c>
    </row>
    <row r="2203" spans="5:11" x14ac:dyDescent="0.3">
      <c r="E2203" s="3" t="str">
        <f t="shared" si="211"/>
        <v/>
      </c>
      <c r="F2203" s="7">
        <f t="shared" si="213"/>
        <v>0</v>
      </c>
      <c r="G2203" s="7">
        <f t="shared" si="214"/>
        <v>0</v>
      </c>
      <c r="H2203" s="7">
        <f t="shared" si="210"/>
        <v>0</v>
      </c>
      <c r="I2203" s="7">
        <f t="shared" si="209"/>
        <v>0</v>
      </c>
      <c r="K2203" s="3" t="str">
        <f t="shared" si="212"/>
        <v/>
      </c>
    </row>
    <row r="2204" spans="5:11" x14ac:dyDescent="0.3">
      <c r="E2204" s="3" t="str">
        <f t="shared" si="211"/>
        <v/>
      </c>
      <c r="F2204" s="7">
        <f t="shared" si="213"/>
        <v>0</v>
      </c>
      <c r="G2204" s="7">
        <f t="shared" si="214"/>
        <v>0</v>
      </c>
      <c r="H2204" s="7">
        <f t="shared" si="210"/>
        <v>0</v>
      </c>
      <c r="I2204" s="7">
        <f t="shared" si="209"/>
        <v>0</v>
      </c>
      <c r="K2204" s="3" t="str">
        <f t="shared" si="212"/>
        <v/>
      </c>
    </row>
    <row r="2205" spans="5:11" x14ac:dyDescent="0.3">
      <c r="E2205" s="3" t="str">
        <f t="shared" si="211"/>
        <v/>
      </c>
      <c r="F2205" s="7">
        <f t="shared" si="213"/>
        <v>0</v>
      </c>
      <c r="G2205" s="7">
        <f t="shared" si="214"/>
        <v>0</v>
      </c>
      <c r="H2205" s="7">
        <f t="shared" si="210"/>
        <v>0</v>
      </c>
      <c r="I2205" s="7">
        <f t="shared" si="209"/>
        <v>0</v>
      </c>
      <c r="K2205" s="3" t="str">
        <f t="shared" si="212"/>
        <v/>
      </c>
    </row>
    <row r="2206" spans="5:11" x14ac:dyDescent="0.3">
      <c r="E2206" s="3" t="str">
        <f t="shared" si="211"/>
        <v/>
      </c>
      <c r="F2206" s="7">
        <f t="shared" si="213"/>
        <v>0</v>
      </c>
      <c r="G2206" s="7">
        <f t="shared" si="214"/>
        <v>0</v>
      </c>
      <c r="H2206" s="7">
        <f t="shared" si="210"/>
        <v>0</v>
      </c>
      <c r="I2206" s="7">
        <f t="shared" si="209"/>
        <v>0</v>
      </c>
      <c r="K2206" s="3" t="str">
        <f t="shared" si="212"/>
        <v/>
      </c>
    </row>
    <row r="2207" spans="5:11" x14ac:dyDescent="0.3">
      <c r="E2207" s="3" t="str">
        <f t="shared" si="211"/>
        <v/>
      </c>
      <c r="F2207" s="7">
        <f t="shared" si="213"/>
        <v>0</v>
      </c>
      <c r="G2207" s="7">
        <f t="shared" si="214"/>
        <v>0</v>
      </c>
      <c r="H2207" s="7">
        <f t="shared" si="210"/>
        <v>0</v>
      </c>
      <c r="I2207" s="7">
        <f t="shared" si="209"/>
        <v>0</v>
      </c>
      <c r="K2207" s="3" t="str">
        <f t="shared" si="212"/>
        <v/>
      </c>
    </row>
    <row r="2208" spans="5:11" x14ac:dyDescent="0.3">
      <c r="E2208" s="3" t="str">
        <f t="shared" si="211"/>
        <v/>
      </c>
      <c r="F2208" s="7">
        <f t="shared" si="213"/>
        <v>0</v>
      </c>
      <c r="G2208" s="7">
        <f t="shared" si="214"/>
        <v>0</v>
      </c>
      <c r="H2208" s="7">
        <f t="shared" si="210"/>
        <v>0</v>
      </c>
      <c r="I2208" s="7">
        <f t="shared" si="209"/>
        <v>0</v>
      </c>
      <c r="K2208" s="3" t="str">
        <f t="shared" si="212"/>
        <v/>
      </c>
    </row>
    <row r="2209" spans="5:11" x14ac:dyDescent="0.3">
      <c r="E2209" s="3" t="str">
        <f t="shared" si="211"/>
        <v/>
      </c>
      <c r="F2209" s="7">
        <f t="shared" si="213"/>
        <v>0</v>
      </c>
      <c r="G2209" s="7">
        <f t="shared" si="214"/>
        <v>0</v>
      </c>
      <c r="H2209" s="7">
        <f t="shared" si="210"/>
        <v>0</v>
      </c>
      <c r="I2209" s="7">
        <f t="shared" si="209"/>
        <v>0</v>
      </c>
      <c r="K2209" s="3" t="str">
        <f t="shared" si="212"/>
        <v/>
      </c>
    </row>
    <row r="2210" spans="5:11" x14ac:dyDescent="0.3">
      <c r="E2210" s="3" t="str">
        <f t="shared" si="211"/>
        <v/>
      </c>
      <c r="F2210" s="7">
        <f t="shared" si="213"/>
        <v>0</v>
      </c>
      <c r="G2210" s="7">
        <f t="shared" si="214"/>
        <v>0</v>
      </c>
      <c r="H2210" s="7">
        <f t="shared" si="210"/>
        <v>0</v>
      </c>
      <c r="I2210" s="7">
        <f t="shared" si="209"/>
        <v>0</v>
      </c>
      <c r="K2210" s="3" t="str">
        <f t="shared" si="212"/>
        <v/>
      </c>
    </row>
    <row r="2211" spans="5:11" x14ac:dyDescent="0.3">
      <c r="E2211" s="3" t="str">
        <f t="shared" si="211"/>
        <v/>
      </c>
      <c r="F2211" s="7">
        <f t="shared" si="213"/>
        <v>0</v>
      </c>
      <c r="G2211" s="7">
        <f t="shared" si="214"/>
        <v>0</v>
      </c>
      <c r="H2211" s="7">
        <f t="shared" si="210"/>
        <v>0</v>
      </c>
      <c r="I2211" s="7">
        <f t="shared" si="209"/>
        <v>0</v>
      </c>
      <c r="K2211" s="3" t="str">
        <f t="shared" si="212"/>
        <v/>
      </c>
    </row>
    <row r="2212" spans="5:11" x14ac:dyDescent="0.3">
      <c r="E2212" s="3" t="str">
        <f t="shared" si="211"/>
        <v/>
      </c>
      <c r="F2212" s="7">
        <f t="shared" si="213"/>
        <v>0</v>
      </c>
      <c r="G2212" s="7">
        <f t="shared" si="214"/>
        <v>0</v>
      </c>
      <c r="H2212" s="7">
        <f t="shared" si="210"/>
        <v>0</v>
      </c>
      <c r="I2212" s="7">
        <f t="shared" si="209"/>
        <v>0</v>
      </c>
      <c r="K2212" s="3" t="str">
        <f t="shared" si="212"/>
        <v/>
      </c>
    </row>
    <row r="2213" spans="5:11" x14ac:dyDescent="0.3">
      <c r="E2213" s="3" t="str">
        <f t="shared" si="211"/>
        <v/>
      </c>
      <c r="F2213" s="7">
        <f t="shared" si="213"/>
        <v>0</v>
      </c>
      <c r="G2213" s="7">
        <f t="shared" si="214"/>
        <v>0</v>
      </c>
      <c r="H2213" s="7">
        <f t="shared" si="210"/>
        <v>0</v>
      </c>
      <c r="I2213" s="7">
        <f t="shared" si="209"/>
        <v>0</v>
      </c>
      <c r="K2213" s="3" t="str">
        <f t="shared" si="212"/>
        <v/>
      </c>
    </row>
    <row r="2214" spans="5:11" x14ac:dyDescent="0.3">
      <c r="E2214" s="3" t="str">
        <f t="shared" si="211"/>
        <v/>
      </c>
      <c r="F2214" s="7">
        <f t="shared" si="213"/>
        <v>0</v>
      </c>
      <c r="G2214" s="7">
        <f t="shared" si="214"/>
        <v>0</v>
      </c>
      <c r="H2214" s="7">
        <f t="shared" si="210"/>
        <v>0</v>
      </c>
      <c r="I2214" s="7">
        <f t="shared" si="209"/>
        <v>0</v>
      </c>
      <c r="K2214" s="3" t="str">
        <f t="shared" si="212"/>
        <v/>
      </c>
    </row>
    <row r="2215" spans="5:11" x14ac:dyDescent="0.3">
      <c r="E2215" s="3" t="str">
        <f t="shared" si="211"/>
        <v/>
      </c>
      <c r="F2215" s="7">
        <f t="shared" si="213"/>
        <v>0</v>
      </c>
      <c r="G2215" s="7">
        <f t="shared" si="214"/>
        <v>0</v>
      </c>
      <c r="H2215" s="7">
        <f t="shared" si="210"/>
        <v>0</v>
      </c>
      <c r="I2215" s="7">
        <f t="shared" si="209"/>
        <v>0</v>
      </c>
      <c r="K2215" s="3" t="str">
        <f t="shared" si="212"/>
        <v/>
      </c>
    </row>
    <row r="2216" spans="5:11" x14ac:dyDescent="0.3">
      <c r="E2216" s="3" t="str">
        <f t="shared" si="211"/>
        <v/>
      </c>
      <c r="F2216" s="7">
        <f t="shared" si="213"/>
        <v>0</v>
      </c>
      <c r="G2216" s="7">
        <f t="shared" si="214"/>
        <v>0</v>
      </c>
      <c r="H2216" s="7">
        <f t="shared" si="210"/>
        <v>0</v>
      </c>
      <c r="I2216" s="7">
        <f t="shared" si="209"/>
        <v>0</v>
      </c>
      <c r="K2216" s="3" t="str">
        <f t="shared" si="212"/>
        <v/>
      </c>
    </row>
    <row r="2217" spans="5:11" x14ac:dyDescent="0.3">
      <c r="E2217" s="3" t="str">
        <f t="shared" si="211"/>
        <v/>
      </c>
      <c r="F2217" s="7">
        <f t="shared" si="213"/>
        <v>0</v>
      </c>
      <c r="G2217" s="7">
        <f t="shared" si="214"/>
        <v>0</v>
      </c>
      <c r="H2217" s="7">
        <f t="shared" si="210"/>
        <v>0</v>
      </c>
      <c r="I2217" s="7">
        <f t="shared" si="209"/>
        <v>0</v>
      </c>
      <c r="K2217" s="3" t="str">
        <f t="shared" si="212"/>
        <v/>
      </c>
    </row>
    <row r="2218" spans="5:11" x14ac:dyDescent="0.3">
      <c r="E2218" s="3" t="str">
        <f t="shared" si="211"/>
        <v/>
      </c>
      <c r="F2218" s="7">
        <f t="shared" si="213"/>
        <v>0</v>
      </c>
      <c r="G2218" s="7">
        <f t="shared" si="214"/>
        <v>0</v>
      </c>
      <c r="H2218" s="7">
        <f t="shared" si="210"/>
        <v>0</v>
      </c>
      <c r="I2218" s="7">
        <f t="shared" si="209"/>
        <v>0</v>
      </c>
      <c r="K2218" s="3" t="str">
        <f t="shared" si="212"/>
        <v/>
      </c>
    </row>
    <row r="2219" spans="5:11" x14ac:dyDescent="0.3">
      <c r="E2219" s="3" t="str">
        <f t="shared" si="211"/>
        <v/>
      </c>
      <c r="F2219" s="7">
        <f t="shared" si="213"/>
        <v>0</v>
      </c>
      <c r="G2219" s="7">
        <f t="shared" si="214"/>
        <v>0</v>
      </c>
      <c r="H2219" s="7">
        <f t="shared" si="210"/>
        <v>0</v>
      </c>
      <c r="I2219" s="7">
        <f t="shared" si="209"/>
        <v>0</v>
      </c>
      <c r="K2219" s="3" t="str">
        <f t="shared" si="212"/>
        <v/>
      </c>
    </row>
    <row r="2220" spans="5:11" x14ac:dyDescent="0.3">
      <c r="E2220" s="3" t="str">
        <f t="shared" si="211"/>
        <v/>
      </c>
      <c r="F2220" s="7">
        <f t="shared" si="213"/>
        <v>0</v>
      </c>
      <c r="G2220" s="7">
        <f t="shared" si="214"/>
        <v>0</v>
      </c>
      <c r="H2220" s="7">
        <f t="shared" si="210"/>
        <v>0</v>
      </c>
      <c r="I2220" s="7">
        <f t="shared" si="209"/>
        <v>0</v>
      </c>
      <c r="K2220" s="3" t="str">
        <f t="shared" si="212"/>
        <v/>
      </c>
    </row>
    <row r="2221" spans="5:11" x14ac:dyDescent="0.3">
      <c r="E2221" s="3" t="str">
        <f t="shared" si="211"/>
        <v/>
      </c>
      <c r="F2221" s="7">
        <f t="shared" si="213"/>
        <v>0</v>
      </c>
      <c r="G2221" s="7">
        <f t="shared" si="214"/>
        <v>0</v>
      </c>
      <c r="H2221" s="7">
        <f t="shared" si="210"/>
        <v>0</v>
      </c>
      <c r="I2221" s="7">
        <f t="shared" si="209"/>
        <v>0</v>
      </c>
      <c r="K2221" s="3" t="str">
        <f t="shared" si="212"/>
        <v/>
      </c>
    </row>
    <row r="2222" spans="5:11" x14ac:dyDescent="0.3">
      <c r="E2222" s="3" t="str">
        <f t="shared" si="211"/>
        <v/>
      </c>
      <c r="F2222" s="7">
        <f t="shared" si="213"/>
        <v>0</v>
      </c>
      <c r="G2222" s="7">
        <f t="shared" si="214"/>
        <v>0</v>
      </c>
      <c r="H2222" s="7">
        <f t="shared" si="210"/>
        <v>0</v>
      </c>
      <c r="I2222" s="7">
        <f t="shared" si="209"/>
        <v>0</v>
      </c>
      <c r="K2222" s="3" t="str">
        <f t="shared" si="212"/>
        <v/>
      </c>
    </row>
    <row r="2223" spans="5:11" x14ac:dyDescent="0.3">
      <c r="E2223" s="3" t="str">
        <f t="shared" si="211"/>
        <v/>
      </c>
      <c r="F2223" s="7">
        <f t="shared" si="213"/>
        <v>0</v>
      </c>
      <c r="G2223" s="7">
        <f t="shared" si="214"/>
        <v>0</v>
      </c>
      <c r="H2223" s="7">
        <f t="shared" si="210"/>
        <v>0</v>
      </c>
      <c r="I2223" s="7">
        <f t="shared" si="209"/>
        <v>0</v>
      </c>
      <c r="K2223" s="3" t="str">
        <f t="shared" si="212"/>
        <v/>
      </c>
    </row>
    <row r="2224" spans="5:11" x14ac:dyDescent="0.3">
      <c r="E2224" s="3" t="str">
        <f t="shared" si="211"/>
        <v/>
      </c>
      <c r="F2224" s="7">
        <f t="shared" si="213"/>
        <v>0</v>
      </c>
      <c r="G2224" s="7">
        <f t="shared" si="214"/>
        <v>0</v>
      </c>
      <c r="H2224" s="7">
        <f t="shared" si="210"/>
        <v>0</v>
      </c>
      <c r="I2224" s="7">
        <f t="shared" si="209"/>
        <v>0</v>
      </c>
      <c r="K2224" s="3" t="str">
        <f t="shared" si="212"/>
        <v/>
      </c>
    </row>
    <row r="2225" spans="5:11" x14ac:dyDescent="0.3">
      <c r="E2225" s="3" t="str">
        <f t="shared" si="211"/>
        <v/>
      </c>
      <c r="F2225" s="7">
        <f t="shared" si="213"/>
        <v>0</v>
      </c>
      <c r="G2225" s="7">
        <f t="shared" si="214"/>
        <v>0</v>
      </c>
      <c r="H2225" s="7">
        <f t="shared" si="210"/>
        <v>0</v>
      </c>
      <c r="I2225" s="7">
        <f t="shared" si="209"/>
        <v>0</v>
      </c>
      <c r="K2225" s="3" t="str">
        <f t="shared" si="212"/>
        <v/>
      </c>
    </row>
    <row r="2226" spans="5:11" x14ac:dyDescent="0.3">
      <c r="E2226" s="3" t="str">
        <f t="shared" si="211"/>
        <v/>
      </c>
      <c r="F2226" s="7">
        <f t="shared" si="213"/>
        <v>0</v>
      </c>
      <c r="G2226" s="7">
        <f t="shared" si="214"/>
        <v>0</v>
      </c>
      <c r="H2226" s="7">
        <f t="shared" si="210"/>
        <v>0</v>
      </c>
      <c r="I2226" s="7">
        <f t="shared" si="209"/>
        <v>0</v>
      </c>
      <c r="K2226" s="3" t="str">
        <f t="shared" si="212"/>
        <v/>
      </c>
    </row>
    <row r="2227" spans="5:11" x14ac:dyDescent="0.3">
      <c r="E2227" s="3" t="str">
        <f t="shared" si="211"/>
        <v/>
      </c>
      <c r="F2227" s="7">
        <f t="shared" si="213"/>
        <v>0</v>
      </c>
      <c r="G2227" s="7">
        <f t="shared" si="214"/>
        <v>0</v>
      </c>
      <c r="H2227" s="7">
        <f t="shared" si="210"/>
        <v>0</v>
      </c>
      <c r="I2227" s="7">
        <f t="shared" si="209"/>
        <v>0</v>
      </c>
      <c r="K2227" s="3" t="str">
        <f t="shared" si="212"/>
        <v/>
      </c>
    </row>
    <row r="2228" spans="5:11" x14ac:dyDescent="0.3">
      <c r="E2228" s="3" t="str">
        <f t="shared" si="211"/>
        <v/>
      </c>
      <c r="F2228" s="7">
        <f t="shared" si="213"/>
        <v>0</v>
      </c>
      <c r="G2228" s="7">
        <f t="shared" si="214"/>
        <v>0</v>
      </c>
      <c r="H2228" s="7">
        <f t="shared" si="210"/>
        <v>0</v>
      </c>
      <c r="I2228" s="7">
        <f t="shared" ref="I2228:I2291" si="215">IF(ROUND(G2228,0)&gt;0, I2227+F2228,IF(_xlfn.FLOOR.MATH(G2228)=-1,I2227+F2228,))</f>
        <v>0</v>
      </c>
      <c r="K2228" s="3" t="str">
        <f t="shared" si="212"/>
        <v/>
      </c>
    </row>
    <row r="2229" spans="5:11" x14ac:dyDescent="0.3">
      <c r="E2229" s="3" t="str">
        <f t="shared" si="211"/>
        <v/>
      </c>
      <c r="F2229" s="7">
        <f t="shared" si="213"/>
        <v>0</v>
      </c>
      <c r="G2229" s="7">
        <f t="shared" si="214"/>
        <v>0</v>
      </c>
      <c r="H2229" s="7">
        <f t="shared" si="210"/>
        <v>0</v>
      </c>
      <c r="I2229" s="7">
        <f t="shared" si="215"/>
        <v>0</v>
      </c>
      <c r="K2229" s="3" t="str">
        <f t="shared" si="212"/>
        <v/>
      </c>
    </row>
    <row r="2230" spans="5:11" x14ac:dyDescent="0.3">
      <c r="E2230" s="3" t="str">
        <f t="shared" si="211"/>
        <v/>
      </c>
      <c r="F2230" s="7">
        <f t="shared" si="213"/>
        <v>0</v>
      </c>
      <c r="G2230" s="7">
        <f t="shared" si="214"/>
        <v>0</v>
      </c>
      <c r="H2230" s="7">
        <f t="shared" si="210"/>
        <v>0</v>
      </c>
      <c r="I2230" s="7">
        <f t="shared" si="215"/>
        <v>0</v>
      </c>
      <c r="K2230" s="3" t="str">
        <f t="shared" si="212"/>
        <v/>
      </c>
    </row>
    <row r="2231" spans="5:11" x14ac:dyDescent="0.3">
      <c r="E2231" s="3" t="str">
        <f t="shared" si="211"/>
        <v/>
      </c>
      <c r="F2231" s="7">
        <f t="shared" si="213"/>
        <v>0</v>
      </c>
      <c r="G2231" s="7">
        <f t="shared" si="214"/>
        <v>0</v>
      </c>
      <c r="H2231" s="7">
        <f t="shared" si="210"/>
        <v>0</v>
      </c>
      <c r="I2231" s="7">
        <f t="shared" si="215"/>
        <v>0</v>
      </c>
      <c r="K2231" s="3" t="str">
        <f t="shared" si="212"/>
        <v/>
      </c>
    </row>
    <row r="2232" spans="5:11" x14ac:dyDescent="0.3">
      <c r="E2232" s="3" t="str">
        <f t="shared" si="211"/>
        <v/>
      </c>
      <c r="F2232" s="7">
        <f t="shared" si="213"/>
        <v>0</v>
      </c>
      <c r="G2232" s="7">
        <f t="shared" si="214"/>
        <v>0</v>
      </c>
      <c r="H2232" s="7">
        <f t="shared" si="210"/>
        <v>0</v>
      </c>
      <c r="I2232" s="7">
        <f t="shared" si="215"/>
        <v>0</v>
      </c>
      <c r="K2232" s="3" t="str">
        <f t="shared" si="212"/>
        <v/>
      </c>
    </row>
    <row r="2233" spans="5:11" x14ac:dyDescent="0.3">
      <c r="E2233" s="3" t="str">
        <f t="shared" si="211"/>
        <v/>
      </c>
      <c r="F2233" s="7">
        <f t="shared" si="213"/>
        <v>0</v>
      </c>
      <c r="G2233" s="7">
        <f t="shared" si="214"/>
        <v>0</v>
      </c>
      <c r="H2233" s="7">
        <f t="shared" si="210"/>
        <v>0</v>
      </c>
      <c r="I2233" s="7">
        <f t="shared" si="215"/>
        <v>0</v>
      </c>
      <c r="K2233" s="3" t="str">
        <f t="shared" si="212"/>
        <v/>
      </c>
    </row>
    <row r="2234" spans="5:11" x14ac:dyDescent="0.3">
      <c r="E2234" s="3" t="str">
        <f t="shared" si="211"/>
        <v/>
      </c>
      <c r="F2234" s="7">
        <f t="shared" si="213"/>
        <v>0</v>
      </c>
      <c r="G2234" s="7">
        <f t="shared" si="214"/>
        <v>0</v>
      </c>
      <c r="H2234" s="7">
        <f t="shared" si="210"/>
        <v>0</v>
      </c>
      <c r="I2234" s="7">
        <f t="shared" si="215"/>
        <v>0</v>
      </c>
      <c r="K2234" s="3" t="str">
        <f t="shared" si="212"/>
        <v/>
      </c>
    </row>
    <row r="2235" spans="5:11" x14ac:dyDescent="0.3">
      <c r="E2235" s="3" t="str">
        <f t="shared" si="211"/>
        <v/>
      </c>
      <c r="F2235" s="7">
        <f t="shared" si="213"/>
        <v>0</v>
      </c>
      <c r="G2235" s="7">
        <f t="shared" si="214"/>
        <v>0</v>
      </c>
      <c r="H2235" s="7">
        <f t="shared" si="210"/>
        <v>0</v>
      </c>
      <c r="I2235" s="7">
        <f t="shared" si="215"/>
        <v>0</v>
      </c>
      <c r="K2235" s="3" t="str">
        <f t="shared" si="212"/>
        <v/>
      </c>
    </row>
    <row r="2236" spans="5:11" x14ac:dyDescent="0.3">
      <c r="E2236" s="3" t="str">
        <f t="shared" si="211"/>
        <v/>
      </c>
      <c r="F2236" s="7">
        <f t="shared" si="213"/>
        <v>0</v>
      </c>
      <c r="G2236" s="7">
        <f t="shared" si="214"/>
        <v>0</v>
      </c>
      <c r="H2236" s="7">
        <f t="shared" si="210"/>
        <v>0</v>
      </c>
      <c r="I2236" s="7">
        <f t="shared" si="215"/>
        <v>0</v>
      </c>
      <c r="K2236" s="3" t="str">
        <f t="shared" si="212"/>
        <v/>
      </c>
    </row>
    <row r="2237" spans="5:11" x14ac:dyDescent="0.3">
      <c r="E2237" s="3" t="str">
        <f t="shared" si="211"/>
        <v/>
      </c>
      <c r="F2237" s="7">
        <f t="shared" si="213"/>
        <v>0</v>
      </c>
      <c r="G2237" s="7">
        <f t="shared" si="214"/>
        <v>0</v>
      </c>
      <c r="H2237" s="7">
        <f t="shared" si="210"/>
        <v>0</v>
      </c>
      <c r="I2237" s="7">
        <f t="shared" si="215"/>
        <v>0</v>
      </c>
      <c r="K2237" s="3" t="str">
        <f t="shared" si="212"/>
        <v/>
      </c>
    </row>
    <row r="2238" spans="5:11" x14ac:dyDescent="0.3">
      <c r="E2238" s="3" t="str">
        <f t="shared" si="211"/>
        <v/>
      </c>
      <c r="F2238" s="7">
        <f t="shared" si="213"/>
        <v>0</v>
      </c>
      <c r="G2238" s="7">
        <f t="shared" si="214"/>
        <v>0</v>
      </c>
      <c r="H2238" s="7">
        <f t="shared" si="210"/>
        <v>0</v>
      </c>
      <c r="I2238" s="7">
        <f t="shared" si="215"/>
        <v>0</v>
      </c>
      <c r="K2238" s="3" t="str">
        <f t="shared" si="212"/>
        <v/>
      </c>
    </row>
    <row r="2239" spans="5:11" x14ac:dyDescent="0.3">
      <c r="E2239" s="3" t="str">
        <f t="shared" si="211"/>
        <v/>
      </c>
      <c r="F2239" s="7">
        <f t="shared" si="213"/>
        <v>0</v>
      </c>
      <c r="G2239" s="7">
        <f t="shared" si="214"/>
        <v>0</v>
      </c>
      <c r="H2239" s="7">
        <f t="shared" si="210"/>
        <v>0</v>
      </c>
      <c r="I2239" s="7">
        <f t="shared" si="215"/>
        <v>0</v>
      </c>
      <c r="K2239" s="3" t="str">
        <f t="shared" si="212"/>
        <v/>
      </c>
    </row>
    <row r="2240" spans="5:11" x14ac:dyDescent="0.3">
      <c r="E2240" s="3" t="str">
        <f t="shared" si="211"/>
        <v/>
      </c>
      <c r="F2240" s="7">
        <f t="shared" si="213"/>
        <v>0</v>
      </c>
      <c r="G2240" s="7">
        <f t="shared" si="214"/>
        <v>0</v>
      </c>
      <c r="H2240" s="7">
        <f t="shared" si="210"/>
        <v>0</v>
      </c>
      <c r="I2240" s="7">
        <f t="shared" si="215"/>
        <v>0</v>
      </c>
      <c r="K2240" s="3" t="str">
        <f t="shared" si="212"/>
        <v/>
      </c>
    </row>
    <row r="2241" spans="5:11" x14ac:dyDescent="0.3">
      <c r="E2241" s="3" t="str">
        <f t="shared" si="211"/>
        <v/>
      </c>
      <c r="F2241" s="7">
        <f t="shared" si="213"/>
        <v>0</v>
      </c>
      <c r="G2241" s="7">
        <f t="shared" si="214"/>
        <v>0</v>
      </c>
      <c r="H2241" s="7">
        <f t="shared" si="210"/>
        <v>0</v>
      </c>
      <c r="I2241" s="7">
        <f t="shared" si="215"/>
        <v>0</v>
      </c>
      <c r="K2241" s="3" t="str">
        <f t="shared" si="212"/>
        <v/>
      </c>
    </row>
    <row r="2242" spans="5:11" x14ac:dyDescent="0.3">
      <c r="E2242" s="3" t="str">
        <f t="shared" si="211"/>
        <v/>
      </c>
      <c r="F2242" s="7">
        <f t="shared" si="213"/>
        <v>0</v>
      </c>
      <c r="G2242" s="7">
        <f t="shared" si="214"/>
        <v>0</v>
      </c>
      <c r="H2242" s="7">
        <f t="shared" ref="H2242:H2305" si="216">IF(ROUND(G2242-($F$2-F2242),0)&gt;0,G2242-($F$2-F2242),IF(_xlfn.FLOOR.MATH(G2242-($F$2-F2242))&lt;=-1,0, G2242-($F$2-F2242)))</f>
        <v>0</v>
      </c>
      <c r="I2242" s="7">
        <f t="shared" si="215"/>
        <v>0</v>
      </c>
      <c r="K2242" s="3" t="str">
        <f t="shared" si="212"/>
        <v/>
      </c>
    </row>
    <row r="2243" spans="5:11" x14ac:dyDescent="0.3">
      <c r="E2243" s="3" t="str">
        <f t="shared" si="211"/>
        <v/>
      </c>
      <c r="F2243" s="7">
        <f t="shared" si="213"/>
        <v>0</v>
      </c>
      <c r="G2243" s="7">
        <f t="shared" si="214"/>
        <v>0</v>
      </c>
      <c r="H2243" s="7">
        <f t="shared" si="216"/>
        <v>0</v>
      </c>
      <c r="I2243" s="7">
        <f t="shared" si="215"/>
        <v>0</v>
      </c>
      <c r="K2243" s="3" t="str">
        <f t="shared" si="212"/>
        <v/>
      </c>
    </row>
    <row r="2244" spans="5:11" x14ac:dyDescent="0.3">
      <c r="E2244" s="3" t="str">
        <f t="shared" si="211"/>
        <v/>
      </c>
      <c r="F2244" s="7">
        <f t="shared" si="213"/>
        <v>0</v>
      </c>
      <c r="G2244" s="7">
        <f t="shared" si="214"/>
        <v>0</v>
      </c>
      <c r="H2244" s="7">
        <f t="shared" si="216"/>
        <v>0</v>
      </c>
      <c r="I2244" s="7">
        <f t="shared" si="215"/>
        <v>0</v>
      </c>
      <c r="K2244" s="3" t="str">
        <f t="shared" si="212"/>
        <v/>
      </c>
    </row>
    <row r="2245" spans="5:11" x14ac:dyDescent="0.3">
      <c r="E2245" s="3" t="str">
        <f t="shared" si="211"/>
        <v/>
      </c>
      <c r="F2245" s="7">
        <f t="shared" si="213"/>
        <v>0</v>
      </c>
      <c r="G2245" s="7">
        <f t="shared" si="214"/>
        <v>0</v>
      </c>
      <c r="H2245" s="7">
        <f t="shared" si="216"/>
        <v>0</v>
      </c>
      <c r="I2245" s="7">
        <f t="shared" si="215"/>
        <v>0</v>
      </c>
      <c r="K2245" s="3" t="str">
        <f t="shared" si="212"/>
        <v/>
      </c>
    </row>
    <row r="2246" spans="5:11" x14ac:dyDescent="0.3">
      <c r="E2246" s="3" t="str">
        <f t="shared" si="211"/>
        <v/>
      </c>
      <c r="F2246" s="7">
        <f t="shared" si="213"/>
        <v>0</v>
      </c>
      <c r="G2246" s="7">
        <f t="shared" si="214"/>
        <v>0</v>
      </c>
      <c r="H2246" s="7">
        <f t="shared" si="216"/>
        <v>0</v>
      </c>
      <c r="I2246" s="7">
        <f t="shared" si="215"/>
        <v>0</v>
      </c>
      <c r="K2246" s="3" t="str">
        <f t="shared" si="212"/>
        <v/>
      </c>
    </row>
    <row r="2247" spans="5:11" x14ac:dyDescent="0.3">
      <c r="E2247" s="3" t="str">
        <f t="shared" si="211"/>
        <v/>
      </c>
      <c r="F2247" s="7">
        <f t="shared" si="213"/>
        <v>0</v>
      </c>
      <c r="G2247" s="7">
        <f t="shared" si="214"/>
        <v>0</v>
      </c>
      <c r="H2247" s="7">
        <f t="shared" si="216"/>
        <v>0</v>
      </c>
      <c r="I2247" s="7">
        <f t="shared" si="215"/>
        <v>0</v>
      </c>
      <c r="K2247" s="3" t="str">
        <f t="shared" si="212"/>
        <v/>
      </c>
    </row>
    <row r="2248" spans="5:11" x14ac:dyDescent="0.3">
      <c r="E2248" s="3" t="str">
        <f t="shared" ref="E2248:E2311" si="217">IF(ROUND(G2248,0)&gt;0,E2247+1,"")</f>
        <v/>
      </c>
      <c r="F2248" s="7">
        <f t="shared" si="213"/>
        <v>0</v>
      </c>
      <c r="G2248" s="7">
        <f t="shared" si="214"/>
        <v>0</v>
      </c>
      <c r="H2248" s="7">
        <f t="shared" si="216"/>
        <v>0</v>
      </c>
      <c r="I2248" s="7">
        <f t="shared" si="215"/>
        <v>0</v>
      </c>
      <c r="K2248" s="3" t="str">
        <f t="shared" ref="K2248:K2311" si="218">IF(E2248&lt;&gt;"", "{""paymentNumber"": " &amp; E2248 &amp; "," &amp; """paymentInterest"": " &amp; TEXT(F2248, "0.00") &amp; "," &amp; """paymentPrincipal"": " &amp; TEXT($F$2-F2248, "0.00") &amp; "," &amp; """startBalance"": " &amp; TEXT(G2248, "0.00") &amp; "," &amp; """endBalance"": " &amp; TEXT(H2248, "0.00")&amp; "," &amp; """accumulatedInterest"": " &amp; TEXT(I2248, "0.00") &amp; "," &amp; """amountPaidToDate"": " &amp; TEXT($F$2 * E2248, "0.00") &amp; "}","")</f>
        <v/>
      </c>
    </row>
    <row r="2249" spans="5:11" x14ac:dyDescent="0.3">
      <c r="E2249" s="3" t="str">
        <f t="shared" si="217"/>
        <v/>
      </c>
      <c r="F2249" s="7">
        <f t="shared" si="213"/>
        <v>0</v>
      </c>
      <c r="G2249" s="7">
        <f t="shared" si="214"/>
        <v>0</v>
      </c>
      <c r="H2249" s="7">
        <f t="shared" si="216"/>
        <v>0</v>
      </c>
      <c r="I2249" s="7">
        <f t="shared" si="215"/>
        <v>0</v>
      </c>
      <c r="K2249" s="3" t="str">
        <f t="shared" si="218"/>
        <v/>
      </c>
    </row>
    <row r="2250" spans="5:11" x14ac:dyDescent="0.3">
      <c r="E2250" s="3" t="str">
        <f t="shared" si="217"/>
        <v/>
      </c>
      <c r="F2250" s="7">
        <f t="shared" si="213"/>
        <v>0</v>
      </c>
      <c r="G2250" s="7">
        <f t="shared" si="214"/>
        <v>0</v>
      </c>
      <c r="H2250" s="7">
        <f t="shared" si="216"/>
        <v>0</v>
      </c>
      <c r="I2250" s="7">
        <f t="shared" si="215"/>
        <v>0</v>
      </c>
      <c r="K2250" s="3" t="str">
        <f t="shared" si="218"/>
        <v/>
      </c>
    </row>
    <row r="2251" spans="5:11" x14ac:dyDescent="0.3">
      <c r="E2251" s="3" t="str">
        <f t="shared" si="217"/>
        <v/>
      </c>
      <c r="F2251" s="7">
        <f t="shared" ref="F2251:F2314" si="219">IF(ROUND(G2251,0)&gt;0, ($C$2/$C$3)*G2251,)</f>
        <v>0</v>
      </c>
      <c r="G2251" s="7">
        <f t="shared" ref="G2251:G2314" si="220">IF(ROUND(G2250-($F$2-F2250),0) &gt; 0, G2250-($F$2-F2250),)</f>
        <v>0</v>
      </c>
      <c r="H2251" s="7">
        <f t="shared" si="216"/>
        <v>0</v>
      </c>
      <c r="I2251" s="7">
        <f t="shared" si="215"/>
        <v>0</v>
      </c>
      <c r="K2251" s="3" t="str">
        <f t="shared" si="218"/>
        <v/>
      </c>
    </row>
    <row r="2252" spans="5:11" x14ac:dyDescent="0.3">
      <c r="E2252" s="3" t="str">
        <f t="shared" si="217"/>
        <v/>
      </c>
      <c r="F2252" s="7">
        <f t="shared" si="219"/>
        <v>0</v>
      </c>
      <c r="G2252" s="7">
        <f t="shared" si="220"/>
        <v>0</v>
      </c>
      <c r="H2252" s="7">
        <f t="shared" si="216"/>
        <v>0</v>
      </c>
      <c r="I2252" s="7">
        <f t="shared" si="215"/>
        <v>0</v>
      </c>
      <c r="K2252" s="3" t="str">
        <f t="shared" si="218"/>
        <v/>
      </c>
    </row>
    <row r="2253" spans="5:11" x14ac:dyDescent="0.3">
      <c r="E2253" s="3" t="str">
        <f t="shared" si="217"/>
        <v/>
      </c>
      <c r="F2253" s="7">
        <f t="shared" si="219"/>
        <v>0</v>
      </c>
      <c r="G2253" s="7">
        <f t="shared" si="220"/>
        <v>0</v>
      </c>
      <c r="H2253" s="7">
        <f t="shared" si="216"/>
        <v>0</v>
      </c>
      <c r="I2253" s="7">
        <f t="shared" si="215"/>
        <v>0</v>
      </c>
      <c r="K2253" s="3" t="str">
        <f t="shared" si="218"/>
        <v/>
      </c>
    </row>
    <row r="2254" spans="5:11" x14ac:dyDescent="0.3">
      <c r="E2254" s="3" t="str">
        <f t="shared" si="217"/>
        <v/>
      </c>
      <c r="F2254" s="7">
        <f t="shared" si="219"/>
        <v>0</v>
      </c>
      <c r="G2254" s="7">
        <f t="shared" si="220"/>
        <v>0</v>
      </c>
      <c r="H2254" s="7">
        <f t="shared" si="216"/>
        <v>0</v>
      </c>
      <c r="I2254" s="7">
        <f t="shared" si="215"/>
        <v>0</v>
      </c>
      <c r="K2254" s="3" t="str">
        <f t="shared" si="218"/>
        <v/>
      </c>
    </row>
    <row r="2255" spans="5:11" x14ac:dyDescent="0.3">
      <c r="E2255" s="3" t="str">
        <f t="shared" si="217"/>
        <v/>
      </c>
      <c r="F2255" s="7">
        <f t="shared" si="219"/>
        <v>0</v>
      </c>
      <c r="G2255" s="7">
        <f t="shared" si="220"/>
        <v>0</v>
      </c>
      <c r="H2255" s="7">
        <f t="shared" si="216"/>
        <v>0</v>
      </c>
      <c r="I2255" s="7">
        <f t="shared" si="215"/>
        <v>0</v>
      </c>
      <c r="K2255" s="3" t="str">
        <f t="shared" si="218"/>
        <v/>
      </c>
    </row>
    <row r="2256" spans="5:11" x14ac:dyDescent="0.3">
      <c r="E2256" s="3" t="str">
        <f t="shared" si="217"/>
        <v/>
      </c>
      <c r="F2256" s="7">
        <f t="shared" si="219"/>
        <v>0</v>
      </c>
      <c r="G2256" s="7">
        <f t="shared" si="220"/>
        <v>0</v>
      </c>
      <c r="H2256" s="7">
        <f t="shared" si="216"/>
        <v>0</v>
      </c>
      <c r="I2256" s="7">
        <f t="shared" si="215"/>
        <v>0</v>
      </c>
      <c r="K2256" s="3" t="str">
        <f t="shared" si="218"/>
        <v/>
      </c>
    </row>
    <row r="2257" spans="5:11" x14ac:dyDescent="0.3">
      <c r="E2257" s="3" t="str">
        <f t="shared" si="217"/>
        <v/>
      </c>
      <c r="F2257" s="7">
        <f t="shared" si="219"/>
        <v>0</v>
      </c>
      <c r="G2257" s="7">
        <f t="shared" si="220"/>
        <v>0</v>
      </c>
      <c r="H2257" s="7">
        <f t="shared" si="216"/>
        <v>0</v>
      </c>
      <c r="I2257" s="7">
        <f t="shared" si="215"/>
        <v>0</v>
      </c>
      <c r="K2257" s="3" t="str">
        <f t="shared" si="218"/>
        <v/>
      </c>
    </row>
    <row r="2258" spans="5:11" x14ac:dyDescent="0.3">
      <c r="E2258" s="3" t="str">
        <f t="shared" si="217"/>
        <v/>
      </c>
      <c r="F2258" s="7">
        <f t="shared" si="219"/>
        <v>0</v>
      </c>
      <c r="G2258" s="7">
        <f t="shared" si="220"/>
        <v>0</v>
      </c>
      <c r="H2258" s="7">
        <f t="shared" si="216"/>
        <v>0</v>
      </c>
      <c r="I2258" s="7">
        <f t="shared" si="215"/>
        <v>0</v>
      </c>
      <c r="K2258" s="3" t="str">
        <f t="shared" si="218"/>
        <v/>
      </c>
    </row>
    <row r="2259" spans="5:11" x14ac:dyDescent="0.3">
      <c r="E2259" s="3" t="str">
        <f t="shared" si="217"/>
        <v/>
      </c>
      <c r="F2259" s="7">
        <f t="shared" si="219"/>
        <v>0</v>
      </c>
      <c r="G2259" s="7">
        <f t="shared" si="220"/>
        <v>0</v>
      </c>
      <c r="H2259" s="7">
        <f t="shared" si="216"/>
        <v>0</v>
      </c>
      <c r="I2259" s="7">
        <f t="shared" si="215"/>
        <v>0</v>
      </c>
      <c r="K2259" s="3" t="str">
        <f t="shared" si="218"/>
        <v/>
      </c>
    </row>
    <row r="2260" spans="5:11" x14ac:dyDescent="0.3">
      <c r="E2260" s="3" t="str">
        <f t="shared" si="217"/>
        <v/>
      </c>
      <c r="F2260" s="7">
        <f t="shared" si="219"/>
        <v>0</v>
      </c>
      <c r="G2260" s="7">
        <f t="shared" si="220"/>
        <v>0</v>
      </c>
      <c r="H2260" s="7">
        <f t="shared" si="216"/>
        <v>0</v>
      </c>
      <c r="I2260" s="7">
        <f t="shared" si="215"/>
        <v>0</v>
      </c>
      <c r="K2260" s="3" t="str">
        <f t="shared" si="218"/>
        <v/>
      </c>
    </row>
    <row r="2261" spans="5:11" x14ac:dyDescent="0.3">
      <c r="E2261" s="3" t="str">
        <f t="shared" si="217"/>
        <v/>
      </c>
      <c r="F2261" s="7">
        <f t="shared" si="219"/>
        <v>0</v>
      </c>
      <c r="G2261" s="7">
        <f t="shared" si="220"/>
        <v>0</v>
      </c>
      <c r="H2261" s="7">
        <f t="shared" si="216"/>
        <v>0</v>
      </c>
      <c r="I2261" s="7">
        <f t="shared" si="215"/>
        <v>0</v>
      </c>
      <c r="K2261" s="3" t="str">
        <f t="shared" si="218"/>
        <v/>
      </c>
    </row>
    <row r="2262" spans="5:11" x14ac:dyDescent="0.3">
      <c r="E2262" s="3" t="str">
        <f t="shared" si="217"/>
        <v/>
      </c>
      <c r="F2262" s="7">
        <f t="shared" si="219"/>
        <v>0</v>
      </c>
      <c r="G2262" s="7">
        <f t="shared" si="220"/>
        <v>0</v>
      </c>
      <c r="H2262" s="7">
        <f t="shared" si="216"/>
        <v>0</v>
      </c>
      <c r="I2262" s="7">
        <f t="shared" si="215"/>
        <v>0</v>
      </c>
      <c r="K2262" s="3" t="str">
        <f t="shared" si="218"/>
        <v/>
      </c>
    </row>
    <row r="2263" spans="5:11" x14ac:dyDescent="0.3">
      <c r="E2263" s="3" t="str">
        <f t="shared" si="217"/>
        <v/>
      </c>
      <c r="F2263" s="7">
        <f t="shared" si="219"/>
        <v>0</v>
      </c>
      <c r="G2263" s="7">
        <f t="shared" si="220"/>
        <v>0</v>
      </c>
      <c r="H2263" s="7">
        <f t="shared" si="216"/>
        <v>0</v>
      </c>
      <c r="I2263" s="7">
        <f t="shared" si="215"/>
        <v>0</v>
      </c>
      <c r="K2263" s="3" t="str">
        <f t="shared" si="218"/>
        <v/>
      </c>
    </row>
    <row r="2264" spans="5:11" x14ac:dyDescent="0.3">
      <c r="E2264" s="3" t="str">
        <f t="shared" si="217"/>
        <v/>
      </c>
      <c r="F2264" s="7">
        <f t="shared" si="219"/>
        <v>0</v>
      </c>
      <c r="G2264" s="7">
        <f t="shared" si="220"/>
        <v>0</v>
      </c>
      <c r="H2264" s="7">
        <f t="shared" si="216"/>
        <v>0</v>
      </c>
      <c r="I2264" s="7">
        <f t="shared" si="215"/>
        <v>0</v>
      </c>
      <c r="K2264" s="3" t="str">
        <f t="shared" si="218"/>
        <v/>
      </c>
    </row>
    <row r="2265" spans="5:11" x14ac:dyDescent="0.3">
      <c r="E2265" s="3" t="str">
        <f t="shared" si="217"/>
        <v/>
      </c>
      <c r="F2265" s="7">
        <f t="shared" si="219"/>
        <v>0</v>
      </c>
      <c r="G2265" s="7">
        <f t="shared" si="220"/>
        <v>0</v>
      </c>
      <c r="H2265" s="7">
        <f t="shared" si="216"/>
        <v>0</v>
      </c>
      <c r="I2265" s="7">
        <f t="shared" si="215"/>
        <v>0</v>
      </c>
      <c r="K2265" s="3" t="str">
        <f t="shared" si="218"/>
        <v/>
      </c>
    </row>
    <row r="2266" spans="5:11" x14ac:dyDescent="0.3">
      <c r="E2266" s="3" t="str">
        <f t="shared" si="217"/>
        <v/>
      </c>
      <c r="F2266" s="7">
        <f t="shared" si="219"/>
        <v>0</v>
      </c>
      <c r="G2266" s="7">
        <f t="shared" si="220"/>
        <v>0</v>
      </c>
      <c r="H2266" s="7">
        <f t="shared" si="216"/>
        <v>0</v>
      </c>
      <c r="I2266" s="7">
        <f t="shared" si="215"/>
        <v>0</v>
      </c>
      <c r="K2266" s="3" t="str">
        <f t="shared" si="218"/>
        <v/>
      </c>
    </row>
    <row r="2267" spans="5:11" x14ac:dyDescent="0.3">
      <c r="E2267" s="3" t="str">
        <f t="shared" si="217"/>
        <v/>
      </c>
      <c r="F2267" s="7">
        <f t="shared" si="219"/>
        <v>0</v>
      </c>
      <c r="G2267" s="7">
        <f t="shared" si="220"/>
        <v>0</v>
      </c>
      <c r="H2267" s="7">
        <f t="shared" si="216"/>
        <v>0</v>
      </c>
      <c r="I2267" s="7">
        <f t="shared" si="215"/>
        <v>0</v>
      </c>
      <c r="K2267" s="3" t="str">
        <f t="shared" si="218"/>
        <v/>
      </c>
    </row>
    <row r="2268" spans="5:11" x14ac:dyDescent="0.3">
      <c r="E2268" s="3" t="str">
        <f t="shared" si="217"/>
        <v/>
      </c>
      <c r="F2268" s="7">
        <f t="shared" si="219"/>
        <v>0</v>
      </c>
      <c r="G2268" s="7">
        <f t="shared" si="220"/>
        <v>0</v>
      </c>
      <c r="H2268" s="7">
        <f t="shared" si="216"/>
        <v>0</v>
      </c>
      <c r="I2268" s="7">
        <f t="shared" si="215"/>
        <v>0</v>
      </c>
      <c r="K2268" s="3" t="str">
        <f t="shared" si="218"/>
        <v/>
      </c>
    </row>
    <row r="2269" spans="5:11" x14ac:dyDescent="0.3">
      <c r="E2269" s="3" t="str">
        <f t="shared" si="217"/>
        <v/>
      </c>
      <c r="F2269" s="7">
        <f t="shared" si="219"/>
        <v>0</v>
      </c>
      <c r="G2269" s="7">
        <f t="shared" si="220"/>
        <v>0</v>
      </c>
      <c r="H2269" s="7">
        <f t="shared" si="216"/>
        <v>0</v>
      </c>
      <c r="I2269" s="7">
        <f t="shared" si="215"/>
        <v>0</v>
      </c>
      <c r="K2269" s="3" t="str">
        <f t="shared" si="218"/>
        <v/>
      </c>
    </row>
    <row r="2270" spans="5:11" x14ac:dyDescent="0.3">
      <c r="E2270" s="3" t="str">
        <f t="shared" si="217"/>
        <v/>
      </c>
      <c r="F2270" s="7">
        <f t="shared" si="219"/>
        <v>0</v>
      </c>
      <c r="G2270" s="7">
        <f t="shared" si="220"/>
        <v>0</v>
      </c>
      <c r="H2270" s="7">
        <f t="shared" si="216"/>
        <v>0</v>
      </c>
      <c r="I2270" s="7">
        <f t="shared" si="215"/>
        <v>0</v>
      </c>
      <c r="K2270" s="3" t="str">
        <f t="shared" si="218"/>
        <v/>
      </c>
    </row>
    <row r="2271" spans="5:11" x14ac:dyDescent="0.3">
      <c r="E2271" s="3" t="str">
        <f t="shared" si="217"/>
        <v/>
      </c>
      <c r="F2271" s="7">
        <f t="shared" si="219"/>
        <v>0</v>
      </c>
      <c r="G2271" s="7">
        <f t="shared" si="220"/>
        <v>0</v>
      </c>
      <c r="H2271" s="7">
        <f t="shared" si="216"/>
        <v>0</v>
      </c>
      <c r="I2271" s="7">
        <f t="shared" si="215"/>
        <v>0</v>
      </c>
      <c r="K2271" s="3" t="str">
        <f t="shared" si="218"/>
        <v/>
      </c>
    </row>
    <row r="2272" spans="5:11" x14ac:dyDescent="0.3">
      <c r="E2272" s="3" t="str">
        <f t="shared" si="217"/>
        <v/>
      </c>
      <c r="F2272" s="7">
        <f t="shared" si="219"/>
        <v>0</v>
      </c>
      <c r="G2272" s="7">
        <f t="shared" si="220"/>
        <v>0</v>
      </c>
      <c r="H2272" s="7">
        <f t="shared" si="216"/>
        <v>0</v>
      </c>
      <c r="I2272" s="7">
        <f t="shared" si="215"/>
        <v>0</v>
      </c>
      <c r="K2272" s="3" t="str">
        <f t="shared" si="218"/>
        <v/>
      </c>
    </row>
    <row r="2273" spans="5:11" x14ac:dyDescent="0.3">
      <c r="E2273" s="3" t="str">
        <f t="shared" si="217"/>
        <v/>
      </c>
      <c r="F2273" s="7">
        <f t="shared" si="219"/>
        <v>0</v>
      </c>
      <c r="G2273" s="7">
        <f t="shared" si="220"/>
        <v>0</v>
      </c>
      <c r="H2273" s="7">
        <f t="shared" si="216"/>
        <v>0</v>
      </c>
      <c r="I2273" s="7">
        <f t="shared" si="215"/>
        <v>0</v>
      </c>
      <c r="K2273" s="3" t="str">
        <f t="shared" si="218"/>
        <v/>
      </c>
    </row>
    <row r="2274" spans="5:11" x14ac:dyDescent="0.3">
      <c r="E2274" s="3" t="str">
        <f t="shared" si="217"/>
        <v/>
      </c>
      <c r="F2274" s="7">
        <f t="shared" si="219"/>
        <v>0</v>
      </c>
      <c r="G2274" s="7">
        <f t="shared" si="220"/>
        <v>0</v>
      </c>
      <c r="H2274" s="7">
        <f t="shared" si="216"/>
        <v>0</v>
      </c>
      <c r="I2274" s="7">
        <f t="shared" si="215"/>
        <v>0</v>
      </c>
      <c r="K2274" s="3" t="str">
        <f t="shared" si="218"/>
        <v/>
      </c>
    </row>
    <row r="2275" spans="5:11" x14ac:dyDescent="0.3">
      <c r="E2275" s="3" t="str">
        <f t="shared" si="217"/>
        <v/>
      </c>
      <c r="F2275" s="7">
        <f t="shared" si="219"/>
        <v>0</v>
      </c>
      <c r="G2275" s="7">
        <f t="shared" si="220"/>
        <v>0</v>
      </c>
      <c r="H2275" s="7">
        <f t="shared" si="216"/>
        <v>0</v>
      </c>
      <c r="I2275" s="7">
        <f t="shared" si="215"/>
        <v>0</v>
      </c>
      <c r="K2275" s="3" t="str">
        <f t="shared" si="218"/>
        <v/>
      </c>
    </row>
    <row r="2276" spans="5:11" x14ac:dyDescent="0.3">
      <c r="E2276" s="3" t="str">
        <f t="shared" si="217"/>
        <v/>
      </c>
      <c r="F2276" s="7">
        <f t="shared" si="219"/>
        <v>0</v>
      </c>
      <c r="G2276" s="7">
        <f t="shared" si="220"/>
        <v>0</v>
      </c>
      <c r="H2276" s="7">
        <f t="shared" si="216"/>
        <v>0</v>
      </c>
      <c r="I2276" s="7">
        <f t="shared" si="215"/>
        <v>0</v>
      </c>
      <c r="K2276" s="3" t="str">
        <f t="shared" si="218"/>
        <v/>
      </c>
    </row>
    <row r="2277" spans="5:11" x14ac:dyDescent="0.3">
      <c r="E2277" s="3" t="str">
        <f t="shared" si="217"/>
        <v/>
      </c>
      <c r="F2277" s="7">
        <f t="shared" si="219"/>
        <v>0</v>
      </c>
      <c r="G2277" s="7">
        <f t="shared" si="220"/>
        <v>0</v>
      </c>
      <c r="H2277" s="7">
        <f t="shared" si="216"/>
        <v>0</v>
      </c>
      <c r="I2277" s="7">
        <f t="shared" si="215"/>
        <v>0</v>
      </c>
      <c r="K2277" s="3" t="str">
        <f t="shared" si="218"/>
        <v/>
      </c>
    </row>
    <row r="2278" spans="5:11" x14ac:dyDescent="0.3">
      <c r="E2278" s="3" t="str">
        <f t="shared" si="217"/>
        <v/>
      </c>
      <c r="F2278" s="7">
        <f t="shared" si="219"/>
        <v>0</v>
      </c>
      <c r="G2278" s="7">
        <f t="shared" si="220"/>
        <v>0</v>
      </c>
      <c r="H2278" s="7">
        <f t="shared" si="216"/>
        <v>0</v>
      </c>
      <c r="I2278" s="7">
        <f t="shared" si="215"/>
        <v>0</v>
      </c>
      <c r="K2278" s="3" t="str">
        <f t="shared" si="218"/>
        <v/>
      </c>
    </row>
    <row r="2279" spans="5:11" x14ac:dyDescent="0.3">
      <c r="E2279" s="3" t="str">
        <f t="shared" si="217"/>
        <v/>
      </c>
      <c r="F2279" s="7">
        <f t="shared" si="219"/>
        <v>0</v>
      </c>
      <c r="G2279" s="7">
        <f t="shared" si="220"/>
        <v>0</v>
      </c>
      <c r="H2279" s="7">
        <f t="shared" si="216"/>
        <v>0</v>
      </c>
      <c r="I2279" s="7">
        <f t="shared" si="215"/>
        <v>0</v>
      </c>
      <c r="K2279" s="3" t="str">
        <f t="shared" si="218"/>
        <v/>
      </c>
    </row>
    <row r="2280" spans="5:11" x14ac:dyDescent="0.3">
      <c r="E2280" s="3" t="str">
        <f t="shared" si="217"/>
        <v/>
      </c>
      <c r="F2280" s="7">
        <f t="shared" si="219"/>
        <v>0</v>
      </c>
      <c r="G2280" s="7">
        <f t="shared" si="220"/>
        <v>0</v>
      </c>
      <c r="H2280" s="7">
        <f t="shared" si="216"/>
        <v>0</v>
      </c>
      <c r="I2280" s="7">
        <f t="shared" si="215"/>
        <v>0</v>
      </c>
      <c r="K2280" s="3" t="str">
        <f t="shared" si="218"/>
        <v/>
      </c>
    </row>
    <row r="2281" spans="5:11" x14ac:dyDescent="0.3">
      <c r="E2281" s="3" t="str">
        <f t="shared" si="217"/>
        <v/>
      </c>
      <c r="F2281" s="7">
        <f t="shared" si="219"/>
        <v>0</v>
      </c>
      <c r="G2281" s="7">
        <f t="shared" si="220"/>
        <v>0</v>
      </c>
      <c r="H2281" s="7">
        <f t="shared" si="216"/>
        <v>0</v>
      </c>
      <c r="I2281" s="7">
        <f t="shared" si="215"/>
        <v>0</v>
      </c>
      <c r="K2281" s="3" t="str">
        <f t="shared" si="218"/>
        <v/>
      </c>
    </row>
    <row r="2282" spans="5:11" x14ac:dyDescent="0.3">
      <c r="E2282" s="3" t="str">
        <f t="shared" si="217"/>
        <v/>
      </c>
      <c r="F2282" s="7">
        <f t="shared" si="219"/>
        <v>0</v>
      </c>
      <c r="G2282" s="7">
        <f t="shared" si="220"/>
        <v>0</v>
      </c>
      <c r="H2282" s="7">
        <f t="shared" si="216"/>
        <v>0</v>
      </c>
      <c r="I2282" s="7">
        <f t="shared" si="215"/>
        <v>0</v>
      </c>
      <c r="K2282" s="3" t="str">
        <f t="shared" si="218"/>
        <v/>
      </c>
    </row>
    <row r="2283" spans="5:11" x14ac:dyDescent="0.3">
      <c r="E2283" s="3" t="str">
        <f t="shared" si="217"/>
        <v/>
      </c>
      <c r="F2283" s="7">
        <f t="shared" si="219"/>
        <v>0</v>
      </c>
      <c r="G2283" s="7">
        <f t="shared" si="220"/>
        <v>0</v>
      </c>
      <c r="H2283" s="7">
        <f t="shared" si="216"/>
        <v>0</v>
      </c>
      <c r="I2283" s="7">
        <f t="shared" si="215"/>
        <v>0</v>
      </c>
      <c r="K2283" s="3" t="str">
        <f t="shared" si="218"/>
        <v/>
      </c>
    </row>
    <row r="2284" spans="5:11" x14ac:dyDescent="0.3">
      <c r="E2284" s="3" t="str">
        <f t="shared" si="217"/>
        <v/>
      </c>
      <c r="F2284" s="7">
        <f t="shared" si="219"/>
        <v>0</v>
      </c>
      <c r="G2284" s="7">
        <f t="shared" si="220"/>
        <v>0</v>
      </c>
      <c r="H2284" s="7">
        <f t="shared" si="216"/>
        <v>0</v>
      </c>
      <c r="I2284" s="7">
        <f t="shared" si="215"/>
        <v>0</v>
      </c>
      <c r="K2284" s="3" t="str">
        <f t="shared" si="218"/>
        <v/>
      </c>
    </row>
    <row r="2285" spans="5:11" x14ac:dyDescent="0.3">
      <c r="E2285" s="3" t="str">
        <f t="shared" si="217"/>
        <v/>
      </c>
      <c r="F2285" s="7">
        <f t="shared" si="219"/>
        <v>0</v>
      </c>
      <c r="G2285" s="7">
        <f t="shared" si="220"/>
        <v>0</v>
      </c>
      <c r="H2285" s="7">
        <f t="shared" si="216"/>
        <v>0</v>
      </c>
      <c r="I2285" s="7">
        <f t="shared" si="215"/>
        <v>0</v>
      </c>
      <c r="K2285" s="3" t="str">
        <f t="shared" si="218"/>
        <v/>
      </c>
    </row>
    <row r="2286" spans="5:11" x14ac:dyDescent="0.3">
      <c r="E2286" s="3" t="str">
        <f t="shared" si="217"/>
        <v/>
      </c>
      <c r="F2286" s="7">
        <f t="shared" si="219"/>
        <v>0</v>
      </c>
      <c r="G2286" s="7">
        <f t="shared" si="220"/>
        <v>0</v>
      </c>
      <c r="H2286" s="7">
        <f t="shared" si="216"/>
        <v>0</v>
      </c>
      <c r="I2286" s="7">
        <f t="shared" si="215"/>
        <v>0</v>
      </c>
      <c r="K2286" s="3" t="str">
        <f t="shared" si="218"/>
        <v/>
      </c>
    </row>
    <row r="2287" spans="5:11" x14ac:dyDescent="0.3">
      <c r="E2287" s="3" t="str">
        <f t="shared" si="217"/>
        <v/>
      </c>
      <c r="F2287" s="7">
        <f t="shared" si="219"/>
        <v>0</v>
      </c>
      <c r="G2287" s="7">
        <f t="shared" si="220"/>
        <v>0</v>
      </c>
      <c r="H2287" s="7">
        <f t="shared" si="216"/>
        <v>0</v>
      </c>
      <c r="I2287" s="7">
        <f t="shared" si="215"/>
        <v>0</v>
      </c>
      <c r="K2287" s="3" t="str">
        <f t="shared" si="218"/>
        <v/>
      </c>
    </row>
    <row r="2288" spans="5:11" x14ac:dyDescent="0.3">
      <c r="E2288" s="3" t="str">
        <f t="shared" si="217"/>
        <v/>
      </c>
      <c r="F2288" s="7">
        <f t="shared" si="219"/>
        <v>0</v>
      </c>
      <c r="G2288" s="7">
        <f t="shared" si="220"/>
        <v>0</v>
      </c>
      <c r="H2288" s="7">
        <f t="shared" si="216"/>
        <v>0</v>
      </c>
      <c r="I2288" s="7">
        <f t="shared" si="215"/>
        <v>0</v>
      </c>
      <c r="K2288" s="3" t="str">
        <f t="shared" si="218"/>
        <v/>
      </c>
    </row>
    <row r="2289" spans="5:11" x14ac:dyDescent="0.3">
      <c r="E2289" s="3" t="str">
        <f t="shared" si="217"/>
        <v/>
      </c>
      <c r="F2289" s="7">
        <f t="shared" si="219"/>
        <v>0</v>
      </c>
      <c r="G2289" s="7">
        <f t="shared" si="220"/>
        <v>0</v>
      </c>
      <c r="H2289" s="7">
        <f t="shared" si="216"/>
        <v>0</v>
      </c>
      <c r="I2289" s="7">
        <f t="shared" si="215"/>
        <v>0</v>
      </c>
      <c r="K2289" s="3" t="str">
        <f t="shared" si="218"/>
        <v/>
      </c>
    </row>
    <row r="2290" spans="5:11" x14ac:dyDescent="0.3">
      <c r="E2290" s="3" t="str">
        <f t="shared" si="217"/>
        <v/>
      </c>
      <c r="F2290" s="7">
        <f t="shared" si="219"/>
        <v>0</v>
      </c>
      <c r="G2290" s="7">
        <f t="shared" si="220"/>
        <v>0</v>
      </c>
      <c r="H2290" s="7">
        <f t="shared" si="216"/>
        <v>0</v>
      </c>
      <c r="I2290" s="7">
        <f t="shared" si="215"/>
        <v>0</v>
      </c>
      <c r="K2290" s="3" t="str">
        <f t="shared" si="218"/>
        <v/>
      </c>
    </row>
    <row r="2291" spans="5:11" x14ac:dyDescent="0.3">
      <c r="E2291" s="3" t="str">
        <f t="shared" si="217"/>
        <v/>
      </c>
      <c r="F2291" s="7">
        <f t="shared" si="219"/>
        <v>0</v>
      </c>
      <c r="G2291" s="7">
        <f t="shared" si="220"/>
        <v>0</v>
      </c>
      <c r="H2291" s="7">
        <f t="shared" si="216"/>
        <v>0</v>
      </c>
      <c r="I2291" s="7">
        <f t="shared" si="215"/>
        <v>0</v>
      </c>
      <c r="K2291" s="3" t="str">
        <f t="shared" si="218"/>
        <v/>
      </c>
    </row>
    <row r="2292" spans="5:11" x14ac:dyDescent="0.3">
      <c r="E2292" s="3" t="str">
        <f t="shared" si="217"/>
        <v/>
      </c>
      <c r="F2292" s="7">
        <f t="shared" si="219"/>
        <v>0</v>
      </c>
      <c r="G2292" s="7">
        <f t="shared" si="220"/>
        <v>0</v>
      </c>
      <c r="H2292" s="7">
        <f t="shared" si="216"/>
        <v>0</v>
      </c>
      <c r="I2292" s="7">
        <f t="shared" ref="I2292:I2355" si="221">IF(ROUND(G2292,0)&gt;0, I2291+F2292,IF(_xlfn.FLOOR.MATH(G2292)=-1,I2291+F2292,))</f>
        <v>0</v>
      </c>
      <c r="K2292" s="3" t="str">
        <f t="shared" si="218"/>
        <v/>
      </c>
    </row>
    <row r="2293" spans="5:11" x14ac:dyDescent="0.3">
      <c r="E2293" s="3" t="str">
        <f t="shared" si="217"/>
        <v/>
      </c>
      <c r="F2293" s="7">
        <f t="shared" si="219"/>
        <v>0</v>
      </c>
      <c r="G2293" s="7">
        <f t="shared" si="220"/>
        <v>0</v>
      </c>
      <c r="H2293" s="7">
        <f t="shared" si="216"/>
        <v>0</v>
      </c>
      <c r="I2293" s="7">
        <f t="shared" si="221"/>
        <v>0</v>
      </c>
      <c r="K2293" s="3" t="str">
        <f t="shared" si="218"/>
        <v/>
      </c>
    </row>
    <row r="2294" spans="5:11" x14ac:dyDescent="0.3">
      <c r="E2294" s="3" t="str">
        <f t="shared" si="217"/>
        <v/>
      </c>
      <c r="F2294" s="7">
        <f t="shared" si="219"/>
        <v>0</v>
      </c>
      <c r="G2294" s="7">
        <f t="shared" si="220"/>
        <v>0</v>
      </c>
      <c r="H2294" s="7">
        <f t="shared" si="216"/>
        <v>0</v>
      </c>
      <c r="I2294" s="7">
        <f t="shared" si="221"/>
        <v>0</v>
      </c>
      <c r="K2294" s="3" t="str">
        <f t="shared" si="218"/>
        <v/>
      </c>
    </row>
    <row r="2295" spans="5:11" x14ac:dyDescent="0.3">
      <c r="E2295" s="3" t="str">
        <f t="shared" si="217"/>
        <v/>
      </c>
      <c r="F2295" s="7">
        <f t="shared" si="219"/>
        <v>0</v>
      </c>
      <c r="G2295" s="7">
        <f t="shared" si="220"/>
        <v>0</v>
      </c>
      <c r="H2295" s="7">
        <f t="shared" si="216"/>
        <v>0</v>
      </c>
      <c r="I2295" s="7">
        <f t="shared" si="221"/>
        <v>0</v>
      </c>
      <c r="K2295" s="3" t="str">
        <f t="shared" si="218"/>
        <v/>
      </c>
    </row>
    <row r="2296" spans="5:11" x14ac:dyDescent="0.3">
      <c r="E2296" s="3" t="str">
        <f t="shared" si="217"/>
        <v/>
      </c>
      <c r="F2296" s="7">
        <f t="shared" si="219"/>
        <v>0</v>
      </c>
      <c r="G2296" s="7">
        <f t="shared" si="220"/>
        <v>0</v>
      </c>
      <c r="H2296" s="7">
        <f t="shared" si="216"/>
        <v>0</v>
      </c>
      <c r="I2296" s="7">
        <f t="shared" si="221"/>
        <v>0</v>
      </c>
      <c r="K2296" s="3" t="str">
        <f t="shared" si="218"/>
        <v/>
      </c>
    </row>
    <row r="2297" spans="5:11" x14ac:dyDescent="0.3">
      <c r="E2297" s="3" t="str">
        <f t="shared" si="217"/>
        <v/>
      </c>
      <c r="F2297" s="7">
        <f t="shared" si="219"/>
        <v>0</v>
      </c>
      <c r="G2297" s="7">
        <f t="shared" si="220"/>
        <v>0</v>
      </c>
      <c r="H2297" s="7">
        <f t="shared" si="216"/>
        <v>0</v>
      </c>
      <c r="I2297" s="7">
        <f t="shared" si="221"/>
        <v>0</v>
      </c>
      <c r="K2297" s="3" t="str">
        <f t="shared" si="218"/>
        <v/>
      </c>
    </row>
    <row r="2298" spans="5:11" x14ac:dyDescent="0.3">
      <c r="E2298" s="3" t="str">
        <f t="shared" si="217"/>
        <v/>
      </c>
      <c r="F2298" s="7">
        <f t="shared" si="219"/>
        <v>0</v>
      </c>
      <c r="G2298" s="7">
        <f t="shared" si="220"/>
        <v>0</v>
      </c>
      <c r="H2298" s="7">
        <f t="shared" si="216"/>
        <v>0</v>
      </c>
      <c r="I2298" s="7">
        <f t="shared" si="221"/>
        <v>0</v>
      </c>
      <c r="K2298" s="3" t="str">
        <f t="shared" si="218"/>
        <v/>
      </c>
    </row>
    <row r="2299" spans="5:11" x14ac:dyDescent="0.3">
      <c r="E2299" s="3" t="str">
        <f t="shared" si="217"/>
        <v/>
      </c>
      <c r="F2299" s="7">
        <f t="shared" si="219"/>
        <v>0</v>
      </c>
      <c r="G2299" s="7">
        <f t="shared" si="220"/>
        <v>0</v>
      </c>
      <c r="H2299" s="7">
        <f t="shared" si="216"/>
        <v>0</v>
      </c>
      <c r="I2299" s="7">
        <f t="shared" si="221"/>
        <v>0</v>
      </c>
      <c r="K2299" s="3" t="str">
        <f t="shared" si="218"/>
        <v/>
      </c>
    </row>
    <row r="2300" spans="5:11" x14ac:dyDescent="0.3">
      <c r="E2300" s="3" t="str">
        <f t="shared" si="217"/>
        <v/>
      </c>
      <c r="F2300" s="7">
        <f t="shared" si="219"/>
        <v>0</v>
      </c>
      <c r="G2300" s="7">
        <f t="shared" si="220"/>
        <v>0</v>
      </c>
      <c r="H2300" s="7">
        <f t="shared" si="216"/>
        <v>0</v>
      </c>
      <c r="I2300" s="7">
        <f t="shared" si="221"/>
        <v>0</v>
      </c>
      <c r="K2300" s="3" t="str">
        <f t="shared" si="218"/>
        <v/>
      </c>
    </row>
    <row r="2301" spans="5:11" x14ac:dyDescent="0.3">
      <c r="E2301" s="3" t="str">
        <f t="shared" si="217"/>
        <v/>
      </c>
      <c r="F2301" s="7">
        <f t="shared" si="219"/>
        <v>0</v>
      </c>
      <c r="G2301" s="7">
        <f t="shared" si="220"/>
        <v>0</v>
      </c>
      <c r="H2301" s="7">
        <f t="shared" si="216"/>
        <v>0</v>
      </c>
      <c r="I2301" s="7">
        <f t="shared" si="221"/>
        <v>0</v>
      </c>
      <c r="K2301" s="3" t="str">
        <f t="shared" si="218"/>
        <v/>
      </c>
    </row>
    <row r="2302" spans="5:11" x14ac:dyDescent="0.3">
      <c r="E2302" s="3" t="str">
        <f t="shared" si="217"/>
        <v/>
      </c>
      <c r="F2302" s="7">
        <f t="shared" si="219"/>
        <v>0</v>
      </c>
      <c r="G2302" s="7">
        <f t="shared" si="220"/>
        <v>0</v>
      </c>
      <c r="H2302" s="7">
        <f t="shared" si="216"/>
        <v>0</v>
      </c>
      <c r="I2302" s="7">
        <f t="shared" si="221"/>
        <v>0</v>
      </c>
      <c r="K2302" s="3" t="str">
        <f t="shared" si="218"/>
        <v/>
      </c>
    </row>
    <row r="2303" spans="5:11" x14ac:dyDescent="0.3">
      <c r="E2303" s="3" t="str">
        <f t="shared" si="217"/>
        <v/>
      </c>
      <c r="F2303" s="7">
        <f t="shared" si="219"/>
        <v>0</v>
      </c>
      <c r="G2303" s="7">
        <f t="shared" si="220"/>
        <v>0</v>
      </c>
      <c r="H2303" s="7">
        <f t="shared" si="216"/>
        <v>0</v>
      </c>
      <c r="I2303" s="7">
        <f t="shared" si="221"/>
        <v>0</v>
      </c>
      <c r="K2303" s="3" t="str">
        <f t="shared" si="218"/>
        <v/>
      </c>
    </row>
    <row r="2304" spans="5:11" x14ac:dyDescent="0.3">
      <c r="E2304" s="3" t="str">
        <f t="shared" si="217"/>
        <v/>
      </c>
      <c r="F2304" s="7">
        <f t="shared" si="219"/>
        <v>0</v>
      </c>
      <c r="G2304" s="7">
        <f t="shared" si="220"/>
        <v>0</v>
      </c>
      <c r="H2304" s="7">
        <f t="shared" si="216"/>
        <v>0</v>
      </c>
      <c r="I2304" s="7">
        <f t="shared" si="221"/>
        <v>0</v>
      </c>
      <c r="K2304" s="3" t="str">
        <f t="shared" si="218"/>
        <v/>
      </c>
    </row>
    <row r="2305" spans="5:11" x14ac:dyDescent="0.3">
      <c r="E2305" s="3" t="str">
        <f t="shared" si="217"/>
        <v/>
      </c>
      <c r="F2305" s="7">
        <f t="shared" si="219"/>
        <v>0</v>
      </c>
      <c r="G2305" s="7">
        <f t="shared" si="220"/>
        <v>0</v>
      </c>
      <c r="H2305" s="7">
        <f t="shared" si="216"/>
        <v>0</v>
      </c>
      <c r="I2305" s="7">
        <f t="shared" si="221"/>
        <v>0</v>
      </c>
      <c r="K2305" s="3" t="str">
        <f t="shared" si="218"/>
        <v/>
      </c>
    </row>
    <row r="2306" spans="5:11" x14ac:dyDescent="0.3">
      <c r="E2306" s="3" t="str">
        <f t="shared" si="217"/>
        <v/>
      </c>
      <c r="F2306" s="7">
        <f t="shared" si="219"/>
        <v>0</v>
      </c>
      <c r="G2306" s="7">
        <f t="shared" si="220"/>
        <v>0</v>
      </c>
      <c r="H2306" s="7">
        <f t="shared" ref="H2306:H2369" si="222">IF(ROUND(G2306-($F$2-F2306),0)&gt;0,G2306-($F$2-F2306),IF(_xlfn.FLOOR.MATH(G2306-($F$2-F2306))&lt;=-1,0, G2306-($F$2-F2306)))</f>
        <v>0</v>
      </c>
      <c r="I2306" s="7">
        <f t="shared" si="221"/>
        <v>0</v>
      </c>
      <c r="K2306" s="3" t="str">
        <f t="shared" si="218"/>
        <v/>
      </c>
    </row>
    <row r="2307" spans="5:11" x14ac:dyDescent="0.3">
      <c r="E2307" s="3" t="str">
        <f t="shared" si="217"/>
        <v/>
      </c>
      <c r="F2307" s="7">
        <f t="shared" si="219"/>
        <v>0</v>
      </c>
      <c r="G2307" s="7">
        <f t="shared" si="220"/>
        <v>0</v>
      </c>
      <c r="H2307" s="7">
        <f t="shared" si="222"/>
        <v>0</v>
      </c>
      <c r="I2307" s="7">
        <f t="shared" si="221"/>
        <v>0</v>
      </c>
      <c r="K2307" s="3" t="str">
        <f t="shared" si="218"/>
        <v/>
      </c>
    </row>
    <row r="2308" spans="5:11" x14ac:dyDescent="0.3">
      <c r="E2308" s="3" t="str">
        <f t="shared" si="217"/>
        <v/>
      </c>
      <c r="F2308" s="7">
        <f t="shared" si="219"/>
        <v>0</v>
      </c>
      <c r="G2308" s="7">
        <f t="shared" si="220"/>
        <v>0</v>
      </c>
      <c r="H2308" s="7">
        <f t="shared" si="222"/>
        <v>0</v>
      </c>
      <c r="I2308" s="7">
        <f t="shared" si="221"/>
        <v>0</v>
      </c>
      <c r="K2308" s="3" t="str">
        <f t="shared" si="218"/>
        <v/>
      </c>
    </row>
    <row r="2309" spans="5:11" x14ac:dyDescent="0.3">
      <c r="E2309" s="3" t="str">
        <f t="shared" si="217"/>
        <v/>
      </c>
      <c r="F2309" s="7">
        <f t="shared" si="219"/>
        <v>0</v>
      </c>
      <c r="G2309" s="7">
        <f t="shared" si="220"/>
        <v>0</v>
      </c>
      <c r="H2309" s="7">
        <f t="shared" si="222"/>
        <v>0</v>
      </c>
      <c r="I2309" s="7">
        <f t="shared" si="221"/>
        <v>0</v>
      </c>
      <c r="K2309" s="3" t="str">
        <f t="shared" si="218"/>
        <v/>
      </c>
    </row>
    <row r="2310" spans="5:11" x14ac:dyDescent="0.3">
      <c r="E2310" s="3" t="str">
        <f t="shared" si="217"/>
        <v/>
      </c>
      <c r="F2310" s="7">
        <f t="shared" si="219"/>
        <v>0</v>
      </c>
      <c r="G2310" s="7">
        <f t="shared" si="220"/>
        <v>0</v>
      </c>
      <c r="H2310" s="7">
        <f t="shared" si="222"/>
        <v>0</v>
      </c>
      <c r="I2310" s="7">
        <f t="shared" si="221"/>
        <v>0</v>
      </c>
      <c r="K2310" s="3" t="str">
        <f t="shared" si="218"/>
        <v/>
      </c>
    </row>
    <row r="2311" spans="5:11" x14ac:dyDescent="0.3">
      <c r="E2311" s="3" t="str">
        <f t="shared" si="217"/>
        <v/>
      </c>
      <c r="F2311" s="7">
        <f t="shared" si="219"/>
        <v>0</v>
      </c>
      <c r="G2311" s="7">
        <f t="shared" si="220"/>
        <v>0</v>
      </c>
      <c r="H2311" s="7">
        <f t="shared" si="222"/>
        <v>0</v>
      </c>
      <c r="I2311" s="7">
        <f t="shared" si="221"/>
        <v>0</v>
      </c>
      <c r="K2311" s="3" t="str">
        <f t="shared" si="218"/>
        <v/>
      </c>
    </row>
    <row r="2312" spans="5:11" x14ac:dyDescent="0.3">
      <c r="E2312" s="3" t="str">
        <f t="shared" ref="E2312:E2375" si="223">IF(ROUND(G2312,0)&gt;0,E2311+1,"")</f>
        <v/>
      </c>
      <c r="F2312" s="7">
        <f t="shared" si="219"/>
        <v>0</v>
      </c>
      <c r="G2312" s="7">
        <f t="shared" si="220"/>
        <v>0</v>
      </c>
      <c r="H2312" s="7">
        <f t="shared" si="222"/>
        <v>0</v>
      </c>
      <c r="I2312" s="7">
        <f t="shared" si="221"/>
        <v>0</v>
      </c>
      <c r="K2312" s="3" t="str">
        <f t="shared" ref="K2312:K2375" si="224">IF(E2312&lt;&gt;"", "{""paymentNumber"": " &amp; E2312 &amp; "," &amp; """paymentInterest"": " &amp; TEXT(F2312, "0.00") &amp; "," &amp; """paymentPrincipal"": " &amp; TEXT($F$2-F2312, "0.00") &amp; "," &amp; """startBalance"": " &amp; TEXT(G2312, "0.00") &amp; "," &amp; """endBalance"": " &amp; TEXT(H2312, "0.00")&amp; "," &amp; """accumulatedInterest"": " &amp; TEXT(I2312, "0.00") &amp; "," &amp; """amountPaidToDate"": " &amp; TEXT($F$2 * E2312, "0.00") &amp; "}","")</f>
        <v/>
      </c>
    </row>
    <row r="2313" spans="5:11" x14ac:dyDescent="0.3">
      <c r="E2313" s="3" t="str">
        <f t="shared" si="223"/>
        <v/>
      </c>
      <c r="F2313" s="7">
        <f t="shared" si="219"/>
        <v>0</v>
      </c>
      <c r="G2313" s="7">
        <f t="shared" si="220"/>
        <v>0</v>
      </c>
      <c r="H2313" s="7">
        <f t="shared" si="222"/>
        <v>0</v>
      </c>
      <c r="I2313" s="7">
        <f t="shared" si="221"/>
        <v>0</v>
      </c>
      <c r="K2313" s="3" t="str">
        <f t="shared" si="224"/>
        <v/>
      </c>
    </row>
    <row r="2314" spans="5:11" x14ac:dyDescent="0.3">
      <c r="E2314" s="3" t="str">
        <f t="shared" si="223"/>
        <v/>
      </c>
      <c r="F2314" s="7">
        <f t="shared" si="219"/>
        <v>0</v>
      </c>
      <c r="G2314" s="7">
        <f t="shared" si="220"/>
        <v>0</v>
      </c>
      <c r="H2314" s="7">
        <f t="shared" si="222"/>
        <v>0</v>
      </c>
      <c r="I2314" s="7">
        <f t="shared" si="221"/>
        <v>0</v>
      </c>
      <c r="K2314" s="3" t="str">
        <f t="shared" si="224"/>
        <v/>
      </c>
    </row>
    <row r="2315" spans="5:11" x14ac:dyDescent="0.3">
      <c r="E2315" s="3" t="str">
        <f t="shared" si="223"/>
        <v/>
      </c>
      <c r="F2315" s="7">
        <f t="shared" ref="F2315:F2378" si="225">IF(ROUND(G2315,0)&gt;0, ($C$2/$C$3)*G2315,)</f>
        <v>0</v>
      </c>
      <c r="G2315" s="7">
        <f t="shared" ref="G2315:G2378" si="226">IF(ROUND(G2314-($F$2-F2314),0) &gt; 0, G2314-($F$2-F2314),)</f>
        <v>0</v>
      </c>
      <c r="H2315" s="7">
        <f t="shared" si="222"/>
        <v>0</v>
      </c>
      <c r="I2315" s="7">
        <f t="shared" si="221"/>
        <v>0</v>
      </c>
      <c r="K2315" s="3" t="str">
        <f t="shared" si="224"/>
        <v/>
      </c>
    </row>
    <row r="2316" spans="5:11" x14ac:dyDescent="0.3">
      <c r="E2316" s="3" t="str">
        <f t="shared" si="223"/>
        <v/>
      </c>
      <c r="F2316" s="7">
        <f t="shared" si="225"/>
        <v>0</v>
      </c>
      <c r="G2316" s="7">
        <f t="shared" si="226"/>
        <v>0</v>
      </c>
      <c r="H2316" s="7">
        <f t="shared" si="222"/>
        <v>0</v>
      </c>
      <c r="I2316" s="7">
        <f t="shared" si="221"/>
        <v>0</v>
      </c>
      <c r="K2316" s="3" t="str">
        <f t="shared" si="224"/>
        <v/>
      </c>
    </row>
    <row r="2317" spans="5:11" x14ac:dyDescent="0.3">
      <c r="E2317" s="3" t="str">
        <f t="shared" si="223"/>
        <v/>
      </c>
      <c r="F2317" s="7">
        <f t="shared" si="225"/>
        <v>0</v>
      </c>
      <c r="G2317" s="7">
        <f t="shared" si="226"/>
        <v>0</v>
      </c>
      <c r="H2317" s="7">
        <f t="shared" si="222"/>
        <v>0</v>
      </c>
      <c r="I2317" s="7">
        <f t="shared" si="221"/>
        <v>0</v>
      </c>
      <c r="K2317" s="3" t="str">
        <f t="shared" si="224"/>
        <v/>
      </c>
    </row>
    <row r="2318" spans="5:11" x14ac:dyDescent="0.3">
      <c r="E2318" s="3" t="str">
        <f t="shared" si="223"/>
        <v/>
      </c>
      <c r="F2318" s="7">
        <f t="shared" si="225"/>
        <v>0</v>
      </c>
      <c r="G2318" s="7">
        <f t="shared" si="226"/>
        <v>0</v>
      </c>
      <c r="H2318" s="7">
        <f t="shared" si="222"/>
        <v>0</v>
      </c>
      <c r="I2318" s="7">
        <f t="shared" si="221"/>
        <v>0</v>
      </c>
      <c r="K2318" s="3" t="str">
        <f t="shared" si="224"/>
        <v/>
      </c>
    </row>
    <row r="2319" spans="5:11" x14ac:dyDescent="0.3">
      <c r="E2319" s="3" t="str">
        <f t="shared" si="223"/>
        <v/>
      </c>
      <c r="F2319" s="7">
        <f t="shared" si="225"/>
        <v>0</v>
      </c>
      <c r="G2319" s="7">
        <f t="shared" si="226"/>
        <v>0</v>
      </c>
      <c r="H2319" s="7">
        <f t="shared" si="222"/>
        <v>0</v>
      </c>
      <c r="I2319" s="7">
        <f t="shared" si="221"/>
        <v>0</v>
      </c>
      <c r="K2319" s="3" t="str">
        <f t="shared" si="224"/>
        <v/>
      </c>
    </row>
    <row r="2320" spans="5:11" x14ac:dyDescent="0.3">
      <c r="E2320" s="3" t="str">
        <f t="shared" si="223"/>
        <v/>
      </c>
      <c r="F2320" s="7">
        <f t="shared" si="225"/>
        <v>0</v>
      </c>
      <c r="G2320" s="7">
        <f t="shared" si="226"/>
        <v>0</v>
      </c>
      <c r="H2320" s="7">
        <f t="shared" si="222"/>
        <v>0</v>
      </c>
      <c r="I2320" s="7">
        <f t="shared" si="221"/>
        <v>0</v>
      </c>
      <c r="K2320" s="3" t="str">
        <f t="shared" si="224"/>
        <v/>
      </c>
    </row>
    <row r="2321" spans="5:11" x14ac:dyDescent="0.3">
      <c r="E2321" s="3" t="str">
        <f t="shared" si="223"/>
        <v/>
      </c>
      <c r="F2321" s="7">
        <f t="shared" si="225"/>
        <v>0</v>
      </c>
      <c r="G2321" s="7">
        <f t="shared" si="226"/>
        <v>0</v>
      </c>
      <c r="H2321" s="7">
        <f t="shared" si="222"/>
        <v>0</v>
      </c>
      <c r="I2321" s="7">
        <f t="shared" si="221"/>
        <v>0</v>
      </c>
      <c r="K2321" s="3" t="str">
        <f t="shared" si="224"/>
        <v/>
      </c>
    </row>
    <row r="2322" spans="5:11" x14ac:dyDescent="0.3">
      <c r="E2322" s="3" t="str">
        <f t="shared" si="223"/>
        <v/>
      </c>
      <c r="F2322" s="7">
        <f t="shared" si="225"/>
        <v>0</v>
      </c>
      <c r="G2322" s="7">
        <f t="shared" si="226"/>
        <v>0</v>
      </c>
      <c r="H2322" s="7">
        <f t="shared" si="222"/>
        <v>0</v>
      </c>
      <c r="I2322" s="7">
        <f t="shared" si="221"/>
        <v>0</v>
      </c>
      <c r="K2322" s="3" t="str">
        <f t="shared" si="224"/>
        <v/>
      </c>
    </row>
    <row r="2323" spans="5:11" x14ac:dyDescent="0.3">
      <c r="E2323" s="3" t="str">
        <f t="shared" si="223"/>
        <v/>
      </c>
      <c r="F2323" s="7">
        <f t="shared" si="225"/>
        <v>0</v>
      </c>
      <c r="G2323" s="7">
        <f t="shared" si="226"/>
        <v>0</v>
      </c>
      <c r="H2323" s="7">
        <f t="shared" si="222"/>
        <v>0</v>
      </c>
      <c r="I2323" s="7">
        <f t="shared" si="221"/>
        <v>0</v>
      </c>
      <c r="K2323" s="3" t="str">
        <f t="shared" si="224"/>
        <v/>
      </c>
    </row>
    <row r="2324" spans="5:11" x14ac:dyDescent="0.3">
      <c r="E2324" s="3" t="str">
        <f t="shared" si="223"/>
        <v/>
      </c>
      <c r="F2324" s="7">
        <f t="shared" si="225"/>
        <v>0</v>
      </c>
      <c r="G2324" s="7">
        <f t="shared" si="226"/>
        <v>0</v>
      </c>
      <c r="H2324" s="7">
        <f t="shared" si="222"/>
        <v>0</v>
      </c>
      <c r="I2324" s="7">
        <f t="shared" si="221"/>
        <v>0</v>
      </c>
      <c r="K2324" s="3" t="str">
        <f t="shared" si="224"/>
        <v/>
      </c>
    </row>
    <row r="2325" spans="5:11" x14ac:dyDescent="0.3">
      <c r="E2325" s="3" t="str">
        <f t="shared" si="223"/>
        <v/>
      </c>
      <c r="F2325" s="7">
        <f t="shared" si="225"/>
        <v>0</v>
      </c>
      <c r="G2325" s="7">
        <f t="shared" si="226"/>
        <v>0</v>
      </c>
      <c r="H2325" s="7">
        <f t="shared" si="222"/>
        <v>0</v>
      </c>
      <c r="I2325" s="7">
        <f t="shared" si="221"/>
        <v>0</v>
      </c>
      <c r="K2325" s="3" t="str">
        <f t="shared" si="224"/>
        <v/>
      </c>
    </row>
    <row r="2326" spans="5:11" x14ac:dyDescent="0.3">
      <c r="E2326" s="3" t="str">
        <f t="shared" si="223"/>
        <v/>
      </c>
      <c r="F2326" s="7">
        <f t="shared" si="225"/>
        <v>0</v>
      </c>
      <c r="G2326" s="7">
        <f t="shared" si="226"/>
        <v>0</v>
      </c>
      <c r="H2326" s="7">
        <f t="shared" si="222"/>
        <v>0</v>
      </c>
      <c r="I2326" s="7">
        <f t="shared" si="221"/>
        <v>0</v>
      </c>
      <c r="K2326" s="3" t="str">
        <f t="shared" si="224"/>
        <v/>
      </c>
    </row>
    <row r="2327" spans="5:11" x14ac:dyDescent="0.3">
      <c r="E2327" s="3" t="str">
        <f t="shared" si="223"/>
        <v/>
      </c>
      <c r="F2327" s="7">
        <f t="shared" si="225"/>
        <v>0</v>
      </c>
      <c r="G2327" s="7">
        <f t="shared" si="226"/>
        <v>0</v>
      </c>
      <c r="H2327" s="7">
        <f t="shared" si="222"/>
        <v>0</v>
      </c>
      <c r="I2327" s="7">
        <f t="shared" si="221"/>
        <v>0</v>
      </c>
      <c r="K2327" s="3" t="str">
        <f t="shared" si="224"/>
        <v/>
      </c>
    </row>
    <row r="2328" spans="5:11" x14ac:dyDescent="0.3">
      <c r="E2328" s="3" t="str">
        <f t="shared" si="223"/>
        <v/>
      </c>
      <c r="F2328" s="7">
        <f t="shared" si="225"/>
        <v>0</v>
      </c>
      <c r="G2328" s="7">
        <f t="shared" si="226"/>
        <v>0</v>
      </c>
      <c r="H2328" s="7">
        <f t="shared" si="222"/>
        <v>0</v>
      </c>
      <c r="I2328" s="7">
        <f t="shared" si="221"/>
        <v>0</v>
      </c>
      <c r="K2328" s="3" t="str">
        <f t="shared" si="224"/>
        <v/>
      </c>
    </row>
    <row r="2329" spans="5:11" x14ac:dyDescent="0.3">
      <c r="E2329" s="3" t="str">
        <f t="shared" si="223"/>
        <v/>
      </c>
      <c r="F2329" s="7">
        <f t="shared" si="225"/>
        <v>0</v>
      </c>
      <c r="G2329" s="7">
        <f t="shared" si="226"/>
        <v>0</v>
      </c>
      <c r="H2329" s="7">
        <f t="shared" si="222"/>
        <v>0</v>
      </c>
      <c r="I2329" s="7">
        <f t="shared" si="221"/>
        <v>0</v>
      </c>
      <c r="K2329" s="3" t="str">
        <f t="shared" si="224"/>
        <v/>
      </c>
    </row>
    <row r="2330" spans="5:11" x14ac:dyDescent="0.3">
      <c r="E2330" s="3" t="str">
        <f t="shared" si="223"/>
        <v/>
      </c>
      <c r="F2330" s="7">
        <f t="shared" si="225"/>
        <v>0</v>
      </c>
      <c r="G2330" s="7">
        <f t="shared" si="226"/>
        <v>0</v>
      </c>
      <c r="H2330" s="7">
        <f t="shared" si="222"/>
        <v>0</v>
      </c>
      <c r="I2330" s="7">
        <f t="shared" si="221"/>
        <v>0</v>
      </c>
      <c r="K2330" s="3" t="str">
        <f t="shared" si="224"/>
        <v/>
      </c>
    </row>
    <row r="2331" spans="5:11" x14ac:dyDescent="0.3">
      <c r="E2331" s="3" t="str">
        <f t="shared" si="223"/>
        <v/>
      </c>
      <c r="F2331" s="7">
        <f t="shared" si="225"/>
        <v>0</v>
      </c>
      <c r="G2331" s="7">
        <f t="shared" si="226"/>
        <v>0</v>
      </c>
      <c r="H2331" s="7">
        <f t="shared" si="222"/>
        <v>0</v>
      </c>
      <c r="I2331" s="7">
        <f t="shared" si="221"/>
        <v>0</v>
      </c>
      <c r="K2331" s="3" t="str">
        <f t="shared" si="224"/>
        <v/>
      </c>
    </row>
    <row r="2332" spans="5:11" x14ac:dyDescent="0.3">
      <c r="E2332" s="3" t="str">
        <f t="shared" si="223"/>
        <v/>
      </c>
      <c r="F2332" s="7">
        <f t="shared" si="225"/>
        <v>0</v>
      </c>
      <c r="G2332" s="7">
        <f t="shared" si="226"/>
        <v>0</v>
      </c>
      <c r="H2332" s="7">
        <f t="shared" si="222"/>
        <v>0</v>
      </c>
      <c r="I2332" s="7">
        <f t="shared" si="221"/>
        <v>0</v>
      </c>
      <c r="K2332" s="3" t="str">
        <f t="shared" si="224"/>
        <v/>
      </c>
    </row>
    <row r="2333" spans="5:11" x14ac:dyDescent="0.3">
      <c r="E2333" s="3" t="str">
        <f t="shared" si="223"/>
        <v/>
      </c>
      <c r="F2333" s="7">
        <f t="shared" si="225"/>
        <v>0</v>
      </c>
      <c r="G2333" s="7">
        <f t="shared" si="226"/>
        <v>0</v>
      </c>
      <c r="H2333" s="7">
        <f t="shared" si="222"/>
        <v>0</v>
      </c>
      <c r="I2333" s="7">
        <f t="shared" si="221"/>
        <v>0</v>
      </c>
      <c r="K2333" s="3" t="str">
        <f t="shared" si="224"/>
        <v/>
      </c>
    </row>
    <row r="2334" spans="5:11" x14ac:dyDescent="0.3">
      <c r="E2334" s="3" t="str">
        <f t="shared" si="223"/>
        <v/>
      </c>
      <c r="F2334" s="7">
        <f t="shared" si="225"/>
        <v>0</v>
      </c>
      <c r="G2334" s="7">
        <f t="shared" si="226"/>
        <v>0</v>
      </c>
      <c r="H2334" s="7">
        <f t="shared" si="222"/>
        <v>0</v>
      </c>
      <c r="I2334" s="7">
        <f t="shared" si="221"/>
        <v>0</v>
      </c>
      <c r="K2334" s="3" t="str">
        <f t="shared" si="224"/>
        <v/>
      </c>
    </row>
    <row r="2335" spans="5:11" x14ac:dyDescent="0.3">
      <c r="E2335" s="3" t="str">
        <f t="shared" si="223"/>
        <v/>
      </c>
      <c r="F2335" s="7">
        <f t="shared" si="225"/>
        <v>0</v>
      </c>
      <c r="G2335" s="7">
        <f t="shared" si="226"/>
        <v>0</v>
      </c>
      <c r="H2335" s="7">
        <f t="shared" si="222"/>
        <v>0</v>
      </c>
      <c r="I2335" s="7">
        <f t="shared" si="221"/>
        <v>0</v>
      </c>
      <c r="K2335" s="3" t="str">
        <f t="shared" si="224"/>
        <v/>
      </c>
    </row>
    <row r="2336" spans="5:11" x14ac:dyDescent="0.3">
      <c r="E2336" s="3" t="str">
        <f t="shared" si="223"/>
        <v/>
      </c>
      <c r="F2336" s="7">
        <f t="shared" si="225"/>
        <v>0</v>
      </c>
      <c r="G2336" s="7">
        <f t="shared" si="226"/>
        <v>0</v>
      </c>
      <c r="H2336" s="7">
        <f t="shared" si="222"/>
        <v>0</v>
      </c>
      <c r="I2336" s="7">
        <f t="shared" si="221"/>
        <v>0</v>
      </c>
      <c r="K2336" s="3" t="str">
        <f t="shared" si="224"/>
        <v/>
      </c>
    </row>
    <row r="2337" spans="5:11" x14ac:dyDescent="0.3">
      <c r="E2337" s="3" t="str">
        <f t="shared" si="223"/>
        <v/>
      </c>
      <c r="F2337" s="7">
        <f t="shared" si="225"/>
        <v>0</v>
      </c>
      <c r="G2337" s="7">
        <f t="shared" si="226"/>
        <v>0</v>
      </c>
      <c r="H2337" s="7">
        <f t="shared" si="222"/>
        <v>0</v>
      </c>
      <c r="I2337" s="7">
        <f t="shared" si="221"/>
        <v>0</v>
      </c>
      <c r="K2337" s="3" t="str">
        <f t="shared" si="224"/>
        <v/>
      </c>
    </row>
    <row r="2338" spans="5:11" x14ac:dyDescent="0.3">
      <c r="E2338" s="3" t="str">
        <f t="shared" si="223"/>
        <v/>
      </c>
      <c r="F2338" s="7">
        <f t="shared" si="225"/>
        <v>0</v>
      </c>
      <c r="G2338" s="7">
        <f t="shared" si="226"/>
        <v>0</v>
      </c>
      <c r="H2338" s="7">
        <f t="shared" si="222"/>
        <v>0</v>
      </c>
      <c r="I2338" s="7">
        <f t="shared" si="221"/>
        <v>0</v>
      </c>
      <c r="K2338" s="3" t="str">
        <f t="shared" si="224"/>
        <v/>
      </c>
    </row>
    <row r="2339" spans="5:11" x14ac:dyDescent="0.3">
      <c r="E2339" s="3" t="str">
        <f t="shared" si="223"/>
        <v/>
      </c>
      <c r="F2339" s="7">
        <f t="shared" si="225"/>
        <v>0</v>
      </c>
      <c r="G2339" s="7">
        <f t="shared" si="226"/>
        <v>0</v>
      </c>
      <c r="H2339" s="7">
        <f t="shared" si="222"/>
        <v>0</v>
      </c>
      <c r="I2339" s="7">
        <f t="shared" si="221"/>
        <v>0</v>
      </c>
      <c r="K2339" s="3" t="str">
        <f t="shared" si="224"/>
        <v/>
      </c>
    </row>
    <row r="2340" spans="5:11" x14ac:dyDescent="0.3">
      <c r="E2340" s="3" t="str">
        <f t="shared" si="223"/>
        <v/>
      </c>
      <c r="F2340" s="7">
        <f t="shared" si="225"/>
        <v>0</v>
      </c>
      <c r="G2340" s="7">
        <f t="shared" si="226"/>
        <v>0</v>
      </c>
      <c r="H2340" s="7">
        <f t="shared" si="222"/>
        <v>0</v>
      </c>
      <c r="I2340" s="7">
        <f t="shared" si="221"/>
        <v>0</v>
      </c>
      <c r="K2340" s="3" t="str">
        <f t="shared" si="224"/>
        <v/>
      </c>
    </row>
    <row r="2341" spans="5:11" x14ac:dyDescent="0.3">
      <c r="E2341" s="3" t="str">
        <f t="shared" si="223"/>
        <v/>
      </c>
      <c r="F2341" s="7">
        <f t="shared" si="225"/>
        <v>0</v>
      </c>
      <c r="G2341" s="7">
        <f t="shared" si="226"/>
        <v>0</v>
      </c>
      <c r="H2341" s="7">
        <f t="shared" si="222"/>
        <v>0</v>
      </c>
      <c r="I2341" s="7">
        <f t="shared" si="221"/>
        <v>0</v>
      </c>
      <c r="K2341" s="3" t="str">
        <f t="shared" si="224"/>
        <v/>
      </c>
    </row>
    <row r="2342" spans="5:11" x14ac:dyDescent="0.3">
      <c r="E2342" s="3" t="str">
        <f t="shared" si="223"/>
        <v/>
      </c>
      <c r="F2342" s="7">
        <f t="shared" si="225"/>
        <v>0</v>
      </c>
      <c r="G2342" s="7">
        <f t="shared" si="226"/>
        <v>0</v>
      </c>
      <c r="H2342" s="7">
        <f t="shared" si="222"/>
        <v>0</v>
      </c>
      <c r="I2342" s="7">
        <f t="shared" si="221"/>
        <v>0</v>
      </c>
      <c r="K2342" s="3" t="str">
        <f t="shared" si="224"/>
        <v/>
      </c>
    </row>
    <row r="2343" spans="5:11" x14ac:dyDescent="0.3">
      <c r="E2343" s="3" t="str">
        <f t="shared" si="223"/>
        <v/>
      </c>
      <c r="F2343" s="7">
        <f t="shared" si="225"/>
        <v>0</v>
      </c>
      <c r="G2343" s="7">
        <f t="shared" si="226"/>
        <v>0</v>
      </c>
      <c r="H2343" s="7">
        <f t="shared" si="222"/>
        <v>0</v>
      </c>
      <c r="I2343" s="7">
        <f t="shared" si="221"/>
        <v>0</v>
      </c>
      <c r="K2343" s="3" t="str">
        <f t="shared" si="224"/>
        <v/>
      </c>
    </row>
    <row r="2344" spans="5:11" x14ac:dyDescent="0.3">
      <c r="E2344" s="3" t="str">
        <f t="shared" si="223"/>
        <v/>
      </c>
      <c r="F2344" s="7">
        <f t="shared" si="225"/>
        <v>0</v>
      </c>
      <c r="G2344" s="7">
        <f t="shared" si="226"/>
        <v>0</v>
      </c>
      <c r="H2344" s="7">
        <f t="shared" si="222"/>
        <v>0</v>
      </c>
      <c r="I2344" s="7">
        <f t="shared" si="221"/>
        <v>0</v>
      </c>
      <c r="K2344" s="3" t="str">
        <f t="shared" si="224"/>
        <v/>
      </c>
    </row>
    <row r="2345" spans="5:11" x14ac:dyDescent="0.3">
      <c r="E2345" s="3" t="str">
        <f t="shared" si="223"/>
        <v/>
      </c>
      <c r="F2345" s="7">
        <f t="shared" si="225"/>
        <v>0</v>
      </c>
      <c r="G2345" s="7">
        <f t="shared" si="226"/>
        <v>0</v>
      </c>
      <c r="H2345" s="7">
        <f t="shared" si="222"/>
        <v>0</v>
      </c>
      <c r="I2345" s="7">
        <f t="shared" si="221"/>
        <v>0</v>
      </c>
      <c r="K2345" s="3" t="str">
        <f t="shared" si="224"/>
        <v/>
      </c>
    </row>
    <row r="2346" spans="5:11" x14ac:dyDescent="0.3">
      <c r="E2346" s="3" t="str">
        <f t="shared" si="223"/>
        <v/>
      </c>
      <c r="F2346" s="7">
        <f t="shared" si="225"/>
        <v>0</v>
      </c>
      <c r="G2346" s="7">
        <f t="shared" si="226"/>
        <v>0</v>
      </c>
      <c r="H2346" s="7">
        <f t="shared" si="222"/>
        <v>0</v>
      </c>
      <c r="I2346" s="7">
        <f t="shared" si="221"/>
        <v>0</v>
      </c>
      <c r="K2346" s="3" t="str">
        <f t="shared" si="224"/>
        <v/>
      </c>
    </row>
    <row r="2347" spans="5:11" x14ac:dyDescent="0.3">
      <c r="E2347" s="3" t="str">
        <f t="shared" si="223"/>
        <v/>
      </c>
      <c r="F2347" s="7">
        <f t="shared" si="225"/>
        <v>0</v>
      </c>
      <c r="G2347" s="7">
        <f t="shared" si="226"/>
        <v>0</v>
      </c>
      <c r="H2347" s="7">
        <f t="shared" si="222"/>
        <v>0</v>
      </c>
      <c r="I2347" s="7">
        <f t="shared" si="221"/>
        <v>0</v>
      </c>
      <c r="K2347" s="3" t="str">
        <f t="shared" si="224"/>
        <v/>
      </c>
    </row>
    <row r="2348" spans="5:11" x14ac:dyDescent="0.3">
      <c r="E2348" s="3" t="str">
        <f t="shared" si="223"/>
        <v/>
      </c>
      <c r="F2348" s="7">
        <f t="shared" si="225"/>
        <v>0</v>
      </c>
      <c r="G2348" s="7">
        <f t="shared" si="226"/>
        <v>0</v>
      </c>
      <c r="H2348" s="7">
        <f t="shared" si="222"/>
        <v>0</v>
      </c>
      <c r="I2348" s="7">
        <f t="shared" si="221"/>
        <v>0</v>
      </c>
      <c r="K2348" s="3" t="str">
        <f t="shared" si="224"/>
        <v/>
      </c>
    </row>
    <row r="2349" spans="5:11" x14ac:dyDescent="0.3">
      <c r="E2349" s="3" t="str">
        <f t="shared" si="223"/>
        <v/>
      </c>
      <c r="F2349" s="7">
        <f t="shared" si="225"/>
        <v>0</v>
      </c>
      <c r="G2349" s="7">
        <f t="shared" si="226"/>
        <v>0</v>
      </c>
      <c r="H2349" s="7">
        <f t="shared" si="222"/>
        <v>0</v>
      </c>
      <c r="I2349" s="7">
        <f t="shared" si="221"/>
        <v>0</v>
      </c>
      <c r="K2349" s="3" t="str">
        <f t="shared" si="224"/>
        <v/>
      </c>
    </row>
    <row r="2350" spans="5:11" x14ac:dyDescent="0.3">
      <c r="E2350" s="3" t="str">
        <f t="shared" si="223"/>
        <v/>
      </c>
      <c r="F2350" s="7">
        <f t="shared" si="225"/>
        <v>0</v>
      </c>
      <c r="G2350" s="7">
        <f t="shared" si="226"/>
        <v>0</v>
      </c>
      <c r="H2350" s="7">
        <f t="shared" si="222"/>
        <v>0</v>
      </c>
      <c r="I2350" s="7">
        <f t="shared" si="221"/>
        <v>0</v>
      </c>
      <c r="K2350" s="3" t="str">
        <f t="shared" si="224"/>
        <v/>
      </c>
    </row>
    <row r="2351" spans="5:11" x14ac:dyDescent="0.3">
      <c r="E2351" s="3" t="str">
        <f t="shared" si="223"/>
        <v/>
      </c>
      <c r="F2351" s="7">
        <f t="shared" si="225"/>
        <v>0</v>
      </c>
      <c r="G2351" s="7">
        <f t="shared" si="226"/>
        <v>0</v>
      </c>
      <c r="H2351" s="7">
        <f t="shared" si="222"/>
        <v>0</v>
      </c>
      <c r="I2351" s="7">
        <f t="shared" si="221"/>
        <v>0</v>
      </c>
      <c r="K2351" s="3" t="str">
        <f t="shared" si="224"/>
        <v/>
      </c>
    </row>
    <row r="2352" spans="5:11" x14ac:dyDescent="0.3">
      <c r="E2352" s="3" t="str">
        <f t="shared" si="223"/>
        <v/>
      </c>
      <c r="F2352" s="7">
        <f t="shared" si="225"/>
        <v>0</v>
      </c>
      <c r="G2352" s="7">
        <f t="shared" si="226"/>
        <v>0</v>
      </c>
      <c r="H2352" s="7">
        <f t="shared" si="222"/>
        <v>0</v>
      </c>
      <c r="I2352" s="7">
        <f t="shared" si="221"/>
        <v>0</v>
      </c>
      <c r="K2352" s="3" t="str">
        <f t="shared" si="224"/>
        <v/>
      </c>
    </row>
    <row r="2353" spans="5:11" x14ac:dyDescent="0.3">
      <c r="E2353" s="3" t="str">
        <f t="shared" si="223"/>
        <v/>
      </c>
      <c r="F2353" s="7">
        <f t="shared" si="225"/>
        <v>0</v>
      </c>
      <c r="G2353" s="7">
        <f t="shared" si="226"/>
        <v>0</v>
      </c>
      <c r="H2353" s="7">
        <f t="shared" si="222"/>
        <v>0</v>
      </c>
      <c r="I2353" s="7">
        <f t="shared" si="221"/>
        <v>0</v>
      </c>
      <c r="K2353" s="3" t="str">
        <f t="shared" si="224"/>
        <v/>
      </c>
    </row>
    <row r="2354" spans="5:11" x14ac:dyDescent="0.3">
      <c r="E2354" s="3" t="str">
        <f t="shared" si="223"/>
        <v/>
      </c>
      <c r="F2354" s="7">
        <f t="shared" si="225"/>
        <v>0</v>
      </c>
      <c r="G2354" s="7">
        <f t="shared" si="226"/>
        <v>0</v>
      </c>
      <c r="H2354" s="7">
        <f t="shared" si="222"/>
        <v>0</v>
      </c>
      <c r="I2354" s="7">
        <f t="shared" si="221"/>
        <v>0</v>
      </c>
      <c r="K2354" s="3" t="str">
        <f t="shared" si="224"/>
        <v/>
      </c>
    </row>
    <row r="2355" spans="5:11" x14ac:dyDescent="0.3">
      <c r="E2355" s="3" t="str">
        <f t="shared" si="223"/>
        <v/>
      </c>
      <c r="F2355" s="7">
        <f t="shared" si="225"/>
        <v>0</v>
      </c>
      <c r="G2355" s="7">
        <f t="shared" si="226"/>
        <v>0</v>
      </c>
      <c r="H2355" s="7">
        <f t="shared" si="222"/>
        <v>0</v>
      </c>
      <c r="I2355" s="7">
        <f t="shared" si="221"/>
        <v>0</v>
      </c>
      <c r="K2355" s="3" t="str">
        <f t="shared" si="224"/>
        <v/>
      </c>
    </row>
    <row r="2356" spans="5:11" x14ac:dyDescent="0.3">
      <c r="E2356" s="3" t="str">
        <f t="shared" si="223"/>
        <v/>
      </c>
      <c r="F2356" s="7">
        <f t="shared" si="225"/>
        <v>0</v>
      </c>
      <c r="G2356" s="7">
        <f t="shared" si="226"/>
        <v>0</v>
      </c>
      <c r="H2356" s="7">
        <f t="shared" si="222"/>
        <v>0</v>
      </c>
      <c r="I2356" s="7">
        <f t="shared" ref="I2356:I2419" si="227">IF(ROUND(G2356,0)&gt;0, I2355+F2356,IF(_xlfn.FLOOR.MATH(G2356)=-1,I2355+F2356,))</f>
        <v>0</v>
      </c>
      <c r="K2356" s="3" t="str">
        <f t="shared" si="224"/>
        <v/>
      </c>
    </row>
    <row r="2357" spans="5:11" x14ac:dyDescent="0.3">
      <c r="E2357" s="3" t="str">
        <f t="shared" si="223"/>
        <v/>
      </c>
      <c r="F2357" s="7">
        <f t="shared" si="225"/>
        <v>0</v>
      </c>
      <c r="G2357" s="7">
        <f t="shared" si="226"/>
        <v>0</v>
      </c>
      <c r="H2357" s="7">
        <f t="shared" si="222"/>
        <v>0</v>
      </c>
      <c r="I2357" s="7">
        <f t="shared" si="227"/>
        <v>0</v>
      </c>
      <c r="K2357" s="3" t="str">
        <f t="shared" si="224"/>
        <v/>
      </c>
    </row>
    <row r="2358" spans="5:11" x14ac:dyDescent="0.3">
      <c r="E2358" s="3" t="str">
        <f t="shared" si="223"/>
        <v/>
      </c>
      <c r="F2358" s="7">
        <f t="shared" si="225"/>
        <v>0</v>
      </c>
      <c r="G2358" s="7">
        <f t="shared" si="226"/>
        <v>0</v>
      </c>
      <c r="H2358" s="7">
        <f t="shared" si="222"/>
        <v>0</v>
      </c>
      <c r="I2358" s="7">
        <f t="shared" si="227"/>
        <v>0</v>
      </c>
      <c r="K2358" s="3" t="str">
        <f t="shared" si="224"/>
        <v/>
      </c>
    </row>
    <row r="2359" spans="5:11" x14ac:dyDescent="0.3">
      <c r="E2359" s="3" t="str">
        <f t="shared" si="223"/>
        <v/>
      </c>
      <c r="F2359" s="7">
        <f t="shared" si="225"/>
        <v>0</v>
      </c>
      <c r="G2359" s="7">
        <f t="shared" si="226"/>
        <v>0</v>
      </c>
      <c r="H2359" s="7">
        <f t="shared" si="222"/>
        <v>0</v>
      </c>
      <c r="I2359" s="7">
        <f t="shared" si="227"/>
        <v>0</v>
      </c>
      <c r="K2359" s="3" t="str">
        <f t="shared" si="224"/>
        <v/>
      </c>
    </row>
    <row r="2360" spans="5:11" x14ac:dyDescent="0.3">
      <c r="E2360" s="3" t="str">
        <f t="shared" si="223"/>
        <v/>
      </c>
      <c r="F2360" s="7">
        <f t="shared" si="225"/>
        <v>0</v>
      </c>
      <c r="G2360" s="7">
        <f t="shared" si="226"/>
        <v>0</v>
      </c>
      <c r="H2360" s="7">
        <f t="shared" si="222"/>
        <v>0</v>
      </c>
      <c r="I2360" s="7">
        <f t="shared" si="227"/>
        <v>0</v>
      </c>
      <c r="K2360" s="3" t="str">
        <f t="shared" si="224"/>
        <v/>
      </c>
    </row>
    <row r="2361" spans="5:11" x14ac:dyDescent="0.3">
      <c r="E2361" s="3" t="str">
        <f t="shared" si="223"/>
        <v/>
      </c>
      <c r="F2361" s="7">
        <f t="shared" si="225"/>
        <v>0</v>
      </c>
      <c r="G2361" s="7">
        <f t="shared" si="226"/>
        <v>0</v>
      </c>
      <c r="H2361" s="7">
        <f t="shared" si="222"/>
        <v>0</v>
      </c>
      <c r="I2361" s="7">
        <f t="shared" si="227"/>
        <v>0</v>
      </c>
      <c r="K2361" s="3" t="str">
        <f t="shared" si="224"/>
        <v/>
      </c>
    </row>
    <row r="2362" spans="5:11" x14ac:dyDescent="0.3">
      <c r="E2362" s="3" t="str">
        <f t="shared" si="223"/>
        <v/>
      </c>
      <c r="F2362" s="7">
        <f t="shared" si="225"/>
        <v>0</v>
      </c>
      <c r="G2362" s="7">
        <f t="shared" si="226"/>
        <v>0</v>
      </c>
      <c r="H2362" s="7">
        <f t="shared" si="222"/>
        <v>0</v>
      </c>
      <c r="I2362" s="7">
        <f t="shared" si="227"/>
        <v>0</v>
      </c>
      <c r="K2362" s="3" t="str">
        <f t="shared" si="224"/>
        <v/>
      </c>
    </row>
    <row r="2363" spans="5:11" x14ac:dyDescent="0.3">
      <c r="E2363" s="3" t="str">
        <f t="shared" si="223"/>
        <v/>
      </c>
      <c r="F2363" s="7">
        <f t="shared" si="225"/>
        <v>0</v>
      </c>
      <c r="G2363" s="7">
        <f t="shared" si="226"/>
        <v>0</v>
      </c>
      <c r="H2363" s="7">
        <f t="shared" si="222"/>
        <v>0</v>
      </c>
      <c r="I2363" s="7">
        <f t="shared" si="227"/>
        <v>0</v>
      </c>
      <c r="K2363" s="3" t="str">
        <f t="shared" si="224"/>
        <v/>
      </c>
    </row>
    <row r="2364" spans="5:11" x14ac:dyDescent="0.3">
      <c r="E2364" s="3" t="str">
        <f t="shared" si="223"/>
        <v/>
      </c>
      <c r="F2364" s="7">
        <f t="shared" si="225"/>
        <v>0</v>
      </c>
      <c r="G2364" s="7">
        <f t="shared" si="226"/>
        <v>0</v>
      </c>
      <c r="H2364" s="7">
        <f t="shared" si="222"/>
        <v>0</v>
      </c>
      <c r="I2364" s="7">
        <f t="shared" si="227"/>
        <v>0</v>
      </c>
      <c r="K2364" s="3" t="str">
        <f t="shared" si="224"/>
        <v/>
      </c>
    </row>
    <row r="2365" spans="5:11" x14ac:dyDescent="0.3">
      <c r="E2365" s="3" t="str">
        <f t="shared" si="223"/>
        <v/>
      </c>
      <c r="F2365" s="7">
        <f t="shared" si="225"/>
        <v>0</v>
      </c>
      <c r="G2365" s="7">
        <f t="shared" si="226"/>
        <v>0</v>
      </c>
      <c r="H2365" s="7">
        <f t="shared" si="222"/>
        <v>0</v>
      </c>
      <c r="I2365" s="7">
        <f t="shared" si="227"/>
        <v>0</v>
      </c>
      <c r="K2365" s="3" t="str">
        <f t="shared" si="224"/>
        <v/>
      </c>
    </row>
    <row r="2366" spans="5:11" x14ac:dyDescent="0.3">
      <c r="E2366" s="3" t="str">
        <f t="shared" si="223"/>
        <v/>
      </c>
      <c r="F2366" s="7">
        <f t="shared" si="225"/>
        <v>0</v>
      </c>
      <c r="G2366" s="7">
        <f t="shared" si="226"/>
        <v>0</v>
      </c>
      <c r="H2366" s="7">
        <f t="shared" si="222"/>
        <v>0</v>
      </c>
      <c r="I2366" s="7">
        <f t="shared" si="227"/>
        <v>0</v>
      </c>
      <c r="K2366" s="3" t="str">
        <f t="shared" si="224"/>
        <v/>
      </c>
    </row>
    <row r="2367" spans="5:11" x14ac:dyDescent="0.3">
      <c r="E2367" s="3" t="str">
        <f t="shared" si="223"/>
        <v/>
      </c>
      <c r="F2367" s="7">
        <f t="shared" si="225"/>
        <v>0</v>
      </c>
      <c r="G2367" s="7">
        <f t="shared" si="226"/>
        <v>0</v>
      </c>
      <c r="H2367" s="7">
        <f t="shared" si="222"/>
        <v>0</v>
      </c>
      <c r="I2367" s="7">
        <f t="shared" si="227"/>
        <v>0</v>
      </c>
      <c r="K2367" s="3" t="str">
        <f t="shared" si="224"/>
        <v/>
      </c>
    </row>
    <row r="2368" spans="5:11" x14ac:dyDescent="0.3">
      <c r="E2368" s="3" t="str">
        <f t="shared" si="223"/>
        <v/>
      </c>
      <c r="F2368" s="7">
        <f t="shared" si="225"/>
        <v>0</v>
      </c>
      <c r="G2368" s="7">
        <f t="shared" si="226"/>
        <v>0</v>
      </c>
      <c r="H2368" s="7">
        <f t="shared" si="222"/>
        <v>0</v>
      </c>
      <c r="I2368" s="7">
        <f t="shared" si="227"/>
        <v>0</v>
      </c>
      <c r="K2368" s="3" t="str">
        <f t="shared" si="224"/>
        <v/>
      </c>
    </row>
    <row r="2369" spans="5:11" x14ac:dyDescent="0.3">
      <c r="E2369" s="3" t="str">
        <f t="shared" si="223"/>
        <v/>
      </c>
      <c r="F2369" s="7">
        <f t="shared" si="225"/>
        <v>0</v>
      </c>
      <c r="G2369" s="7">
        <f t="shared" si="226"/>
        <v>0</v>
      </c>
      <c r="H2369" s="7">
        <f t="shared" si="222"/>
        <v>0</v>
      </c>
      <c r="I2369" s="7">
        <f t="shared" si="227"/>
        <v>0</v>
      </c>
      <c r="K2369" s="3" t="str">
        <f t="shared" si="224"/>
        <v/>
      </c>
    </row>
    <row r="2370" spans="5:11" x14ac:dyDescent="0.3">
      <c r="E2370" s="3" t="str">
        <f t="shared" si="223"/>
        <v/>
      </c>
      <c r="F2370" s="7">
        <f t="shared" si="225"/>
        <v>0</v>
      </c>
      <c r="G2370" s="7">
        <f t="shared" si="226"/>
        <v>0</v>
      </c>
      <c r="H2370" s="7">
        <f t="shared" ref="H2370:H2433" si="228">IF(ROUND(G2370-($F$2-F2370),0)&gt;0,G2370-($F$2-F2370),IF(_xlfn.FLOOR.MATH(G2370-($F$2-F2370))&lt;=-1,0, G2370-($F$2-F2370)))</f>
        <v>0</v>
      </c>
      <c r="I2370" s="7">
        <f t="shared" si="227"/>
        <v>0</v>
      </c>
      <c r="K2370" s="3" t="str">
        <f t="shared" si="224"/>
        <v/>
      </c>
    </row>
    <row r="2371" spans="5:11" x14ac:dyDescent="0.3">
      <c r="E2371" s="3" t="str">
        <f t="shared" si="223"/>
        <v/>
      </c>
      <c r="F2371" s="7">
        <f t="shared" si="225"/>
        <v>0</v>
      </c>
      <c r="G2371" s="7">
        <f t="shared" si="226"/>
        <v>0</v>
      </c>
      <c r="H2371" s="7">
        <f t="shared" si="228"/>
        <v>0</v>
      </c>
      <c r="I2371" s="7">
        <f t="shared" si="227"/>
        <v>0</v>
      </c>
      <c r="K2371" s="3" t="str">
        <f t="shared" si="224"/>
        <v/>
      </c>
    </row>
    <row r="2372" spans="5:11" x14ac:dyDescent="0.3">
      <c r="E2372" s="3" t="str">
        <f t="shared" si="223"/>
        <v/>
      </c>
      <c r="F2372" s="7">
        <f t="shared" si="225"/>
        <v>0</v>
      </c>
      <c r="G2372" s="7">
        <f t="shared" si="226"/>
        <v>0</v>
      </c>
      <c r="H2372" s="7">
        <f t="shared" si="228"/>
        <v>0</v>
      </c>
      <c r="I2372" s="7">
        <f t="shared" si="227"/>
        <v>0</v>
      </c>
      <c r="K2372" s="3" t="str">
        <f t="shared" si="224"/>
        <v/>
      </c>
    </row>
    <row r="2373" spans="5:11" x14ac:dyDescent="0.3">
      <c r="E2373" s="3" t="str">
        <f t="shared" si="223"/>
        <v/>
      </c>
      <c r="F2373" s="7">
        <f t="shared" si="225"/>
        <v>0</v>
      </c>
      <c r="G2373" s="7">
        <f t="shared" si="226"/>
        <v>0</v>
      </c>
      <c r="H2373" s="7">
        <f t="shared" si="228"/>
        <v>0</v>
      </c>
      <c r="I2373" s="7">
        <f t="shared" si="227"/>
        <v>0</v>
      </c>
      <c r="K2373" s="3" t="str">
        <f t="shared" si="224"/>
        <v/>
      </c>
    </row>
    <row r="2374" spans="5:11" x14ac:dyDescent="0.3">
      <c r="E2374" s="3" t="str">
        <f t="shared" si="223"/>
        <v/>
      </c>
      <c r="F2374" s="7">
        <f t="shared" si="225"/>
        <v>0</v>
      </c>
      <c r="G2374" s="7">
        <f t="shared" si="226"/>
        <v>0</v>
      </c>
      <c r="H2374" s="7">
        <f t="shared" si="228"/>
        <v>0</v>
      </c>
      <c r="I2374" s="7">
        <f t="shared" si="227"/>
        <v>0</v>
      </c>
      <c r="K2374" s="3" t="str">
        <f t="shared" si="224"/>
        <v/>
      </c>
    </row>
    <row r="2375" spans="5:11" x14ac:dyDescent="0.3">
      <c r="E2375" s="3" t="str">
        <f t="shared" si="223"/>
        <v/>
      </c>
      <c r="F2375" s="7">
        <f t="shared" si="225"/>
        <v>0</v>
      </c>
      <c r="G2375" s="7">
        <f t="shared" si="226"/>
        <v>0</v>
      </c>
      <c r="H2375" s="7">
        <f t="shared" si="228"/>
        <v>0</v>
      </c>
      <c r="I2375" s="7">
        <f t="shared" si="227"/>
        <v>0</v>
      </c>
      <c r="K2375" s="3" t="str">
        <f t="shared" si="224"/>
        <v/>
      </c>
    </row>
    <row r="2376" spans="5:11" x14ac:dyDescent="0.3">
      <c r="E2376" s="3" t="str">
        <f t="shared" ref="E2376:E2439" si="229">IF(ROUND(G2376,0)&gt;0,E2375+1,"")</f>
        <v/>
      </c>
      <c r="F2376" s="7">
        <f t="shared" si="225"/>
        <v>0</v>
      </c>
      <c r="G2376" s="7">
        <f t="shared" si="226"/>
        <v>0</v>
      </c>
      <c r="H2376" s="7">
        <f t="shared" si="228"/>
        <v>0</v>
      </c>
      <c r="I2376" s="7">
        <f t="shared" si="227"/>
        <v>0</v>
      </c>
      <c r="K2376" s="3" t="str">
        <f t="shared" ref="K2376:K2439" si="230">IF(E2376&lt;&gt;"", "{""paymentNumber"": " &amp; E2376 &amp; "," &amp; """paymentInterest"": " &amp; TEXT(F2376, "0.00") &amp; "," &amp; """paymentPrincipal"": " &amp; TEXT($F$2-F2376, "0.00") &amp; "," &amp; """startBalance"": " &amp; TEXT(G2376, "0.00") &amp; "," &amp; """endBalance"": " &amp; TEXT(H2376, "0.00")&amp; "," &amp; """accumulatedInterest"": " &amp; TEXT(I2376, "0.00") &amp; "," &amp; """amountPaidToDate"": " &amp; TEXT($F$2 * E2376, "0.00") &amp; "}","")</f>
        <v/>
      </c>
    </row>
    <row r="2377" spans="5:11" x14ac:dyDescent="0.3">
      <c r="E2377" s="3" t="str">
        <f t="shared" si="229"/>
        <v/>
      </c>
      <c r="F2377" s="7">
        <f t="shared" si="225"/>
        <v>0</v>
      </c>
      <c r="G2377" s="7">
        <f t="shared" si="226"/>
        <v>0</v>
      </c>
      <c r="H2377" s="7">
        <f t="shared" si="228"/>
        <v>0</v>
      </c>
      <c r="I2377" s="7">
        <f t="shared" si="227"/>
        <v>0</v>
      </c>
      <c r="K2377" s="3" t="str">
        <f t="shared" si="230"/>
        <v/>
      </c>
    </row>
    <row r="2378" spans="5:11" x14ac:dyDescent="0.3">
      <c r="E2378" s="3" t="str">
        <f t="shared" si="229"/>
        <v/>
      </c>
      <c r="F2378" s="7">
        <f t="shared" si="225"/>
        <v>0</v>
      </c>
      <c r="G2378" s="7">
        <f t="shared" si="226"/>
        <v>0</v>
      </c>
      <c r="H2378" s="7">
        <f t="shared" si="228"/>
        <v>0</v>
      </c>
      <c r="I2378" s="7">
        <f t="shared" si="227"/>
        <v>0</v>
      </c>
      <c r="K2378" s="3" t="str">
        <f t="shared" si="230"/>
        <v/>
      </c>
    </row>
    <row r="2379" spans="5:11" x14ac:dyDescent="0.3">
      <c r="E2379" s="3" t="str">
        <f t="shared" si="229"/>
        <v/>
      </c>
      <c r="F2379" s="7">
        <f t="shared" ref="F2379:F2442" si="231">IF(ROUND(G2379,0)&gt;0, ($C$2/$C$3)*G2379,)</f>
        <v>0</v>
      </c>
      <c r="G2379" s="7">
        <f t="shared" ref="G2379:G2442" si="232">IF(ROUND(G2378-($F$2-F2378),0) &gt; 0, G2378-($F$2-F2378),)</f>
        <v>0</v>
      </c>
      <c r="H2379" s="7">
        <f t="shared" si="228"/>
        <v>0</v>
      </c>
      <c r="I2379" s="7">
        <f t="shared" si="227"/>
        <v>0</v>
      </c>
      <c r="K2379" s="3" t="str">
        <f t="shared" si="230"/>
        <v/>
      </c>
    </row>
    <row r="2380" spans="5:11" x14ac:dyDescent="0.3">
      <c r="E2380" s="3" t="str">
        <f t="shared" si="229"/>
        <v/>
      </c>
      <c r="F2380" s="7">
        <f t="shared" si="231"/>
        <v>0</v>
      </c>
      <c r="G2380" s="7">
        <f t="shared" si="232"/>
        <v>0</v>
      </c>
      <c r="H2380" s="7">
        <f t="shared" si="228"/>
        <v>0</v>
      </c>
      <c r="I2380" s="7">
        <f t="shared" si="227"/>
        <v>0</v>
      </c>
      <c r="K2380" s="3" t="str">
        <f t="shared" si="230"/>
        <v/>
      </c>
    </row>
    <row r="2381" spans="5:11" x14ac:dyDescent="0.3">
      <c r="E2381" s="3" t="str">
        <f t="shared" si="229"/>
        <v/>
      </c>
      <c r="F2381" s="7">
        <f t="shared" si="231"/>
        <v>0</v>
      </c>
      <c r="G2381" s="7">
        <f t="shared" si="232"/>
        <v>0</v>
      </c>
      <c r="H2381" s="7">
        <f t="shared" si="228"/>
        <v>0</v>
      </c>
      <c r="I2381" s="7">
        <f t="shared" si="227"/>
        <v>0</v>
      </c>
      <c r="K2381" s="3" t="str">
        <f t="shared" si="230"/>
        <v/>
      </c>
    </row>
    <row r="2382" spans="5:11" x14ac:dyDescent="0.3">
      <c r="E2382" s="3" t="str">
        <f t="shared" si="229"/>
        <v/>
      </c>
      <c r="F2382" s="7">
        <f t="shared" si="231"/>
        <v>0</v>
      </c>
      <c r="G2382" s="7">
        <f t="shared" si="232"/>
        <v>0</v>
      </c>
      <c r="H2382" s="7">
        <f t="shared" si="228"/>
        <v>0</v>
      </c>
      <c r="I2382" s="7">
        <f t="shared" si="227"/>
        <v>0</v>
      </c>
      <c r="K2382" s="3" t="str">
        <f t="shared" si="230"/>
        <v/>
      </c>
    </row>
    <row r="2383" spans="5:11" x14ac:dyDescent="0.3">
      <c r="E2383" s="3" t="str">
        <f t="shared" si="229"/>
        <v/>
      </c>
      <c r="F2383" s="7">
        <f t="shared" si="231"/>
        <v>0</v>
      </c>
      <c r="G2383" s="7">
        <f t="shared" si="232"/>
        <v>0</v>
      </c>
      <c r="H2383" s="7">
        <f t="shared" si="228"/>
        <v>0</v>
      </c>
      <c r="I2383" s="7">
        <f t="shared" si="227"/>
        <v>0</v>
      </c>
      <c r="K2383" s="3" t="str">
        <f t="shared" si="230"/>
        <v/>
      </c>
    </row>
    <row r="2384" spans="5:11" x14ac:dyDescent="0.3">
      <c r="E2384" s="3" t="str">
        <f t="shared" si="229"/>
        <v/>
      </c>
      <c r="F2384" s="7">
        <f t="shared" si="231"/>
        <v>0</v>
      </c>
      <c r="G2384" s="7">
        <f t="shared" si="232"/>
        <v>0</v>
      </c>
      <c r="H2384" s="7">
        <f t="shared" si="228"/>
        <v>0</v>
      </c>
      <c r="I2384" s="7">
        <f t="shared" si="227"/>
        <v>0</v>
      </c>
      <c r="K2384" s="3" t="str">
        <f t="shared" si="230"/>
        <v/>
      </c>
    </row>
    <row r="2385" spans="5:11" x14ac:dyDescent="0.3">
      <c r="E2385" s="3" t="str">
        <f t="shared" si="229"/>
        <v/>
      </c>
      <c r="F2385" s="7">
        <f t="shared" si="231"/>
        <v>0</v>
      </c>
      <c r="G2385" s="7">
        <f t="shared" si="232"/>
        <v>0</v>
      </c>
      <c r="H2385" s="7">
        <f t="shared" si="228"/>
        <v>0</v>
      </c>
      <c r="I2385" s="7">
        <f t="shared" si="227"/>
        <v>0</v>
      </c>
      <c r="K2385" s="3" t="str">
        <f t="shared" si="230"/>
        <v/>
      </c>
    </row>
    <row r="2386" spans="5:11" x14ac:dyDescent="0.3">
      <c r="E2386" s="3" t="str">
        <f t="shared" si="229"/>
        <v/>
      </c>
      <c r="F2386" s="7">
        <f t="shared" si="231"/>
        <v>0</v>
      </c>
      <c r="G2386" s="7">
        <f t="shared" si="232"/>
        <v>0</v>
      </c>
      <c r="H2386" s="7">
        <f t="shared" si="228"/>
        <v>0</v>
      </c>
      <c r="I2386" s="7">
        <f t="shared" si="227"/>
        <v>0</v>
      </c>
      <c r="K2386" s="3" t="str">
        <f t="shared" si="230"/>
        <v/>
      </c>
    </row>
    <row r="2387" spans="5:11" x14ac:dyDescent="0.3">
      <c r="E2387" s="3" t="str">
        <f t="shared" si="229"/>
        <v/>
      </c>
      <c r="F2387" s="7">
        <f t="shared" si="231"/>
        <v>0</v>
      </c>
      <c r="G2387" s="7">
        <f t="shared" si="232"/>
        <v>0</v>
      </c>
      <c r="H2387" s="7">
        <f t="shared" si="228"/>
        <v>0</v>
      </c>
      <c r="I2387" s="7">
        <f t="shared" si="227"/>
        <v>0</v>
      </c>
      <c r="K2387" s="3" t="str">
        <f t="shared" si="230"/>
        <v/>
      </c>
    </row>
    <row r="2388" spans="5:11" x14ac:dyDescent="0.3">
      <c r="E2388" s="3" t="str">
        <f t="shared" si="229"/>
        <v/>
      </c>
      <c r="F2388" s="7">
        <f t="shared" si="231"/>
        <v>0</v>
      </c>
      <c r="G2388" s="7">
        <f t="shared" si="232"/>
        <v>0</v>
      </c>
      <c r="H2388" s="7">
        <f t="shared" si="228"/>
        <v>0</v>
      </c>
      <c r="I2388" s="7">
        <f t="shared" si="227"/>
        <v>0</v>
      </c>
      <c r="K2388" s="3" t="str">
        <f t="shared" si="230"/>
        <v/>
      </c>
    </row>
    <row r="2389" spans="5:11" x14ac:dyDescent="0.3">
      <c r="E2389" s="3" t="str">
        <f t="shared" si="229"/>
        <v/>
      </c>
      <c r="F2389" s="7">
        <f t="shared" si="231"/>
        <v>0</v>
      </c>
      <c r="G2389" s="7">
        <f t="shared" si="232"/>
        <v>0</v>
      </c>
      <c r="H2389" s="7">
        <f t="shared" si="228"/>
        <v>0</v>
      </c>
      <c r="I2389" s="7">
        <f t="shared" si="227"/>
        <v>0</v>
      </c>
      <c r="K2389" s="3" t="str">
        <f t="shared" si="230"/>
        <v/>
      </c>
    </row>
    <row r="2390" spans="5:11" x14ac:dyDescent="0.3">
      <c r="E2390" s="3" t="str">
        <f t="shared" si="229"/>
        <v/>
      </c>
      <c r="F2390" s="7">
        <f t="shared" si="231"/>
        <v>0</v>
      </c>
      <c r="G2390" s="7">
        <f t="shared" si="232"/>
        <v>0</v>
      </c>
      <c r="H2390" s="7">
        <f t="shared" si="228"/>
        <v>0</v>
      </c>
      <c r="I2390" s="7">
        <f t="shared" si="227"/>
        <v>0</v>
      </c>
      <c r="K2390" s="3" t="str">
        <f t="shared" si="230"/>
        <v/>
      </c>
    </row>
    <row r="2391" spans="5:11" x14ac:dyDescent="0.3">
      <c r="E2391" s="3" t="str">
        <f t="shared" si="229"/>
        <v/>
      </c>
      <c r="F2391" s="7">
        <f t="shared" si="231"/>
        <v>0</v>
      </c>
      <c r="G2391" s="7">
        <f t="shared" si="232"/>
        <v>0</v>
      </c>
      <c r="H2391" s="7">
        <f t="shared" si="228"/>
        <v>0</v>
      </c>
      <c r="I2391" s="7">
        <f t="shared" si="227"/>
        <v>0</v>
      </c>
      <c r="K2391" s="3" t="str">
        <f t="shared" si="230"/>
        <v/>
      </c>
    </row>
    <row r="2392" spans="5:11" x14ac:dyDescent="0.3">
      <c r="E2392" s="3" t="str">
        <f t="shared" si="229"/>
        <v/>
      </c>
      <c r="F2392" s="7">
        <f t="shared" si="231"/>
        <v>0</v>
      </c>
      <c r="G2392" s="7">
        <f t="shared" si="232"/>
        <v>0</v>
      </c>
      <c r="H2392" s="7">
        <f t="shared" si="228"/>
        <v>0</v>
      </c>
      <c r="I2392" s="7">
        <f t="shared" si="227"/>
        <v>0</v>
      </c>
      <c r="K2392" s="3" t="str">
        <f t="shared" si="230"/>
        <v/>
      </c>
    </row>
    <row r="2393" spans="5:11" x14ac:dyDescent="0.3">
      <c r="E2393" s="3" t="str">
        <f t="shared" si="229"/>
        <v/>
      </c>
      <c r="F2393" s="7">
        <f t="shared" si="231"/>
        <v>0</v>
      </c>
      <c r="G2393" s="7">
        <f t="shared" si="232"/>
        <v>0</v>
      </c>
      <c r="H2393" s="7">
        <f t="shared" si="228"/>
        <v>0</v>
      </c>
      <c r="I2393" s="7">
        <f t="shared" si="227"/>
        <v>0</v>
      </c>
      <c r="K2393" s="3" t="str">
        <f t="shared" si="230"/>
        <v/>
      </c>
    </row>
    <row r="2394" spans="5:11" x14ac:dyDescent="0.3">
      <c r="E2394" s="3" t="str">
        <f t="shared" si="229"/>
        <v/>
      </c>
      <c r="F2394" s="7">
        <f t="shared" si="231"/>
        <v>0</v>
      </c>
      <c r="G2394" s="7">
        <f t="shared" si="232"/>
        <v>0</v>
      </c>
      <c r="H2394" s="7">
        <f t="shared" si="228"/>
        <v>0</v>
      </c>
      <c r="I2394" s="7">
        <f t="shared" si="227"/>
        <v>0</v>
      </c>
      <c r="K2394" s="3" t="str">
        <f t="shared" si="230"/>
        <v/>
      </c>
    </row>
    <row r="2395" spans="5:11" x14ac:dyDescent="0.3">
      <c r="E2395" s="3" t="str">
        <f t="shared" si="229"/>
        <v/>
      </c>
      <c r="F2395" s="7">
        <f t="shared" si="231"/>
        <v>0</v>
      </c>
      <c r="G2395" s="7">
        <f t="shared" si="232"/>
        <v>0</v>
      </c>
      <c r="H2395" s="7">
        <f t="shared" si="228"/>
        <v>0</v>
      </c>
      <c r="I2395" s="7">
        <f t="shared" si="227"/>
        <v>0</v>
      </c>
      <c r="K2395" s="3" t="str">
        <f t="shared" si="230"/>
        <v/>
      </c>
    </row>
    <row r="2396" spans="5:11" x14ac:dyDescent="0.3">
      <c r="E2396" s="3" t="str">
        <f t="shared" si="229"/>
        <v/>
      </c>
      <c r="F2396" s="7">
        <f t="shared" si="231"/>
        <v>0</v>
      </c>
      <c r="G2396" s="7">
        <f t="shared" si="232"/>
        <v>0</v>
      </c>
      <c r="H2396" s="7">
        <f t="shared" si="228"/>
        <v>0</v>
      </c>
      <c r="I2396" s="7">
        <f t="shared" si="227"/>
        <v>0</v>
      </c>
      <c r="K2396" s="3" t="str">
        <f t="shared" si="230"/>
        <v/>
      </c>
    </row>
    <row r="2397" spans="5:11" x14ac:dyDescent="0.3">
      <c r="E2397" s="3" t="str">
        <f t="shared" si="229"/>
        <v/>
      </c>
      <c r="F2397" s="7">
        <f t="shared" si="231"/>
        <v>0</v>
      </c>
      <c r="G2397" s="7">
        <f t="shared" si="232"/>
        <v>0</v>
      </c>
      <c r="H2397" s="7">
        <f t="shared" si="228"/>
        <v>0</v>
      </c>
      <c r="I2397" s="7">
        <f t="shared" si="227"/>
        <v>0</v>
      </c>
      <c r="K2397" s="3" t="str">
        <f t="shared" si="230"/>
        <v/>
      </c>
    </row>
    <row r="2398" spans="5:11" x14ac:dyDescent="0.3">
      <c r="E2398" s="3" t="str">
        <f t="shared" si="229"/>
        <v/>
      </c>
      <c r="F2398" s="7">
        <f t="shared" si="231"/>
        <v>0</v>
      </c>
      <c r="G2398" s="7">
        <f t="shared" si="232"/>
        <v>0</v>
      </c>
      <c r="H2398" s="7">
        <f t="shared" si="228"/>
        <v>0</v>
      </c>
      <c r="I2398" s="7">
        <f t="shared" si="227"/>
        <v>0</v>
      </c>
      <c r="K2398" s="3" t="str">
        <f t="shared" si="230"/>
        <v/>
      </c>
    </row>
    <row r="2399" spans="5:11" x14ac:dyDescent="0.3">
      <c r="E2399" s="3" t="str">
        <f t="shared" si="229"/>
        <v/>
      </c>
      <c r="F2399" s="7">
        <f t="shared" si="231"/>
        <v>0</v>
      </c>
      <c r="G2399" s="7">
        <f t="shared" si="232"/>
        <v>0</v>
      </c>
      <c r="H2399" s="7">
        <f t="shared" si="228"/>
        <v>0</v>
      </c>
      <c r="I2399" s="7">
        <f t="shared" si="227"/>
        <v>0</v>
      </c>
      <c r="K2399" s="3" t="str">
        <f t="shared" si="230"/>
        <v/>
      </c>
    </row>
    <row r="2400" spans="5:11" x14ac:dyDescent="0.3">
      <c r="E2400" s="3" t="str">
        <f t="shared" si="229"/>
        <v/>
      </c>
      <c r="F2400" s="7">
        <f t="shared" si="231"/>
        <v>0</v>
      </c>
      <c r="G2400" s="7">
        <f t="shared" si="232"/>
        <v>0</v>
      </c>
      <c r="H2400" s="7">
        <f t="shared" si="228"/>
        <v>0</v>
      </c>
      <c r="I2400" s="7">
        <f t="shared" si="227"/>
        <v>0</v>
      </c>
      <c r="K2400" s="3" t="str">
        <f t="shared" si="230"/>
        <v/>
      </c>
    </row>
    <row r="2401" spans="5:11" x14ac:dyDescent="0.3">
      <c r="E2401" s="3" t="str">
        <f t="shared" si="229"/>
        <v/>
      </c>
      <c r="F2401" s="7">
        <f t="shared" si="231"/>
        <v>0</v>
      </c>
      <c r="G2401" s="7">
        <f t="shared" si="232"/>
        <v>0</v>
      </c>
      <c r="H2401" s="7">
        <f t="shared" si="228"/>
        <v>0</v>
      </c>
      <c r="I2401" s="7">
        <f t="shared" si="227"/>
        <v>0</v>
      </c>
      <c r="K2401" s="3" t="str">
        <f t="shared" si="230"/>
        <v/>
      </c>
    </row>
    <row r="2402" spans="5:11" x14ac:dyDescent="0.3">
      <c r="E2402" s="3" t="str">
        <f t="shared" si="229"/>
        <v/>
      </c>
      <c r="F2402" s="7">
        <f t="shared" si="231"/>
        <v>0</v>
      </c>
      <c r="G2402" s="7">
        <f t="shared" si="232"/>
        <v>0</v>
      </c>
      <c r="H2402" s="7">
        <f t="shared" si="228"/>
        <v>0</v>
      </c>
      <c r="I2402" s="7">
        <f t="shared" si="227"/>
        <v>0</v>
      </c>
      <c r="K2402" s="3" t="str">
        <f t="shared" si="230"/>
        <v/>
      </c>
    </row>
    <row r="2403" spans="5:11" x14ac:dyDescent="0.3">
      <c r="E2403" s="3" t="str">
        <f t="shared" si="229"/>
        <v/>
      </c>
      <c r="F2403" s="7">
        <f t="shared" si="231"/>
        <v>0</v>
      </c>
      <c r="G2403" s="7">
        <f t="shared" si="232"/>
        <v>0</v>
      </c>
      <c r="H2403" s="7">
        <f t="shared" si="228"/>
        <v>0</v>
      </c>
      <c r="I2403" s="7">
        <f t="shared" si="227"/>
        <v>0</v>
      </c>
      <c r="K2403" s="3" t="str">
        <f t="shared" si="230"/>
        <v/>
      </c>
    </row>
    <row r="2404" spans="5:11" x14ac:dyDescent="0.3">
      <c r="E2404" s="3" t="str">
        <f t="shared" si="229"/>
        <v/>
      </c>
      <c r="F2404" s="7">
        <f t="shared" si="231"/>
        <v>0</v>
      </c>
      <c r="G2404" s="7">
        <f t="shared" si="232"/>
        <v>0</v>
      </c>
      <c r="H2404" s="7">
        <f t="shared" si="228"/>
        <v>0</v>
      </c>
      <c r="I2404" s="7">
        <f t="shared" si="227"/>
        <v>0</v>
      </c>
      <c r="K2404" s="3" t="str">
        <f t="shared" si="230"/>
        <v/>
      </c>
    </row>
    <row r="2405" spans="5:11" x14ac:dyDescent="0.3">
      <c r="E2405" s="3" t="str">
        <f t="shared" si="229"/>
        <v/>
      </c>
      <c r="F2405" s="7">
        <f t="shared" si="231"/>
        <v>0</v>
      </c>
      <c r="G2405" s="7">
        <f t="shared" si="232"/>
        <v>0</v>
      </c>
      <c r="H2405" s="7">
        <f t="shared" si="228"/>
        <v>0</v>
      </c>
      <c r="I2405" s="7">
        <f t="shared" si="227"/>
        <v>0</v>
      </c>
      <c r="K2405" s="3" t="str">
        <f t="shared" si="230"/>
        <v/>
      </c>
    </row>
    <row r="2406" spans="5:11" x14ac:dyDescent="0.3">
      <c r="E2406" s="3" t="str">
        <f t="shared" si="229"/>
        <v/>
      </c>
      <c r="F2406" s="7">
        <f t="shared" si="231"/>
        <v>0</v>
      </c>
      <c r="G2406" s="7">
        <f t="shared" si="232"/>
        <v>0</v>
      </c>
      <c r="H2406" s="7">
        <f t="shared" si="228"/>
        <v>0</v>
      </c>
      <c r="I2406" s="7">
        <f t="shared" si="227"/>
        <v>0</v>
      </c>
      <c r="K2406" s="3" t="str">
        <f t="shared" si="230"/>
        <v/>
      </c>
    </row>
    <row r="2407" spans="5:11" x14ac:dyDescent="0.3">
      <c r="E2407" s="3" t="str">
        <f t="shared" si="229"/>
        <v/>
      </c>
      <c r="F2407" s="7">
        <f t="shared" si="231"/>
        <v>0</v>
      </c>
      <c r="G2407" s="7">
        <f t="shared" si="232"/>
        <v>0</v>
      </c>
      <c r="H2407" s="7">
        <f t="shared" si="228"/>
        <v>0</v>
      </c>
      <c r="I2407" s="7">
        <f t="shared" si="227"/>
        <v>0</v>
      </c>
      <c r="K2407" s="3" t="str">
        <f t="shared" si="230"/>
        <v/>
      </c>
    </row>
    <row r="2408" spans="5:11" x14ac:dyDescent="0.3">
      <c r="E2408" s="3" t="str">
        <f t="shared" si="229"/>
        <v/>
      </c>
      <c r="F2408" s="7">
        <f t="shared" si="231"/>
        <v>0</v>
      </c>
      <c r="G2408" s="7">
        <f t="shared" si="232"/>
        <v>0</v>
      </c>
      <c r="H2408" s="7">
        <f t="shared" si="228"/>
        <v>0</v>
      </c>
      <c r="I2408" s="7">
        <f t="shared" si="227"/>
        <v>0</v>
      </c>
      <c r="K2408" s="3" t="str">
        <f t="shared" si="230"/>
        <v/>
      </c>
    </row>
    <row r="2409" spans="5:11" x14ac:dyDescent="0.3">
      <c r="E2409" s="3" t="str">
        <f t="shared" si="229"/>
        <v/>
      </c>
      <c r="F2409" s="7">
        <f t="shared" si="231"/>
        <v>0</v>
      </c>
      <c r="G2409" s="7">
        <f t="shared" si="232"/>
        <v>0</v>
      </c>
      <c r="H2409" s="7">
        <f t="shared" si="228"/>
        <v>0</v>
      </c>
      <c r="I2409" s="7">
        <f t="shared" si="227"/>
        <v>0</v>
      </c>
      <c r="K2409" s="3" t="str">
        <f t="shared" si="230"/>
        <v/>
      </c>
    </row>
    <row r="2410" spans="5:11" x14ac:dyDescent="0.3">
      <c r="E2410" s="3" t="str">
        <f t="shared" si="229"/>
        <v/>
      </c>
      <c r="F2410" s="7">
        <f t="shared" si="231"/>
        <v>0</v>
      </c>
      <c r="G2410" s="7">
        <f t="shared" si="232"/>
        <v>0</v>
      </c>
      <c r="H2410" s="7">
        <f t="shared" si="228"/>
        <v>0</v>
      </c>
      <c r="I2410" s="7">
        <f t="shared" si="227"/>
        <v>0</v>
      </c>
      <c r="K2410" s="3" t="str">
        <f t="shared" si="230"/>
        <v/>
      </c>
    </row>
    <row r="2411" spans="5:11" x14ac:dyDescent="0.3">
      <c r="E2411" s="3" t="str">
        <f t="shared" si="229"/>
        <v/>
      </c>
      <c r="F2411" s="7">
        <f t="shared" si="231"/>
        <v>0</v>
      </c>
      <c r="G2411" s="7">
        <f t="shared" si="232"/>
        <v>0</v>
      </c>
      <c r="H2411" s="7">
        <f t="shared" si="228"/>
        <v>0</v>
      </c>
      <c r="I2411" s="7">
        <f t="shared" si="227"/>
        <v>0</v>
      </c>
      <c r="K2411" s="3" t="str">
        <f t="shared" si="230"/>
        <v/>
      </c>
    </row>
    <row r="2412" spans="5:11" x14ac:dyDescent="0.3">
      <c r="E2412" s="3" t="str">
        <f t="shared" si="229"/>
        <v/>
      </c>
      <c r="F2412" s="7">
        <f t="shared" si="231"/>
        <v>0</v>
      </c>
      <c r="G2412" s="7">
        <f t="shared" si="232"/>
        <v>0</v>
      </c>
      <c r="H2412" s="7">
        <f t="shared" si="228"/>
        <v>0</v>
      </c>
      <c r="I2412" s="7">
        <f t="shared" si="227"/>
        <v>0</v>
      </c>
      <c r="K2412" s="3" t="str">
        <f t="shared" si="230"/>
        <v/>
      </c>
    </row>
    <row r="2413" spans="5:11" x14ac:dyDescent="0.3">
      <c r="E2413" s="3" t="str">
        <f t="shared" si="229"/>
        <v/>
      </c>
      <c r="F2413" s="7">
        <f t="shared" si="231"/>
        <v>0</v>
      </c>
      <c r="G2413" s="7">
        <f t="shared" si="232"/>
        <v>0</v>
      </c>
      <c r="H2413" s="7">
        <f t="shared" si="228"/>
        <v>0</v>
      </c>
      <c r="I2413" s="7">
        <f t="shared" si="227"/>
        <v>0</v>
      </c>
      <c r="K2413" s="3" t="str">
        <f t="shared" si="230"/>
        <v/>
      </c>
    </row>
    <row r="2414" spans="5:11" x14ac:dyDescent="0.3">
      <c r="E2414" s="3" t="str">
        <f t="shared" si="229"/>
        <v/>
      </c>
      <c r="F2414" s="7">
        <f t="shared" si="231"/>
        <v>0</v>
      </c>
      <c r="G2414" s="7">
        <f t="shared" si="232"/>
        <v>0</v>
      </c>
      <c r="H2414" s="7">
        <f t="shared" si="228"/>
        <v>0</v>
      </c>
      <c r="I2414" s="7">
        <f t="shared" si="227"/>
        <v>0</v>
      </c>
      <c r="K2414" s="3" t="str">
        <f t="shared" si="230"/>
        <v/>
      </c>
    </row>
    <row r="2415" spans="5:11" x14ac:dyDescent="0.3">
      <c r="E2415" s="3" t="str">
        <f t="shared" si="229"/>
        <v/>
      </c>
      <c r="F2415" s="7">
        <f t="shared" si="231"/>
        <v>0</v>
      </c>
      <c r="G2415" s="7">
        <f t="shared" si="232"/>
        <v>0</v>
      </c>
      <c r="H2415" s="7">
        <f t="shared" si="228"/>
        <v>0</v>
      </c>
      <c r="I2415" s="7">
        <f t="shared" si="227"/>
        <v>0</v>
      </c>
      <c r="K2415" s="3" t="str">
        <f t="shared" si="230"/>
        <v/>
      </c>
    </row>
    <row r="2416" spans="5:11" x14ac:dyDescent="0.3">
      <c r="E2416" s="3" t="str">
        <f t="shared" si="229"/>
        <v/>
      </c>
      <c r="F2416" s="7">
        <f t="shared" si="231"/>
        <v>0</v>
      </c>
      <c r="G2416" s="7">
        <f t="shared" si="232"/>
        <v>0</v>
      </c>
      <c r="H2416" s="7">
        <f t="shared" si="228"/>
        <v>0</v>
      </c>
      <c r="I2416" s="7">
        <f t="shared" si="227"/>
        <v>0</v>
      </c>
      <c r="K2416" s="3" t="str">
        <f t="shared" si="230"/>
        <v/>
      </c>
    </row>
    <row r="2417" spans="5:11" x14ac:dyDescent="0.3">
      <c r="E2417" s="3" t="str">
        <f t="shared" si="229"/>
        <v/>
      </c>
      <c r="F2417" s="7">
        <f t="shared" si="231"/>
        <v>0</v>
      </c>
      <c r="G2417" s="7">
        <f t="shared" si="232"/>
        <v>0</v>
      </c>
      <c r="H2417" s="7">
        <f t="shared" si="228"/>
        <v>0</v>
      </c>
      <c r="I2417" s="7">
        <f t="shared" si="227"/>
        <v>0</v>
      </c>
      <c r="K2417" s="3" t="str">
        <f t="shared" si="230"/>
        <v/>
      </c>
    </row>
    <row r="2418" spans="5:11" x14ac:dyDescent="0.3">
      <c r="E2418" s="3" t="str">
        <f t="shared" si="229"/>
        <v/>
      </c>
      <c r="F2418" s="7">
        <f t="shared" si="231"/>
        <v>0</v>
      </c>
      <c r="G2418" s="7">
        <f t="shared" si="232"/>
        <v>0</v>
      </c>
      <c r="H2418" s="7">
        <f t="shared" si="228"/>
        <v>0</v>
      </c>
      <c r="I2418" s="7">
        <f t="shared" si="227"/>
        <v>0</v>
      </c>
      <c r="K2418" s="3" t="str">
        <f t="shared" si="230"/>
        <v/>
      </c>
    </row>
    <row r="2419" spans="5:11" x14ac:dyDescent="0.3">
      <c r="E2419" s="3" t="str">
        <f t="shared" si="229"/>
        <v/>
      </c>
      <c r="F2419" s="7">
        <f t="shared" si="231"/>
        <v>0</v>
      </c>
      <c r="G2419" s="7">
        <f t="shared" si="232"/>
        <v>0</v>
      </c>
      <c r="H2419" s="7">
        <f t="shared" si="228"/>
        <v>0</v>
      </c>
      <c r="I2419" s="7">
        <f t="shared" si="227"/>
        <v>0</v>
      </c>
      <c r="K2419" s="3" t="str">
        <f t="shared" si="230"/>
        <v/>
      </c>
    </row>
    <row r="2420" spans="5:11" x14ac:dyDescent="0.3">
      <c r="E2420" s="3" t="str">
        <f t="shared" si="229"/>
        <v/>
      </c>
      <c r="F2420" s="7">
        <f t="shared" si="231"/>
        <v>0</v>
      </c>
      <c r="G2420" s="7">
        <f t="shared" si="232"/>
        <v>0</v>
      </c>
      <c r="H2420" s="7">
        <f t="shared" si="228"/>
        <v>0</v>
      </c>
      <c r="I2420" s="7">
        <f t="shared" ref="I2420:I2483" si="233">IF(ROUND(G2420,0)&gt;0, I2419+F2420,IF(_xlfn.FLOOR.MATH(G2420)=-1,I2419+F2420,))</f>
        <v>0</v>
      </c>
      <c r="K2420" s="3" t="str">
        <f t="shared" si="230"/>
        <v/>
      </c>
    </row>
    <row r="2421" spans="5:11" x14ac:dyDescent="0.3">
      <c r="E2421" s="3" t="str">
        <f t="shared" si="229"/>
        <v/>
      </c>
      <c r="F2421" s="7">
        <f t="shared" si="231"/>
        <v>0</v>
      </c>
      <c r="G2421" s="7">
        <f t="shared" si="232"/>
        <v>0</v>
      </c>
      <c r="H2421" s="7">
        <f t="shared" si="228"/>
        <v>0</v>
      </c>
      <c r="I2421" s="7">
        <f t="shared" si="233"/>
        <v>0</v>
      </c>
      <c r="K2421" s="3" t="str">
        <f t="shared" si="230"/>
        <v/>
      </c>
    </row>
    <row r="2422" spans="5:11" x14ac:dyDescent="0.3">
      <c r="E2422" s="3" t="str">
        <f t="shared" si="229"/>
        <v/>
      </c>
      <c r="F2422" s="7">
        <f t="shared" si="231"/>
        <v>0</v>
      </c>
      <c r="G2422" s="7">
        <f t="shared" si="232"/>
        <v>0</v>
      </c>
      <c r="H2422" s="7">
        <f t="shared" si="228"/>
        <v>0</v>
      </c>
      <c r="I2422" s="7">
        <f t="shared" si="233"/>
        <v>0</v>
      </c>
      <c r="K2422" s="3" t="str">
        <f t="shared" si="230"/>
        <v/>
      </c>
    </row>
    <row r="2423" spans="5:11" x14ac:dyDescent="0.3">
      <c r="E2423" s="3" t="str">
        <f t="shared" si="229"/>
        <v/>
      </c>
      <c r="F2423" s="7">
        <f t="shared" si="231"/>
        <v>0</v>
      </c>
      <c r="G2423" s="7">
        <f t="shared" si="232"/>
        <v>0</v>
      </c>
      <c r="H2423" s="7">
        <f t="shared" si="228"/>
        <v>0</v>
      </c>
      <c r="I2423" s="7">
        <f t="shared" si="233"/>
        <v>0</v>
      </c>
      <c r="K2423" s="3" t="str">
        <f t="shared" si="230"/>
        <v/>
      </c>
    </row>
    <row r="2424" spans="5:11" x14ac:dyDescent="0.3">
      <c r="E2424" s="3" t="str">
        <f t="shared" si="229"/>
        <v/>
      </c>
      <c r="F2424" s="7">
        <f t="shared" si="231"/>
        <v>0</v>
      </c>
      <c r="G2424" s="7">
        <f t="shared" si="232"/>
        <v>0</v>
      </c>
      <c r="H2424" s="7">
        <f t="shared" si="228"/>
        <v>0</v>
      </c>
      <c r="I2424" s="7">
        <f t="shared" si="233"/>
        <v>0</v>
      </c>
      <c r="K2424" s="3" t="str">
        <f t="shared" si="230"/>
        <v/>
      </c>
    </row>
    <row r="2425" spans="5:11" x14ac:dyDescent="0.3">
      <c r="E2425" s="3" t="str">
        <f t="shared" si="229"/>
        <v/>
      </c>
      <c r="F2425" s="7">
        <f t="shared" si="231"/>
        <v>0</v>
      </c>
      <c r="G2425" s="7">
        <f t="shared" si="232"/>
        <v>0</v>
      </c>
      <c r="H2425" s="7">
        <f t="shared" si="228"/>
        <v>0</v>
      </c>
      <c r="I2425" s="7">
        <f t="shared" si="233"/>
        <v>0</v>
      </c>
      <c r="K2425" s="3" t="str">
        <f t="shared" si="230"/>
        <v/>
      </c>
    </row>
    <row r="2426" spans="5:11" x14ac:dyDescent="0.3">
      <c r="E2426" s="3" t="str">
        <f t="shared" si="229"/>
        <v/>
      </c>
      <c r="F2426" s="7">
        <f t="shared" si="231"/>
        <v>0</v>
      </c>
      <c r="G2426" s="7">
        <f t="shared" si="232"/>
        <v>0</v>
      </c>
      <c r="H2426" s="7">
        <f t="shared" si="228"/>
        <v>0</v>
      </c>
      <c r="I2426" s="7">
        <f t="shared" si="233"/>
        <v>0</v>
      </c>
      <c r="K2426" s="3" t="str">
        <f t="shared" si="230"/>
        <v/>
      </c>
    </row>
    <row r="2427" spans="5:11" x14ac:dyDescent="0.3">
      <c r="E2427" s="3" t="str">
        <f t="shared" si="229"/>
        <v/>
      </c>
      <c r="F2427" s="7">
        <f t="shared" si="231"/>
        <v>0</v>
      </c>
      <c r="G2427" s="7">
        <f t="shared" si="232"/>
        <v>0</v>
      </c>
      <c r="H2427" s="7">
        <f t="shared" si="228"/>
        <v>0</v>
      </c>
      <c r="I2427" s="7">
        <f t="shared" si="233"/>
        <v>0</v>
      </c>
      <c r="K2427" s="3" t="str">
        <f t="shared" si="230"/>
        <v/>
      </c>
    </row>
    <row r="2428" spans="5:11" x14ac:dyDescent="0.3">
      <c r="E2428" s="3" t="str">
        <f t="shared" si="229"/>
        <v/>
      </c>
      <c r="F2428" s="7">
        <f t="shared" si="231"/>
        <v>0</v>
      </c>
      <c r="G2428" s="7">
        <f t="shared" si="232"/>
        <v>0</v>
      </c>
      <c r="H2428" s="7">
        <f t="shared" si="228"/>
        <v>0</v>
      </c>
      <c r="I2428" s="7">
        <f t="shared" si="233"/>
        <v>0</v>
      </c>
      <c r="K2428" s="3" t="str">
        <f t="shared" si="230"/>
        <v/>
      </c>
    </row>
    <row r="2429" spans="5:11" x14ac:dyDescent="0.3">
      <c r="E2429" s="3" t="str">
        <f t="shared" si="229"/>
        <v/>
      </c>
      <c r="F2429" s="7">
        <f t="shared" si="231"/>
        <v>0</v>
      </c>
      <c r="G2429" s="7">
        <f t="shared" si="232"/>
        <v>0</v>
      </c>
      <c r="H2429" s="7">
        <f t="shared" si="228"/>
        <v>0</v>
      </c>
      <c r="I2429" s="7">
        <f t="shared" si="233"/>
        <v>0</v>
      </c>
      <c r="K2429" s="3" t="str">
        <f t="shared" si="230"/>
        <v/>
      </c>
    </row>
    <row r="2430" spans="5:11" x14ac:dyDescent="0.3">
      <c r="E2430" s="3" t="str">
        <f t="shared" si="229"/>
        <v/>
      </c>
      <c r="F2430" s="7">
        <f t="shared" si="231"/>
        <v>0</v>
      </c>
      <c r="G2430" s="7">
        <f t="shared" si="232"/>
        <v>0</v>
      </c>
      <c r="H2430" s="7">
        <f t="shared" si="228"/>
        <v>0</v>
      </c>
      <c r="I2430" s="7">
        <f t="shared" si="233"/>
        <v>0</v>
      </c>
      <c r="K2430" s="3" t="str">
        <f t="shared" si="230"/>
        <v/>
      </c>
    </row>
    <row r="2431" spans="5:11" x14ac:dyDescent="0.3">
      <c r="E2431" s="3" t="str">
        <f t="shared" si="229"/>
        <v/>
      </c>
      <c r="F2431" s="7">
        <f t="shared" si="231"/>
        <v>0</v>
      </c>
      <c r="G2431" s="7">
        <f t="shared" si="232"/>
        <v>0</v>
      </c>
      <c r="H2431" s="7">
        <f t="shared" si="228"/>
        <v>0</v>
      </c>
      <c r="I2431" s="7">
        <f t="shared" si="233"/>
        <v>0</v>
      </c>
      <c r="K2431" s="3" t="str">
        <f t="shared" si="230"/>
        <v/>
      </c>
    </row>
    <row r="2432" spans="5:11" x14ac:dyDescent="0.3">
      <c r="E2432" s="3" t="str">
        <f t="shared" si="229"/>
        <v/>
      </c>
      <c r="F2432" s="7">
        <f t="shared" si="231"/>
        <v>0</v>
      </c>
      <c r="G2432" s="7">
        <f t="shared" si="232"/>
        <v>0</v>
      </c>
      <c r="H2432" s="7">
        <f t="shared" si="228"/>
        <v>0</v>
      </c>
      <c r="I2432" s="7">
        <f t="shared" si="233"/>
        <v>0</v>
      </c>
      <c r="K2432" s="3" t="str">
        <f t="shared" si="230"/>
        <v/>
      </c>
    </row>
    <row r="2433" spans="5:11" x14ac:dyDescent="0.3">
      <c r="E2433" s="3" t="str">
        <f t="shared" si="229"/>
        <v/>
      </c>
      <c r="F2433" s="7">
        <f t="shared" si="231"/>
        <v>0</v>
      </c>
      <c r="G2433" s="7">
        <f t="shared" si="232"/>
        <v>0</v>
      </c>
      <c r="H2433" s="7">
        <f t="shared" si="228"/>
        <v>0</v>
      </c>
      <c r="I2433" s="7">
        <f t="shared" si="233"/>
        <v>0</v>
      </c>
      <c r="K2433" s="3" t="str">
        <f t="shared" si="230"/>
        <v/>
      </c>
    </row>
    <row r="2434" spans="5:11" x14ac:dyDescent="0.3">
      <c r="E2434" s="3" t="str">
        <f t="shared" si="229"/>
        <v/>
      </c>
      <c r="F2434" s="7">
        <f t="shared" si="231"/>
        <v>0</v>
      </c>
      <c r="G2434" s="7">
        <f t="shared" si="232"/>
        <v>0</v>
      </c>
      <c r="H2434" s="7">
        <f t="shared" ref="H2434:H2497" si="234">IF(ROUND(G2434-($F$2-F2434),0)&gt;0,G2434-($F$2-F2434),IF(_xlfn.FLOOR.MATH(G2434-($F$2-F2434))&lt;=-1,0, G2434-($F$2-F2434)))</f>
        <v>0</v>
      </c>
      <c r="I2434" s="7">
        <f t="shared" si="233"/>
        <v>0</v>
      </c>
      <c r="K2434" s="3" t="str">
        <f t="shared" si="230"/>
        <v/>
      </c>
    </row>
    <row r="2435" spans="5:11" x14ac:dyDescent="0.3">
      <c r="E2435" s="3" t="str">
        <f t="shared" si="229"/>
        <v/>
      </c>
      <c r="F2435" s="7">
        <f t="shared" si="231"/>
        <v>0</v>
      </c>
      <c r="G2435" s="7">
        <f t="shared" si="232"/>
        <v>0</v>
      </c>
      <c r="H2435" s="7">
        <f t="shared" si="234"/>
        <v>0</v>
      </c>
      <c r="I2435" s="7">
        <f t="shared" si="233"/>
        <v>0</v>
      </c>
      <c r="K2435" s="3" t="str">
        <f t="shared" si="230"/>
        <v/>
      </c>
    </row>
    <row r="2436" spans="5:11" x14ac:dyDescent="0.3">
      <c r="E2436" s="3" t="str">
        <f t="shared" si="229"/>
        <v/>
      </c>
      <c r="F2436" s="7">
        <f t="shared" si="231"/>
        <v>0</v>
      </c>
      <c r="G2436" s="7">
        <f t="shared" si="232"/>
        <v>0</v>
      </c>
      <c r="H2436" s="7">
        <f t="shared" si="234"/>
        <v>0</v>
      </c>
      <c r="I2436" s="7">
        <f t="shared" si="233"/>
        <v>0</v>
      </c>
      <c r="K2436" s="3" t="str">
        <f t="shared" si="230"/>
        <v/>
      </c>
    </row>
    <row r="2437" spans="5:11" x14ac:dyDescent="0.3">
      <c r="E2437" s="3" t="str">
        <f t="shared" si="229"/>
        <v/>
      </c>
      <c r="F2437" s="7">
        <f t="shared" si="231"/>
        <v>0</v>
      </c>
      <c r="G2437" s="7">
        <f t="shared" si="232"/>
        <v>0</v>
      </c>
      <c r="H2437" s="7">
        <f t="shared" si="234"/>
        <v>0</v>
      </c>
      <c r="I2437" s="7">
        <f t="shared" si="233"/>
        <v>0</v>
      </c>
      <c r="K2437" s="3" t="str">
        <f t="shared" si="230"/>
        <v/>
      </c>
    </row>
    <row r="2438" spans="5:11" x14ac:dyDescent="0.3">
      <c r="E2438" s="3" t="str">
        <f t="shared" si="229"/>
        <v/>
      </c>
      <c r="F2438" s="7">
        <f t="shared" si="231"/>
        <v>0</v>
      </c>
      <c r="G2438" s="7">
        <f t="shared" si="232"/>
        <v>0</v>
      </c>
      <c r="H2438" s="7">
        <f t="shared" si="234"/>
        <v>0</v>
      </c>
      <c r="I2438" s="7">
        <f t="shared" si="233"/>
        <v>0</v>
      </c>
      <c r="K2438" s="3" t="str">
        <f t="shared" si="230"/>
        <v/>
      </c>
    </row>
    <row r="2439" spans="5:11" x14ac:dyDescent="0.3">
      <c r="E2439" s="3" t="str">
        <f t="shared" si="229"/>
        <v/>
      </c>
      <c r="F2439" s="7">
        <f t="shared" si="231"/>
        <v>0</v>
      </c>
      <c r="G2439" s="7">
        <f t="shared" si="232"/>
        <v>0</v>
      </c>
      <c r="H2439" s="7">
        <f t="shared" si="234"/>
        <v>0</v>
      </c>
      <c r="I2439" s="7">
        <f t="shared" si="233"/>
        <v>0</v>
      </c>
      <c r="K2439" s="3" t="str">
        <f t="shared" si="230"/>
        <v/>
      </c>
    </row>
    <row r="2440" spans="5:11" x14ac:dyDescent="0.3">
      <c r="E2440" s="3" t="str">
        <f t="shared" ref="E2440:E2503" si="235">IF(ROUND(G2440,0)&gt;0,E2439+1,"")</f>
        <v/>
      </c>
      <c r="F2440" s="7">
        <f t="shared" si="231"/>
        <v>0</v>
      </c>
      <c r="G2440" s="7">
        <f t="shared" si="232"/>
        <v>0</v>
      </c>
      <c r="H2440" s="7">
        <f t="shared" si="234"/>
        <v>0</v>
      </c>
      <c r="I2440" s="7">
        <f t="shared" si="233"/>
        <v>0</v>
      </c>
      <c r="K2440" s="3" t="str">
        <f t="shared" ref="K2440:K2503" si="236">IF(E2440&lt;&gt;"", "{""paymentNumber"": " &amp; E2440 &amp; "," &amp; """paymentInterest"": " &amp; TEXT(F2440, "0.00") &amp; "," &amp; """paymentPrincipal"": " &amp; TEXT($F$2-F2440, "0.00") &amp; "," &amp; """startBalance"": " &amp; TEXT(G2440, "0.00") &amp; "," &amp; """endBalance"": " &amp; TEXT(H2440, "0.00")&amp; "," &amp; """accumulatedInterest"": " &amp; TEXT(I2440, "0.00") &amp; "," &amp; """amountPaidToDate"": " &amp; TEXT($F$2 * E2440, "0.00") &amp; "}","")</f>
        <v/>
      </c>
    </row>
    <row r="2441" spans="5:11" x14ac:dyDescent="0.3">
      <c r="E2441" s="3" t="str">
        <f t="shared" si="235"/>
        <v/>
      </c>
      <c r="F2441" s="7">
        <f t="shared" si="231"/>
        <v>0</v>
      </c>
      <c r="G2441" s="7">
        <f t="shared" si="232"/>
        <v>0</v>
      </c>
      <c r="H2441" s="7">
        <f t="shared" si="234"/>
        <v>0</v>
      </c>
      <c r="I2441" s="7">
        <f t="shared" si="233"/>
        <v>0</v>
      </c>
      <c r="K2441" s="3" t="str">
        <f t="shared" si="236"/>
        <v/>
      </c>
    </row>
    <row r="2442" spans="5:11" x14ac:dyDescent="0.3">
      <c r="E2442" s="3" t="str">
        <f t="shared" si="235"/>
        <v/>
      </c>
      <c r="F2442" s="7">
        <f t="shared" si="231"/>
        <v>0</v>
      </c>
      <c r="G2442" s="7">
        <f t="shared" si="232"/>
        <v>0</v>
      </c>
      <c r="H2442" s="7">
        <f t="shared" si="234"/>
        <v>0</v>
      </c>
      <c r="I2442" s="7">
        <f t="shared" si="233"/>
        <v>0</v>
      </c>
      <c r="K2442" s="3" t="str">
        <f t="shared" si="236"/>
        <v/>
      </c>
    </row>
    <row r="2443" spans="5:11" x14ac:dyDescent="0.3">
      <c r="E2443" s="3" t="str">
        <f t="shared" si="235"/>
        <v/>
      </c>
      <c r="F2443" s="7">
        <f t="shared" ref="F2443:F2506" si="237">IF(ROUND(G2443,0)&gt;0, ($C$2/$C$3)*G2443,)</f>
        <v>0</v>
      </c>
      <c r="G2443" s="7">
        <f t="shared" ref="G2443:G2506" si="238">IF(ROUND(G2442-($F$2-F2442),0) &gt; 0, G2442-($F$2-F2442),)</f>
        <v>0</v>
      </c>
      <c r="H2443" s="7">
        <f t="shared" si="234"/>
        <v>0</v>
      </c>
      <c r="I2443" s="7">
        <f t="shared" si="233"/>
        <v>0</v>
      </c>
      <c r="K2443" s="3" t="str">
        <f t="shared" si="236"/>
        <v/>
      </c>
    </row>
    <row r="2444" spans="5:11" x14ac:dyDescent="0.3">
      <c r="E2444" s="3" t="str">
        <f t="shared" si="235"/>
        <v/>
      </c>
      <c r="F2444" s="7">
        <f t="shared" si="237"/>
        <v>0</v>
      </c>
      <c r="G2444" s="7">
        <f t="shared" si="238"/>
        <v>0</v>
      </c>
      <c r="H2444" s="7">
        <f t="shared" si="234"/>
        <v>0</v>
      </c>
      <c r="I2444" s="7">
        <f t="shared" si="233"/>
        <v>0</v>
      </c>
      <c r="K2444" s="3" t="str">
        <f t="shared" si="236"/>
        <v/>
      </c>
    </row>
    <row r="2445" spans="5:11" x14ac:dyDescent="0.3">
      <c r="E2445" s="3" t="str">
        <f t="shared" si="235"/>
        <v/>
      </c>
      <c r="F2445" s="7">
        <f t="shared" si="237"/>
        <v>0</v>
      </c>
      <c r="G2445" s="7">
        <f t="shared" si="238"/>
        <v>0</v>
      </c>
      <c r="H2445" s="7">
        <f t="shared" si="234"/>
        <v>0</v>
      </c>
      <c r="I2445" s="7">
        <f t="shared" si="233"/>
        <v>0</v>
      </c>
      <c r="K2445" s="3" t="str">
        <f t="shared" si="236"/>
        <v/>
      </c>
    </row>
    <row r="2446" spans="5:11" x14ac:dyDescent="0.3">
      <c r="E2446" s="3" t="str">
        <f t="shared" si="235"/>
        <v/>
      </c>
      <c r="F2446" s="7">
        <f t="shared" si="237"/>
        <v>0</v>
      </c>
      <c r="G2446" s="7">
        <f t="shared" si="238"/>
        <v>0</v>
      </c>
      <c r="H2446" s="7">
        <f t="shared" si="234"/>
        <v>0</v>
      </c>
      <c r="I2446" s="7">
        <f t="shared" si="233"/>
        <v>0</v>
      </c>
      <c r="K2446" s="3" t="str">
        <f t="shared" si="236"/>
        <v/>
      </c>
    </row>
    <row r="2447" spans="5:11" x14ac:dyDescent="0.3">
      <c r="E2447" s="3" t="str">
        <f t="shared" si="235"/>
        <v/>
      </c>
      <c r="F2447" s="7">
        <f t="shared" si="237"/>
        <v>0</v>
      </c>
      <c r="G2447" s="7">
        <f t="shared" si="238"/>
        <v>0</v>
      </c>
      <c r="H2447" s="7">
        <f t="shared" si="234"/>
        <v>0</v>
      </c>
      <c r="I2447" s="7">
        <f t="shared" si="233"/>
        <v>0</v>
      </c>
      <c r="K2447" s="3" t="str">
        <f t="shared" si="236"/>
        <v/>
      </c>
    </row>
    <row r="2448" spans="5:11" x14ac:dyDescent="0.3">
      <c r="E2448" s="3" t="str">
        <f t="shared" si="235"/>
        <v/>
      </c>
      <c r="F2448" s="7">
        <f t="shared" si="237"/>
        <v>0</v>
      </c>
      <c r="G2448" s="7">
        <f t="shared" si="238"/>
        <v>0</v>
      </c>
      <c r="H2448" s="7">
        <f t="shared" si="234"/>
        <v>0</v>
      </c>
      <c r="I2448" s="7">
        <f t="shared" si="233"/>
        <v>0</v>
      </c>
      <c r="K2448" s="3" t="str">
        <f t="shared" si="236"/>
        <v/>
      </c>
    </row>
    <row r="2449" spans="5:11" x14ac:dyDescent="0.3">
      <c r="E2449" s="3" t="str">
        <f t="shared" si="235"/>
        <v/>
      </c>
      <c r="F2449" s="7">
        <f t="shared" si="237"/>
        <v>0</v>
      </c>
      <c r="G2449" s="7">
        <f t="shared" si="238"/>
        <v>0</v>
      </c>
      <c r="H2449" s="7">
        <f t="shared" si="234"/>
        <v>0</v>
      </c>
      <c r="I2449" s="7">
        <f t="shared" si="233"/>
        <v>0</v>
      </c>
      <c r="K2449" s="3" t="str">
        <f t="shared" si="236"/>
        <v/>
      </c>
    </row>
    <row r="2450" spans="5:11" x14ac:dyDescent="0.3">
      <c r="E2450" s="3" t="str">
        <f t="shared" si="235"/>
        <v/>
      </c>
      <c r="F2450" s="7">
        <f t="shared" si="237"/>
        <v>0</v>
      </c>
      <c r="G2450" s="7">
        <f t="shared" si="238"/>
        <v>0</v>
      </c>
      <c r="H2450" s="7">
        <f t="shared" si="234"/>
        <v>0</v>
      </c>
      <c r="I2450" s="7">
        <f t="shared" si="233"/>
        <v>0</v>
      </c>
      <c r="K2450" s="3" t="str">
        <f t="shared" si="236"/>
        <v/>
      </c>
    </row>
    <row r="2451" spans="5:11" x14ac:dyDescent="0.3">
      <c r="E2451" s="3" t="str">
        <f t="shared" si="235"/>
        <v/>
      </c>
      <c r="F2451" s="7">
        <f t="shared" si="237"/>
        <v>0</v>
      </c>
      <c r="G2451" s="7">
        <f t="shared" si="238"/>
        <v>0</v>
      </c>
      <c r="H2451" s="7">
        <f t="shared" si="234"/>
        <v>0</v>
      </c>
      <c r="I2451" s="7">
        <f t="shared" si="233"/>
        <v>0</v>
      </c>
      <c r="K2451" s="3" t="str">
        <f t="shared" si="236"/>
        <v/>
      </c>
    </row>
    <row r="2452" spans="5:11" x14ac:dyDescent="0.3">
      <c r="E2452" s="3" t="str">
        <f t="shared" si="235"/>
        <v/>
      </c>
      <c r="F2452" s="7">
        <f t="shared" si="237"/>
        <v>0</v>
      </c>
      <c r="G2452" s="7">
        <f t="shared" si="238"/>
        <v>0</v>
      </c>
      <c r="H2452" s="7">
        <f t="shared" si="234"/>
        <v>0</v>
      </c>
      <c r="I2452" s="7">
        <f t="shared" si="233"/>
        <v>0</v>
      </c>
      <c r="K2452" s="3" t="str">
        <f t="shared" si="236"/>
        <v/>
      </c>
    </row>
    <row r="2453" spans="5:11" x14ac:dyDescent="0.3">
      <c r="E2453" s="3" t="str">
        <f t="shared" si="235"/>
        <v/>
      </c>
      <c r="F2453" s="7">
        <f t="shared" si="237"/>
        <v>0</v>
      </c>
      <c r="G2453" s="7">
        <f t="shared" si="238"/>
        <v>0</v>
      </c>
      <c r="H2453" s="7">
        <f t="shared" si="234"/>
        <v>0</v>
      </c>
      <c r="I2453" s="7">
        <f t="shared" si="233"/>
        <v>0</v>
      </c>
      <c r="K2453" s="3" t="str">
        <f t="shared" si="236"/>
        <v/>
      </c>
    </row>
    <row r="2454" spans="5:11" x14ac:dyDescent="0.3">
      <c r="E2454" s="3" t="str">
        <f t="shared" si="235"/>
        <v/>
      </c>
      <c r="F2454" s="7">
        <f t="shared" si="237"/>
        <v>0</v>
      </c>
      <c r="G2454" s="7">
        <f t="shared" si="238"/>
        <v>0</v>
      </c>
      <c r="H2454" s="7">
        <f t="shared" si="234"/>
        <v>0</v>
      </c>
      <c r="I2454" s="7">
        <f t="shared" si="233"/>
        <v>0</v>
      </c>
      <c r="K2454" s="3" t="str">
        <f t="shared" si="236"/>
        <v/>
      </c>
    </row>
    <row r="2455" spans="5:11" x14ac:dyDescent="0.3">
      <c r="E2455" s="3" t="str">
        <f t="shared" si="235"/>
        <v/>
      </c>
      <c r="F2455" s="7">
        <f t="shared" si="237"/>
        <v>0</v>
      </c>
      <c r="G2455" s="7">
        <f t="shared" si="238"/>
        <v>0</v>
      </c>
      <c r="H2455" s="7">
        <f t="shared" si="234"/>
        <v>0</v>
      </c>
      <c r="I2455" s="7">
        <f t="shared" si="233"/>
        <v>0</v>
      </c>
      <c r="K2455" s="3" t="str">
        <f t="shared" si="236"/>
        <v/>
      </c>
    </row>
    <row r="2456" spans="5:11" x14ac:dyDescent="0.3">
      <c r="E2456" s="3" t="str">
        <f t="shared" si="235"/>
        <v/>
      </c>
      <c r="F2456" s="7">
        <f t="shared" si="237"/>
        <v>0</v>
      </c>
      <c r="G2456" s="7">
        <f t="shared" si="238"/>
        <v>0</v>
      </c>
      <c r="H2456" s="7">
        <f t="shared" si="234"/>
        <v>0</v>
      </c>
      <c r="I2456" s="7">
        <f t="shared" si="233"/>
        <v>0</v>
      </c>
      <c r="K2456" s="3" t="str">
        <f t="shared" si="236"/>
        <v/>
      </c>
    </row>
    <row r="2457" spans="5:11" x14ac:dyDescent="0.3">
      <c r="E2457" s="3" t="str">
        <f t="shared" si="235"/>
        <v/>
      </c>
      <c r="F2457" s="7">
        <f t="shared" si="237"/>
        <v>0</v>
      </c>
      <c r="G2457" s="7">
        <f t="shared" si="238"/>
        <v>0</v>
      </c>
      <c r="H2457" s="7">
        <f t="shared" si="234"/>
        <v>0</v>
      </c>
      <c r="I2457" s="7">
        <f t="shared" si="233"/>
        <v>0</v>
      </c>
      <c r="K2457" s="3" t="str">
        <f t="shared" si="236"/>
        <v/>
      </c>
    </row>
    <row r="2458" spans="5:11" x14ac:dyDescent="0.3">
      <c r="E2458" s="3" t="str">
        <f t="shared" si="235"/>
        <v/>
      </c>
      <c r="F2458" s="7">
        <f t="shared" si="237"/>
        <v>0</v>
      </c>
      <c r="G2458" s="7">
        <f t="shared" si="238"/>
        <v>0</v>
      </c>
      <c r="H2458" s="7">
        <f t="shared" si="234"/>
        <v>0</v>
      </c>
      <c r="I2458" s="7">
        <f t="shared" si="233"/>
        <v>0</v>
      </c>
      <c r="K2458" s="3" t="str">
        <f t="shared" si="236"/>
        <v/>
      </c>
    </row>
    <row r="2459" spans="5:11" x14ac:dyDescent="0.3">
      <c r="E2459" s="3" t="str">
        <f t="shared" si="235"/>
        <v/>
      </c>
      <c r="F2459" s="7">
        <f t="shared" si="237"/>
        <v>0</v>
      </c>
      <c r="G2459" s="7">
        <f t="shared" si="238"/>
        <v>0</v>
      </c>
      <c r="H2459" s="7">
        <f t="shared" si="234"/>
        <v>0</v>
      </c>
      <c r="I2459" s="7">
        <f t="shared" si="233"/>
        <v>0</v>
      </c>
      <c r="K2459" s="3" t="str">
        <f t="shared" si="236"/>
        <v/>
      </c>
    </row>
    <row r="2460" spans="5:11" x14ac:dyDescent="0.3">
      <c r="E2460" s="3" t="str">
        <f t="shared" si="235"/>
        <v/>
      </c>
      <c r="F2460" s="7">
        <f t="shared" si="237"/>
        <v>0</v>
      </c>
      <c r="G2460" s="7">
        <f t="shared" si="238"/>
        <v>0</v>
      </c>
      <c r="H2460" s="7">
        <f t="shared" si="234"/>
        <v>0</v>
      </c>
      <c r="I2460" s="7">
        <f t="shared" si="233"/>
        <v>0</v>
      </c>
      <c r="K2460" s="3" t="str">
        <f t="shared" si="236"/>
        <v/>
      </c>
    </row>
    <row r="2461" spans="5:11" x14ac:dyDescent="0.3">
      <c r="E2461" s="3" t="str">
        <f t="shared" si="235"/>
        <v/>
      </c>
      <c r="F2461" s="7">
        <f t="shared" si="237"/>
        <v>0</v>
      </c>
      <c r="G2461" s="7">
        <f t="shared" si="238"/>
        <v>0</v>
      </c>
      <c r="H2461" s="7">
        <f t="shared" si="234"/>
        <v>0</v>
      </c>
      <c r="I2461" s="7">
        <f t="shared" si="233"/>
        <v>0</v>
      </c>
      <c r="K2461" s="3" t="str">
        <f t="shared" si="236"/>
        <v/>
      </c>
    </row>
    <row r="2462" spans="5:11" x14ac:dyDescent="0.3">
      <c r="E2462" s="3" t="str">
        <f t="shared" si="235"/>
        <v/>
      </c>
      <c r="F2462" s="7">
        <f t="shared" si="237"/>
        <v>0</v>
      </c>
      <c r="G2462" s="7">
        <f t="shared" si="238"/>
        <v>0</v>
      </c>
      <c r="H2462" s="7">
        <f t="shared" si="234"/>
        <v>0</v>
      </c>
      <c r="I2462" s="7">
        <f t="shared" si="233"/>
        <v>0</v>
      </c>
      <c r="K2462" s="3" t="str">
        <f t="shared" si="236"/>
        <v/>
      </c>
    </row>
    <row r="2463" spans="5:11" x14ac:dyDescent="0.3">
      <c r="E2463" s="3" t="str">
        <f t="shared" si="235"/>
        <v/>
      </c>
      <c r="F2463" s="7">
        <f t="shared" si="237"/>
        <v>0</v>
      </c>
      <c r="G2463" s="7">
        <f t="shared" si="238"/>
        <v>0</v>
      </c>
      <c r="H2463" s="7">
        <f t="shared" si="234"/>
        <v>0</v>
      </c>
      <c r="I2463" s="7">
        <f t="shared" si="233"/>
        <v>0</v>
      </c>
      <c r="K2463" s="3" t="str">
        <f t="shared" si="236"/>
        <v/>
      </c>
    </row>
    <row r="2464" spans="5:11" x14ac:dyDescent="0.3">
      <c r="E2464" s="3" t="str">
        <f t="shared" si="235"/>
        <v/>
      </c>
      <c r="F2464" s="7">
        <f t="shared" si="237"/>
        <v>0</v>
      </c>
      <c r="G2464" s="7">
        <f t="shared" si="238"/>
        <v>0</v>
      </c>
      <c r="H2464" s="7">
        <f t="shared" si="234"/>
        <v>0</v>
      </c>
      <c r="I2464" s="7">
        <f t="shared" si="233"/>
        <v>0</v>
      </c>
      <c r="K2464" s="3" t="str">
        <f t="shared" si="236"/>
        <v/>
      </c>
    </row>
    <row r="2465" spans="5:11" x14ac:dyDescent="0.3">
      <c r="E2465" s="3" t="str">
        <f t="shared" si="235"/>
        <v/>
      </c>
      <c r="F2465" s="7">
        <f t="shared" si="237"/>
        <v>0</v>
      </c>
      <c r="G2465" s="7">
        <f t="shared" si="238"/>
        <v>0</v>
      </c>
      <c r="H2465" s="7">
        <f t="shared" si="234"/>
        <v>0</v>
      </c>
      <c r="I2465" s="7">
        <f t="shared" si="233"/>
        <v>0</v>
      </c>
      <c r="K2465" s="3" t="str">
        <f t="shared" si="236"/>
        <v/>
      </c>
    </row>
    <row r="2466" spans="5:11" x14ac:dyDescent="0.3">
      <c r="E2466" s="3" t="str">
        <f t="shared" si="235"/>
        <v/>
      </c>
      <c r="F2466" s="7">
        <f t="shared" si="237"/>
        <v>0</v>
      </c>
      <c r="G2466" s="7">
        <f t="shared" si="238"/>
        <v>0</v>
      </c>
      <c r="H2466" s="7">
        <f t="shared" si="234"/>
        <v>0</v>
      </c>
      <c r="I2466" s="7">
        <f t="shared" si="233"/>
        <v>0</v>
      </c>
      <c r="K2466" s="3" t="str">
        <f t="shared" si="236"/>
        <v/>
      </c>
    </row>
    <row r="2467" spans="5:11" x14ac:dyDescent="0.3">
      <c r="E2467" s="3" t="str">
        <f t="shared" si="235"/>
        <v/>
      </c>
      <c r="F2467" s="7">
        <f t="shared" si="237"/>
        <v>0</v>
      </c>
      <c r="G2467" s="7">
        <f t="shared" si="238"/>
        <v>0</v>
      </c>
      <c r="H2467" s="7">
        <f t="shared" si="234"/>
        <v>0</v>
      </c>
      <c r="I2467" s="7">
        <f t="shared" si="233"/>
        <v>0</v>
      </c>
      <c r="K2467" s="3" t="str">
        <f t="shared" si="236"/>
        <v/>
      </c>
    </row>
    <row r="2468" spans="5:11" x14ac:dyDescent="0.3">
      <c r="E2468" s="3" t="str">
        <f t="shared" si="235"/>
        <v/>
      </c>
      <c r="F2468" s="7">
        <f t="shared" si="237"/>
        <v>0</v>
      </c>
      <c r="G2468" s="7">
        <f t="shared" si="238"/>
        <v>0</v>
      </c>
      <c r="H2468" s="7">
        <f t="shared" si="234"/>
        <v>0</v>
      </c>
      <c r="I2468" s="7">
        <f t="shared" si="233"/>
        <v>0</v>
      </c>
      <c r="K2468" s="3" t="str">
        <f t="shared" si="236"/>
        <v/>
      </c>
    </row>
    <row r="2469" spans="5:11" x14ac:dyDescent="0.3">
      <c r="E2469" s="3" t="str">
        <f t="shared" si="235"/>
        <v/>
      </c>
      <c r="F2469" s="7">
        <f t="shared" si="237"/>
        <v>0</v>
      </c>
      <c r="G2469" s="7">
        <f t="shared" si="238"/>
        <v>0</v>
      </c>
      <c r="H2469" s="7">
        <f t="shared" si="234"/>
        <v>0</v>
      </c>
      <c r="I2469" s="7">
        <f t="shared" si="233"/>
        <v>0</v>
      </c>
      <c r="K2469" s="3" t="str">
        <f t="shared" si="236"/>
        <v/>
      </c>
    </row>
    <row r="2470" spans="5:11" x14ac:dyDescent="0.3">
      <c r="E2470" s="3" t="str">
        <f t="shared" si="235"/>
        <v/>
      </c>
      <c r="F2470" s="7">
        <f t="shared" si="237"/>
        <v>0</v>
      </c>
      <c r="G2470" s="7">
        <f t="shared" si="238"/>
        <v>0</v>
      </c>
      <c r="H2470" s="7">
        <f t="shared" si="234"/>
        <v>0</v>
      </c>
      <c r="I2470" s="7">
        <f t="shared" si="233"/>
        <v>0</v>
      </c>
      <c r="K2470" s="3" t="str">
        <f t="shared" si="236"/>
        <v/>
      </c>
    </row>
    <row r="2471" spans="5:11" x14ac:dyDescent="0.3">
      <c r="E2471" s="3" t="str">
        <f t="shared" si="235"/>
        <v/>
      </c>
      <c r="F2471" s="7">
        <f t="shared" si="237"/>
        <v>0</v>
      </c>
      <c r="G2471" s="7">
        <f t="shared" si="238"/>
        <v>0</v>
      </c>
      <c r="H2471" s="7">
        <f t="shared" si="234"/>
        <v>0</v>
      </c>
      <c r="I2471" s="7">
        <f t="shared" si="233"/>
        <v>0</v>
      </c>
      <c r="K2471" s="3" t="str">
        <f t="shared" si="236"/>
        <v/>
      </c>
    </row>
    <row r="2472" spans="5:11" x14ac:dyDescent="0.3">
      <c r="E2472" s="3" t="str">
        <f t="shared" si="235"/>
        <v/>
      </c>
      <c r="F2472" s="7">
        <f t="shared" si="237"/>
        <v>0</v>
      </c>
      <c r="G2472" s="7">
        <f t="shared" si="238"/>
        <v>0</v>
      </c>
      <c r="H2472" s="7">
        <f t="shared" si="234"/>
        <v>0</v>
      </c>
      <c r="I2472" s="7">
        <f t="shared" si="233"/>
        <v>0</v>
      </c>
      <c r="K2472" s="3" t="str">
        <f t="shared" si="236"/>
        <v/>
      </c>
    </row>
    <row r="2473" spans="5:11" x14ac:dyDescent="0.3">
      <c r="E2473" s="3" t="str">
        <f t="shared" si="235"/>
        <v/>
      </c>
      <c r="F2473" s="7">
        <f t="shared" si="237"/>
        <v>0</v>
      </c>
      <c r="G2473" s="7">
        <f t="shared" si="238"/>
        <v>0</v>
      </c>
      <c r="H2473" s="7">
        <f t="shared" si="234"/>
        <v>0</v>
      </c>
      <c r="I2473" s="7">
        <f t="shared" si="233"/>
        <v>0</v>
      </c>
      <c r="K2473" s="3" t="str">
        <f t="shared" si="236"/>
        <v/>
      </c>
    </row>
    <row r="2474" spans="5:11" x14ac:dyDescent="0.3">
      <c r="E2474" s="3" t="str">
        <f t="shared" si="235"/>
        <v/>
      </c>
      <c r="F2474" s="7">
        <f t="shared" si="237"/>
        <v>0</v>
      </c>
      <c r="G2474" s="7">
        <f t="shared" si="238"/>
        <v>0</v>
      </c>
      <c r="H2474" s="7">
        <f t="shared" si="234"/>
        <v>0</v>
      </c>
      <c r="I2474" s="7">
        <f t="shared" si="233"/>
        <v>0</v>
      </c>
      <c r="K2474" s="3" t="str">
        <f t="shared" si="236"/>
        <v/>
      </c>
    </row>
    <row r="2475" spans="5:11" x14ac:dyDescent="0.3">
      <c r="E2475" s="3" t="str">
        <f t="shared" si="235"/>
        <v/>
      </c>
      <c r="F2475" s="7">
        <f t="shared" si="237"/>
        <v>0</v>
      </c>
      <c r="G2475" s="7">
        <f t="shared" si="238"/>
        <v>0</v>
      </c>
      <c r="H2475" s="7">
        <f t="shared" si="234"/>
        <v>0</v>
      </c>
      <c r="I2475" s="7">
        <f t="shared" si="233"/>
        <v>0</v>
      </c>
      <c r="K2475" s="3" t="str">
        <f t="shared" si="236"/>
        <v/>
      </c>
    </row>
    <row r="2476" spans="5:11" x14ac:dyDescent="0.3">
      <c r="E2476" s="3" t="str">
        <f t="shared" si="235"/>
        <v/>
      </c>
      <c r="F2476" s="7">
        <f t="shared" si="237"/>
        <v>0</v>
      </c>
      <c r="G2476" s="7">
        <f t="shared" si="238"/>
        <v>0</v>
      </c>
      <c r="H2476" s="7">
        <f t="shared" si="234"/>
        <v>0</v>
      </c>
      <c r="I2476" s="7">
        <f t="shared" si="233"/>
        <v>0</v>
      </c>
      <c r="K2476" s="3" t="str">
        <f t="shared" si="236"/>
        <v/>
      </c>
    </row>
    <row r="2477" spans="5:11" x14ac:dyDescent="0.3">
      <c r="E2477" s="3" t="str">
        <f t="shared" si="235"/>
        <v/>
      </c>
      <c r="F2477" s="7">
        <f t="shared" si="237"/>
        <v>0</v>
      </c>
      <c r="G2477" s="7">
        <f t="shared" si="238"/>
        <v>0</v>
      </c>
      <c r="H2477" s="7">
        <f t="shared" si="234"/>
        <v>0</v>
      </c>
      <c r="I2477" s="7">
        <f t="shared" si="233"/>
        <v>0</v>
      </c>
      <c r="K2477" s="3" t="str">
        <f t="shared" si="236"/>
        <v/>
      </c>
    </row>
    <row r="2478" spans="5:11" x14ac:dyDescent="0.3">
      <c r="E2478" s="3" t="str">
        <f t="shared" si="235"/>
        <v/>
      </c>
      <c r="F2478" s="7">
        <f t="shared" si="237"/>
        <v>0</v>
      </c>
      <c r="G2478" s="7">
        <f t="shared" si="238"/>
        <v>0</v>
      </c>
      <c r="H2478" s="7">
        <f t="shared" si="234"/>
        <v>0</v>
      </c>
      <c r="I2478" s="7">
        <f t="shared" si="233"/>
        <v>0</v>
      </c>
      <c r="K2478" s="3" t="str">
        <f t="shared" si="236"/>
        <v/>
      </c>
    </row>
    <row r="2479" spans="5:11" x14ac:dyDescent="0.3">
      <c r="E2479" s="3" t="str">
        <f t="shared" si="235"/>
        <v/>
      </c>
      <c r="F2479" s="7">
        <f t="shared" si="237"/>
        <v>0</v>
      </c>
      <c r="G2479" s="7">
        <f t="shared" si="238"/>
        <v>0</v>
      </c>
      <c r="H2479" s="7">
        <f t="shared" si="234"/>
        <v>0</v>
      </c>
      <c r="I2479" s="7">
        <f t="shared" si="233"/>
        <v>0</v>
      </c>
      <c r="K2479" s="3" t="str">
        <f t="shared" si="236"/>
        <v/>
      </c>
    </row>
    <row r="2480" spans="5:11" x14ac:dyDescent="0.3">
      <c r="E2480" s="3" t="str">
        <f t="shared" si="235"/>
        <v/>
      </c>
      <c r="F2480" s="7">
        <f t="shared" si="237"/>
        <v>0</v>
      </c>
      <c r="G2480" s="7">
        <f t="shared" si="238"/>
        <v>0</v>
      </c>
      <c r="H2480" s="7">
        <f t="shared" si="234"/>
        <v>0</v>
      </c>
      <c r="I2480" s="7">
        <f t="shared" si="233"/>
        <v>0</v>
      </c>
      <c r="K2480" s="3" t="str">
        <f t="shared" si="236"/>
        <v/>
      </c>
    </row>
    <row r="2481" spans="5:11" x14ac:dyDescent="0.3">
      <c r="E2481" s="3" t="str">
        <f t="shared" si="235"/>
        <v/>
      </c>
      <c r="F2481" s="7">
        <f t="shared" si="237"/>
        <v>0</v>
      </c>
      <c r="G2481" s="7">
        <f t="shared" si="238"/>
        <v>0</v>
      </c>
      <c r="H2481" s="7">
        <f t="shared" si="234"/>
        <v>0</v>
      </c>
      <c r="I2481" s="7">
        <f t="shared" si="233"/>
        <v>0</v>
      </c>
      <c r="K2481" s="3" t="str">
        <f t="shared" si="236"/>
        <v/>
      </c>
    </row>
    <row r="2482" spans="5:11" x14ac:dyDescent="0.3">
      <c r="E2482" s="3" t="str">
        <f t="shared" si="235"/>
        <v/>
      </c>
      <c r="F2482" s="7">
        <f t="shared" si="237"/>
        <v>0</v>
      </c>
      <c r="G2482" s="7">
        <f t="shared" si="238"/>
        <v>0</v>
      </c>
      <c r="H2482" s="7">
        <f t="shared" si="234"/>
        <v>0</v>
      </c>
      <c r="I2482" s="7">
        <f t="shared" si="233"/>
        <v>0</v>
      </c>
      <c r="K2482" s="3" t="str">
        <f t="shared" si="236"/>
        <v/>
      </c>
    </row>
    <row r="2483" spans="5:11" x14ac:dyDescent="0.3">
      <c r="E2483" s="3" t="str">
        <f t="shared" si="235"/>
        <v/>
      </c>
      <c r="F2483" s="7">
        <f t="shared" si="237"/>
        <v>0</v>
      </c>
      <c r="G2483" s="7">
        <f t="shared" si="238"/>
        <v>0</v>
      </c>
      <c r="H2483" s="7">
        <f t="shared" si="234"/>
        <v>0</v>
      </c>
      <c r="I2483" s="7">
        <f t="shared" si="233"/>
        <v>0</v>
      </c>
      <c r="K2483" s="3" t="str">
        <f t="shared" si="236"/>
        <v/>
      </c>
    </row>
    <row r="2484" spans="5:11" x14ac:dyDescent="0.3">
      <c r="E2484" s="3" t="str">
        <f t="shared" si="235"/>
        <v/>
      </c>
      <c r="F2484" s="7">
        <f t="shared" si="237"/>
        <v>0</v>
      </c>
      <c r="G2484" s="7">
        <f t="shared" si="238"/>
        <v>0</v>
      </c>
      <c r="H2484" s="7">
        <f t="shared" si="234"/>
        <v>0</v>
      </c>
      <c r="I2484" s="7">
        <f t="shared" ref="I2484:I2547" si="239">IF(ROUND(G2484,0)&gt;0, I2483+F2484,IF(_xlfn.FLOOR.MATH(G2484)=-1,I2483+F2484,))</f>
        <v>0</v>
      </c>
      <c r="K2484" s="3" t="str">
        <f t="shared" si="236"/>
        <v/>
      </c>
    </row>
    <row r="2485" spans="5:11" x14ac:dyDescent="0.3">
      <c r="E2485" s="3" t="str">
        <f t="shared" si="235"/>
        <v/>
      </c>
      <c r="F2485" s="7">
        <f t="shared" si="237"/>
        <v>0</v>
      </c>
      <c r="G2485" s="7">
        <f t="shared" si="238"/>
        <v>0</v>
      </c>
      <c r="H2485" s="7">
        <f t="shared" si="234"/>
        <v>0</v>
      </c>
      <c r="I2485" s="7">
        <f t="shared" si="239"/>
        <v>0</v>
      </c>
      <c r="K2485" s="3" t="str">
        <f t="shared" si="236"/>
        <v/>
      </c>
    </row>
    <row r="2486" spans="5:11" x14ac:dyDescent="0.3">
      <c r="E2486" s="3" t="str">
        <f t="shared" si="235"/>
        <v/>
      </c>
      <c r="F2486" s="7">
        <f t="shared" si="237"/>
        <v>0</v>
      </c>
      <c r="G2486" s="7">
        <f t="shared" si="238"/>
        <v>0</v>
      </c>
      <c r="H2486" s="7">
        <f t="shared" si="234"/>
        <v>0</v>
      </c>
      <c r="I2486" s="7">
        <f t="shared" si="239"/>
        <v>0</v>
      </c>
      <c r="K2486" s="3" t="str">
        <f t="shared" si="236"/>
        <v/>
      </c>
    </row>
    <row r="2487" spans="5:11" x14ac:dyDescent="0.3">
      <c r="E2487" s="3" t="str">
        <f t="shared" si="235"/>
        <v/>
      </c>
      <c r="F2487" s="7">
        <f t="shared" si="237"/>
        <v>0</v>
      </c>
      <c r="G2487" s="7">
        <f t="shared" si="238"/>
        <v>0</v>
      </c>
      <c r="H2487" s="7">
        <f t="shared" si="234"/>
        <v>0</v>
      </c>
      <c r="I2487" s="7">
        <f t="shared" si="239"/>
        <v>0</v>
      </c>
      <c r="K2487" s="3" t="str">
        <f t="shared" si="236"/>
        <v/>
      </c>
    </row>
    <row r="2488" spans="5:11" x14ac:dyDescent="0.3">
      <c r="E2488" s="3" t="str">
        <f t="shared" si="235"/>
        <v/>
      </c>
      <c r="F2488" s="7">
        <f t="shared" si="237"/>
        <v>0</v>
      </c>
      <c r="G2488" s="7">
        <f t="shared" si="238"/>
        <v>0</v>
      </c>
      <c r="H2488" s="7">
        <f t="shared" si="234"/>
        <v>0</v>
      </c>
      <c r="I2488" s="7">
        <f t="shared" si="239"/>
        <v>0</v>
      </c>
      <c r="K2488" s="3" t="str">
        <f t="shared" si="236"/>
        <v/>
      </c>
    </row>
    <row r="2489" spans="5:11" x14ac:dyDescent="0.3">
      <c r="E2489" s="3" t="str">
        <f t="shared" si="235"/>
        <v/>
      </c>
      <c r="F2489" s="7">
        <f t="shared" si="237"/>
        <v>0</v>
      </c>
      <c r="G2489" s="7">
        <f t="shared" si="238"/>
        <v>0</v>
      </c>
      <c r="H2489" s="7">
        <f t="shared" si="234"/>
        <v>0</v>
      </c>
      <c r="I2489" s="7">
        <f t="shared" si="239"/>
        <v>0</v>
      </c>
      <c r="K2489" s="3" t="str">
        <f t="shared" si="236"/>
        <v/>
      </c>
    </row>
    <row r="2490" spans="5:11" x14ac:dyDescent="0.3">
      <c r="E2490" s="3" t="str">
        <f t="shared" si="235"/>
        <v/>
      </c>
      <c r="F2490" s="7">
        <f t="shared" si="237"/>
        <v>0</v>
      </c>
      <c r="G2490" s="7">
        <f t="shared" si="238"/>
        <v>0</v>
      </c>
      <c r="H2490" s="7">
        <f t="shared" si="234"/>
        <v>0</v>
      </c>
      <c r="I2490" s="7">
        <f t="shared" si="239"/>
        <v>0</v>
      </c>
      <c r="K2490" s="3" t="str">
        <f t="shared" si="236"/>
        <v/>
      </c>
    </row>
    <row r="2491" spans="5:11" x14ac:dyDescent="0.3">
      <c r="E2491" s="3" t="str">
        <f t="shared" si="235"/>
        <v/>
      </c>
      <c r="F2491" s="7">
        <f t="shared" si="237"/>
        <v>0</v>
      </c>
      <c r="G2491" s="7">
        <f t="shared" si="238"/>
        <v>0</v>
      </c>
      <c r="H2491" s="7">
        <f t="shared" si="234"/>
        <v>0</v>
      </c>
      <c r="I2491" s="7">
        <f t="shared" si="239"/>
        <v>0</v>
      </c>
      <c r="K2491" s="3" t="str">
        <f t="shared" si="236"/>
        <v/>
      </c>
    </row>
    <row r="2492" spans="5:11" x14ac:dyDescent="0.3">
      <c r="E2492" s="3" t="str">
        <f t="shared" si="235"/>
        <v/>
      </c>
      <c r="F2492" s="7">
        <f t="shared" si="237"/>
        <v>0</v>
      </c>
      <c r="G2492" s="7">
        <f t="shared" si="238"/>
        <v>0</v>
      </c>
      <c r="H2492" s="7">
        <f t="shared" si="234"/>
        <v>0</v>
      </c>
      <c r="I2492" s="7">
        <f t="shared" si="239"/>
        <v>0</v>
      </c>
      <c r="K2492" s="3" t="str">
        <f t="shared" si="236"/>
        <v/>
      </c>
    </row>
    <row r="2493" spans="5:11" x14ac:dyDescent="0.3">
      <c r="E2493" s="3" t="str">
        <f t="shared" si="235"/>
        <v/>
      </c>
      <c r="F2493" s="7">
        <f t="shared" si="237"/>
        <v>0</v>
      </c>
      <c r="G2493" s="7">
        <f t="shared" si="238"/>
        <v>0</v>
      </c>
      <c r="H2493" s="7">
        <f t="shared" si="234"/>
        <v>0</v>
      </c>
      <c r="I2493" s="7">
        <f t="shared" si="239"/>
        <v>0</v>
      </c>
      <c r="K2493" s="3" t="str">
        <f t="shared" si="236"/>
        <v/>
      </c>
    </row>
    <row r="2494" spans="5:11" x14ac:dyDescent="0.3">
      <c r="E2494" s="3" t="str">
        <f t="shared" si="235"/>
        <v/>
      </c>
      <c r="F2494" s="7">
        <f t="shared" si="237"/>
        <v>0</v>
      </c>
      <c r="G2494" s="7">
        <f t="shared" si="238"/>
        <v>0</v>
      </c>
      <c r="H2494" s="7">
        <f t="shared" si="234"/>
        <v>0</v>
      </c>
      <c r="I2494" s="7">
        <f t="shared" si="239"/>
        <v>0</v>
      </c>
      <c r="K2494" s="3" t="str">
        <f t="shared" si="236"/>
        <v/>
      </c>
    </row>
    <row r="2495" spans="5:11" x14ac:dyDescent="0.3">
      <c r="E2495" s="3" t="str">
        <f t="shared" si="235"/>
        <v/>
      </c>
      <c r="F2495" s="7">
        <f t="shared" si="237"/>
        <v>0</v>
      </c>
      <c r="G2495" s="7">
        <f t="shared" si="238"/>
        <v>0</v>
      </c>
      <c r="H2495" s="7">
        <f t="shared" si="234"/>
        <v>0</v>
      </c>
      <c r="I2495" s="7">
        <f t="shared" si="239"/>
        <v>0</v>
      </c>
      <c r="K2495" s="3" t="str">
        <f t="shared" si="236"/>
        <v/>
      </c>
    </row>
    <row r="2496" spans="5:11" x14ac:dyDescent="0.3">
      <c r="E2496" s="3" t="str">
        <f t="shared" si="235"/>
        <v/>
      </c>
      <c r="F2496" s="7">
        <f t="shared" si="237"/>
        <v>0</v>
      </c>
      <c r="G2496" s="7">
        <f t="shared" si="238"/>
        <v>0</v>
      </c>
      <c r="H2496" s="7">
        <f t="shared" si="234"/>
        <v>0</v>
      </c>
      <c r="I2496" s="7">
        <f t="shared" si="239"/>
        <v>0</v>
      </c>
      <c r="K2496" s="3" t="str">
        <f t="shared" si="236"/>
        <v/>
      </c>
    </row>
    <row r="2497" spans="5:11" x14ac:dyDescent="0.3">
      <c r="E2497" s="3" t="str">
        <f t="shared" si="235"/>
        <v/>
      </c>
      <c r="F2497" s="7">
        <f t="shared" si="237"/>
        <v>0</v>
      </c>
      <c r="G2497" s="7">
        <f t="shared" si="238"/>
        <v>0</v>
      </c>
      <c r="H2497" s="7">
        <f t="shared" si="234"/>
        <v>0</v>
      </c>
      <c r="I2497" s="7">
        <f t="shared" si="239"/>
        <v>0</v>
      </c>
      <c r="K2497" s="3" t="str">
        <f t="shared" si="236"/>
        <v/>
      </c>
    </row>
    <row r="2498" spans="5:11" x14ac:dyDescent="0.3">
      <c r="E2498" s="3" t="str">
        <f t="shared" si="235"/>
        <v/>
      </c>
      <c r="F2498" s="7">
        <f t="shared" si="237"/>
        <v>0</v>
      </c>
      <c r="G2498" s="7">
        <f t="shared" si="238"/>
        <v>0</v>
      </c>
      <c r="H2498" s="7">
        <f t="shared" ref="H2498:H2561" si="240">IF(ROUND(G2498-($F$2-F2498),0)&gt;0,G2498-($F$2-F2498),IF(_xlfn.FLOOR.MATH(G2498-($F$2-F2498))&lt;=-1,0, G2498-($F$2-F2498)))</f>
        <v>0</v>
      </c>
      <c r="I2498" s="7">
        <f t="shared" si="239"/>
        <v>0</v>
      </c>
      <c r="K2498" s="3" t="str">
        <f t="shared" si="236"/>
        <v/>
      </c>
    </row>
    <row r="2499" spans="5:11" x14ac:dyDescent="0.3">
      <c r="E2499" s="3" t="str">
        <f t="shared" si="235"/>
        <v/>
      </c>
      <c r="F2499" s="7">
        <f t="shared" si="237"/>
        <v>0</v>
      </c>
      <c r="G2499" s="7">
        <f t="shared" si="238"/>
        <v>0</v>
      </c>
      <c r="H2499" s="7">
        <f t="shared" si="240"/>
        <v>0</v>
      </c>
      <c r="I2499" s="7">
        <f t="shared" si="239"/>
        <v>0</v>
      </c>
      <c r="K2499" s="3" t="str">
        <f t="shared" si="236"/>
        <v/>
      </c>
    </row>
    <row r="2500" spans="5:11" x14ac:dyDescent="0.3">
      <c r="E2500" s="3" t="str">
        <f t="shared" si="235"/>
        <v/>
      </c>
      <c r="F2500" s="7">
        <f t="shared" si="237"/>
        <v>0</v>
      </c>
      <c r="G2500" s="7">
        <f t="shared" si="238"/>
        <v>0</v>
      </c>
      <c r="H2500" s="7">
        <f t="shared" si="240"/>
        <v>0</v>
      </c>
      <c r="I2500" s="7">
        <f t="shared" si="239"/>
        <v>0</v>
      </c>
      <c r="K2500" s="3" t="str">
        <f t="shared" si="236"/>
        <v/>
      </c>
    </row>
    <row r="2501" spans="5:11" x14ac:dyDescent="0.3">
      <c r="E2501" s="3" t="str">
        <f t="shared" si="235"/>
        <v/>
      </c>
      <c r="F2501" s="7">
        <f t="shared" si="237"/>
        <v>0</v>
      </c>
      <c r="G2501" s="7">
        <f t="shared" si="238"/>
        <v>0</v>
      </c>
      <c r="H2501" s="7">
        <f t="shared" si="240"/>
        <v>0</v>
      </c>
      <c r="I2501" s="7">
        <f t="shared" si="239"/>
        <v>0</v>
      </c>
      <c r="K2501" s="3" t="str">
        <f t="shared" si="236"/>
        <v/>
      </c>
    </row>
    <row r="2502" spans="5:11" x14ac:dyDescent="0.3">
      <c r="E2502" s="3" t="str">
        <f t="shared" si="235"/>
        <v/>
      </c>
      <c r="F2502" s="7">
        <f t="shared" si="237"/>
        <v>0</v>
      </c>
      <c r="G2502" s="7">
        <f t="shared" si="238"/>
        <v>0</v>
      </c>
      <c r="H2502" s="7">
        <f t="shared" si="240"/>
        <v>0</v>
      </c>
      <c r="I2502" s="7">
        <f t="shared" si="239"/>
        <v>0</v>
      </c>
      <c r="K2502" s="3" t="str">
        <f t="shared" si="236"/>
        <v/>
      </c>
    </row>
    <row r="2503" spans="5:11" x14ac:dyDescent="0.3">
      <c r="E2503" s="3" t="str">
        <f t="shared" si="235"/>
        <v/>
      </c>
      <c r="F2503" s="7">
        <f t="shared" si="237"/>
        <v>0</v>
      </c>
      <c r="G2503" s="7">
        <f t="shared" si="238"/>
        <v>0</v>
      </c>
      <c r="H2503" s="7">
        <f t="shared" si="240"/>
        <v>0</v>
      </c>
      <c r="I2503" s="7">
        <f t="shared" si="239"/>
        <v>0</v>
      </c>
      <c r="K2503" s="3" t="str">
        <f t="shared" si="236"/>
        <v/>
      </c>
    </row>
    <row r="2504" spans="5:11" x14ac:dyDescent="0.3">
      <c r="E2504" s="3" t="str">
        <f t="shared" ref="E2504:E2567" si="241">IF(ROUND(G2504,0)&gt;0,E2503+1,"")</f>
        <v/>
      </c>
      <c r="F2504" s="7">
        <f t="shared" si="237"/>
        <v>0</v>
      </c>
      <c r="G2504" s="7">
        <f t="shared" si="238"/>
        <v>0</v>
      </c>
      <c r="H2504" s="7">
        <f t="shared" si="240"/>
        <v>0</v>
      </c>
      <c r="I2504" s="7">
        <f t="shared" si="239"/>
        <v>0</v>
      </c>
      <c r="K2504" s="3" t="str">
        <f t="shared" ref="K2504:K2567" si="242">IF(E2504&lt;&gt;"", "{""paymentNumber"": " &amp; E2504 &amp; "," &amp; """paymentInterest"": " &amp; TEXT(F2504, "0.00") &amp; "," &amp; """paymentPrincipal"": " &amp; TEXT($F$2-F2504, "0.00") &amp; "," &amp; """startBalance"": " &amp; TEXT(G2504, "0.00") &amp; "," &amp; """endBalance"": " &amp; TEXT(H2504, "0.00")&amp; "," &amp; """accumulatedInterest"": " &amp; TEXT(I2504, "0.00") &amp; "," &amp; """amountPaidToDate"": " &amp; TEXT($F$2 * E2504, "0.00") &amp; "}","")</f>
        <v/>
      </c>
    </row>
    <row r="2505" spans="5:11" x14ac:dyDescent="0.3">
      <c r="E2505" s="3" t="str">
        <f t="shared" si="241"/>
        <v/>
      </c>
      <c r="F2505" s="7">
        <f t="shared" si="237"/>
        <v>0</v>
      </c>
      <c r="G2505" s="7">
        <f t="shared" si="238"/>
        <v>0</v>
      </c>
      <c r="H2505" s="7">
        <f t="shared" si="240"/>
        <v>0</v>
      </c>
      <c r="I2505" s="7">
        <f t="shared" si="239"/>
        <v>0</v>
      </c>
      <c r="K2505" s="3" t="str">
        <f t="shared" si="242"/>
        <v/>
      </c>
    </row>
    <row r="2506" spans="5:11" x14ac:dyDescent="0.3">
      <c r="E2506" s="3" t="str">
        <f t="shared" si="241"/>
        <v/>
      </c>
      <c r="F2506" s="7">
        <f t="shared" si="237"/>
        <v>0</v>
      </c>
      <c r="G2506" s="7">
        <f t="shared" si="238"/>
        <v>0</v>
      </c>
      <c r="H2506" s="7">
        <f t="shared" si="240"/>
        <v>0</v>
      </c>
      <c r="I2506" s="7">
        <f t="shared" si="239"/>
        <v>0</v>
      </c>
      <c r="K2506" s="3" t="str">
        <f t="shared" si="242"/>
        <v/>
      </c>
    </row>
    <row r="2507" spans="5:11" x14ac:dyDescent="0.3">
      <c r="E2507" s="3" t="str">
        <f t="shared" si="241"/>
        <v/>
      </c>
      <c r="F2507" s="7">
        <f t="shared" ref="F2507:F2570" si="243">IF(ROUND(G2507,0)&gt;0, ($C$2/$C$3)*G2507,)</f>
        <v>0</v>
      </c>
      <c r="G2507" s="7">
        <f t="shared" ref="G2507:G2570" si="244">IF(ROUND(G2506-($F$2-F2506),0) &gt; 0, G2506-($F$2-F2506),)</f>
        <v>0</v>
      </c>
      <c r="H2507" s="7">
        <f t="shared" si="240"/>
        <v>0</v>
      </c>
      <c r="I2507" s="7">
        <f t="shared" si="239"/>
        <v>0</v>
      </c>
      <c r="K2507" s="3" t="str">
        <f t="shared" si="242"/>
        <v/>
      </c>
    </row>
    <row r="2508" spans="5:11" x14ac:dyDescent="0.3">
      <c r="E2508" s="3" t="str">
        <f t="shared" si="241"/>
        <v/>
      </c>
      <c r="F2508" s="7">
        <f t="shared" si="243"/>
        <v>0</v>
      </c>
      <c r="G2508" s="7">
        <f t="shared" si="244"/>
        <v>0</v>
      </c>
      <c r="H2508" s="7">
        <f t="shared" si="240"/>
        <v>0</v>
      </c>
      <c r="I2508" s="7">
        <f t="shared" si="239"/>
        <v>0</v>
      </c>
      <c r="K2508" s="3" t="str">
        <f t="shared" si="242"/>
        <v/>
      </c>
    </row>
    <row r="2509" spans="5:11" x14ac:dyDescent="0.3">
      <c r="E2509" s="3" t="str">
        <f t="shared" si="241"/>
        <v/>
      </c>
      <c r="F2509" s="7">
        <f t="shared" si="243"/>
        <v>0</v>
      </c>
      <c r="G2509" s="7">
        <f t="shared" si="244"/>
        <v>0</v>
      </c>
      <c r="H2509" s="7">
        <f t="shared" si="240"/>
        <v>0</v>
      </c>
      <c r="I2509" s="7">
        <f t="shared" si="239"/>
        <v>0</v>
      </c>
      <c r="K2509" s="3" t="str">
        <f t="shared" si="242"/>
        <v/>
      </c>
    </row>
    <row r="2510" spans="5:11" x14ac:dyDescent="0.3">
      <c r="E2510" s="3" t="str">
        <f t="shared" si="241"/>
        <v/>
      </c>
      <c r="F2510" s="7">
        <f t="shared" si="243"/>
        <v>0</v>
      </c>
      <c r="G2510" s="7">
        <f t="shared" si="244"/>
        <v>0</v>
      </c>
      <c r="H2510" s="7">
        <f t="shared" si="240"/>
        <v>0</v>
      </c>
      <c r="I2510" s="7">
        <f t="shared" si="239"/>
        <v>0</v>
      </c>
      <c r="K2510" s="3" t="str">
        <f t="shared" si="242"/>
        <v/>
      </c>
    </row>
    <row r="2511" spans="5:11" x14ac:dyDescent="0.3">
      <c r="E2511" s="3" t="str">
        <f t="shared" si="241"/>
        <v/>
      </c>
      <c r="F2511" s="7">
        <f t="shared" si="243"/>
        <v>0</v>
      </c>
      <c r="G2511" s="7">
        <f t="shared" si="244"/>
        <v>0</v>
      </c>
      <c r="H2511" s="7">
        <f t="shared" si="240"/>
        <v>0</v>
      </c>
      <c r="I2511" s="7">
        <f t="shared" si="239"/>
        <v>0</v>
      </c>
      <c r="K2511" s="3" t="str">
        <f t="shared" si="242"/>
        <v/>
      </c>
    </row>
    <row r="2512" spans="5:11" x14ac:dyDescent="0.3">
      <c r="E2512" s="3" t="str">
        <f t="shared" si="241"/>
        <v/>
      </c>
      <c r="F2512" s="7">
        <f t="shared" si="243"/>
        <v>0</v>
      </c>
      <c r="G2512" s="7">
        <f t="shared" si="244"/>
        <v>0</v>
      </c>
      <c r="H2512" s="7">
        <f t="shared" si="240"/>
        <v>0</v>
      </c>
      <c r="I2512" s="7">
        <f t="shared" si="239"/>
        <v>0</v>
      </c>
      <c r="K2512" s="3" t="str">
        <f t="shared" si="242"/>
        <v/>
      </c>
    </row>
    <row r="2513" spans="5:11" x14ac:dyDescent="0.3">
      <c r="E2513" s="3" t="str">
        <f t="shared" si="241"/>
        <v/>
      </c>
      <c r="F2513" s="7">
        <f t="shared" si="243"/>
        <v>0</v>
      </c>
      <c r="G2513" s="7">
        <f t="shared" si="244"/>
        <v>0</v>
      </c>
      <c r="H2513" s="7">
        <f t="shared" si="240"/>
        <v>0</v>
      </c>
      <c r="I2513" s="7">
        <f t="shared" si="239"/>
        <v>0</v>
      </c>
      <c r="K2513" s="3" t="str">
        <f t="shared" si="242"/>
        <v/>
      </c>
    </row>
    <row r="2514" spans="5:11" x14ac:dyDescent="0.3">
      <c r="E2514" s="3" t="str">
        <f t="shared" si="241"/>
        <v/>
      </c>
      <c r="F2514" s="7">
        <f t="shared" si="243"/>
        <v>0</v>
      </c>
      <c r="G2514" s="7">
        <f t="shared" si="244"/>
        <v>0</v>
      </c>
      <c r="H2514" s="7">
        <f t="shared" si="240"/>
        <v>0</v>
      </c>
      <c r="I2514" s="7">
        <f t="shared" si="239"/>
        <v>0</v>
      </c>
      <c r="K2514" s="3" t="str">
        <f t="shared" si="242"/>
        <v/>
      </c>
    </row>
    <row r="2515" spans="5:11" x14ac:dyDescent="0.3">
      <c r="E2515" s="3" t="str">
        <f t="shared" si="241"/>
        <v/>
      </c>
      <c r="F2515" s="7">
        <f t="shared" si="243"/>
        <v>0</v>
      </c>
      <c r="G2515" s="7">
        <f t="shared" si="244"/>
        <v>0</v>
      </c>
      <c r="H2515" s="7">
        <f t="shared" si="240"/>
        <v>0</v>
      </c>
      <c r="I2515" s="7">
        <f t="shared" si="239"/>
        <v>0</v>
      </c>
      <c r="K2515" s="3" t="str">
        <f t="shared" si="242"/>
        <v/>
      </c>
    </row>
    <row r="2516" spans="5:11" x14ac:dyDescent="0.3">
      <c r="E2516" s="3" t="str">
        <f t="shared" si="241"/>
        <v/>
      </c>
      <c r="F2516" s="7">
        <f t="shared" si="243"/>
        <v>0</v>
      </c>
      <c r="G2516" s="7">
        <f t="shared" si="244"/>
        <v>0</v>
      </c>
      <c r="H2516" s="7">
        <f t="shared" si="240"/>
        <v>0</v>
      </c>
      <c r="I2516" s="7">
        <f t="shared" si="239"/>
        <v>0</v>
      </c>
      <c r="K2516" s="3" t="str">
        <f t="shared" si="242"/>
        <v/>
      </c>
    </row>
    <row r="2517" spans="5:11" x14ac:dyDescent="0.3">
      <c r="E2517" s="3" t="str">
        <f t="shared" si="241"/>
        <v/>
      </c>
      <c r="F2517" s="7">
        <f t="shared" si="243"/>
        <v>0</v>
      </c>
      <c r="G2517" s="7">
        <f t="shared" si="244"/>
        <v>0</v>
      </c>
      <c r="H2517" s="7">
        <f t="shared" si="240"/>
        <v>0</v>
      </c>
      <c r="I2517" s="7">
        <f t="shared" si="239"/>
        <v>0</v>
      </c>
      <c r="K2517" s="3" t="str">
        <f t="shared" si="242"/>
        <v/>
      </c>
    </row>
    <row r="2518" spans="5:11" x14ac:dyDescent="0.3">
      <c r="E2518" s="3" t="str">
        <f t="shared" si="241"/>
        <v/>
      </c>
      <c r="F2518" s="7">
        <f t="shared" si="243"/>
        <v>0</v>
      </c>
      <c r="G2518" s="7">
        <f t="shared" si="244"/>
        <v>0</v>
      </c>
      <c r="H2518" s="7">
        <f t="shared" si="240"/>
        <v>0</v>
      </c>
      <c r="I2518" s="7">
        <f t="shared" si="239"/>
        <v>0</v>
      </c>
      <c r="K2518" s="3" t="str">
        <f t="shared" si="242"/>
        <v/>
      </c>
    </row>
    <row r="2519" spans="5:11" x14ac:dyDescent="0.3">
      <c r="E2519" s="3" t="str">
        <f t="shared" si="241"/>
        <v/>
      </c>
      <c r="F2519" s="7">
        <f t="shared" si="243"/>
        <v>0</v>
      </c>
      <c r="G2519" s="7">
        <f t="shared" si="244"/>
        <v>0</v>
      </c>
      <c r="H2519" s="7">
        <f t="shared" si="240"/>
        <v>0</v>
      </c>
      <c r="I2519" s="7">
        <f t="shared" si="239"/>
        <v>0</v>
      </c>
      <c r="K2519" s="3" t="str">
        <f t="shared" si="242"/>
        <v/>
      </c>
    </row>
    <row r="2520" spans="5:11" x14ac:dyDescent="0.3">
      <c r="E2520" s="3" t="str">
        <f t="shared" si="241"/>
        <v/>
      </c>
      <c r="F2520" s="7">
        <f t="shared" si="243"/>
        <v>0</v>
      </c>
      <c r="G2520" s="7">
        <f t="shared" si="244"/>
        <v>0</v>
      </c>
      <c r="H2520" s="7">
        <f t="shared" si="240"/>
        <v>0</v>
      </c>
      <c r="I2520" s="7">
        <f t="shared" si="239"/>
        <v>0</v>
      </c>
      <c r="K2520" s="3" t="str">
        <f t="shared" si="242"/>
        <v/>
      </c>
    </row>
    <row r="2521" spans="5:11" x14ac:dyDescent="0.3">
      <c r="E2521" s="3" t="str">
        <f t="shared" si="241"/>
        <v/>
      </c>
      <c r="F2521" s="7">
        <f t="shared" si="243"/>
        <v>0</v>
      </c>
      <c r="G2521" s="7">
        <f t="shared" si="244"/>
        <v>0</v>
      </c>
      <c r="H2521" s="7">
        <f t="shared" si="240"/>
        <v>0</v>
      </c>
      <c r="I2521" s="7">
        <f t="shared" si="239"/>
        <v>0</v>
      </c>
      <c r="K2521" s="3" t="str">
        <f t="shared" si="242"/>
        <v/>
      </c>
    </row>
    <row r="2522" spans="5:11" x14ac:dyDescent="0.3">
      <c r="E2522" s="3" t="str">
        <f t="shared" si="241"/>
        <v/>
      </c>
      <c r="F2522" s="7">
        <f t="shared" si="243"/>
        <v>0</v>
      </c>
      <c r="G2522" s="7">
        <f t="shared" si="244"/>
        <v>0</v>
      </c>
      <c r="H2522" s="7">
        <f t="shared" si="240"/>
        <v>0</v>
      </c>
      <c r="I2522" s="7">
        <f t="shared" si="239"/>
        <v>0</v>
      </c>
      <c r="K2522" s="3" t="str">
        <f t="shared" si="242"/>
        <v/>
      </c>
    </row>
    <row r="2523" spans="5:11" x14ac:dyDescent="0.3">
      <c r="E2523" s="3" t="str">
        <f t="shared" si="241"/>
        <v/>
      </c>
      <c r="F2523" s="7">
        <f t="shared" si="243"/>
        <v>0</v>
      </c>
      <c r="G2523" s="7">
        <f t="shared" si="244"/>
        <v>0</v>
      </c>
      <c r="H2523" s="7">
        <f t="shared" si="240"/>
        <v>0</v>
      </c>
      <c r="I2523" s="7">
        <f t="shared" si="239"/>
        <v>0</v>
      </c>
      <c r="K2523" s="3" t="str">
        <f t="shared" si="242"/>
        <v/>
      </c>
    </row>
    <row r="2524" spans="5:11" x14ac:dyDescent="0.3">
      <c r="E2524" s="3" t="str">
        <f t="shared" si="241"/>
        <v/>
      </c>
      <c r="F2524" s="7">
        <f t="shared" si="243"/>
        <v>0</v>
      </c>
      <c r="G2524" s="7">
        <f t="shared" si="244"/>
        <v>0</v>
      </c>
      <c r="H2524" s="7">
        <f t="shared" si="240"/>
        <v>0</v>
      </c>
      <c r="I2524" s="7">
        <f t="shared" si="239"/>
        <v>0</v>
      </c>
      <c r="K2524" s="3" t="str">
        <f t="shared" si="242"/>
        <v/>
      </c>
    </row>
    <row r="2525" spans="5:11" x14ac:dyDescent="0.3">
      <c r="E2525" s="3" t="str">
        <f t="shared" si="241"/>
        <v/>
      </c>
      <c r="F2525" s="7">
        <f t="shared" si="243"/>
        <v>0</v>
      </c>
      <c r="G2525" s="7">
        <f t="shared" si="244"/>
        <v>0</v>
      </c>
      <c r="H2525" s="7">
        <f t="shared" si="240"/>
        <v>0</v>
      </c>
      <c r="I2525" s="7">
        <f t="shared" si="239"/>
        <v>0</v>
      </c>
      <c r="K2525" s="3" t="str">
        <f t="shared" si="242"/>
        <v/>
      </c>
    </row>
    <row r="2526" spans="5:11" x14ac:dyDescent="0.3">
      <c r="E2526" s="3" t="str">
        <f t="shared" si="241"/>
        <v/>
      </c>
      <c r="F2526" s="7">
        <f t="shared" si="243"/>
        <v>0</v>
      </c>
      <c r="G2526" s="7">
        <f t="shared" si="244"/>
        <v>0</v>
      </c>
      <c r="H2526" s="7">
        <f t="shared" si="240"/>
        <v>0</v>
      </c>
      <c r="I2526" s="7">
        <f t="shared" si="239"/>
        <v>0</v>
      </c>
      <c r="K2526" s="3" t="str">
        <f t="shared" si="242"/>
        <v/>
      </c>
    </row>
    <row r="2527" spans="5:11" x14ac:dyDescent="0.3">
      <c r="E2527" s="3" t="str">
        <f t="shared" si="241"/>
        <v/>
      </c>
      <c r="F2527" s="7">
        <f t="shared" si="243"/>
        <v>0</v>
      </c>
      <c r="G2527" s="7">
        <f t="shared" si="244"/>
        <v>0</v>
      </c>
      <c r="H2527" s="7">
        <f t="shared" si="240"/>
        <v>0</v>
      </c>
      <c r="I2527" s="7">
        <f t="shared" si="239"/>
        <v>0</v>
      </c>
      <c r="K2527" s="3" t="str">
        <f t="shared" si="242"/>
        <v/>
      </c>
    </row>
    <row r="2528" spans="5:11" x14ac:dyDescent="0.3">
      <c r="E2528" s="3" t="str">
        <f t="shared" si="241"/>
        <v/>
      </c>
      <c r="F2528" s="7">
        <f t="shared" si="243"/>
        <v>0</v>
      </c>
      <c r="G2528" s="7">
        <f t="shared" si="244"/>
        <v>0</v>
      </c>
      <c r="H2528" s="7">
        <f t="shared" si="240"/>
        <v>0</v>
      </c>
      <c r="I2528" s="7">
        <f t="shared" si="239"/>
        <v>0</v>
      </c>
      <c r="K2528" s="3" t="str">
        <f t="shared" si="242"/>
        <v/>
      </c>
    </row>
    <row r="2529" spans="5:11" x14ac:dyDescent="0.3">
      <c r="E2529" s="3" t="str">
        <f t="shared" si="241"/>
        <v/>
      </c>
      <c r="F2529" s="7">
        <f t="shared" si="243"/>
        <v>0</v>
      </c>
      <c r="G2529" s="7">
        <f t="shared" si="244"/>
        <v>0</v>
      </c>
      <c r="H2529" s="7">
        <f t="shared" si="240"/>
        <v>0</v>
      </c>
      <c r="I2529" s="7">
        <f t="shared" si="239"/>
        <v>0</v>
      </c>
      <c r="K2529" s="3" t="str">
        <f t="shared" si="242"/>
        <v/>
      </c>
    </row>
    <row r="2530" spans="5:11" x14ac:dyDescent="0.3">
      <c r="E2530" s="3" t="str">
        <f t="shared" si="241"/>
        <v/>
      </c>
      <c r="F2530" s="7">
        <f t="shared" si="243"/>
        <v>0</v>
      </c>
      <c r="G2530" s="7">
        <f t="shared" si="244"/>
        <v>0</v>
      </c>
      <c r="H2530" s="7">
        <f t="shared" si="240"/>
        <v>0</v>
      </c>
      <c r="I2530" s="7">
        <f t="shared" si="239"/>
        <v>0</v>
      </c>
      <c r="K2530" s="3" t="str">
        <f t="shared" si="242"/>
        <v/>
      </c>
    </row>
    <row r="2531" spans="5:11" x14ac:dyDescent="0.3">
      <c r="E2531" s="3" t="str">
        <f t="shared" si="241"/>
        <v/>
      </c>
      <c r="F2531" s="7">
        <f t="shared" si="243"/>
        <v>0</v>
      </c>
      <c r="G2531" s="7">
        <f t="shared" si="244"/>
        <v>0</v>
      </c>
      <c r="H2531" s="7">
        <f t="shared" si="240"/>
        <v>0</v>
      </c>
      <c r="I2531" s="7">
        <f t="shared" si="239"/>
        <v>0</v>
      </c>
      <c r="K2531" s="3" t="str">
        <f t="shared" si="242"/>
        <v/>
      </c>
    </row>
    <row r="2532" spans="5:11" x14ac:dyDescent="0.3">
      <c r="E2532" s="3" t="str">
        <f t="shared" si="241"/>
        <v/>
      </c>
      <c r="F2532" s="7">
        <f t="shared" si="243"/>
        <v>0</v>
      </c>
      <c r="G2532" s="7">
        <f t="shared" si="244"/>
        <v>0</v>
      </c>
      <c r="H2532" s="7">
        <f t="shared" si="240"/>
        <v>0</v>
      </c>
      <c r="I2532" s="7">
        <f t="shared" si="239"/>
        <v>0</v>
      </c>
      <c r="K2532" s="3" t="str">
        <f t="shared" si="242"/>
        <v/>
      </c>
    </row>
    <row r="2533" spans="5:11" x14ac:dyDescent="0.3">
      <c r="E2533" s="3" t="str">
        <f t="shared" si="241"/>
        <v/>
      </c>
      <c r="F2533" s="7">
        <f t="shared" si="243"/>
        <v>0</v>
      </c>
      <c r="G2533" s="7">
        <f t="shared" si="244"/>
        <v>0</v>
      </c>
      <c r="H2533" s="7">
        <f t="shared" si="240"/>
        <v>0</v>
      </c>
      <c r="I2533" s="7">
        <f t="shared" si="239"/>
        <v>0</v>
      </c>
      <c r="K2533" s="3" t="str">
        <f t="shared" si="242"/>
        <v/>
      </c>
    </row>
    <row r="2534" spans="5:11" x14ac:dyDescent="0.3">
      <c r="E2534" s="3" t="str">
        <f t="shared" si="241"/>
        <v/>
      </c>
      <c r="F2534" s="7">
        <f t="shared" si="243"/>
        <v>0</v>
      </c>
      <c r="G2534" s="7">
        <f t="shared" si="244"/>
        <v>0</v>
      </c>
      <c r="H2534" s="7">
        <f t="shared" si="240"/>
        <v>0</v>
      </c>
      <c r="I2534" s="7">
        <f t="shared" si="239"/>
        <v>0</v>
      </c>
      <c r="K2534" s="3" t="str">
        <f t="shared" si="242"/>
        <v/>
      </c>
    </row>
    <row r="2535" spans="5:11" x14ac:dyDescent="0.3">
      <c r="E2535" s="3" t="str">
        <f t="shared" si="241"/>
        <v/>
      </c>
      <c r="F2535" s="7">
        <f t="shared" si="243"/>
        <v>0</v>
      </c>
      <c r="G2535" s="7">
        <f t="shared" si="244"/>
        <v>0</v>
      </c>
      <c r="H2535" s="7">
        <f t="shared" si="240"/>
        <v>0</v>
      </c>
      <c r="I2535" s="7">
        <f t="shared" si="239"/>
        <v>0</v>
      </c>
      <c r="K2535" s="3" t="str">
        <f t="shared" si="242"/>
        <v/>
      </c>
    </row>
    <row r="2536" spans="5:11" x14ac:dyDescent="0.3">
      <c r="E2536" s="3" t="str">
        <f t="shared" si="241"/>
        <v/>
      </c>
      <c r="F2536" s="7">
        <f t="shared" si="243"/>
        <v>0</v>
      </c>
      <c r="G2536" s="7">
        <f t="shared" si="244"/>
        <v>0</v>
      </c>
      <c r="H2536" s="7">
        <f t="shared" si="240"/>
        <v>0</v>
      </c>
      <c r="I2536" s="7">
        <f t="shared" si="239"/>
        <v>0</v>
      </c>
      <c r="K2536" s="3" t="str">
        <f t="shared" si="242"/>
        <v/>
      </c>
    </row>
    <row r="2537" spans="5:11" x14ac:dyDescent="0.3">
      <c r="E2537" s="3" t="str">
        <f t="shared" si="241"/>
        <v/>
      </c>
      <c r="F2537" s="7">
        <f t="shared" si="243"/>
        <v>0</v>
      </c>
      <c r="G2537" s="7">
        <f t="shared" si="244"/>
        <v>0</v>
      </c>
      <c r="H2537" s="7">
        <f t="shared" si="240"/>
        <v>0</v>
      </c>
      <c r="I2537" s="7">
        <f t="shared" si="239"/>
        <v>0</v>
      </c>
      <c r="K2537" s="3" t="str">
        <f t="shared" si="242"/>
        <v/>
      </c>
    </row>
    <row r="2538" spans="5:11" x14ac:dyDescent="0.3">
      <c r="E2538" s="3" t="str">
        <f t="shared" si="241"/>
        <v/>
      </c>
      <c r="F2538" s="7">
        <f t="shared" si="243"/>
        <v>0</v>
      </c>
      <c r="G2538" s="7">
        <f t="shared" si="244"/>
        <v>0</v>
      </c>
      <c r="H2538" s="7">
        <f t="shared" si="240"/>
        <v>0</v>
      </c>
      <c r="I2538" s="7">
        <f t="shared" si="239"/>
        <v>0</v>
      </c>
      <c r="K2538" s="3" t="str">
        <f t="shared" si="242"/>
        <v/>
      </c>
    </row>
    <row r="2539" spans="5:11" x14ac:dyDescent="0.3">
      <c r="E2539" s="3" t="str">
        <f t="shared" si="241"/>
        <v/>
      </c>
      <c r="F2539" s="7">
        <f t="shared" si="243"/>
        <v>0</v>
      </c>
      <c r="G2539" s="7">
        <f t="shared" si="244"/>
        <v>0</v>
      </c>
      <c r="H2539" s="7">
        <f t="shared" si="240"/>
        <v>0</v>
      </c>
      <c r="I2539" s="7">
        <f t="shared" si="239"/>
        <v>0</v>
      </c>
      <c r="K2539" s="3" t="str">
        <f t="shared" si="242"/>
        <v/>
      </c>
    </row>
    <row r="2540" spans="5:11" x14ac:dyDescent="0.3">
      <c r="E2540" s="3" t="str">
        <f t="shared" si="241"/>
        <v/>
      </c>
      <c r="F2540" s="7">
        <f t="shared" si="243"/>
        <v>0</v>
      </c>
      <c r="G2540" s="7">
        <f t="shared" si="244"/>
        <v>0</v>
      </c>
      <c r="H2540" s="7">
        <f t="shared" si="240"/>
        <v>0</v>
      </c>
      <c r="I2540" s="7">
        <f t="shared" si="239"/>
        <v>0</v>
      </c>
      <c r="K2540" s="3" t="str">
        <f t="shared" si="242"/>
        <v/>
      </c>
    </row>
    <row r="2541" spans="5:11" x14ac:dyDescent="0.3">
      <c r="E2541" s="3" t="str">
        <f t="shared" si="241"/>
        <v/>
      </c>
      <c r="F2541" s="7">
        <f t="shared" si="243"/>
        <v>0</v>
      </c>
      <c r="G2541" s="7">
        <f t="shared" si="244"/>
        <v>0</v>
      </c>
      <c r="H2541" s="7">
        <f t="shared" si="240"/>
        <v>0</v>
      </c>
      <c r="I2541" s="7">
        <f t="shared" si="239"/>
        <v>0</v>
      </c>
      <c r="K2541" s="3" t="str">
        <f t="shared" si="242"/>
        <v/>
      </c>
    </row>
    <row r="2542" spans="5:11" x14ac:dyDescent="0.3">
      <c r="E2542" s="3" t="str">
        <f t="shared" si="241"/>
        <v/>
      </c>
      <c r="F2542" s="7">
        <f t="shared" si="243"/>
        <v>0</v>
      </c>
      <c r="G2542" s="7">
        <f t="shared" si="244"/>
        <v>0</v>
      </c>
      <c r="H2542" s="7">
        <f t="shared" si="240"/>
        <v>0</v>
      </c>
      <c r="I2542" s="7">
        <f t="shared" si="239"/>
        <v>0</v>
      </c>
      <c r="K2542" s="3" t="str">
        <f t="shared" si="242"/>
        <v/>
      </c>
    </row>
    <row r="2543" spans="5:11" x14ac:dyDescent="0.3">
      <c r="E2543" s="3" t="str">
        <f t="shared" si="241"/>
        <v/>
      </c>
      <c r="F2543" s="7">
        <f t="shared" si="243"/>
        <v>0</v>
      </c>
      <c r="G2543" s="7">
        <f t="shared" si="244"/>
        <v>0</v>
      </c>
      <c r="H2543" s="7">
        <f t="shared" si="240"/>
        <v>0</v>
      </c>
      <c r="I2543" s="7">
        <f t="shared" si="239"/>
        <v>0</v>
      </c>
      <c r="K2543" s="3" t="str">
        <f t="shared" si="242"/>
        <v/>
      </c>
    </row>
    <row r="2544" spans="5:11" x14ac:dyDescent="0.3">
      <c r="E2544" s="3" t="str">
        <f t="shared" si="241"/>
        <v/>
      </c>
      <c r="F2544" s="7">
        <f t="shared" si="243"/>
        <v>0</v>
      </c>
      <c r="G2544" s="7">
        <f t="shared" si="244"/>
        <v>0</v>
      </c>
      <c r="H2544" s="7">
        <f t="shared" si="240"/>
        <v>0</v>
      </c>
      <c r="I2544" s="7">
        <f t="shared" si="239"/>
        <v>0</v>
      </c>
      <c r="K2544" s="3" t="str">
        <f t="shared" si="242"/>
        <v/>
      </c>
    </row>
    <row r="2545" spans="5:11" x14ac:dyDescent="0.3">
      <c r="E2545" s="3" t="str">
        <f t="shared" si="241"/>
        <v/>
      </c>
      <c r="F2545" s="7">
        <f t="shared" si="243"/>
        <v>0</v>
      </c>
      <c r="G2545" s="7">
        <f t="shared" si="244"/>
        <v>0</v>
      </c>
      <c r="H2545" s="7">
        <f t="shared" si="240"/>
        <v>0</v>
      </c>
      <c r="I2545" s="7">
        <f t="shared" si="239"/>
        <v>0</v>
      </c>
      <c r="K2545" s="3" t="str">
        <f t="shared" si="242"/>
        <v/>
      </c>
    </row>
    <row r="2546" spans="5:11" x14ac:dyDescent="0.3">
      <c r="E2546" s="3" t="str">
        <f t="shared" si="241"/>
        <v/>
      </c>
      <c r="F2546" s="7">
        <f t="shared" si="243"/>
        <v>0</v>
      </c>
      <c r="G2546" s="7">
        <f t="shared" si="244"/>
        <v>0</v>
      </c>
      <c r="H2546" s="7">
        <f t="shared" si="240"/>
        <v>0</v>
      </c>
      <c r="I2546" s="7">
        <f t="shared" si="239"/>
        <v>0</v>
      </c>
      <c r="K2546" s="3" t="str">
        <f t="shared" si="242"/>
        <v/>
      </c>
    </row>
    <row r="2547" spans="5:11" x14ac:dyDescent="0.3">
      <c r="E2547" s="3" t="str">
        <f t="shared" si="241"/>
        <v/>
      </c>
      <c r="F2547" s="7">
        <f t="shared" si="243"/>
        <v>0</v>
      </c>
      <c r="G2547" s="7">
        <f t="shared" si="244"/>
        <v>0</v>
      </c>
      <c r="H2547" s="7">
        <f t="shared" si="240"/>
        <v>0</v>
      </c>
      <c r="I2547" s="7">
        <f t="shared" si="239"/>
        <v>0</v>
      </c>
      <c r="K2547" s="3" t="str">
        <f t="shared" si="242"/>
        <v/>
      </c>
    </row>
    <row r="2548" spans="5:11" x14ac:dyDescent="0.3">
      <c r="E2548" s="3" t="str">
        <f t="shared" si="241"/>
        <v/>
      </c>
      <c r="F2548" s="7">
        <f t="shared" si="243"/>
        <v>0</v>
      </c>
      <c r="G2548" s="7">
        <f t="shared" si="244"/>
        <v>0</v>
      </c>
      <c r="H2548" s="7">
        <f t="shared" si="240"/>
        <v>0</v>
      </c>
      <c r="I2548" s="7">
        <f t="shared" ref="I2548:I2611" si="245">IF(ROUND(G2548,0)&gt;0, I2547+F2548,IF(_xlfn.FLOOR.MATH(G2548)=-1,I2547+F2548,))</f>
        <v>0</v>
      </c>
      <c r="K2548" s="3" t="str">
        <f t="shared" si="242"/>
        <v/>
      </c>
    </row>
    <row r="2549" spans="5:11" x14ac:dyDescent="0.3">
      <c r="E2549" s="3" t="str">
        <f t="shared" si="241"/>
        <v/>
      </c>
      <c r="F2549" s="7">
        <f t="shared" si="243"/>
        <v>0</v>
      </c>
      <c r="G2549" s="7">
        <f t="shared" si="244"/>
        <v>0</v>
      </c>
      <c r="H2549" s="7">
        <f t="shared" si="240"/>
        <v>0</v>
      </c>
      <c r="I2549" s="7">
        <f t="shared" si="245"/>
        <v>0</v>
      </c>
      <c r="K2549" s="3" t="str">
        <f t="shared" si="242"/>
        <v/>
      </c>
    </row>
    <row r="2550" spans="5:11" x14ac:dyDescent="0.3">
      <c r="E2550" s="3" t="str">
        <f t="shared" si="241"/>
        <v/>
      </c>
      <c r="F2550" s="7">
        <f t="shared" si="243"/>
        <v>0</v>
      </c>
      <c r="G2550" s="7">
        <f t="shared" si="244"/>
        <v>0</v>
      </c>
      <c r="H2550" s="7">
        <f t="shared" si="240"/>
        <v>0</v>
      </c>
      <c r="I2550" s="7">
        <f t="shared" si="245"/>
        <v>0</v>
      </c>
      <c r="K2550" s="3" t="str">
        <f t="shared" si="242"/>
        <v/>
      </c>
    </row>
    <row r="2551" spans="5:11" x14ac:dyDescent="0.3">
      <c r="E2551" s="3" t="str">
        <f t="shared" si="241"/>
        <v/>
      </c>
      <c r="F2551" s="7">
        <f t="shared" si="243"/>
        <v>0</v>
      </c>
      <c r="G2551" s="7">
        <f t="shared" si="244"/>
        <v>0</v>
      </c>
      <c r="H2551" s="7">
        <f t="shared" si="240"/>
        <v>0</v>
      </c>
      <c r="I2551" s="7">
        <f t="shared" si="245"/>
        <v>0</v>
      </c>
      <c r="K2551" s="3" t="str">
        <f t="shared" si="242"/>
        <v/>
      </c>
    </row>
    <row r="2552" spans="5:11" x14ac:dyDescent="0.3">
      <c r="E2552" s="3" t="str">
        <f t="shared" si="241"/>
        <v/>
      </c>
      <c r="F2552" s="7">
        <f t="shared" si="243"/>
        <v>0</v>
      </c>
      <c r="G2552" s="7">
        <f t="shared" si="244"/>
        <v>0</v>
      </c>
      <c r="H2552" s="7">
        <f t="shared" si="240"/>
        <v>0</v>
      </c>
      <c r="I2552" s="7">
        <f t="shared" si="245"/>
        <v>0</v>
      </c>
      <c r="K2552" s="3" t="str">
        <f t="shared" si="242"/>
        <v/>
      </c>
    </row>
    <row r="2553" spans="5:11" x14ac:dyDescent="0.3">
      <c r="E2553" s="3" t="str">
        <f t="shared" si="241"/>
        <v/>
      </c>
      <c r="F2553" s="7">
        <f t="shared" si="243"/>
        <v>0</v>
      </c>
      <c r="G2553" s="7">
        <f t="shared" si="244"/>
        <v>0</v>
      </c>
      <c r="H2553" s="7">
        <f t="shared" si="240"/>
        <v>0</v>
      </c>
      <c r="I2553" s="7">
        <f t="shared" si="245"/>
        <v>0</v>
      </c>
      <c r="K2553" s="3" t="str">
        <f t="shared" si="242"/>
        <v/>
      </c>
    </row>
    <row r="2554" spans="5:11" x14ac:dyDescent="0.3">
      <c r="E2554" s="3" t="str">
        <f t="shared" si="241"/>
        <v/>
      </c>
      <c r="F2554" s="7">
        <f t="shared" si="243"/>
        <v>0</v>
      </c>
      <c r="G2554" s="7">
        <f t="shared" si="244"/>
        <v>0</v>
      </c>
      <c r="H2554" s="7">
        <f t="shared" si="240"/>
        <v>0</v>
      </c>
      <c r="I2554" s="7">
        <f t="shared" si="245"/>
        <v>0</v>
      </c>
      <c r="K2554" s="3" t="str">
        <f t="shared" si="242"/>
        <v/>
      </c>
    </row>
    <row r="2555" spans="5:11" x14ac:dyDescent="0.3">
      <c r="E2555" s="3" t="str">
        <f t="shared" si="241"/>
        <v/>
      </c>
      <c r="F2555" s="7">
        <f t="shared" si="243"/>
        <v>0</v>
      </c>
      <c r="G2555" s="7">
        <f t="shared" si="244"/>
        <v>0</v>
      </c>
      <c r="H2555" s="7">
        <f t="shared" si="240"/>
        <v>0</v>
      </c>
      <c r="I2555" s="7">
        <f t="shared" si="245"/>
        <v>0</v>
      </c>
      <c r="K2555" s="3" t="str">
        <f t="shared" si="242"/>
        <v/>
      </c>
    </row>
    <row r="2556" spans="5:11" x14ac:dyDescent="0.3">
      <c r="E2556" s="3" t="str">
        <f t="shared" si="241"/>
        <v/>
      </c>
      <c r="F2556" s="7">
        <f t="shared" si="243"/>
        <v>0</v>
      </c>
      <c r="G2556" s="7">
        <f t="shared" si="244"/>
        <v>0</v>
      </c>
      <c r="H2556" s="7">
        <f t="shared" si="240"/>
        <v>0</v>
      </c>
      <c r="I2556" s="7">
        <f t="shared" si="245"/>
        <v>0</v>
      </c>
      <c r="K2556" s="3" t="str">
        <f t="shared" si="242"/>
        <v/>
      </c>
    </row>
    <row r="2557" spans="5:11" x14ac:dyDescent="0.3">
      <c r="E2557" s="3" t="str">
        <f t="shared" si="241"/>
        <v/>
      </c>
      <c r="F2557" s="7">
        <f t="shared" si="243"/>
        <v>0</v>
      </c>
      <c r="G2557" s="7">
        <f t="shared" si="244"/>
        <v>0</v>
      </c>
      <c r="H2557" s="7">
        <f t="shared" si="240"/>
        <v>0</v>
      </c>
      <c r="I2557" s="7">
        <f t="shared" si="245"/>
        <v>0</v>
      </c>
      <c r="K2557" s="3" t="str">
        <f t="shared" si="242"/>
        <v/>
      </c>
    </row>
    <row r="2558" spans="5:11" x14ac:dyDescent="0.3">
      <c r="E2558" s="3" t="str">
        <f t="shared" si="241"/>
        <v/>
      </c>
      <c r="F2558" s="7">
        <f t="shared" si="243"/>
        <v>0</v>
      </c>
      <c r="G2558" s="7">
        <f t="shared" si="244"/>
        <v>0</v>
      </c>
      <c r="H2558" s="7">
        <f t="shared" si="240"/>
        <v>0</v>
      </c>
      <c r="I2558" s="7">
        <f t="shared" si="245"/>
        <v>0</v>
      </c>
      <c r="K2558" s="3" t="str">
        <f t="shared" si="242"/>
        <v/>
      </c>
    </row>
    <row r="2559" spans="5:11" x14ac:dyDescent="0.3">
      <c r="E2559" s="3" t="str">
        <f t="shared" si="241"/>
        <v/>
      </c>
      <c r="F2559" s="7">
        <f t="shared" si="243"/>
        <v>0</v>
      </c>
      <c r="G2559" s="7">
        <f t="shared" si="244"/>
        <v>0</v>
      </c>
      <c r="H2559" s="7">
        <f t="shared" si="240"/>
        <v>0</v>
      </c>
      <c r="I2559" s="7">
        <f t="shared" si="245"/>
        <v>0</v>
      </c>
      <c r="K2559" s="3" t="str">
        <f t="shared" si="242"/>
        <v/>
      </c>
    </row>
    <row r="2560" spans="5:11" x14ac:dyDescent="0.3">
      <c r="E2560" s="3" t="str">
        <f t="shared" si="241"/>
        <v/>
      </c>
      <c r="F2560" s="7">
        <f t="shared" si="243"/>
        <v>0</v>
      </c>
      <c r="G2560" s="7">
        <f t="shared" si="244"/>
        <v>0</v>
      </c>
      <c r="H2560" s="7">
        <f t="shared" si="240"/>
        <v>0</v>
      </c>
      <c r="I2560" s="7">
        <f t="shared" si="245"/>
        <v>0</v>
      </c>
      <c r="K2560" s="3" t="str">
        <f t="shared" si="242"/>
        <v/>
      </c>
    </row>
    <row r="2561" spans="5:11" x14ac:dyDescent="0.3">
      <c r="E2561" s="3" t="str">
        <f t="shared" si="241"/>
        <v/>
      </c>
      <c r="F2561" s="7">
        <f t="shared" si="243"/>
        <v>0</v>
      </c>
      <c r="G2561" s="7">
        <f t="shared" si="244"/>
        <v>0</v>
      </c>
      <c r="H2561" s="7">
        <f t="shared" si="240"/>
        <v>0</v>
      </c>
      <c r="I2561" s="7">
        <f t="shared" si="245"/>
        <v>0</v>
      </c>
      <c r="K2561" s="3" t="str">
        <f t="shared" si="242"/>
        <v/>
      </c>
    </row>
    <row r="2562" spans="5:11" x14ac:dyDescent="0.3">
      <c r="E2562" s="3" t="str">
        <f t="shared" si="241"/>
        <v/>
      </c>
      <c r="F2562" s="7">
        <f t="shared" si="243"/>
        <v>0</v>
      </c>
      <c r="G2562" s="7">
        <f t="shared" si="244"/>
        <v>0</v>
      </c>
      <c r="H2562" s="7">
        <f t="shared" ref="H2562:H2625" si="246">IF(ROUND(G2562-($F$2-F2562),0)&gt;0,G2562-($F$2-F2562),IF(_xlfn.FLOOR.MATH(G2562-($F$2-F2562))&lt;=-1,0, G2562-($F$2-F2562)))</f>
        <v>0</v>
      </c>
      <c r="I2562" s="7">
        <f t="shared" si="245"/>
        <v>0</v>
      </c>
      <c r="K2562" s="3" t="str">
        <f t="shared" si="242"/>
        <v/>
      </c>
    </row>
    <row r="2563" spans="5:11" x14ac:dyDescent="0.3">
      <c r="E2563" s="3" t="str">
        <f t="shared" si="241"/>
        <v/>
      </c>
      <c r="F2563" s="7">
        <f t="shared" si="243"/>
        <v>0</v>
      </c>
      <c r="G2563" s="7">
        <f t="shared" si="244"/>
        <v>0</v>
      </c>
      <c r="H2563" s="7">
        <f t="shared" si="246"/>
        <v>0</v>
      </c>
      <c r="I2563" s="7">
        <f t="shared" si="245"/>
        <v>0</v>
      </c>
      <c r="K2563" s="3" t="str">
        <f t="shared" si="242"/>
        <v/>
      </c>
    </row>
    <row r="2564" spans="5:11" x14ac:dyDescent="0.3">
      <c r="E2564" s="3" t="str">
        <f t="shared" si="241"/>
        <v/>
      </c>
      <c r="F2564" s="7">
        <f t="shared" si="243"/>
        <v>0</v>
      </c>
      <c r="G2564" s="7">
        <f t="shared" si="244"/>
        <v>0</v>
      </c>
      <c r="H2564" s="7">
        <f t="shared" si="246"/>
        <v>0</v>
      </c>
      <c r="I2564" s="7">
        <f t="shared" si="245"/>
        <v>0</v>
      </c>
      <c r="K2564" s="3" t="str">
        <f t="shared" si="242"/>
        <v/>
      </c>
    </row>
    <row r="2565" spans="5:11" x14ac:dyDescent="0.3">
      <c r="E2565" s="3" t="str">
        <f t="shared" si="241"/>
        <v/>
      </c>
      <c r="F2565" s="7">
        <f t="shared" si="243"/>
        <v>0</v>
      </c>
      <c r="G2565" s="7">
        <f t="shared" si="244"/>
        <v>0</v>
      </c>
      <c r="H2565" s="7">
        <f t="shared" si="246"/>
        <v>0</v>
      </c>
      <c r="I2565" s="7">
        <f t="shared" si="245"/>
        <v>0</v>
      </c>
      <c r="K2565" s="3" t="str">
        <f t="shared" si="242"/>
        <v/>
      </c>
    </row>
    <row r="2566" spans="5:11" x14ac:dyDescent="0.3">
      <c r="E2566" s="3" t="str">
        <f t="shared" si="241"/>
        <v/>
      </c>
      <c r="F2566" s="7">
        <f t="shared" si="243"/>
        <v>0</v>
      </c>
      <c r="G2566" s="7">
        <f t="shared" si="244"/>
        <v>0</v>
      </c>
      <c r="H2566" s="7">
        <f t="shared" si="246"/>
        <v>0</v>
      </c>
      <c r="I2566" s="7">
        <f t="shared" si="245"/>
        <v>0</v>
      </c>
      <c r="K2566" s="3" t="str">
        <f t="shared" si="242"/>
        <v/>
      </c>
    </row>
    <row r="2567" spans="5:11" x14ac:dyDescent="0.3">
      <c r="E2567" s="3" t="str">
        <f t="shared" si="241"/>
        <v/>
      </c>
      <c r="F2567" s="7">
        <f t="shared" si="243"/>
        <v>0</v>
      </c>
      <c r="G2567" s="7">
        <f t="shared" si="244"/>
        <v>0</v>
      </c>
      <c r="H2567" s="7">
        <f t="shared" si="246"/>
        <v>0</v>
      </c>
      <c r="I2567" s="7">
        <f t="shared" si="245"/>
        <v>0</v>
      </c>
      <c r="K2567" s="3" t="str">
        <f t="shared" si="242"/>
        <v/>
      </c>
    </row>
    <row r="2568" spans="5:11" x14ac:dyDescent="0.3">
      <c r="E2568" s="3" t="str">
        <f t="shared" ref="E2568:E2631" si="247">IF(ROUND(G2568,0)&gt;0,E2567+1,"")</f>
        <v/>
      </c>
      <c r="F2568" s="7">
        <f t="shared" si="243"/>
        <v>0</v>
      </c>
      <c r="G2568" s="7">
        <f t="shared" si="244"/>
        <v>0</v>
      </c>
      <c r="H2568" s="7">
        <f t="shared" si="246"/>
        <v>0</v>
      </c>
      <c r="I2568" s="7">
        <f t="shared" si="245"/>
        <v>0</v>
      </c>
      <c r="K2568" s="3" t="str">
        <f t="shared" ref="K2568:K2631" si="248">IF(E2568&lt;&gt;"", "{""paymentNumber"": " &amp; E2568 &amp; "," &amp; """paymentInterest"": " &amp; TEXT(F2568, "0.00") &amp; "," &amp; """paymentPrincipal"": " &amp; TEXT($F$2-F2568, "0.00") &amp; "," &amp; """startBalance"": " &amp; TEXT(G2568, "0.00") &amp; "," &amp; """endBalance"": " &amp; TEXT(H2568, "0.00")&amp; "," &amp; """accumulatedInterest"": " &amp; TEXT(I2568, "0.00") &amp; "," &amp; """amountPaidToDate"": " &amp; TEXT($F$2 * E2568, "0.00") &amp; "}","")</f>
        <v/>
      </c>
    </row>
    <row r="2569" spans="5:11" x14ac:dyDescent="0.3">
      <c r="E2569" s="3" t="str">
        <f t="shared" si="247"/>
        <v/>
      </c>
      <c r="F2569" s="7">
        <f t="shared" si="243"/>
        <v>0</v>
      </c>
      <c r="G2569" s="7">
        <f t="shared" si="244"/>
        <v>0</v>
      </c>
      <c r="H2569" s="7">
        <f t="shared" si="246"/>
        <v>0</v>
      </c>
      <c r="I2569" s="7">
        <f t="shared" si="245"/>
        <v>0</v>
      </c>
      <c r="K2569" s="3" t="str">
        <f t="shared" si="248"/>
        <v/>
      </c>
    </row>
    <row r="2570" spans="5:11" x14ac:dyDescent="0.3">
      <c r="E2570" s="3" t="str">
        <f t="shared" si="247"/>
        <v/>
      </c>
      <c r="F2570" s="7">
        <f t="shared" si="243"/>
        <v>0</v>
      </c>
      <c r="G2570" s="7">
        <f t="shared" si="244"/>
        <v>0</v>
      </c>
      <c r="H2570" s="7">
        <f t="shared" si="246"/>
        <v>0</v>
      </c>
      <c r="I2570" s="7">
        <f t="shared" si="245"/>
        <v>0</v>
      </c>
      <c r="K2570" s="3" t="str">
        <f t="shared" si="248"/>
        <v/>
      </c>
    </row>
    <row r="2571" spans="5:11" x14ac:dyDescent="0.3">
      <c r="E2571" s="3" t="str">
        <f t="shared" si="247"/>
        <v/>
      </c>
      <c r="F2571" s="7">
        <f t="shared" ref="F2571:F2634" si="249">IF(ROUND(G2571,0)&gt;0, ($C$2/$C$3)*G2571,)</f>
        <v>0</v>
      </c>
      <c r="G2571" s="7">
        <f t="shared" ref="G2571:G2634" si="250">IF(ROUND(G2570-($F$2-F2570),0) &gt; 0, G2570-($F$2-F2570),)</f>
        <v>0</v>
      </c>
      <c r="H2571" s="7">
        <f t="shared" si="246"/>
        <v>0</v>
      </c>
      <c r="I2571" s="7">
        <f t="shared" si="245"/>
        <v>0</v>
      </c>
      <c r="K2571" s="3" t="str">
        <f t="shared" si="248"/>
        <v/>
      </c>
    </row>
    <row r="2572" spans="5:11" x14ac:dyDescent="0.3">
      <c r="E2572" s="3" t="str">
        <f t="shared" si="247"/>
        <v/>
      </c>
      <c r="F2572" s="7">
        <f t="shared" si="249"/>
        <v>0</v>
      </c>
      <c r="G2572" s="7">
        <f t="shared" si="250"/>
        <v>0</v>
      </c>
      <c r="H2572" s="7">
        <f t="shared" si="246"/>
        <v>0</v>
      </c>
      <c r="I2572" s="7">
        <f t="shared" si="245"/>
        <v>0</v>
      </c>
      <c r="K2572" s="3" t="str">
        <f t="shared" si="248"/>
        <v/>
      </c>
    </row>
    <row r="2573" spans="5:11" x14ac:dyDescent="0.3">
      <c r="E2573" s="3" t="str">
        <f t="shared" si="247"/>
        <v/>
      </c>
      <c r="F2573" s="7">
        <f t="shared" si="249"/>
        <v>0</v>
      </c>
      <c r="G2573" s="7">
        <f t="shared" si="250"/>
        <v>0</v>
      </c>
      <c r="H2573" s="7">
        <f t="shared" si="246"/>
        <v>0</v>
      </c>
      <c r="I2573" s="7">
        <f t="shared" si="245"/>
        <v>0</v>
      </c>
      <c r="K2573" s="3" t="str">
        <f t="shared" si="248"/>
        <v/>
      </c>
    </row>
    <row r="2574" spans="5:11" x14ac:dyDescent="0.3">
      <c r="E2574" s="3" t="str">
        <f t="shared" si="247"/>
        <v/>
      </c>
      <c r="F2574" s="7">
        <f t="shared" si="249"/>
        <v>0</v>
      </c>
      <c r="G2574" s="7">
        <f t="shared" si="250"/>
        <v>0</v>
      </c>
      <c r="H2574" s="7">
        <f t="shared" si="246"/>
        <v>0</v>
      </c>
      <c r="I2574" s="7">
        <f t="shared" si="245"/>
        <v>0</v>
      </c>
      <c r="K2574" s="3" t="str">
        <f t="shared" si="248"/>
        <v/>
      </c>
    </row>
    <row r="2575" spans="5:11" x14ac:dyDescent="0.3">
      <c r="E2575" s="3" t="str">
        <f t="shared" si="247"/>
        <v/>
      </c>
      <c r="F2575" s="7">
        <f t="shared" si="249"/>
        <v>0</v>
      </c>
      <c r="G2575" s="7">
        <f t="shared" si="250"/>
        <v>0</v>
      </c>
      <c r="H2575" s="7">
        <f t="shared" si="246"/>
        <v>0</v>
      </c>
      <c r="I2575" s="7">
        <f t="shared" si="245"/>
        <v>0</v>
      </c>
      <c r="K2575" s="3" t="str">
        <f t="shared" si="248"/>
        <v/>
      </c>
    </row>
    <row r="2576" spans="5:11" x14ac:dyDescent="0.3">
      <c r="E2576" s="3" t="str">
        <f t="shared" si="247"/>
        <v/>
      </c>
      <c r="F2576" s="7">
        <f t="shared" si="249"/>
        <v>0</v>
      </c>
      <c r="G2576" s="7">
        <f t="shared" si="250"/>
        <v>0</v>
      </c>
      <c r="H2576" s="7">
        <f t="shared" si="246"/>
        <v>0</v>
      </c>
      <c r="I2576" s="7">
        <f t="shared" si="245"/>
        <v>0</v>
      </c>
      <c r="K2576" s="3" t="str">
        <f t="shared" si="248"/>
        <v/>
      </c>
    </row>
    <row r="2577" spans="5:11" x14ac:dyDescent="0.3">
      <c r="E2577" s="3" t="str">
        <f t="shared" si="247"/>
        <v/>
      </c>
      <c r="F2577" s="7">
        <f t="shared" si="249"/>
        <v>0</v>
      </c>
      <c r="G2577" s="7">
        <f t="shared" si="250"/>
        <v>0</v>
      </c>
      <c r="H2577" s="7">
        <f t="shared" si="246"/>
        <v>0</v>
      </c>
      <c r="I2577" s="7">
        <f t="shared" si="245"/>
        <v>0</v>
      </c>
      <c r="K2577" s="3" t="str">
        <f t="shared" si="248"/>
        <v/>
      </c>
    </row>
    <row r="2578" spans="5:11" x14ac:dyDescent="0.3">
      <c r="E2578" s="3" t="str">
        <f t="shared" si="247"/>
        <v/>
      </c>
      <c r="F2578" s="7">
        <f t="shared" si="249"/>
        <v>0</v>
      </c>
      <c r="G2578" s="7">
        <f t="shared" si="250"/>
        <v>0</v>
      </c>
      <c r="H2578" s="7">
        <f t="shared" si="246"/>
        <v>0</v>
      </c>
      <c r="I2578" s="7">
        <f t="shared" si="245"/>
        <v>0</v>
      </c>
      <c r="K2578" s="3" t="str">
        <f t="shared" si="248"/>
        <v/>
      </c>
    </row>
    <row r="2579" spans="5:11" x14ac:dyDescent="0.3">
      <c r="E2579" s="3" t="str">
        <f t="shared" si="247"/>
        <v/>
      </c>
      <c r="F2579" s="7">
        <f t="shared" si="249"/>
        <v>0</v>
      </c>
      <c r="G2579" s="7">
        <f t="shared" si="250"/>
        <v>0</v>
      </c>
      <c r="H2579" s="7">
        <f t="shared" si="246"/>
        <v>0</v>
      </c>
      <c r="I2579" s="7">
        <f t="shared" si="245"/>
        <v>0</v>
      </c>
      <c r="K2579" s="3" t="str">
        <f t="shared" si="248"/>
        <v/>
      </c>
    </row>
    <row r="2580" spans="5:11" x14ac:dyDescent="0.3">
      <c r="E2580" s="3" t="str">
        <f t="shared" si="247"/>
        <v/>
      </c>
      <c r="F2580" s="7">
        <f t="shared" si="249"/>
        <v>0</v>
      </c>
      <c r="G2580" s="7">
        <f t="shared" si="250"/>
        <v>0</v>
      </c>
      <c r="H2580" s="7">
        <f t="shared" si="246"/>
        <v>0</v>
      </c>
      <c r="I2580" s="7">
        <f t="shared" si="245"/>
        <v>0</v>
      </c>
      <c r="K2580" s="3" t="str">
        <f t="shared" si="248"/>
        <v/>
      </c>
    </row>
    <row r="2581" spans="5:11" x14ac:dyDescent="0.3">
      <c r="E2581" s="3" t="str">
        <f t="shared" si="247"/>
        <v/>
      </c>
      <c r="F2581" s="7">
        <f t="shared" si="249"/>
        <v>0</v>
      </c>
      <c r="G2581" s="7">
        <f t="shared" si="250"/>
        <v>0</v>
      </c>
      <c r="H2581" s="7">
        <f t="shared" si="246"/>
        <v>0</v>
      </c>
      <c r="I2581" s="7">
        <f t="shared" si="245"/>
        <v>0</v>
      </c>
      <c r="K2581" s="3" t="str">
        <f t="shared" si="248"/>
        <v/>
      </c>
    </row>
    <row r="2582" spans="5:11" x14ac:dyDescent="0.3">
      <c r="E2582" s="3" t="str">
        <f t="shared" si="247"/>
        <v/>
      </c>
      <c r="F2582" s="7">
        <f t="shared" si="249"/>
        <v>0</v>
      </c>
      <c r="G2582" s="7">
        <f t="shared" si="250"/>
        <v>0</v>
      </c>
      <c r="H2582" s="7">
        <f t="shared" si="246"/>
        <v>0</v>
      </c>
      <c r="I2582" s="7">
        <f t="shared" si="245"/>
        <v>0</v>
      </c>
      <c r="K2582" s="3" t="str">
        <f t="shared" si="248"/>
        <v/>
      </c>
    </row>
    <row r="2583" spans="5:11" x14ac:dyDescent="0.3">
      <c r="E2583" s="3" t="str">
        <f t="shared" si="247"/>
        <v/>
      </c>
      <c r="F2583" s="7">
        <f t="shared" si="249"/>
        <v>0</v>
      </c>
      <c r="G2583" s="7">
        <f t="shared" si="250"/>
        <v>0</v>
      </c>
      <c r="H2583" s="7">
        <f t="shared" si="246"/>
        <v>0</v>
      </c>
      <c r="I2583" s="7">
        <f t="shared" si="245"/>
        <v>0</v>
      </c>
      <c r="K2583" s="3" t="str">
        <f t="shared" si="248"/>
        <v/>
      </c>
    </row>
    <row r="2584" spans="5:11" x14ac:dyDescent="0.3">
      <c r="E2584" s="3" t="str">
        <f t="shared" si="247"/>
        <v/>
      </c>
      <c r="F2584" s="7">
        <f t="shared" si="249"/>
        <v>0</v>
      </c>
      <c r="G2584" s="7">
        <f t="shared" si="250"/>
        <v>0</v>
      </c>
      <c r="H2584" s="7">
        <f t="shared" si="246"/>
        <v>0</v>
      </c>
      <c r="I2584" s="7">
        <f t="shared" si="245"/>
        <v>0</v>
      </c>
      <c r="K2584" s="3" t="str">
        <f t="shared" si="248"/>
        <v/>
      </c>
    </row>
    <row r="2585" spans="5:11" x14ac:dyDescent="0.3">
      <c r="E2585" s="3" t="str">
        <f t="shared" si="247"/>
        <v/>
      </c>
      <c r="F2585" s="7">
        <f t="shared" si="249"/>
        <v>0</v>
      </c>
      <c r="G2585" s="7">
        <f t="shared" si="250"/>
        <v>0</v>
      </c>
      <c r="H2585" s="7">
        <f t="shared" si="246"/>
        <v>0</v>
      </c>
      <c r="I2585" s="7">
        <f t="shared" si="245"/>
        <v>0</v>
      </c>
      <c r="K2585" s="3" t="str">
        <f t="shared" si="248"/>
        <v/>
      </c>
    </row>
    <row r="2586" spans="5:11" x14ac:dyDescent="0.3">
      <c r="E2586" s="3" t="str">
        <f t="shared" si="247"/>
        <v/>
      </c>
      <c r="F2586" s="7">
        <f t="shared" si="249"/>
        <v>0</v>
      </c>
      <c r="G2586" s="7">
        <f t="shared" si="250"/>
        <v>0</v>
      </c>
      <c r="H2586" s="7">
        <f t="shared" si="246"/>
        <v>0</v>
      </c>
      <c r="I2586" s="7">
        <f t="shared" si="245"/>
        <v>0</v>
      </c>
      <c r="K2586" s="3" t="str">
        <f t="shared" si="248"/>
        <v/>
      </c>
    </row>
    <row r="2587" spans="5:11" x14ac:dyDescent="0.3">
      <c r="E2587" s="3" t="str">
        <f t="shared" si="247"/>
        <v/>
      </c>
      <c r="F2587" s="7">
        <f t="shared" si="249"/>
        <v>0</v>
      </c>
      <c r="G2587" s="7">
        <f t="shared" si="250"/>
        <v>0</v>
      </c>
      <c r="H2587" s="7">
        <f t="shared" si="246"/>
        <v>0</v>
      </c>
      <c r="I2587" s="7">
        <f t="shared" si="245"/>
        <v>0</v>
      </c>
      <c r="K2587" s="3" t="str">
        <f t="shared" si="248"/>
        <v/>
      </c>
    </row>
    <row r="2588" spans="5:11" x14ac:dyDescent="0.3">
      <c r="E2588" s="3" t="str">
        <f t="shared" si="247"/>
        <v/>
      </c>
      <c r="F2588" s="7">
        <f t="shared" si="249"/>
        <v>0</v>
      </c>
      <c r="G2588" s="7">
        <f t="shared" si="250"/>
        <v>0</v>
      </c>
      <c r="H2588" s="7">
        <f t="shared" si="246"/>
        <v>0</v>
      </c>
      <c r="I2588" s="7">
        <f t="shared" si="245"/>
        <v>0</v>
      </c>
      <c r="K2588" s="3" t="str">
        <f t="shared" si="248"/>
        <v/>
      </c>
    </row>
    <row r="2589" spans="5:11" x14ac:dyDescent="0.3">
      <c r="E2589" s="3" t="str">
        <f t="shared" si="247"/>
        <v/>
      </c>
      <c r="F2589" s="7">
        <f t="shared" si="249"/>
        <v>0</v>
      </c>
      <c r="G2589" s="7">
        <f t="shared" si="250"/>
        <v>0</v>
      </c>
      <c r="H2589" s="7">
        <f t="shared" si="246"/>
        <v>0</v>
      </c>
      <c r="I2589" s="7">
        <f t="shared" si="245"/>
        <v>0</v>
      </c>
      <c r="K2589" s="3" t="str">
        <f t="shared" si="248"/>
        <v/>
      </c>
    </row>
    <row r="2590" spans="5:11" x14ac:dyDescent="0.3">
      <c r="E2590" s="3" t="str">
        <f t="shared" si="247"/>
        <v/>
      </c>
      <c r="F2590" s="7">
        <f t="shared" si="249"/>
        <v>0</v>
      </c>
      <c r="G2590" s="7">
        <f t="shared" si="250"/>
        <v>0</v>
      </c>
      <c r="H2590" s="7">
        <f t="shared" si="246"/>
        <v>0</v>
      </c>
      <c r="I2590" s="7">
        <f t="shared" si="245"/>
        <v>0</v>
      </c>
      <c r="K2590" s="3" t="str">
        <f t="shared" si="248"/>
        <v/>
      </c>
    </row>
    <row r="2591" spans="5:11" x14ac:dyDescent="0.3">
      <c r="E2591" s="3" t="str">
        <f t="shared" si="247"/>
        <v/>
      </c>
      <c r="F2591" s="7">
        <f t="shared" si="249"/>
        <v>0</v>
      </c>
      <c r="G2591" s="7">
        <f t="shared" si="250"/>
        <v>0</v>
      </c>
      <c r="H2591" s="7">
        <f t="shared" si="246"/>
        <v>0</v>
      </c>
      <c r="I2591" s="7">
        <f t="shared" si="245"/>
        <v>0</v>
      </c>
      <c r="K2591" s="3" t="str">
        <f t="shared" si="248"/>
        <v/>
      </c>
    </row>
    <row r="2592" spans="5:11" x14ac:dyDescent="0.3">
      <c r="E2592" s="3" t="str">
        <f t="shared" si="247"/>
        <v/>
      </c>
      <c r="F2592" s="7">
        <f t="shared" si="249"/>
        <v>0</v>
      </c>
      <c r="G2592" s="7">
        <f t="shared" si="250"/>
        <v>0</v>
      </c>
      <c r="H2592" s="7">
        <f t="shared" si="246"/>
        <v>0</v>
      </c>
      <c r="I2592" s="7">
        <f t="shared" si="245"/>
        <v>0</v>
      </c>
      <c r="K2592" s="3" t="str">
        <f t="shared" si="248"/>
        <v/>
      </c>
    </row>
    <row r="2593" spans="5:11" x14ac:dyDescent="0.3">
      <c r="E2593" s="3" t="str">
        <f t="shared" si="247"/>
        <v/>
      </c>
      <c r="F2593" s="7">
        <f t="shared" si="249"/>
        <v>0</v>
      </c>
      <c r="G2593" s="7">
        <f t="shared" si="250"/>
        <v>0</v>
      </c>
      <c r="H2593" s="7">
        <f t="shared" si="246"/>
        <v>0</v>
      </c>
      <c r="I2593" s="7">
        <f t="shared" si="245"/>
        <v>0</v>
      </c>
      <c r="K2593" s="3" t="str">
        <f t="shared" si="248"/>
        <v/>
      </c>
    </row>
    <row r="2594" spans="5:11" x14ac:dyDescent="0.3">
      <c r="E2594" s="3" t="str">
        <f t="shared" si="247"/>
        <v/>
      </c>
      <c r="F2594" s="7">
        <f t="shared" si="249"/>
        <v>0</v>
      </c>
      <c r="G2594" s="7">
        <f t="shared" si="250"/>
        <v>0</v>
      </c>
      <c r="H2594" s="7">
        <f t="shared" si="246"/>
        <v>0</v>
      </c>
      <c r="I2594" s="7">
        <f t="shared" si="245"/>
        <v>0</v>
      </c>
      <c r="K2594" s="3" t="str">
        <f t="shared" si="248"/>
        <v/>
      </c>
    </row>
    <row r="2595" spans="5:11" x14ac:dyDescent="0.3">
      <c r="E2595" s="3" t="str">
        <f t="shared" si="247"/>
        <v/>
      </c>
      <c r="F2595" s="7">
        <f t="shared" si="249"/>
        <v>0</v>
      </c>
      <c r="G2595" s="7">
        <f t="shared" si="250"/>
        <v>0</v>
      </c>
      <c r="H2595" s="7">
        <f t="shared" si="246"/>
        <v>0</v>
      </c>
      <c r="I2595" s="7">
        <f t="shared" si="245"/>
        <v>0</v>
      </c>
      <c r="K2595" s="3" t="str">
        <f t="shared" si="248"/>
        <v/>
      </c>
    </row>
    <row r="2596" spans="5:11" x14ac:dyDescent="0.3">
      <c r="E2596" s="3" t="str">
        <f t="shared" si="247"/>
        <v/>
      </c>
      <c r="F2596" s="7">
        <f t="shared" si="249"/>
        <v>0</v>
      </c>
      <c r="G2596" s="7">
        <f t="shared" si="250"/>
        <v>0</v>
      </c>
      <c r="H2596" s="7">
        <f t="shared" si="246"/>
        <v>0</v>
      </c>
      <c r="I2596" s="7">
        <f t="shared" si="245"/>
        <v>0</v>
      </c>
      <c r="K2596" s="3" t="str">
        <f t="shared" si="248"/>
        <v/>
      </c>
    </row>
    <row r="2597" spans="5:11" x14ac:dyDescent="0.3">
      <c r="E2597" s="3" t="str">
        <f t="shared" si="247"/>
        <v/>
      </c>
      <c r="F2597" s="7">
        <f t="shared" si="249"/>
        <v>0</v>
      </c>
      <c r="G2597" s="7">
        <f t="shared" si="250"/>
        <v>0</v>
      </c>
      <c r="H2597" s="7">
        <f t="shared" si="246"/>
        <v>0</v>
      </c>
      <c r="I2597" s="7">
        <f t="shared" si="245"/>
        <v>0</v>
      </c>
      <c r="K2597" s="3" t="str">
        <f t="shared" si="248"/>
        <v/>
      </c>
    </row>
    <row r="2598" spans="5:11" x14ac:dyDescent="0.3">
      <c r="E2598" s="3" t="str">
        <f t="shared" si="247"/>
        <v/>
      </c>
      <c r="F2598" s="7">
        <f t="shared" si="249"/>
        <v>0</v>
      </c>
      <c r="G2598" s="7">
        <f t="shared" si="250"/>
        <v>0</v>
      </c>
      <c r="H2598" s="7">
        <f t="shared" si="246"/>
        <v>0</v>
      </c>
      <c r="I2598" s="7">
        <f t="shared" si="245"/>
        <v>0</v>
      </c>
      <c r="K2598" s="3" t="str">
        <f t="shared" si="248"/>
        <v/>
      </c>
    </row>
    <row r="2599" spans="5:11" x14ac:dyDescent="0.3">
      <c r="E2599" s="3" t="str">
        <f t="shared" si="247"/>
        <v/>
      </c>
      <c r="F2599" s="7">
        <f t="shared" si="249"/>
        <v>0</v>
      </c>
      <c r="G2599" s="7">
        <f t="shared" si="250"/>
        <v>0</v>
      </c>
      <c r="H2599" s="7">
        <f t="shared" si="246"/>
        <v>0</v>
      </c>
      <c r="I2599" s="7">
        <f t="shared" si="245"/>
        <v>0</v>
      </c>
      <c r="K2599" s="3" t="str">
        <f t="shared" si="248"/>
        <v/>
      </c>
    </row>
    <row r="2600" spans="5:11" x14ac:dyDescent="0.3">
      <c r="E2600" s="3" t="str">
        <f t="shared" si="247"/>
        <v/>
      </c>
      <c r="F2600" s="7">
        <f t="shared" si="249"/>
        <v>0</v>
      </c>
      <c r="G2600" s="7">
        <f t="shared" si="250"/>
        <v>0</v>
      </c>
      <c r="H2600" s="7">
        <f t="shared" si="246"/>
        <v>0</v>
      </c>
      <c r="I2600" s="7">
        <f t="shared" si="245"/>
        <v>0</v>
      </c>
      <c r="K2600" s="3" t="str">
        <f t="shared" si="248"/>
        <v/>
      </c>
    </row>
    <row r="2601" spans="5:11" x14ac:dyDescent="0.3">
      <c r="E2601" s="3" t="str">
        <f t="shared" si="247"/>
        <v/>
      </c>
      <c r="F2601" s="7">
        <f t="shared" si="249"/>
        <v>0</v>
      </c>
      <c r="G2601" s="7">
        <f t="shared" si="250"/>
        <v>0</v>
      </c>
      <c r="H2601" s="7">
        <f t="shared" si="246"/>
        <v>0</v>
      </c>
      <c r="I2601" s="7">
        <f t="shared" si="245"/>
        <v>0</v>
      </c>
      <c r="K2601" s="3" t="str">
        <f t="shared" si="248"/>
        <v/>
      </c>
    </row>
    <row r="2602" spans="5:11" x14ac:dyDescent="0.3">
      <c r="E2602" s="3" t="str">
        <f t="shared" si="247"/>
        <v/>
      </c>
      <c r="F2602" s="7">
        <f t="shared" si="249"/>
        <v>0</v>
      </c>
      <c r="G2602" s="7">
        <f t="shared" si="250"/>
        <v>0</v>
      </c>
      <c r="H2602" s="7">
        <f t="shared" si="246"/>
        <v>0</v>
      </c>
      <c r="I2602" s="7">
        <f t="shared" si="245"/>
        <v>0</v>
      </c>
      <c r="K2602" s="3" t="str">
        <f t="shared" si="248"/>
        <v/>
      </c>
    </row>
    <row r="2603" spans="5:11" x14ac:dyDescent="0.3">
      <c r="E2603" s="3" t="str">
        <f t="shared" si="247"/>
        <v/>
      </c>
      <c r="F2603" s="7">
        <f t="shared" si="249"/>
        <v>0</v>
      </c>
      <c r="G2603" s="7">
        <f t="shared" si="250"/>
        <v>0</v>
      </c>
      <c r="H2603" s="7">
        <f t="shared" si="246"/>
        <v>0</v>
      </c>
      <c r="I2603" s="7">
        <f t="shared" si="245"/>
        <v>0</v>
      </c>
      <c r="K2603" s="3" t="str">
        <f t="shared" si="248"/>
        <v/>
      </c>
    </row>
    <row r="2604" spans="5:11" x14ac:dyDescent="0.3">
      <c r="E2604" s="3" t="str">
        <f t="shared" si="247"/>
        <v/>
      </c>
      <c r="F2604" s="7">
        <f t="shared" si="249"/>
        <v>0</v>
      </c>
      <c r="G2604" s="7">
        <f t="shared" si="250"/>
        <v>0</v>
      </c>
      <c r="H2604" s="7">
        <f t="shared" si="246"/>
        <v>0</v>
      </c>
      <c r="I2604" s="7">
        <f t="shared" si="245"/>
        <v>0</v>
      </c>
      <c r="K2604" s="3" t="str">
        <f t="shared" si="248"/>
        <v/>
      </c>
    </row>
    <row r="2605" spans="5:11" x14ac:dyDescent="0.3">
      <c r="E2605" s="3" t="str">
        <f t="shared" si="247"/>
        <v/>
      </c>
      <c r="F2605" s="7">
        <f t="shared" si="249"/>
        <v>0</v>
      </c>
      <c r="G2605" s="7">
        <f t="shared" si="250"/>
        <v>0</v>
      </c>
      <c r="H2605" s="7">
        <f t="shared" si="246"/>
        <v>0</v>
      </c>
      <c r="I2605" s="7">
        <f t="shared" si="245"/>
        <v>0</v>
      </c>
      <c r="K2605" s="3" t="str">
        <f t="shared" si="248"/>
        <v/>
      </c>
    </row>
    <row r="2606" spans="5:11" x14ac:dyDescent="0.3">
      <c r="E2606" s="3" t="str">
        <f t="shared" si="247"/>
        <v/>
      </c>
      <c r="F2606" s="7">
        <f t="shared" si="249"/>
        <v>0</v>
      </c>
      <c r="G2606" s="7">
        <f t="shared" si="250"/>
        <v>0</v>
      </c>
      <c r="H2606" s="7">
        <f t="shared" si="246"/>
        <v>0</v>
      </c>
      <c r="I2606" s="7">
        <f t="shared" si="245"/>
        <v>0</v>
      </c>
      <c r="K2606" s="3" t="str">
        <f t="shared" si="248"/>
        <v/>
      </c>
    </row>
    <row r="2607" spans="5:11" x14ac:dyDescent="0.3">
      <c r="E2607" s="3" t="str">
        <f t="shared" si="247"/>
        <v/>
      </c>
      <c r="F2607" s="7">
        <f t="shared" si="249"/>
        <v>0</v>
      </c>
      <c r="G2607" s="7">
        <f t="shared" si="250"/>
        <v>0</v>
      </c>
      <c r="H2607" s="7">
        <f t="shared" si="246"/>
        <v>0</v>
      </c>
      <c r="I2607" s="7">
        <f t="shared" si="245"/>
        <v>0</v>
      </c>
      <c r="K2607" s="3" t="str">
        <f t="shared" si="248"/>
        <v/>
      </c>
    </row>
    <row r="2608" spans="5:11" x14ac:dyDescent="0.3">
      <c r="E2608" s="3" t="str">
        <f t="shared" si="247"/>
        <v/>
      </c>
      <c r="F2608" s="7">
        <f t="shared" si="249"/>
        <v>0</v>
      </c>
      <c r="G2608" s="7">
        <f t="shared" si="250"/>
        <v>0</v>
      </c>
      <c r="H2608" s="7">
        <f t="shared" si="246"/>
        <v>0</v>
      </c>
      <c r="I2608" s="7">
        <f t="shared" si="245"/>
        <v>0</v>
      </c>
      <c r="K2608" s="3" t="str">
        <f t="shared" si="248"/>
        <v/>
      </c>
    </row>
    <row r="2609" spans="5:11" x14ac:dyDescent="0.3">
      <c r="E2609" s="3" t="str">
        <f t="shared" si="247"/>
        <v/>
      </c>
      <c r="F2609" s="7">
        <f t="shared" si="249"/>
        <v>0</v>
      </c>
      <c r="G2609" s="7">
        <f t="shared" si="250"/>
        <v>0</v>
      </c>
      <c r="H2609" s="7">
        <f t="shared" si="246"/>
        <v>0</v>
      </c>
      <c r="I2609" s="7">
        <f t="shared" si="245"/>
        <v>0</v>
      </c>
      <c r="K2609" s="3" t="str">
        <f t="shared" si="248"/>
        <v/>
      </c>
    </row>
    <row r="2610" spans="5:11" x14ac:dyDescent="0.3">
      <c r="E2610" s="3" t="str">
        <f t="shared" si="247"/>
        <v/>
      </c>
      <c r="F2610" s="7">
        <f t="shared" si="249"/>
        <v>0</v>
      </c>
      <c r="G2610" s="7">
        <f t="shared" si="250"/>
        <v>0</v>
      </c>
      <c r="H2610" s="7">
        <f t="shared" si="246"/>
        <v>0</v>
      </c>
      <c r="I2610" s="7">
        <f t="shared" si="245"/>
        <v>0</v>
      </c>
      <c r="K2610" s="3" t="str">
        <f t="shared" si="248"/>
        <v/>
      </c>
    </row>
    <row r="2611" spans="5:11" x14ac:dyDescent="0.3">
      <c r="E2611" s="3" t="str">
        <f t="shared" si="247"/>
        <v/>
      </c>
      <c r="F2611" s="7">
        <f t="shared" si="249"/>
        <v>0</v>
      </c>
      <c r="G2611" s="7">
        <f t="shared" si="250"/>
        <v>0</v>
      </c>
      <c r="H2611" s="7">
        <f t="shared" si="246"/>
        <v>0</v>
      </c>
      <c r="I2611" s="7">
        <f t="shared" si="245"/>
        <v>0</v>
      </c>
      <c r="K2611" s="3" t="str">
        <f t="shared" si="248"/>
        <v/>
      </c>
    </row>
    <row r="2612" spans="5:11" x14ac:dyDescent="0.3">
      <c r="E2612" s="3" t="str">
        <f t="shared" si="247"/>
        <v/>
      </c>
      <c r="F2612" s="7">
        <f t="shared" si="249"/>
        <v>0</v>
      </c>
      <c r="G2612" s="7">
        <f t="shared" si="250"/>
        <v>0</v>
      </c>
      <c r="H2612" s="7">
        <f t="shared" si="246"/>
        <v>0</v>
      </c>
      <c r="I2612" s="7">
        <f t="shared" ref="I2612:I2675" si="251">IF(ROUND(G2612,0)&gt;0, I2611+F2612,IF(_xlfn.FLOOR.MATH(G2612)=-1,I2611+F2612,))</f>
        <v>0</v>
      </c>
      <c r="K2612" s="3" t="str">
        <f t="shared" si="248"/>
        <v/>
      </c>
    </row>
    <row r="2613" spans="5:11" x14ac:dyDescent="0.3">
      <c r="E2613" s="3" t="str">
        <f t="shared" si="247"/>
        <v/>
      </c>
      <c r="F2613" s="7">
        <f t="shared" si="249"/>
        <v>0</v>
      </c>
      <c r="G2613" s="7">
        <f t="shared" si="250"/>
        <v>0</v>
      </c>
      <c r="H2613" s="7">
        <f t="shared" si="246"/>
        <v>0</v>
      </c>
      <c r="I2613" s="7">
        <f t="shared" si="251"/>
        <v>0</v>
      </c>
      <c r="K2613" s="3" t="str">
        <f t="shared" si="248"/>
        <v/>
      </c>
    </row>
    <row r="2614" spans="5:11" x14ac:dyDescent="0.3">
      <c r="E2614" s="3" t="str">
        <f t="shared" si="247"/>
        <v/>
      </c>
      <c r="F2614" s="7">
        <f t="shared" si="249"/>
        <v>0</v>
      </c>
      <c r="G2614" s="7">
        <f t="shared" si="250"/>
        <v>0</v>
      </c>
      <c r="H2614" s="7">
        <f t="shared" si="246"/>
        <v>0</v>
      </c>
      <c r="I2614" s="7">
        <f t="shared" si="251"/>
        <v>0</v>
      </c>
      <c r="K2614" s="3" t="str">
        <f t="shared" si="248"/>
        <v/>
      </c>
    </row>
    <row r="2615" spans="5:11" x14ac:dyDescent="0.3">
      <c r="E2615" s="3" t="str">
        <f t="shared" si="247"/>
        <v/>
      </c>
      <c r="F2615" s="7">
        <f t="shared" si="249"/>
        <v>0</v>
      </c>
      <c r="G2615" s="7">
        <f t="shared" si="250"/>
        <v>0</v>
      </c>
      <c r="H2615" s="7">
        <f t="shared" si="246"/>
        <v>0</v>
      </c>
      <c r="I2615" s="7">
        <f t="shared" si="251"/>
        <v>0</v>
      </c>
      <c r="K2615" s="3" t="str">
        <f t="shared" si="248"/>
        <v/>
      </c>
    </row>
    <row r="2616" spans="5:11" x14ac:dyDescent="0.3">
      <c r="E2616" s="3" t="str">
        <f t="shared" si="247"/>
        <v/>
      </c>
      <c r="F2616" s="7">
        <f t="shared" si="249"/>
        <v>0</v>
      </c>
      <c r="G2616" s="7">
        <f t="shared" si="250"/>
        <v>0</v>
      </c>
      <c r="H2616" s="7">
        <f t="shared" si="246"/>
        <v>0</v>
      </c>
      <c r="I2616" s="7">
        <f t="shared" si="251"/>
        <v>0</v>
      </c>
      <c r="K2616" s="3" t="str">
        <f t="shared" si="248"/>
        <v/>
      </c>
    </row>
    <row r="2617" spans="5:11" x14ac:dyDescent="0.3">
      <c r="E2617" s="3" t="str">
        <f t="shared" si="247"/>
        <v/>
      </c>
      <c r="F2617" s="7">
        <f t="shared" si="249"/>
        <v>0</v>
      </c>
      <c r="G2617" s="7">
        <f t="shared" si="250"/>
        <v>0</v>
      </c>
      <c r="H2617" s="7">
        <f t="shared" si="246"/>
        <v>0</v>
      </c>
      <c r="I2617" s="7">
        <f t="shared" si="251"/>
        <v>0</v>
      </c>
      <c r="K2617" s="3" t="str">
        <f t="shared" si="248"/>
        <v/>
      </c>
    </row>
    <row r="2618" spans="5:11" x14ac:dyDescent="0.3">
      <c r="E2618" s="3" t="str">
        <f t="shared" si="247"/>
        <v/>
      </c>
      <c r="F2618" s="7">
        <f t="shared" si="249"/>
        <v>0</v>
      </c>
      <c r="G2618" s="7">
        <f t="shared" si="250"/>
        <v>0</v>
      </c>
      <c r="H2618" s="7">
        <f t="shared" si="246"/>
        <v>0</v>
      </c>
      <c r="I2618" s="7">
        <f t="shared" si="251"/>
        <v>0</v>
      </c>
      <c r="K2618" s="3" t="str">
        <f t="shared" si="248"/>
        <v/>
      </c>
    </row>
    <row r="2619" spans="5:11" x14ac:dyDescent="0.3">
      <c r="E2619" s="3" t="str">
        <f t="shared" si="247"/>
        <v/>
      </c>
      <c r="F2619" s="7">
        <f t="shared" si="249"/>
        <v>0</v>
      </c>
      <c r="G2619" s="7">
        <f t="shared" si="250"/>
        <v>0</v>
      </c>
      <c r="H2619" s="7">
        <f t="shared" si="246"/>
        <v>0</v>
      </c>
      <c r="I2619" s="7">
        <f t="shared" si="251"/>
        <v>0</v>
      </c>
      <c r="K2619" s="3" t="str">
        <f t="shared" si="248"/>
        <v/>
      </c>
    </row>
    <row r="2620" spans="5:11" x14ac:dyDescent="0.3">
      <c r="E2620" s="3" t="str">
        <f t="shared" si="247"/>
        <v/>
      </c>
      <c r="F2620" s="7">
        <f t="shared" si="249"/>
        <v>0</v>
      </c>
      <c r="G2620" s="7">
        <f t="shared" si="250"/>
        <v>0</v>
      </c>
      <c r="H2620" s="7">
        <f t="shared" si="246"/>
        <v>0</v>
      </c>
      <c r="I2620" s="7">
        <f t="shared" si="251"/>
        <v>0</v>
      </c>
      <c r="K2620" s="3" t="str">
        <f t="shared" si="248"/>
        <v/>
      </c>
    </row>
    <row r="2621" spans="5:11" x14ac:dyDescent="0.3">
      <c r="E2621" s="3" t="str">
        <f t="shared" si="247"/>
        <v/>
      </c>
      <c r="F2621" s="7">
        <f t="shared" si="249"/>
        <v>0</v>
      </c>
      <c r="G2621" s="7">
        <f t="shared" si="250"/>
        <v>0</v>
      </c>
      <c r="H2621" s="7">
        <f t="shared" si="246"/>
        <v>0</v>
      </c>
      <c r="I2621" s="7">
        <f t="shared" si="251"/>
        <v>0</v>
      </c>
      <c r="K2621" s="3" t="str">
        <f t="shared" si="248"/>
        <v/>
      </c>
    </row>
    <row r="2622" spans="5:11" x14ac:dyDescent="0.3">
      <c r="E2622" s="3" t="str">
        <f t="shared" si="247"/>
        <v/>
      </c>
      <c r="F2622" s="7">
        <f t="shared" si="249"/>
        <v>0</v>
      </c>
      <c r="G2622" s="7">
        <f t="shared" si="250"/>
        <v>0</v>
      </c>
      <c r="H2622" s="7">
        <f t="shared" si="246"/>
        <v>0</v>
      </c>
      <c r="I2622" s="7">
        <f t="shared" si="251"/>
        <v>0</v>
      </c>
      <c r="K2622" s="3" t="str">
        <f t="shared" si="248"/>
        <v/>
      </c>
    </row>
    <row r="2623" spans="5:11" x14ac:dyDescent="0.3">
      <c r="E2623" s="3" t="str">
        <f t="shared" si="247"/>
        <v/>
      </c>
      <c r="F2623" s="7">
        <f t="shared" si="249"/>
        <v>0</v>
      </c>
      <c r="G2623" s="7">
        <f t="shared" si="250"/>
        <v>0</v>
      </c>
      <c r="H2623" s="7">
        <f t="shared" si="246"/>
        <v>0</v>
      </c>
      <c r="I2623" s="7">
        <f t="shared" si="251"/>
        <v>0</v>
      </c>
      <c r="K2623" s="3" t="str">
        <f t="shared" si="248"/>
        <v/>
      </c>
    </row>
    <row r="2624" spans="5:11" x14ac:dyDescent="0.3">
      <c r="E2624" s="3" t="str">
        <f t="shared" si="247"/>
        <v/>
      </c>
      <c r="F2624" s="7">
        <f t="shared" si="249"/>
        <v>0</v>
      </c>
      <c r="G2624" s="7">
        <f t="shared" si="250"/>
        <v>0</v>
      </c>
      <c r="H2624" s="7">
        <f t="shared" si="246"/>
        <v>0</v>
      </c>
      <c r="I2624" s="7">
        <f t="shared" si="251"/>
        <v>0</v>
      </c>
      <c r="K2624" s="3" t="str">
        <f t="shared" si="248"/>
        <v/>
      </c>
    </row>
    <row r="2625" spans="5:11" x14ac:dyDescent="0.3">
      <c r="E2625" s="3" t="str">
        <f t="shared" si="247"/>
        <v/>
      </c>
      <c r="F2625" s="7">
        <f t="shared" si="249"/>
        <v>0</v>
      </c>
      <c r="G2625" s="7">
        <f t="shared" si="250"/>
        <v>0</v>
      </c>
      <c r="H2625" s="7">
        <f t="shared" si="246"/>
        <v>0</v>
      </c>
      <c r="I2625" s="7">
        <f t="shared" si="251"/>
        <v>0</v>
      </c>
      <c r="K2625" s="3" t="str">
        <f t="shared" si="248"/>
        <v/>
      </c>
    </row>
    <row r="2626" spans="5:11" x14ac:dyDescent="0.3">
      <c r="E2626" s="3" t="str">
        <f t="shared" si="247"/>
        <v/>
      </c>
      <c r="F2626" s="7">
        <f t="shared" si="249"/>
        <v>0</v>
      </c>
      <c r="G2626" s="7">
        <f t="shared" si="250"/>
        <v>0</v>
      </c>
      <c r="H2626" s="7">
        <f t="shared" ref="H2626:H2689" si="252">IF(ROUND(G2626-($F$2-F2626),0)&gt;0,G2626-($F$2-F2626),IF(_xlfn.FLOOR.MATH(G2626-($F$2-F2626))&lt;=-1,0, G2626-($F$2-F2626)))</f>
        <v>0</v>
      </c>
      <c r="I2626" s="7">
        <f t="shared" si="251"/>
        <v>0</v>
      </c>
      <c r="K2626" s="3" t="str">
        <f t="shared" si="248"/>
        <v/>
      </c>
    </row>
    <row r="2627" spans="5:11" x14ac:dyDescent="0.3">
      <c r="E2627" s="3" t="str">
        <f t="shared" si="247"/>
        <v/>
      </c>
      <c r="F2627" s="7">
        <f t="shared" si="249"/>
        <v>0</v>
      </c>
      <c r="G2627" s="7">
        <f t="shared" si="250"/>
        <v>0</v>
      </c>
      <c r="H2627" s="7">
        <f t="shared" si="252"/>
        <v>0</v>
      </c>
      <c r="I2627" s="7">
        <f t="shared" si="251"/>
        <v>0</v>
      </c>
      <c r="K2627" s="3" t="str">
        <f t="shared" si="248"/>
        <v/>
      </c>
    </row>
    <row r="2628" spans="5:11" x14ac:dyDescent="0.3">
      <c r="E2628" s="3" t="str">
        <f t="shared" si="247"/>
        <v/>
      </c>
      <c r="F2628" s="7">
        <f t="shared" si="249"/>
        <v>0</v>
      </c>
      <c r="G2628" s="7">
        <f t="shared" si="250"/>
        <v>0</v>
      </c>
      <c r="H2628" s="7">
        <f t="shared" si="252"/>
        <v>0</v>
      </c>
      <c r="I2628" s="7">
        <f t="shared" si="251"/>
        <v>0</v>
      </c>
      <c r="K2628" s="3" t="str">
        <f t="shared" si="248"/>
        <v/>
      </c>
    </row>
    <row r="2629" spans="5:11" x14ac:dyDescent="0.3">
      <c r="E2629" s="3" t="str">
        <f t="shared" si="247"/>
        <v/>
      </c>
      <c r="F2629" s="7">
        <f t="shared" si="249"/>
        <v>0</v>
      </c>
      <c r="G2629" s="7">
        <f t="shared" si="250"/>
        <v>0</v>
      </c>
      <c r="H2629" s="7">
        <f t="shared" si="252"/>
        <v>0</v>
      </c>
      <c r="I2629" s="7">
        <f t="shared" si="251"/>
        <v>0</v>
      </c>
      <c r="K2629" s="3" t="str">
        <f t="shared" si="248"/>
        <v/>
      </c>
    </row>
    <row r="2630" spans="5:11" x14ac:dyDescent="0.3">
      <c r="E2630" s="3" t="str">
        <f t="shared" si="247"/>
        <v/>
      </c>
      <c r="F2630" s="7">
        <f t="shared" si="249"/>
        <v>0</v>
      </c>
      <c r="G2630" s="7">
        <f t="shared" si="250"/>
        <v>0</v>
      </c>
      <c r="H2630" s="7">
        <f t="shared" si="252"/>
        <v>0</v>
      </c>
      <c r="I2630" s="7">
        <f t="shared" si="251"/>
        <v>0</v>
      </c>
      <c r="K2630" s="3" t="str">
        <f t="shared" si="248"/>
        <v/>
      </c>
    </row>
    <row r="2631" spans="5:11" x14ac:dyDescent="0.3">
      <c r="E2631" s="3" t="str">
        <f t="shared" si="247"/>
        <v/>
      </c>
      <c r="F2631" s="7">
        <f t="shared" si="249"/>
        <v>0</v>
      </c>
      <c r="G2631" s="7">
        <f t="shared" si="250"/>
        <v>0</v>
      </c>
      <c r="H2631" s="7">
        <f t="shared" si="252"/>
        <v>0</v>
      </c>
      <c r="I2631" s="7">
        <f t="shared" si="251"/>
        <v>0</v>
      </c>
      <c r="K2631" s="3" t="str">
        <f t="shared" si="248"/>
        <v/>
      </c>
    </row>
    <row r="2632" spans="5:11" x14ac:dyDescent="0.3">
      <c r="E2632" s="3" t="str">
        <f t="shared" ref="E2632:E2695" si="253">IF(ROUND(G2632,0)&gt;0,E2631+1,"")</f>
        <v/>
      </c>
      <c r="F2632" s="7">
        <f t="shared" si="249"/>
        <v>0</v>
      </c>
      <c r="G2632" s="7">
        <f t="shared" si="250"/>
        <v>0</v>
      </c>
      <c r="H2632" s="7">
        <f t="shared" si="252"/>
        <v>0</v>
      </c>
      <c r="I2632" s="7">
        <f t="shared" si="251"/>
        <v>0</v>
      </c>
      <c r="K2632" s="3" t="str">
        <f t="shared" ref="K2632:K2695" si="254">IF(E2632&lt;&gt;"", "{""paymentNumber"": " &amp; E2632 &amp; "," &amp; """paymentInterest"": " &amp; TEXT(F2632, "0.00") &amp; "," &amp; """paymentPrincipal"": " &amp; TEXT($F$2-F2632, "0.00") &amp; "," &amp; """startBalance"": " &amp; TEXT(G2632, "0.00") &amp; "," &amp; """endBalance"": " &amp; TEXT(H2632, "0.00")&amp; "," &amp; """accumulatedInterest"": " &amp; TEXT(I2632, "0.00") &amp; "," &amp; """amountPaidToDate"": " &amp; TEXT($F$2 * E2632, "0.00") &amp; "}","")</f>
        <v/>
      </c>
    </row>
    <row r="2633" spans="5:11" x14ac:dyDescent="0.3">
      <c r="E2633" s="3" t="str">
        <f t="shared" si="253"/>
        <v/>
      </c>
      <c r="F2633" s="7">
        <f t="shared" si="249"/>
        <v>0</v>
      </c>
      <c r="G2633" s="7">
        <f t="shared" si="250"/>
        <v>0</v>
      </c>
      <c r="H2633" s="7">
        <f t="shared" si="252"/>
        <v>0</v>
      </c>
      <c r="I2633" s="7">
        <f t="shared" si="251"/>
        <v>0</v>
      </c>
      <c r="K2633" s="3" t="str">
        <f t="shared" si="254"/>
        <v/>
      </c>
    </row>
    <row r="2634" spans="5:11" x14ac:dyDescent="0.3">
      <c r="E2634" s="3" t="str">
        <f t="shared" si="253"/>
        <v/>
      </c>
      <c r="F2634" s="7">
        <f t="shared" si="249"/>
        <v>0</v>
      </c>
      <c r="G2634" s="7">
        <f t="shared" si="250"/>
        <v>0</v>
      </c>
      <c r="H2634" s="7">
        <f t="shared" si="252"/>
        <v>0</v>
      </c>
      <c r="I2634" s="7">
        <f t="shared" si="251"/>
        <v>0</v>
      </c>
      <c r="K2634" s="3" t="str">
        <f t="shared" si="254"/>
        <v/>
      </c>
    </row>
    <row r="2635" spans="5:11" x14ac:dyDescent="0.3">
      <c r="E2635" s="3" t="str">
        <f t="shared" si="253"/>
        <v/>
      </c>
      <c r="F2635" s="7">
        <f t="shared" ref="F2635:F2698" si="255">IF(ROUND(G2635,0)&gt;0, ($C$2/$C$3)*G2635,)</f>
        <v>0</v>
      </c>
      <c r="G2635" s="7">
        <f t="shared" ref="G2635:G2698" si="256">IF(ROUND(G2634-($F$2-F2634),0) &gt; 0, G2634-($F$2-F2634),)</f>
        <v>0</v>
      </c>
      <c r="H2635" s="7">
        <f t="shared" si="252"/>
        <v>0</v>
      </c>
      <c r="I2635" s="7">
        <f t="shared" si="251"/>
        <v>0</v>
      </c>
      <c r="K2635" s="3" t="str">
        <f t="shared" si="254"/>
        <v/>
      </c>
    </row>
    <row r="2636" spans="5:11" x14ac:dyDescent="0.3">
      <c r="E2636" s="3" t="str">
        <f t="shared" si="253"/>
        <v/>
      </c>
      <c r="F2636" s="7">
        <f t="shared" si="255"/>
        <v>0</v>
      </c>
      <c r="G2636" s="7">
        <f t="shared" si="256"/>
        <v>0</v>
      </c>
      <c r="H2636" s="7">
        <f t="shared" si="252"/>
        <v>0</v>
      </c>
      <c r="I2636" s="7">
        <f t="shared" si="251"/>
        <v>0</v>
      </c>
      <c r="K2636" s="3" t="str">
        <f t="shared" si="254"/>
        <v/>
      </c>
    </row>
    <row r="2637" spans="5:11" x14ac:dyDescent="0.3">
      <c r="E2637" s="3" t="str">
        <f t="shared" si="253"/>
        <v/>
      </c>
      <c r="F2637" s="7">
        <f t="shared" si="255"/>
        <v>0</v>
      </c>
      <c r="G2637" s="7">
        <f t="shared" si="256"/>
        <v>0</v>
      </c>
      <c r="H2637" s="7">
        <f t="shared" si="252"/>
        <v>0</v>
      </c>
      <c r="I2637" s="7">
        <f t="shared" si="251"/>
        <v>0</v>
      </c>
      <c r="K2637" s="3" t="str">
        <f t="shared" si="254"/>
        <v/>
      </c>
    </row>
    <row r="2638" spans="5:11" x14ac:dyDescent="0.3">
      <c r="E2638" s="3" t="str">
        <f t="shared" si="253"/>
        <v/>
      </c>
      <c r="F2638" s="7">
        <f t="shared" si="255"/>
        <v>0</v>
      </c>
      <c r="G2638" s="7">
        <f t="shared" si="256"/>
        <v>0</v>
      </c>
      <c r="H2638" s="7">
        <f t="shared" si="252"/>
        <v>0</v>
      </c>
      <c r="I2638" s="7">
        <f t="shared" si="251"/>
        <v>0</v>
      </c>
      <c r="K2638" s="3" t="str">
        <f t="shared" si="254"/>
        <v/>
      </c>
    </row>
    <row r="2639" spans="5:11" x14ac:dyDescent="0.3">
      <c r="E2639" s="3" t="str">
        <f t="shared" si="253"/>
        <v/>
      </c>
      <c r="F2639" s="7">
        <f t="shared" si="255"/>
        <v>0</v>
      </c>
      <c r="G2639" s="7">
        <f t="shared" si="256"/>
        <v>0</v>
      </c>
      <c r="H2639" s="7">
        <f t="shared" si="252"/>
        <v>0</v>
      </c>
      <c r="I2639" s="7">
        <f t="shared" si="251"/>
        <v>0</v>
      </c>
      <c r="K2639" s="3" t="str">
        <f t="shared" si="254"/>
        <v/>
      </c>
    </row>
    <row r="2640" spans="5:11" x14ac:dyDescent="0.3">
      <c r="E2640" s="3" t="str">
        <f t="shared" si="253"/>
        <v/>
      </c>
      <c r="F2640" s="7">
        <f t="shared" si="255"/>
        <v>0</v>
      </c>
      <c r="G2640" s="7">
        <f t="shared" si="256"/>
        <v>0</v>
      </c>
      <c r="H2640" s="7">
        <f t="shared" si="252"/>
        <v>0</v>
      </c>
      <c r="I2640" s="7">
        <f t="shared" si="251"/>
        <v>0</v>
      </c>
      <c r="K2640" s="3" t="str">
        <f t="shared" si="254"/>
        <v/>
      </c>
    </row>
    <row r="2641" spans="5:11" x14ac:dyDescent="0.3">
      <c r="E2641" s="3" t="str">
        <f t="shared" si="253"/>
        <v/>
      </c>
      <c r="F2641" s="7">
        <f t="shared" si="255"/>
        <v>0</v>
      </c>
      <c r="G2641" s="7">
        <f t="shared" si="256"/>
        <v>0</v>
      </c>
      <c r="H2641" s="7">
        <f t="shared" si="252"/>
        <v>0</v>
      </c>
      <c r="I2641" s="7">
        <f t="shared" si="251"/>
        <v>0</v>
      </c>
      <c r="K2641" s="3" t="str">
        <f t="shared" si="254"/>
        <v/>
      </c>
    </row>
    <row r="2642" spans="5:11" x14ac:dyDescent="0.3">
      <c r="E2642" s="3" t="str">
        <f t="shared" si="253"/>
        <v/>
      </c>
      <c r="F2642" s="7">
        <f t="shared" si="255"/>
        <v>0</v>
      </c>
      <c r="G2642" s="7">
        <f t="shared" si="256"/>
        <v>0</v>
      </c>
      <c r="H2642" s="7">
        <f t="shared" si="252"/>
        <v>0</v>
      </c>
      <c r="I2642" s="7">
        <f t="shared" si="251"/>
        <v>0</v>
      </c>
      <c r="K2642" s="3" t="str">
        <f t="shared" si="254"/>
        <v/>
      </c>
    </row>
    <row r="2643" spans="5:11" x14ac:dyDescent="0.3">
      <c r="E2643" s="3" t="str">
        <f t="shared" si="253"/>
        <v/>
      </c>
      <c r="F2643" s="7">
        <f t="shared" si="255"/>
        <v>0</v>
      </c>
      <c r="G2643" s="7">
        <f t="shared" si="256"/>
        <v>0</v>
      </c>
      <c r="H2643" s="7">
        <f t="shared" si="252"/>
        <v>0</v>
      </c>
      <c r="I2643" s="7">
        <f t="shared" si="251"/>
        <v>0</v>
      </c>
      <c r="K2643" s="3" t="str">
        <f t="shared" si="254"/>
        <v/>
      </c>
    </row>
    <row r="2644" spans="5:11" x14ac:dyDescent="0.3">
      <c r="E2644" s="3" t="str">
        <f t="shared" si="253"/>
        <v/>
      </c>
      <c r="F2644" s="7">
        <f t="shared" si="255"/>
        <v>0</v>
      </c>
      <c r="G2644" s="7">
        <f t="shared" si="256"/>
        <v>0</v>
      </c>
      <c r="H2644" s="7">
        <f t="shared" si="252"/>
        <v>0</v>
      </c>
      <c r="I2644" s="7">
        <f t="shared" si="251"/>
        <v>0</v>
      </c>
      <c r="K2644" s="3" t="str">
        <f t="shared" si="254"/>
        <v/>
      </c>
    </row>
    <row r="2645" spans="5:11" x14ac:dyDescent="0.3">
      <c r="E2645" s="3" t="str">
        <f t="shared" si="253"/>
        <v/>
      </c>
      <c r="F2645" s="7">
        <f t="shared" si="255"/>
        <v>0</v>
      </c>
      <c r="G2645" s="7">
        <f t="shared" si="256"/>
        <v>0</v>
      </c>
      <c r="H2645" s="7">
        <f t="shared" si="252"/>
        <v>0</v>
      </c>
      <c r="I2645" s="7">
        <f t="shared" si="251"/>
        <v>0</v>
      </c>
      <c r="K2645" s="3" t="str">
        <f t="shared" si="254"/>
        <v/>
      </c>
    </row>
    <row r="2646" spans="5:11" x14ac:dyDescent="0.3">
      <c r="E2646" s="3" t="str">
        <f t="shared" si="253"/>
        <v/>
      </c>
      <c r="F2646" s="7">
        <f t="shared" si="255"/>
        <v>0</v>
      </c>
      <c r="G2646" s="7">
        <f t="shared" si="256"/>
        <v>0</v>
      </c>
      <c r="H2646" s="7">
        <f t="shared" si="252"/>
        <v>0</v>
      </c>
      <c r="I2646" s="7">
        <f t="shared" si="251"/>
        <v>0</v>
      </c>
      <c r="K2646" s="3" t="str">
        <f t="shared" si="254"/>
        <v/>
      </c>
    </row>
    <row r="2647" spans="5:11" x14ac:dyDescent="0.3">
      <c r="E2647" s="3" t="str">
        <f t="shared" si="253"/>
        <v/>
      </c>
      <c r="F2647" s="7">
        <f t="shared" si="255"/>
        <v>0</v>
      </c>
      <c r="G2647" s="7">
        <f t="shared" si="256"/>
        <v>0</v>
      </c>
      <c r="H2647" s="7">
        <f t="shared" si="252"/>
        <v>0</v>
      </c>
      <c r="I2647" s="7">
        <f t="shared" si="251"/>
        <v>0</v>
      </c>
      <c r="K2647" s="3" t="str">
        <f t="shared" si="254"/>
        <v/>
      </c>
    </row>
    <row r="2648" spans="5:11" x14ac:dyDescent="0.3">
      <c r="E2648" s="3" t="str">
        <f t="shared" si="253"/>
        <v/>
      </c>
      <c r="F2648" s="7">
        <f t="shared" si="255"/>
        <v>0</v>
      </c>
      <c r="G2648" s="7">
        <f t="shared" si="256"/>
        <v>0</v>
      </c>
      <c r="H2648" s="7">
        <f t="shared" si="252"/>
        <v>0</v>
      </c>
      <c r="I2648" s="7">
        <f t="shared" si="251"/>
        <v>0</v>
      </c>
      <c r="K2648" s="3" t="str">
        <f t="shared" si="254"/>
        <v/>
      </c>
    </row>
    <row r="2649" spans="5:11" x14ac:dyDescent="0.3">
      <c r="E2649" s="3" t="str">
        <f t="shared" si="253"/>
        <v/>
      </c>
      <c r="F2649" s="7">
        <f t="shared" si="255"/>
        <v>0</v>
      </c>
      <c r="G2649" s="7">
        <f t="shared" si="256"/>
        <v>0</v>
      </c>
      <c r="H2649" s="7">
        <f t="shared" si="252"/>
        <v>0</v>
      </c>
      <c r="I2649" s="7">
        <f t="shared" si="251"/>
        <v>0</v>
      </c>
      <c r="K2649" s="3" t="str">
        <f t="shared" si="254"/>
        <v/>
      </c>
    </row>
    <row r="2650" spans="5:11" x14ac:dyDescent="0.3">
      <c r="E2650" s="3" t="str">
        <f t="shared" si="253"/>
        <v/>
      </c>
      <c r="F2650" s="7">
        <f t="shared" si="255"/>
        <v>0</v>
      </c>
      <c r="G2650" s="7">
        <f t="shared" si="256"/>
        <v>0</v>
      </c>
      <c r="H2650" s="7">
        <f t="shared" si="252"/>
        <v>0</v>
      </c>
      <c r="I2650" s="7">
        <f t="shared" si="251"/>
        <v>0</v>
      </c>
      <c r="K2650" s="3" t="str">
        <f t="shared" si="254"/>
        <v/>
      </c>
    </row>
    <row r="2651" spans="5:11" x14ac:dyDescent="0.3">
      <c r="E2651" s="3" t="str">
        <f t="shared" si="253"/>
        <v/>
      </c>
      <c r="F2651" s="7">
        <f t="shared" si="255"/>
        <v>0</v>
      </c>
      <c r="G2651" s="7">
        <f t="shared" si="256"/>
        <v>0</v>
      </c>
      <c r="H2651" s="7">
        <f t="shared" si="252"/>
        <v>0</v>
      </c>
      <c r="I2651" s="7">
        <f t="shared" si="251"/>
        <v>0</v>
      </c>
      <c r="K2651" s="3" t="str">
        <f t="shared" si="254"/>
        <v/>
      </c>
    </row>
    <row r="2652" spans="5:11" x14ac:dyDescent="0.3">
      <c r="E2652" s="3" t="str">
        <f t="shared" si="253"/>
        <v/>
      </c>
      <c r="F2652" s="7">
        <f t="shared" si="255"/>
        <v>0</v>
      </c>
      <c r="G2652" s="7">
        <f t="shared" si="256"/>
        <v>0</v>
      </c>
      <c r="H2652" s="7">
        <f t="shared" si="252"/>
        <v>0</v>
      </c>
      <c r="I2652" s="7">
        <f t="shared" si="251"/>
        <v>0</v>
      </c>
      <c r="K2652" s="3" t="str">
        <f t="shared" si="254"/>
        <v/>
      </c>
    </row>
    <row r="2653" spans="5:11" x14ac:dyDescent="0.3">
      <c r="E2653" s="3" t="str">
        <f t="shared" si="253"/>
        <v/>
      </c>
      <c r="F2653" s="7">
        <f t="shared" si="255"/>
        <v>0</v>
      </c>
      <c r="G2653" s="7">
        <f t="shared" si="256"/>
        <v>0</v>
      </c>
      <c r="H2653" s="7">
        <f t="shared" si="252"/>
        <v>0</v>
      </c>
      <c r="I2653" s="7">
        <f t="shared" si="251"/>
        <v>0</v>
      </c>
      <c r="K2653" s="3" t="str">
        <f t="shared" si="254"/>
        <v/>
      </c>
    </row>
    <row r="2654" spans="5:11" x14ac:dyDescent="0.3">
      <c r="E2654" s="3" t="str">
        <f t="shared" si="253"/>
        <v/>
      </c>
      <c r="F2654" s="7">
        <f t="shared" si="255"/>
        <v>0</v>
      </c>
      <c r="G2654" s="7">
        <f t="shared" si="256"/>
        <v>0</v>
      </c>
      <c r="H2654" s="7">
        <f t="shared" si="252"/>
        <v>0</v>
      </c>
      <c r="I2654" s="7">
        <f t="shared" si="251"/>
        <v>0</v>
      </c>
      <c r="K2654" s="3" t="str">
        <f t="shared" si="254"/>
        <v/>
      </c>
    </row>
    <row r="2655" spans="5:11" x14ac:dyDescent="0.3">
      <c r="E2655" s="3" t="str">
        <f t="shared" si="253"/>
        <v/>
      </c>
      <c r="F2655" s="7">
        <f t="shared" si="255"/>
        <v>0</v>
      </c>
      <c r="G2655" s="7">
        <f t="shared" si="256"/>
        <v>0</v>
      </c>
      <c r="H2655" s="7">
        <f t="shared" si="252"/>
        <v>0</v>
      </c>
      <c r="I2655" s="7">
        <f t="shared" si="251"/>
        <v>0</v>
      </c>
      <c r="K2655" s="3" t="str">
        <f t="shared" si="254"/>
        <v/>
      </c>
    </row>
    <row r="2656" spans="5:11" x14ac:dyDescent="0.3">
      <c r="E2656" s="3" t="str">
        <f t="shared" si="253"/>
        <v/>
      </c>
      <c r="F2656" s="7">
        <f t="shared" si="255"/>
        <v>0</v>
      </c>
      <c r="G2656" s="7">
        <f t="shared" si="256"/>
        <v>0</v>
      </c>
      <c r="H2656" s="7">
        <f t="shared" si="252"/>
        <v>0</v>
      </c>
      <c r="I2656" s="7">
        <f t="shared" si="251"/>
        <v>0</v>
      </c>
      <c r="K2656" s="3" t="str">
        <f t="shared" si="254"/>
        <v/>
      </c>
    </row>
    <row r="2657" spans="5:11" x14ac:dyDescent="0.3">
      <c r="E2657" s="3" t="str">
        <f t="shared" si="253"/>
        <v/>
      </c>
      <c r="F2657" s="7">
        <f t="shared" si="255"/>
        <v>0</v>
      </c>
      <c r="G2657" s="7">
        <f t="shared" si="256"/>
        <v>0</v>
      </c>
      <c r="H2657" s="7">
        <f t="shared" si="252"/>
        <v>0</v>
      </c>
      <c r="I2657" s="7">
        <f t="shared" si="251"/>
        <v>0</v>
      </c>
      <c r="K2657" s="3" t="str">
        <f t="shared" si="254"/>
        <v/>
      </c>
    </row>
    <row r="2658" spans="5:11" x14ac:dyDescent="0.3">
      <c r="E2658" s="3" t="str">
        <f t="shared" si="253"/>
        <v/>
      </c>
      <c r="F2658" s="7">
        <f t="shared" si="255"/>
        <v>0</v>
      </c>
      <c r="G2658" s="7">
        <f t="shared" si="256"/>
        <v>0</v>
      </c>
      <c r="H2658" s="7">
        <f t="shared" si="252"/>
        <v>0</v>
      </c>
      <c r="I2658" s="7">
        <f t="shared" si="251"/>
        <v>0</v>
      </c>
      <c r="K2658" s="3" t="str">
        <f t="shared" si="254"/>
        <v/>
      </c>
    </row>
    <row r="2659" spans="5:11" x14ac:dyDescent="0.3">
      <c r="E2659" s="3" t="str">
        <f t="shared" si="253"/>
        <v/>
      </c>
      <c r="F2659" s="7">
        <f t="shared" si="255"/>
        <v>0</v>
      </c>
      <c r="G2659" s="7">
        <f t="shared" si="256"/>
        <v>0</v>
      </c>
      <c r="H2659" s="7">
        <f t="shared" si="252"/>
        <v>0</v>
      </c>
      <c r="I2659" s="7">
        <f t="shared" si="251"/>
        <v>0</v>
      </c>
      <c r="K2659" s="3" t="str">
        <f t="shared" si="254"/>
        <v/>
      </c>
    </row>
    <row r="2660" spans="5:11" x14ac:dyDescent="0.3">
      <c r="E2660" s="3" t="str">
        <f t="shared" si="253"/>
        <v/>
      </c>
      <c r="F2660" s="7">
        <f t="shared" si="255"/>
        <v>0</v>
      </c>
      <c r="G2660" s="7">
        <f t="shared" si="256"/>
        <v>0</v>
      </c>
      <c r="H2660" s="7">
        <f t="shared" si="252"/>
        <v>0</v>
      </c>
      <c r="I2660" s="7">
        <f t="shared" si="251"/>
        <v>0</v>
      </c>
      <c r="K2660" s="3" t="str">
        <f t="shared" si="254"/>
        <v/>
      </c>
    </row>
    <row r="2661" spans="5:11" x14ac:dyDescent="0.3">
      <c r="E2661" s="3" t="str">
        <f t="shared" si="253"/>
        <v/>
      </c>
      <c r="F2661" s="7">
        <f t="shared" si="255"/>
        <v>0</v>
      </c>
      <c r="G2661" s="7">
        <f t="shared" si="256"/>
        <v>0</v>
      </c>
      <c r="H2661" s="7">
        <f t="shared" si="252"/>
        <v>0</v>
      </c>
      <c r="I2661" s="7">
        <f t="shared" si="251"/>
        <v>0</v>
      </c>
      <c r="K2661" s="3" t="str">
        <f t="shared" si="254"/>
        <v/>
      </c>
    </row>
    <row r="2662" spans="5:11" x14ac:dyDescent="0.3">
      <c r="E2662" s="3" t="str">
        <f t="shared" si="253"/>
        <v/>
      </c>
      <c r="F2662" s="7">
        <f t="shared" si="255"/>
        <v>0</v>
      </c>
      <c r="G2662" s="7">
        <f t="shared" si="256"/>
        <v>0</v>
      </c>
      <c r="H2662" s="7">
        <f t="shared" si="252"/>
        <v>0</v>
      </c>
      <c r="I2662" s="7">
        <f t="shared" si="251"/>
        <v>0</v>
      </c>
      <c r="K2662" s="3" t="str">
        <f t="shared" si="254"/>
        <v/>
      </c>
    </row>
    <row r="2663" spans="5:11" x14ac:dyDescent="0.3">
      <c r="E2663" s="3" t="str">
        <f t="shared" si="253"/>
        <v/>
      </c>
      <c r="F2663" s="7">
        <f t="shared" si="255"/>
        <v>0</v>
      </c>
      <c r="G2663" s="7">
        <f t="shared" si="256"/>
        <v>0</v>
      </c>
      <c r="H2663" s="7">
        <f t="shared" si="252"/>
        <v>0</v>
      </c>
      <c r="I2663" s="7">
        <f t="shared" si="251"/>
        <v>0</v>
      </c>
      <c r="K2663" s="3" t="str">
        <f t="shared" si="254"/>
        <v/>
      </c>
    </row>
    <row r="2664" spans="5:11" x14ac:dyDescent="0.3">
      <c r="E2664" s="3" t="str">
        <f t="shared" si="253"/>
        <v/>
      </c>
      <c r="F2664" s="7">
        <f t="shared" si="255"/>
        <v>0</v>
      </c>
      <c r="G2664" s="7">
        <f t="shared" si="256"/>
        <v>0</v>
      </c>
      <c r="H2664" s="7">
        <f t="shared" si="252"/>
        <v>0</v>
      </c>
      <c r="I2664" s="7">
        <f t="shared" si="251"/>
        <v>0</v>
      </c>
      <c r="K2664" s="3" t="str">
        <f t="shared" si="254"/>
        <v/>
      </c>
    </row>
    <row r="2665" spans="5:11" x14ac:dyDescent="0.3">
      <c r="E2665" s="3" t="str">
        <f t="shared" si="253"/>
        <v/>
      </c>
      <c r="F2665" s="7">
        <f t="shared" si="255"/>
        <v>0</v>
      </c>
      <c r="G2665" s="7">
        <f t="shared" si="256"/>
        <v>0</v>
      </c>
      <c r="H2665" s="7">
        <f t="shared" si="252"/>
        <v>0</v>
      </c>
      <c r="I2665" s="7">
        <f t="shared" si="251"/>
        <v>0</v>
      </c>
      <c r="K2665" s="3" t="str">
        <f t="shared" si="254"/>
        <v/>
      </c>
    </row>
    <row r="2666" spans="5:11" x14ac:dyDescent="0.3">
      <c r="E2666" s="3" t="str">
        <f t="shared" si="253"/>
        <v/>
      </c>
      <c r="F2666" s="7">
        <f t="shared" si="255"/>
        <v>0</v>
      </c>
      <c r="G2666" s="7">
        <f t="shared" si="256"/>
        <v>0</v>
      </c>
      <c r="H2666" s="7">
        <f t="shared" si="252"/>
        <v>0</v>
      </c>
      <c r="I2666" s="7">
        <f t="shared" si="251"/>
        <v>0</v>
      </c>
      <c r="K2666" s="3" t="str">
        <f t="shared" si="254"/>
        <v/>
      </c>
    </row>
    <row r="2667" spans="5:11" x14ac:dyDescent="0.3">
      <c r="E2667" s="3" t="str">
        <f t="shared" si="253"/>
        <v/>
      </c>
      <c r="F2667" s="7">
        <f t="shared" si="255"/>
        <v>0</v>
      </c>
      <c r="G2667" s="7">
        <f t="shared" si="256"/>
        <v>0</v>
      </c>
      <c r="H2667" s="7">
        <f t="shared" si="252"/>
        <v>0</v>
      </c>
      <c r="I2667" s="7">
        <f t="shared" si="251"/>
        <v>0</v>
      </c>
      <c r="K2667" s="3" t="str">
        <f t="shared" si="254"/>
        <v/>
      </c>
    </row>
    <row r="2668" spans="5:11" x14ac:dyDescent="0.3">
      <c r="E2668" s="3" t="str">
        <f t="shared" si="253"/>
        <v/>
      </c>
      <c r="F2668" s="7">
        <f t="shared" si="255"/>
        <v>0</v>
      </c>
      <c r="G2668" s="7">
        <f t="shared" si="256"/>
        <v>0</v>
      </c>
      <c r="H2668" s="7">
        <f t="shared" si="252"/>
        <v>0</v>
      </c>
      <c r="I2668" s="7">
        <f t="shared" si="251"/>
        <v>0</v>
      </c>
      <c r="K2668" s="3" t="str">
        <f t="shared" si="254"/>
        <v/>
      </c>
    </row>
    <row r="2669" spans="5:11" x14ac:dyDescent="0.3">
      <c r="E2669" s="3" t="str">
        <f t="shared" si="253"/>
        <v/>
      </c>
      <c r="F2669" s="7">
        <f t="shared" si="255"/>
        <v>0</v>
      </c>
      <c r="G2669" s="7">
        <f t="shared" si="256"/>
        <v>0</v>
      </c>
      <c r="H2669" s="7">
        <f t="shared" si="252"/>
        <v>0</v>
      </c>
      <c r="I2669" s="7">
        <f t="shared" si="251"/>
        <v>0</v>
      </c>
      <c r="K2669" s="3" t="str">
        <f t="shared" si="254"/>
        <v/>
      </c>
    </row>
    <row r="2670" spans="5:11" x14ac:dyDescent="0.3">
      <c r="E2670" s="3" t="str">
        <f t="shared" si="253"/>
        <v/>
      </c>
      <c r="F2670" s="7">
        <f t="shared" si="255"/>
        <v>0</v>
      </c>
      <c r="G2670" s="7">
        <f t="shared" si="256"/>
        <v>0</v>
      </c>
      <c r="H2670" s="7">
        <f t="shared" si="252"/>
        <v>0</v>
      </c>
      <c r="I2670" s="7">
        <f t="shared" si="251"/>
        <v>0</v>
      </c>
      <c r="K2670" s="3" t="str">
        <f t="shared" si="254"/>
        <v/>
      </c>
    </row>
    <row r="2671" spans="5:11" x14ac:dyDescent="0.3">
      <c r="E2671" s="3" t="str">
        <f t="shared" si="253"/>
        <v/>
      </c>
      <c r="F2671" s="7">
        <f t="shared" si="255"/>
        <v>0</v>
      </c>
      <c r="G2671" s="7">
        <f t="shared" si="256"/>
        <v>0</v>
      </c>
      <c r="H2671" s="7">
        <f t="shared" si="252"/>
        <v>0</v>
      </c>
      <c r="I2671" s="7">
        <f t="shared" si="251"/>
        <v>0</v>
      </c>
      <c r="K2671" s="3" t="str">
        <f t="shared" si="254"/>
        <v/>
      </c>
    </row>
    <row r="2672" spans="5:11" x14ac:dyDescent="0.3">
      <c r="E2672" s="3" t="str">
        <f t="shared" si="253"/>
        <v/>
      </c>
      <c r="F2672" s="7">
        <f t="shared" si="255"/>
        <v>0</v>
      </c>
      <c r="G2672" s="7">
        <f t="shared" si="256"/>
        <v>0</v>
      </c>
      <c r="H2672" s="7">
        <f t="shared" si="252"/>
        <v>0</v>
      </c>
      <c r="I2672" s="7">
        <f t="shared" si="251"/>
        <v>0</v>
      </c>
      <c r="K2672" s="3" t="str">
        <f t="shared" si="254"/>
        <v/>
      </c>
    </row>
    <row r="2673" spans="5:11" x14ac:dyDescent="0.3">
      <c r="E2673" s="3" t="str">
        <f t="shared" si="253"/>
        <v/>
      </c>
      <c r="F2673" s="7">
        <f t="shared" si="255"/>
        <v>0</v>
      </c>
      <c r="G2673" s="7">
        <f t="shared" si="256"/>
        <v>0</v>
      </c>
      <c r="H2673" s="7">
        <f t="shared" si="252"/>
        <v>0</v>
      </c>
      <c r="I2673" s="7">
        <f t="shared" si="251"/>
        <v>0</v>
      </c>
      <c r="K2673" s="3" t="str">
        <f t="shared" si="254"/>
        <v/>
      </c>
    </row>
    <row r="2674" spans="5:11" x14ac:dyDescent="0.3">
      <c r="E2674" s="3" t="str">
        <f t="shared" si="253"/>
        <v/>
      </c>
      <c r="F2674" s="7">
        <f t="shared" si="255"/>
        <v>0</v>
      </c>
      <c r="G2674" s="7">
        <f t="shared" si="256"/>
        <v>0</v>
      </c>
      <c r="H2674" s="7">
        <f t="shared" si="252"/>
        <v>0</v>
      </c>
      <c r="I2674" s="7">
        <f t="shared" si="251"/>
        <v>0</v>
      </c>
      <c r="K2674" s="3" t="str">
        <f t="shared" si="254"/>
        <v/>
      </c>
    </row>
    <row r="2675" spans="5:11" x14ac:dyDescent="0.3">
      <c r="E2675" s="3" t="str">
        <f t="shared" si="253"/>
        <v/>
      </c>
      <c r="F2675" s="7">
        <f t="shared" si="255"/>
        <v>0</v>
      </c>
      <c r="G2675" s="7">
        <f t="shared" si="256"/>
        <v>0</v>
      </c>
      <c r="H2675" s="7">
        <f t="shared" si="252"/>
        <v>0</v>
      </c>
      <c r="I2675" s="7">
        <f t="shared" si="251"/>
        <v>0</v>
      </c>
      <c r="K2675" s="3" t="str">
        <f t="shared" si="254"/>
        <v/>
      </c>
    </row>
    <row r="2676" spans="5:11" x14ac:dyDescent="0.3">
      <c r="E2676" s="3" t="str">
        <f t="shared" si="253"/>
        <v/>
      </c>
      <c r="F2676" s="7">
        <f t="shared" si="255"/>
        <v>0</v>
      </c>
      <c r="G2676" s="7">
        <f t="shared" si="256"/>
        <v>0</v>
      </c>
      <c r="H2676" s="7">
        <f t="shared" si="252"/>
        <v>0</v>
      </c>
      <c r="I2676" s="7">
        <f t="shared" ref="I2676:I2739" si="257">IF(ROUND(G2676,0)&gt;0, I2675+F2676,IF(_xlfn.FLOOR.MATH(G2676)=-1,I2675+F2676,))</f>
        <v>0</v>
      </c>
      <c r="K2676" s="3" t="str">
        <f t="shared" si="254"/>
        <v/>
      </c>
    </row>
    <row r="2677" spans="5:11" x14ac:dyDescent="0.3">
      <c r="E2677" s="3" t="str">
        <f t="shared" si="253"/>
        <v/>
      </c>
      <c r="F2677" s="7">
        <f t="shared" si="255"/>
        <v>0</v>
      </c>
      <c r="G2677" s="7">
        <f t="shared" si="256"/>
        <v>0</v>
      </c>
      <c r="H2677" s="7">
        <f t="shared" si="252"/>
        <v>0</v>
      </c>
      <c r="I2677" s="7">
        <f t="shared" si="257"/>
        <v>0</v>
      </c>
      <c r="K2677" s="3" t="str">
        <f t="shared" si="254"/>
        <v/>
      </c>
    </row>
    <row r="2678" spans="5:11" x14ac:dyDescent="0.3">
      <c r="E2678" s="3" t="str">
        <f t="shared" si="253"/>
        <v/>
      </c>
      <c r="F2678" s="7">
        <f t="shared" si="255"/>
        <v>0</v>
      </c>
      <c r="G2678" s="7">
        <f t="shared" si="256"/>
        <v>0</v>
      </c>
      <c r="H2678" s="7">
        <f t="shared" si="252"/>
        <v>0</v>
      </c>
      <c r="I2678" s="7">
        <f t="shared" si="257"/>
        <v>0</v>
      </c>
      <c r="K2678" s="3" t="str">
        <f t="shared" si="254"/>
        <v/>
      </c>
    </row>
    <row r="2679" spans="5:11" x14ac:dyDescent="0.3">
      <c r="E2679" s="3" t="str">
        <f t="shared" si="253"/>
        <v/>
      </c>
      <c r="F2679" s="7">
        <f t="shared" si="255"/>
        <v>0</v>
      </c>
      <c r="G2679" s="7">
        <f t="shared" si="256"/>
        <v>0</v>
      </c>
      <c r="H2679" s="7">
        <f t="shared" si="252"/>
        <v>0</v>
      </c>
      <c r="I2679" s="7">
        <f t="shared" si="257"/>
        <v>0</v>
      </c>
      <c r="K2679" s="3" t="str">
        <f t="shared" si="254"/>
        <v/>
      </c>
    </row>
    <row r="2680" spans="5:11" x14ac:dyDescent="0.3">
      <c r="E2680" s="3" t="str">
        <f t="shared" si="253"/>
        <v/>
      </c>
      <c r="F2680" s="7">
        <f t="shared" si="255"/>
        <v>0</v>
      </c>
      <c r="G2680" s="7">
        <f t="shared" si="256"/>
        <v>0</v>
      </c>
      <c r="H2680" s="7">
        <f t="shared" si="252"/>
        <v>0</v>
      </c>
      <c r="I2680" s="7">
        <f t="shared" si="257"/>
        <v>0</v>
      </c>
      <c r="K2680" s="3" t="str">
        <f t="shared" si="254"/>
        <v/>
      </c>
    </row>
    <row r="2681" spans="5:11" x14ac:dyDescent="0.3">
      <c r="E2681" s="3" t="str">
        <f t="shared" si="253"/>
        <v/>
      </c>
      <c r="F2681" s="7">
        <f t="shared" si="255"/>
        <v>0</v>
      </c>
      <c r="G2681" s="7">
        <f t="shared" si="256"/>
        <v>0</v>
      </c>
      <c r="H2681" s="7">
        <f t="shared" si="252"/>
        <v>0</v>
      </c>
      <c r="I2681" s="7">
        <f t="shared" si="257"/>
        <v>0</v>
      </c>
      <c r="K2681" s="3" t="str">
        <f t="shared" si="254"/>
        <v/>
      </c>
    </row>
    <row r="2682" spans="5:11" x14ac:dyDescent="0.3">
      <c r="E2682" s="3" t="str">
        <f t="shared" si="253"/>
        <v/>
      </c>
      <c r="F2682" s="7">
        <f t="shared" si="255"/>
        <v>0</v>
      </c>
      <c r="G2682" s="7">
        <f t="shared" si="256"/>
        <v>0</v>
      </c>
      <c r="H2682" s="7">
        <f t="shared" si="252"/>
        <v>0</v>
      </c>
      <c r="I2682" s="7">
        <f t="shared" si="257"/>
        <v>0</v>
      </c>
      <c r="K2682" s="3" t="str">
        <f t="shared" si="254"/>
        <v/>
      </c>
    </row>
    <row r="2683" spans="5:11" x14ac:dyDescent="0.3">
      <c r="E2683" s="3" t="str">
        <f t="shared" si="253"/>
        <v/>
      </c>
      <c r="F2683" s="7">
        <f t="shared" si="255"/>
        <v>0</v>
      </c>
      <c r="G2683" s="7">
        <f t="shared" si="256"/>
        <v>0</v>
      </c>
      <c r="H2683" s="7">
        <f t="shared" si="252"/>
        <v>0</v>
      </c>
      <c r="I2683" s="7">
        <f t="shared" si="257"/>
        <v>0</v>
      </c>
      <c r="K2683" s="3" t="str">
        <f t="shared" si="254"/>
        <v/>
      </c>
    </row>
    <row r="2684" spans="5:11" x14ac:dyDescent="0.3">
      <c r="E2684" s="3" t="str">
        <f t="shared" si="253"/>
        <v/>
      </c>
      <c r="F2684" s="7">
        <f t="shared" si="255"/>
        <v>0</v>
      </c>
      <c r="G2684" s="7">
        <f t="shared" si="256"/>
        <v>0</v>
      </c>
      <c r="H2684" s="7">
        <f t="shared" si="252"/>
        <v>0</v>
      </c>
      <c r="I2684" s="7">
        <f t="shared" si="257"/>
        <v>0</v>
      </c>
      <c r="K2684" s="3" t="str">
        <f t="shared" si="254"/>
        <v/>
      </c>
    </row>
    <row r="2685" spans="5:11" x14ac:dyDescent="0.3">
      <c r="E2685" s="3" t="str">
        <f t="shared" si="253"/>
        <v/>
      </c>
      <c r="F2685" s="7">
        <f t="shared" si="255"/>
        <v>0</v>
      </c>
      <c r="G2685" s="7">
        <f t="shared" si="256"/>
        <v>0</v>
      </c>
      <c r="H2685" s="7">
        <f t="shared" si="252"/>
        <v>0</v>
      </c>
      <c r="I2685" s="7">
        <f t="shared" si="257"/>
        <v>0</v>
      </c>
      <c r="K2685" s="3" t="str">
        <f t="shared" si="254"/>
        <v/>
      </c>
    </row>
    <row r="2686" spans="5:11" x14ac:dyDescent="0.3">
      <c r="E2686" s="3" t="str">
        <f t="shared" si="253"/>
        <v/>
      </c>
      <c r="F2686" s="7">
        <f t="shared" si="255"/>
        <v>0</v>
      </c>
      <c r="G2686" s="7">
        <f t="shared" si="256"/>
        <v>0</v>
      </c>
      <c r="H2686" s="7">
        <f t="shared" si="252"/>
        <v>0</v>
      </c>
      <c r="I2686" s="7">
        <f t="shared" si="257"/>
        <v>0</v>
      </c>
      <c r="K2686" s="3" t="str">
        <f t="shared" si="254"/>
        <v/>
      </c>
    </row>
    <row r="2687" spans="5:11" x14ac:dyDescent="0.3">
      <c r="E2687" s="3" t="str">
        <f t="shared" si="253"/>
        <v/>
      </c>
      <c r="F2687" s="7">
        <f t="shared" si="255"/>
        <v>0</v>
      </c>
      <c r="G2687" s="7">
        <f t="shared" si="256"/>
        <v>0</v>
      </c>
      <c r="H2687" s="7">
        <f t="shared" si="252"/>
        <v>0</v>
      </c>
      <c r="I2687" s="7">
        <f t="shared" si="257"/>
        <v>0</v>
      </c>
      <c r="K2687" s="3" t="str">
        <f t="shared" si="254"/>
        <v/>
      </c>
    </row>
    <row r="2688" spans="5:11" x14ac:dyDescent="0.3">
      <c r="E2688" s="3" t="str">
        <f t="shared" si="253"/>
        <v/>
      </c>
      <c r="F2688" s="7">
        <f t="shared" si="255"/>
        <v>0</v>
      </c>
      <c r="G2688" s="7">
        <f t="shared" si="256"/>
        <v>0</v>
      </c>
      <c r="H2688" s="7">
        <f t="shared" si="252"/>
        <v>0</v>
      </c>
      <c r="I2688" s="7">
        <f t="shared" si="257"/>
        <v>0</v>
      </c>
      <c r="K2688" s="3" t="str">
        <f t="shared" si="254"/>
        <v/>
      </c>
    </row>
    <row r="2689" spans="5:11" x14ac:dyDescent="0.3">
      <c r="E2689" s="3" t="str">
        <f t="shared" si="253"/>
        <v/>
      </c>
      <c r="F2689" s="7">
        <f t="shared" si="255"/>
        <v>0</v>
      </c>
      <c r="G2689" s="7">
        <f t="shared" si="256"/>
        <v>0</v>
      </c>
      <c r="H2689" s="7">
        <f t="shared" si="252"/>
        <v>0</v>
      </c>
      <c r="I2689" s="7">
        <f t="shared" si="257"/>
        <v>0</v>
      </c>
      <c r="K2689" s="3" t="str">
        <f t="shared" si="254"/>
        <v/>
      </c>
    </row>
    <row r="2690" spans="5:11" x14ac:dyDescent="0.3">
      <c r="E2690" s="3" t="str">
        <f t="shared" si="253"/>
        <v/>
      </c>
      <c r="F2690" s="7">
        <f t="shared" si="255"/>
        <v>0</v>
      </c>
      <c r="G2690" s="7">
        <f t="shared" si="256"/>
        <v>0</v>
      </c>
      <c r="H2690" s="7">
        <f t="shared" ref="H2690:H2753" si="258">IF(ROUND(G2690-($F$2-F2690),0)&gt;0,G2690-($F$2-F2690),IF(_xlfn.FLOOR.MATH(G2690-($F$2-F2690))&lt;=-1,0, G2690-($F$2-F2690)))</f>
        <v>0</v>
      </c>
      <c r="I2690" s="7">
        <f t="shared" si="257"/>
        <v>0</v>
      </c>
      <c r="K2690" s="3" t="str">
        <f t="shared" si="254"/>
        <v/>
      </c>
    </row>
    <row r="2691" spans="5:11" x14ac:dyDescent="0.3">
      <c r="E2691" s="3" t="str">
        <f t="shared" si="253"/>
        <v/>
      </c>
      <c r="F2691" s="7">
        <f t="shared" si="255"/>
        <v>0</v>
      </c>
      <c r="G2691" s="7">
        <f t="shared" si="256"/>
        <v>0</v>
      </c>
      <c r="H2691" s="7">
        <f t="shared" si="258"/>
        <v>0</v>
      </c>
      <c r="I2691" s="7">
        <f t="shared" si="257"/>
        <v>0</v>
      </c>
      <c r="K2691" s="3" t="str">
        <f t="shared" si="254"/>
        <v/>
      </c>
    </row>
    <row r="2692" spans="5:11" x14ac:dyDescent="0.3">
      <c r="E2692" s="3" t="str">
        <f t="shared" si="253"/>
        <v/>
      </c>
      <c r="F2692" s="7">
        <f t="shared" si="255"/>
        <v>0</v>
      </c>
      <c r="G2692" s="7">
        <f t="shared" si="256"/>
        <v>0</v>
      </c>
      <c r="H2692" s="7">
        <f t="shared" si="258"/>
        <v>0</v>
      </c>
      <c r="I2692" s="7">
        <f t="shared" si="257"/>
        <v>0</v>
      </c>
      <c r="K2692" s="3" t="str">
        <f t="shared" si="254"/>
        <v/>
      </c>
    </row>
    <row r="2693" spans="5:11" x14ac:dyDescent="0.3">
      <c r="E2693" s="3" t="str">
        <f t="shared" si="253"/>
        <v/>
      </c>
      <c r="F2693" s="7">
        <f t="shared" si="255"/>
        <v>0</v>
      </c>
      <c r="G2693" s="7">
        <f t="shared" si="256"/>
        <v>0</v>
      </c>
      <c r="H2693" s="7">
        <f t="shared" si="258"/>
        <v>0</v>
      </c>
      <c r="I2693" s="7">
        <f t="shared" si="257"/>
        <v>0</v>
      </c>
      <c r="K2693" s="3" t="str">
        <f t="shared" si="254"/>
        <v/>
      </c>
    </row>
    <row r="2694" spans="5:11" x14ac:dyDescent="0.3">
      <c r="E2694" s="3" t="str">
        <f t="shared" si="253"/>
        <v/>
      </c>
      <c r="F2694" s="7">
        <f t="shared" si="255"/>
        <v>0</v>
      </c>
      <c r="G2694" s="7">
        <f t="shared" si="256"/>
        <v>0</v>
      </c>
      <c r="H2694" s="7">
        <f t="shared" si="258"/>
        <v>0</v>
      </c>
      <c r="I2694" s="7">
        <f t="shared" si="257"/>
        <v>0</v>
      </c>
      <c r="K2694" s="3" t="str">
        <f t="shared" si="254"/>
        <v/>
      </c>
    </row>
    <row r="2695" spans="5:11" x14ac:dyDescent="0.3">
      <c r="E2695" s="3" t="str">
        <f t="shared" si="253"/>
        <v/>
      </c>
      <c r="F2695" s="7">
        <f t="shared" si="255"/>
        <v>0</v>
      </c>
      <c r="G2695" s="7">
        <f t="shared" si="256"/>
        <v>0</v>
      </c>
      <c r="H2695" s="7">
        <f t="shared" si="258"/>
        <v>0</v>
      </c>
      <c r="I2695" s="7">
        <f t="shared" si="257"/>
        <v>0</v>
      </c>
      <c r="K2695" s="3" t="str">
        <f t="shared" si="254"/>
        <v/>
      </c>
    </row>
    <row r="2696" spans="5:11" x14ac:dyDescent="0.3">
      <c r="E2696" s="3" t="str">
        <f t="shared" ref="E2696:E2759" si="259">IF(ROUND(G2696,0)&gt;0,E2695+1,"")</f>
        <v/>
      </c>
      <c r="F2696" s="7">
        <f t="shared" si="255"/>
        <v>0</v>
      </c>
      <c r="G2696" s="7">
        <f t="shared" si="256"/>
        <v>0</v>
      </c>
      <c r="H2696" s="7">
        <f t="shared" si="258"/>
        <v>0</v>
      </c>
      <c r="I2696" s="7">
        <f t="shared" si="257"/>
        <v>0</v>
      </c>
      <c r="K2696" s="3" t="str">
        <f t="shared" ref="K2696:K2759" si="260">IF(E2696&lt;&gt;"", "{""paymentNumber"": " &amp; E2696 &amp; "," &amp; """paymentInterest"": " &amp; TEXT(F2696, "0.00") &amp; "," &amp; """paymentPrincipal"": " &amp; TEXT($F$2-F2696, "0.00") &amp; "," &amp; """startBalance"": " &amp; TEXT(G2696, "0.00") &amp; "," &amp; """endBalance"": " &amp; TEXT(H2696, "0.00")&amp; "," &amp; """accumulatedInterest"": " &amp; TEXT(I2696, "0.00") &amp; "," &amp; """amountPaidToDate"": " &amp; TEXT($F$2 * E2696, "0.00") &amp; "}","")</f>
        <v/>
      </c>
    </row>
    <row r="2697" spans="5:11" x14ac:dyDescent="0.3">
      <c r="E2697" s="3" t="str">
        <f t="shared" si="259"/>
        <v/>
      </c>
      <c r="F2697" s="7">
        <f t="shared" si="255"/>
        <v>0</v>
      </c>
      <c r="G2697" s="7">
        <f t="shared" si="256"/>
        <v>0</v>
      </c>
      <c r="H2697" s="7">
        <f t="shared" si="258"/>
        <v>0</v>
      </c>
      <c r="I2697" s="7">
        <f t="shared" si="257"/>
        <v>0</v>
      </c>
      <c r="K2697" s="3" t="str">
        <f t="shared" si="260"/>
        <v/>
      </c>
    </row>
    <row r="2698" spans="5:11" x14ac:dyDescent="0.3">
      <c r="E2698" s="3" t="str">
        <f t="shared" si="259"/>
        <v/>
      </c>
      <c r="F2698" s="7">
        <f t="shared" si="255"/>
        <v>0</v>
      </c>
      <c r="G2698" s="7">
        <f t="shared" si="256"/>
        <v>0</v>
      </c>
      <c r="H2698" s="7">
        <f t="shared" si="258"/>
        <v>0</v>
      </c>
      <c r="I2698" s="7">
        <f t="shared" si="257"/>
        <v>0</v>
      </c>
      <c r="K2698" s="3" t="str">
        <f t="shared" si="260"/>
        <v/>
      </c>
    </row>
    <row r="2699" spans="5:11" x14ac:dyDescent="0.3">
      <c r="E2699" s="3" t="str">
        <f t="shared" si="259"/>
        <v/>
      </c>
      <c r="F2699" s="7">
        <f t="shared" ref="F2699:F2762" si="261">IF(ROUND(G2699,0)&gt;0, ($C$2/$C$3)*G2699,)</f>
        <v>0</v>
      </c>
      <c r="G2699" s="7">
        <f t="shared" ref="G2699:G2762" si="262">IF(ROUND(G2698-($F$2-F2698),0) &gt; 0, G2698-($F$2-F2698),)</f>
        <v>0</v>
      </c>
      <c r="H2699" s="7">
        <f t="shared" si="258"/>
        <v>0</v>
      </c>
      <c r="I2699" s="7">
        <f t="shared" si="257"/>
        <v>0</v>
      </c>
      <c r="K2699" s="3" t="str">
        <f t="shared" si="260"/>
        <v/>
      </c>
    </row>
    <row r="2700" spans="5:11" x14ac:dyDescent="0.3">
      <c r="E2700" s="3" t="str">
        <f t="shared" si="259"/>
        <v/>
      </c>
      <c r="F2700" s="7">
        <f t="shared" si="261"/>
        <v>0</v>
      </c>
      <c r="G2700" s="7">
        <f t="shared" si="262"/>
        <v>0</v>
      </c>
      <c r="H2700" s="7">
        <f t="shared" si="258"/>
        <v>0</v>
      </c>
      <c r="I2700" s="7">
        <f t="shared" si="257"/>
        <v>0</v>
      </c>
      <c r="K2700" s="3" t="str">
        <f t="shared" si="260"/>
        <v/>
      </c>
    </row>
    <row r="2701" spans="5:11" x14ac:dyDescent="0.3">
      <c r="E2701" s="3" t="str">
        <f t="shared" si="259"/>
        <v/>
      </c>
      <c r="F2701" s="7">
        <f t="shared" si="261"/>
        <v>0</v>
      </c>
      <c r="G2701" s="7">
        <f t="shared" si="262"/>
        <v>0</v>
      </c>
      <c r="H2701" s="7">
        <f t="shared" si="258"/>
        <v>0</v>
      </c>
      <c r="I2701" s="7">
        <f t="shared" si="257"/>
        <v>0</v>
      </c>
      <c r="K2701" s="3" t="str">
        <f t="shared" si="260"/>
        <v/>
      </c>
    </row>
    <row r="2702" spans="5:11" x14ac:dyDescent="0.3">
      <c r="E2702" s="3" t="str">
        <f t="shared" si="259"/>
        <v/>
      </c>
      <c r="F2702" s="7">
        <f t="shared" si="261"/>
        <v>0</v>
      </c>
      <c r="G2702" s="7">
        <f t="shared" si="262"/>
        <v>0</v>
      </c>
      <c r="H2702" s="7">
        <f t="shared" si="258"/>
        <v>0</v>
      </c>
      <c r="I2702" s="7">
        <f t="shared" si="257"/>
        <v>0</v>
      </c>
      <c r="K2702" s="3" t="str">
        <f t="shared" si="260"/>
        <v/>
      </c>
    </row>
    <row r="2703" spans="5:11" x14ac:dyDescent="0.3">
      <c r="E2703" s="3" t="str">
        <f t="shared" si="259"/>
        <v/>
      </c>
      <c r="F2703" s="7">
        <f t="shared" si="261"/>
        <v>0</v>
      </c>
      <c r="G2703" s="7">
        <f t="shared" si="262"/>
        <v>0</v>
      </c>
      <c r="H2703" s="7">
        <f t="shared" si="258"/>
        <v>0</v>
      </c>
      <c r="I2703" s="7">
        <f t="shared" si="257"/>
        <v>0</v>
      </c>
      <c r="K2703" s="3" t="str">
        <f t="shared" si="260"/>
        <v/>
      </c>
    </row>
    <row r="2704" spans="5:11" x14ac:dyDescent="0.3">
      <c r="E2704" s="3" t="str">
        <f t="shared" si="259"/>
        <v/>
      </c>
      <c r="F2704" s="7">
        <f t="shared" si="261"/>
        <v>0</v>
      </c>
      <c r="G2704" s="7">
        <f t="shared" si="262"/>
        <v>0</v>
      </c>
      <c r="H2704" s="7">
        <f t="shared" si="258"/>
        <v>0</v>
      </c>
      <c r="I2704" s="7">
        <f t="shared" si="257"/>
        <v>0</v>
      </c>
      <c r="K2704" s="3" t="str">
        <f t="shared" si="260"/>
        <v/>
      </c>
    </row>
    <row r="2705" spans="5:11" x14ac:dyDescent="0.3">
      <c r="E2705" s="3" t="str">
        <f t="shared" si="259"/>
        <v/>
      </c>
      <c r="F2705" s="7">
        <f t="shared" si="261"/>
        <v>0</v>
      </c>
      <c r="G2705" s="7">
        <f t="shared" si="262"/>
        <v>0</v>
      </c>
      <c r="H2705" s="7">
        <f t="shared" si="258"/>
        <v>0</v>
      </c>
      <c r="I2705" s="7">
        <f t="shared" si="257"/>
        <v>0</v>
      </c>
      <c r="K2705" s="3" t="str">
        <f t="shared" si="260"/>
        <v/>
      </c>
    </row>
    <row r="2706" spans="5:11" x14ac:dyDescent="0.3">
      <c r="E2706" s="3" t="str">
        <f t="shared" si="259"/>
        <v/>
      </c>
      <c r="F2706" s="7">
        <f t="shared" si="261"/>
        <v>0</v>
      </c>
      <c r="G2706" s="7">
        <f t="shared" si="262"/>
        <v>0</v>
      </c>
      <c r="H2706" s="7">
        <f t="shared" si="258"/>
        <v>0</v>
      </c>
      <c r="I2706" s="7">
        <f t="shared" si="257"/>
        <v>0</v>
      </c>
      <c r="K2706" s="3" t="str">
        <f t="shared" si="260"/>
        <v/>
      </c>
    </row>
    <row r="2707" spans="5:11" x14ac:dyDescent="0.3">
      <c r="E2707" s="3" t="str">
        <f t="shared" si="259"/>
        <v/>
      </c>
      <c r="F2707" s="7">
        <f t="shared" si="261"/>
        <v>0</v>
      </c>
      <c r="G2707" s="7">
        <f t="shared" si="262"/>
        <v>0</v>
      </c>
      <c r="H2707" s="7">
        <f t="shared" si="258"/>
        <v>0</v>
      </c>
      <c r="I2707" s="7">
        <f t="shared" si="257"/>
        <v>0</v>
      </c>
      <c r="K2707" s="3" t="str">
        <f t="shared" si="260"/>
        <v/>
      </c>
    </row>
    <row r="2708" spans="5:11" x14ac:dyDescent="0.3">
      <c r="E2708" s="3" t="str">
        <f t="shared" si="259"/>
        <v/>
      </c>
      <c r="F2708" s="7">
        <f t="shared" si="261"/>
        <v>0</v>
      </c>
      <c r="G2708" s="7">
        <f t="shared" si="262"/>
        <v>0</v>
      </c>
      <c r="H2708" s="7">
        <f t="shared" si="258"/>
        <v>0</v>
      </c>
      <c r="I2708" s="7">
        <f t="shared" si="257"/>
        <v>0</v>
      </c>
      <c r="K2708" s="3" t="str">
        <f t="shared" si="260"/>
        <v/>
      </c>
    </row>
    <row r="2709" spans="5:11" x14ac:dyDescent="0.3">
      <c r="E2709" s="3" t="str">
        <f t="shared" si="259"/>
        <v/>
      </c>
      <c r="F2709" s="7">
        <f t="shared" si="261"/>
        <v>0</v>
      </c>
      <c r="G2709" s="7">
        <f t="shared" si="262"/>
        <v>0</v>
      </c>
      <c r="H2709" s="7">
        <f t="shared" si="258"/>
        <v>0</v>
      </c>
      <c r="I2709" s="7">
        <f t="shared" si="257"/>
        <v>0</v>
      </c>
      <c r="K2709" s="3" t="str">
        <f t="shared" si="260"/>
        <v/>
      </c>
    </row>
    <row r="2710" spans="5:11" x14ac:dyDescent="0.3">
      <c r="E2710" s="3" t="str">
        <f t="shared" si="259"/>
        <v/>
      </c>
      <c r="F2710" s="7">
        <f t="shared" si="261"/>
        <v>0</v>
      </c>
      <c r="G2710" s="7">
        <f t="shared" si="262"/>
        <v>0</v>
      </c>
      <c r="H2710" s="7">
        <f t="shared" si="258"/>
        <v>0</v>
      </c>
      <c r="I2710" s="7">
        <f t="shared" si="257"/>
        <v>0</v>
      </c>
      <c r="K2710" s="3" t="str">
        <f t="shared" si="260"/>
        <v/>
      </c>
    </row>
    <row r="2711" spans="5:11" x14ac:dyDescent="0.3">
      <c r="E2711" s="3" t="str">
        <f t="shared" si="259"/>
        <v/>
      </c>
      <c r="F2711" s="7">
        <f t="shared" si="261"/>
        <v>0</v>
      </c>
      <c r="G2711" s="7">
        <f t="shared" si="262"/>
        <v>0</v>
      </c>
      <c r="H2711" s="7">
        <f t="shared" si="258"/>
        <v>0</v>
      </c>
      <c r="I2711" s="7">
        <f t="shared" si="257"/>
        <v>0</v>
      </c>
      <c r="K2711" s="3" t="str">
        <f t="shared" si="260"/>
        <v/>
      </c>
    </row>
    <row r="2712" spans="5:11" x14ac:dyDescent="0.3">
      <c r="E2712" s="3" t="str">
        <f t="shared" si="259"/>
        <v/>
      </c>
      <c r="F2712" s="7">
        <f t="shared" si="261"/>
        <v>0</v>
      </c>
      <c r="G2712" s="7">
        <f t="shared" si="262"/>
        <v>0</v>
      </c>
      <c r="H2712" s="7">
        <f t="shared" si="258"/>
        <v>0</v>
      </c>
      <c r="I2712" s="7">
        <f t="shared" si="257"/>
        <v>0</v>
      </c>
      <c r="K2712" s="3" t="str">
        <f t="shared" si="260"/>
        <v/>
      </c>
    </row>
    <row r="2713" spans="5:11" x14ac:dyDescent="0.3">
      <c r="E2713" s="3" t="str">
        <f t="shared" si="259"/>
        <v/>
      </c>
      <c r="F2713" s="7">
        <f t="shared" si="261"/>
        <v>0</v>
      </c>
      <c r="G2713" s="7">
        <f t="shared" si="262"/>
        <v>0</v>
      </c>
      <c r="H2713" s="7">
        <f t="shared" si="258"/>
        <v>0</v>
      </c>
      <c r="I2713" s="7">
        <f t="shared" si="257"/>
        <v>0</v>
      </c>
      <c r="K2713" s="3" t="str">
        <f t="shared" si="260"/>
        <v/>
      </c>
    </row>
    <row r="2714" spans="5:11" x14ac:dyDescent="0.3">
      <c r="E2714" s="3" t="str">
        <f t="shared" si="259"/>
        <v/>
      </c>
      <c r="F2714" s="7">
        <f t="shared" si="261"/>
        <v>0</v>
      </c>
      <c r="G2714" s="7">
        <f t="shared" si="262"/>
        <v>0</v>
      </c>
      <c r="H2714" s="7">
        <f t="shared" si="258"/>
        <v>0</v>
      </c>
      <c r="I2714" s="7">
        <f t="shared" si="257"/>
        <v>0</v>
      </c>
      <c r="K2714" s="3" t="str">
        <f t="shared" si="260"/>
        <v/>
      </c>
    </row>
    <row r="2715" spans="5:11" x14ac:dyDescent="0.3">
      <c r="E2715" s="3" t="str">
        <f t="shared" si="259"/>
        <v/>
      </c>
      <c r="F2715" s="7">
        <f t="shared" si="261"/>
        <v>0</v>
      </c>
      <c r="G2715" s="7">
        <f t="shared" si="262"/>
        <v>0</v>
      </c>
      <c r="H2715" s="7">
        <f t="shared" si="258"/>
        <v>0</v>
      </c>
      <c r="I2715" s="7">
        <f t="shared" si="257"/>
        <v>0</v>
      </c>
      <c r="K2715" s="3" t="str">
        <f t="shared" si="260"/>
        <v/>
      </c>
    </row>
    <row r="2716" spans="5:11" x14ac:dyDescent="0.3">
      <c r="E2716" s="3" t="str">
        <f t="shared" si="259"/>
        <v/>
      </c>
      <c r="F2716" s="7">
        <f t="shared" si="261"/>
        <v>0</v>
      </c>
      <c r="G2716" s="7">
        <f t="shared" si="262"/>
        <v>0</v>
      </c>
      <c r="H2716" s="7">
        <f t="shared" si="258"/>
        <v>0</v>
      </c>
      <c r="I2716" s="7">
        <f t="shared" si="257"/>
        <v>0</v>
      </c>
      <c r="K2716" s="3" t="str">
        <f t="shared" si="260"/>
        <v/>
      </c>
    </row>
    <row r="2717" spans="5:11" x14ac:dyDescent="0.3">
      <c r="E2717" s="3" t="str">
        <f t="shared" si="259"/>
        <v/>
      </c>
      <c r="F2717" s="7">
        <f t="shared" si="261"/>
        <v>0</v>
      </c>
      <c r="G2717" s="7">
        <f t="shared" si="262"/>
        <v>0</v>
      </c>
      <c r="H2717" s="7">
        <f t="shared" si="258"/>
        <v>0</v>
      </c>
      <c r="I2717" s="7">
        <f t="shared" si="257"/>
        <v>0</v>
      </c>
      <c r="K2717" s="3" t="str">
        <f t="shared" si="260"/>
        <v/>
      </c>
    </row>
    <row r="2718" spans="5:11" x14ac:dyDescent="0.3">
      <c r="E2718" s="3" t="str">
        <f t="shared" si="259"/>
        <v/>
      </c>
      <c r="F2718" s="7">
        <f t="shared" si="261"/>
        <v>0</v>
      </c>
      <c r="G2718" s="7">
        <f t="shared" si="262"/>
        <v>0</v>
      </c>
      <c r="H2718" s="7">
        <f t="shared" si="258"/>
        <v>0</v>
      </c>
      <c r="I2718" s="7">
        <f t="shared" si="257"/>
        <v>0</v>
      </c>
      <c r="K2718" s="3" t="str">
        <f t="shared" si="260"/>
        <v/>
      </c>
    </row>
    <row r="2719" spans="5:11" x14ac:dyDescent="0.3">
      <c r="E2719" s="3" t="str">
        <f t="shared" si="259"/>
        <v/>
      </c>
      <c r="F2719" s="7">
        <f t="shared" si="261"/>
        <v>0</v>
      </c>
      <c r="G2719" s="7">
        <f t="shared" si="262"/>
        <v>0</v>
      </c>
      <c r="H2719" s="7">
        <f t="shared" si="258"/>
        <v>0</v>
      </c>
      <c r="I2719" s="7">
        <f t="shared" si="257"/>
        <v>0</v>
      </c>
      <c r="K2719" s="3" t="str">
        <f t="shared" si="260"/>
        <v/>
      </c>
    </row>
    <row r="2720" spans="5:11" x14ac:dyDescent="0.3">
      <c r="E2720" s="3" t="str">
        <f t="shared" si="259"/>
        <v/>
      </c>
      <c r="F2720" s="7">
        <f t="shared" si="261"/>
        <v>0</v>
      </c>
      <c r="G2720" s="7">
        <f t="shared" si="262"/>
        <v>0</v>
      </c>
      <c r="H2720" s="7">
        <f t="shared" si="258"/>
        <v>0</v>
      </c>
      <c r="I2720" s="7">
        <f t="shared" si="257"/>
        <v>0</v>
      </c>
      <c r="K2720" s="3" t="str">
        <f t="shared" si="260"/>
        <v/>
      </c>
    </row>
    <row r="2721" spans="5:11" x14ac:dyDescent="0.3">
      <c r="E2721" s="3" t="str">
        <f t="shared" si="259"/>
        <v/>
      </c>
      <c r="F2721" s="7">
        <f t="shared" si="261"/>
        <v>0</v>
      </c>
      <c r="G2721" s="7">
        <f t="shared" si="262"/>
        <v>0</v>
      </c>
      <c r="H2721" s="7">
        <f t="shared" si="258"/>
        <v>0</v>
      </c>
      <c r="I2721" s="7">
        <f t="shared" si="257"/>
        <v>0</v>
      </c>
      <c r="K2721" s="3" t="str">
        <f t="shared" si="260"/>
        <v/>
      </c>
    </row>
    <row r="2722" spans="5:11" x14ac:dyDescent="0.3">
      <c r="E2722" s="3" t="str">
        <f t="shared" si="259"/>
        <v/>
      </c>
      <c r="F2722" s="7">
        <f t="shared" si="261"/>
        <v>0</v>
      </c>
      <c r="G2722" s="7">
        <f t="shared" si="262"/>
        <v>0</v>
      </c>
      <c r="H2722" s="7">
        <f t="shared" si="258"/>
        <v>0</v>
      </c>
      <c r="I2722" s="7">
        <f t="shared" si="257"/>
        <v>0</v>
      </c>
      <c r="K2722" s="3" t="str">
        <f t="shared" si="260"/>
        <v/>
      </c>
    </row>
    <row r="2723" spans="5:11" x14ac:dyDescent="0.3">
      <c r="E2723" s="3" t="str">
        <f t="shared" si="259"/>
        <v/>
      </c>
      <c r="F2723" s="7">
        <f t="shared" si="261"/>
        <v>0</v>
      </c>
      <c r="G2723" s="7">
        <f t="shared" si="262"/>
        <v>0</v>
      </c>
      <c r="H2723" s="7">
        <f t="shared" si="258"/>
        <v>0</v>
      </c>
      <c r="I2723" s="7">
        <f t="shared" si="257"/>
        <v>0</v>
      </c>
      <c r="K2723" s="3" t="str">
        <f t="shared" si="260"/>
        <v/>
      </c>
    </row>
    <row r="2724" spans="5:11" x14ac:dyDescent="0.3">
      <c r="E2724" s="3" t="str">
        <f t="shared" si="259"/>
        <v/>
      </c>
      <c r="F2724" s="7">
        <f t="shared" si="261"/>
        <v>0</v>
      </c>
      <c r="G2724" s="7">
        <f t="shared" si="262"/>
        <v>0</v>
      </c>
      <c r="H2724" s="7">
        <f t="shared" si="258"/>
        <v>0</v>
      </c>
      <c r="I2724" s="7">
        <f t="shared" si="257"/>
        <v>0</v>
      </c>
      <c r="K2724" s="3" t="str">
        <f t="shared" si="260"/>
        <v/>
      </c>
    </row>
    <row r="2725" spans="5:11" x14ac:dyDescent="0.3">
      <c r="E2725" s="3" t="str">
        <f t="shared" si="259"/>
        <v/>
      </c>
      <c r="F2725" s="7">
        <f t="shared" si="261"/>
        <v>0</v>
      </c>
      <c r="G2725" s="7">
        <f t="shared" si="262"/>
        <v>0</v>
      </c>
      <c r="H2725" s="7">
        <f t="shared" si="258"/>
        <v>0</v>
      </c>
      <c r="I2725" s="7">
        <f t="shared" si="257"/>
        <v>0</v>
      </c>
      <c r="K2725" s="3" t="str">
        <f t="shared" si="260"/>
        <v/>
      </c>
    </row>
    <row r="2726" spans="5:11" x14ac:dyDescent="0.3">
      <c r="E2726" s="3" t="str">
        <f t="shared" si="259"/>
        <v/>
      </c>
      <c r="F2726" s="7">
        <f t="shared" si="261"/>
        <v>0</v>
      </c>
      <c r="G2726" s="7">
        <f t="shared" si="262"/>
        <v>0</v>
      </c>
      <c r="H2726" s="7">
        <f t="shared" si="258"/>
        <v>0</v>
      </c>
      <c r="I2726" s="7">
        <f t="shared" si="257"/>
        <v>0</v>
      </c>
      <c r="K2726" s="3" t="str">
        <f t="shared" si="260"/>
        <v/>
      </c>
    </row>
    <row r="2727" spans="5:11" x14ac:dyDescent="0.3">
      <c r="E2727" s="3" t="str">
        <f t="shared" si="259"/>
        <v/>
      </c>
      <c r="F2727" s="7">
        <f t="shared" si="261"/>
        <v>0</v>
      </c>
      <c r="G2727" s="7">
        <f t="shared" si="262"/>
        <v>0</v>
      </c>
      <c r="H2727" s="7">
        <f t="shared" si="258"/>
        <v>0</v>
      </c>
      <c r="I2727" s="7">
        <f t="shared" si="257"/>
        <v>0</v>
      </c>
      <c r="K2727" s="3" t="str">
        <f t="shared" si="260"/>
        <v/>
      </c>
    </row>
    <row r="2728" spans="5:11" x14ac:dyDescent="0.3">
      <c r="E2728" s="3" t="str">
        <f t="shared" si="259"/>
        <v/>
      </c>
      <c r="F2728" s="7">
        <f t="shared" si="261"/>
        <v>0</v>
      </c>
      <c r="G2728" s="7">
        <f t="shared" si="262"/>
        <v>0</v>
      </c>
      <c r="H2728" s="7">
        <f t="shared" si="258"/>
        <v>0</v>
      </c>
      <c r="I2728" s="7">
        <f t="shared" si="257"/>
        <v>0</v>
      </c>
      <c r="K2728" s="3" t="str">
        <f t="shared" si="260"/>
        <v/>
      </c>
    </row>
    <row r="2729" spans="5:11" x14ac:dyDescent="0.3">
      <c r="E2729" s="3" t="str">
        <f t="shared" si="259"/>
        <v/>
      </c>
      <c r="F2729" s="7">
        <f t="shared" si="261"/>
        <v>0</v>
      </c>
      <c r="G2729" s="7">
        <f t="shared" si="262"/>
        <v>0</v>
      </c>
      <c r="H2729" s="7">
        <f t="shared" si="258"/>
        <v>0</v>
      </c>
      <c r="I2729" s="7">
        <f t="shared" si="257"/>
        <v>0</v>
      </c>
      <c r="K2729" s="3" t="str">
        <f t="shared" si="260"/>
        <v/>
      </c>
    </row>
    <row r="2730" spans="5:11" x14ac:dyDescent="0.3">
      <c r="E2730" s="3" t="str">
        <f t="shared" si="259"/>
        <v/>
      </c>
      <c r="F2730" s="7">
        <f t="shared" si="261"/>
        <v>0</v>
      </c>
      <c r="G2730" s="7">
        <f t="shared" si="262"/>
        <v>0</v>
      </c>
      <c r="H2730" s="7">
        <f t="shared" si="258"/>
        <v>0</v>
      </c>
      <c r="I2730" s="7">
        <f t="shared" si="257"/>
        <v>0</v>
      </c>
      <c r="K2730" s="3" t="str">
        <f t="shared" si="260"/>
        <v/>
      </c>
    </row>
    <row r="2731" spans="5:11" x14ac:dyDescent="0.3">
      <c r="E2731" s="3" t="str">
        <f t="shared" si="259"/>
        <v/>
      </c>
      <c r="F2731" s="7">
        <f t="shared" si="261"/>
        <v>0</v>
      </c>
      <c r="G2731" s="7">
        <f t="shared" si="262"/>
        <v>0</v>
      </c>
      <c r="H2731" s="7">
        <f t="shared" si="258"/>
        <v>0</v>
      </c>
      <c r="I2731" s="7">
        <f t="shared" si="257"/>
        <v>0</v>
      </c>
      <c r="K2731" s="3" t="str">
        <f t="shared" si="260"/>
        <v/>
      </c>
    </row>
    <row r="2732" spans="5:11" x14ac:dyDescent="0.3">
      <c r="E2732" s="3" t="str">
        <f t="shared" si="259"/>
        <v/>
      </c>
      <c r="F2732" s="7">
        <f t="shared" si="261"/>
        <v>0</v>
      </c>
      <c r="G2732" s="7">
        <f t="shared" si="262"/>
        <v>0</v>
      </c>
      <c r="H2732" s="7">
        <f t="shared" si="258"/>
        <v>0</v>
      </c>
      <c r="I2732" s="7">
        <f t="shared" si="257"/>
        <v>0</v>
      </c>
      <c r="K2732" s="3" t="str">
        <f t="shared" si="260"/>
        <v/>
      </c>
    </row>
    <row r="2733" spans="5:11" x14ac:dyDescent="0.3">
      <c r="E2733" s="3" t="str">
        <f t="shared" si="259"/>
        <v/>
      </c>
      <c r="F2733" s="7">
        <f t="shared" si="261"/>
        <v>0</v>
      </c>
      <c r="G2733" s="7">
        <f t="shared" si="262"/>
        <v>0</v>
      </c>
      <c r="H2733" s="7">
        <f t="shared" si="258"/>
        <v>0</v>
      </c>
      <c r="I2733" s="7">
        <f t="shared" si="257"/>
        <v>0</v>
      </c>
      <c r="K2733" s="3" t="str">
        <f t="shared" si="260"/>
        <v/>
      </c>
    </row>
    <row r="2734" spans="5:11" x14ac:dyDescent="0.3">
      <c r="E2734" s="3" t="str">
        <f t="shared" si="259"/>
        <v/>
      </c>
      <c r="F2734" s="7">
        <f t="shared" si="261"/>
        <v>0</v>
      </c>
      <c r="G2734" s="7">
        <f t="shared" si="262"/>
        <v>0</v>
      </c>
      <c r="H2734" s="7">
        <f t="shared" si="258"/>
        <v>0</v>
      </c>
      <c r="I2734" s="7">
        <f t="shared" si="257"/>
        <v>0</v>
      </c>
      <c r="K2734" s="3" t="str">
        <f t="shared" si="260"/>
        <v/>
      </c>
    </row>
    <row r="2735" spans="5:11" x14ac:dyDescent="0.3">
      <c r="E2735" s="3" t="str">
        <f t="shared" si="259"/>
        <v/>
      </c>
      <c r="F2735" s="7">
        <f t="shared" si="261"/>
        <v>0</v>
      </c>
      <c r="G2735" s="7">
        <f t="shared" si="262"/>
        <v>0</v>
      </c>
      <c r="H2735" s="7">
        <f t="shared" si="258"/>
        <v>0</v>
      </c>
      <c r="I2735" s="7">
        <f t="shared" si="257"/>
        <v>0</v>
      </c>
      <c r="K2735" s="3" t="str">
        <f t="shared" si="260"/>
        <v/>
      </c>
    </row>
    <row r="2736" spans="5:11" x14ac:dyDescent="0.3">
      <c r="E2736" s="3" t="str">
        <f t="shared" si="259"/>
        <v/>
      </c>
      <c r="F2736" s="7">
        <f t="shared" si="261"/>
        <v>0</v>
      </c>
      <c r="G2736" s="7">
        <f t="shared" si="262"/>
        <v>0</v>
      </c>
      <c r="H2736" s="7">
        <f t="shared" si="258"/>
        <v>0</v>
      </c>
      <c r="I2736" s="7">
        <f t="shared" si="257"/>
        <v>0</v>
      </c>
      <c r="K2736" s="3" t="str">
        <f t="shared" si="260"/>
        <v/>
      </c>
    </row>
    <row r="2737" spans="5:11" x14ac:dyDescent="0.3">
      <c r="E2737" s="3" t="str">
        <f t="shared" si="259"/>
        <v/>
      </c>
      <c r="F2737" s="7">
        <f t="shared" si="261"/>
        <v>0</v>
      </c>
      <c r="G2737" s="7">
        <f t="shared" si="262"/>
        <v>0</v>
      </c>
      <c r="H2737" s="7">
        <f t="shared" si="258"/>
        <v>0</v>
      </c>
      <c r="I2737" s="7">
        <f t="shared" si="257"/>
        <v>0</v>
      </c>
      <c r="K2737" s="3" t="str">
        <f t="shared" si="260"/>
        <v/>
      </c>
    </row>
    <row r="2738" spans="5:11" x14ac:dyDescent="0.3">
      <c r="E2738" s="3" t="str">
        <f t="shared" si="259"/>
        <v/>
      </c>
      <c r="F2738" s="7">
        <f t="shared" si="261"/>
        <v>0</v>
      </c>
      <c r="G2738" s="7">
        <f t="shared" si="262"/>
        <v>0</v>
      </c>
      <c r="H2738" s="7">
        <f t="shared" si="258"/>
        <v>0</v>
      </c>
      <c r="I2738" s="7">
        <f t="shared" si="257"/>
        <v>0</v>
      </c>
      <c r="K2738" s="3" t="str">
        <f t="shared" si="260"/>
        <v/>
      </c>
    </row>
    <row r="2739" spans="5:11" x14ac:dyDescent="0.3">
      <c r="E2739" s="3" t="str">
        <f t="shared" si="259"/>
        <v/>
      </c>
      <c r="F2739" s="7">
        <f t="shared" si="261"/>
        <v>0</v>
      </c>
      <c r="G2739" s="7">
        <f t="shared" si="262"/>
        <v>0</v>
      </c>
      <c r="H2739" s="7">
        <f t="shared" si="258"/>
        <v>0</v>
      </c>
      <c r="I2739" s="7">
        <f t="shared" si="257"/>
        <v>0</v>
      </c>
      <c r="K2739" s="3" t="str">
        <f t="shared" si="260"/>
        <v/>
      </c>
    </row>
    <row r="2740" spans="5:11" x14ac:dyDescent="0.3">
      <c r="E2740" s="3" t="str">
        <f t="shared" si="259"/>
        <v/>
      </c>
      <c r="F2740" s="7">
        <f t="shared" si="261"/>
        <v>0</v>
      </c>
      <c r="G2740" s="7">
        <f t="shared" si="262"/>
        <v>0</v>
      </c>
      <c r="H2740" s="7">
        <f t="shared" si="258"/>
        <v>0</v>
      </c>
      <c r="I2740" s="7">
        <f t="shared" ref="I2740:I2803" si="263">IF(ROUND(G2740,0)&gt;0, I2739+F2740,IF(_xlfn.FLOOR.MATH(G2740)=-1,I2739+F2740,))</f>
        <v>0</v>
      </c>
      <c r="K2740" s="3" t="str">
        <f t="shared" si="260"/>
        <v/>
      </c>
    </row>
    <row r="2741" spans="5:11" x14ac:dyDescent="0.3">
      <c r="E2741" s="3" t="str">
        <f t="shared" si="259"/>
        <v/>
      </c>
      <c r="F2741" s="7">
        <f t="shared" si="261"/>
        <v>0</v>
      </c>
      <c r="G2741" s="7">
        <f t="shared" si="262"/>
        <v>0</v>
      </c>
      <c r="H2741" s="7">
        <f t="shared" si="258"/>
        <v>0</v>
      </c>
      <c r="I2741" s="7">
        <f t="shared" si="263"/>
        <v>0</v>
      </c>
      <c r="K2741" s="3" t="str">
        <f t="shared" si="260"/>
        <v/>
      </c>
    </row>
    <row r="2742" spans="5:11" x14ac:dyDescent="0.3">
      <c r="E2742" s="3" t="str">
        <f t="shared" si="259"/>
        <v/>
      </c>
      <c r="F2742" s="7">
        <f t="shared" si="261"/>
        <v>0</v>
      </c>
      <c r="G2742" s="7">
        <f t="shared" si="262"/>
        <v>0</v>
      </c>
      <c r="H2742" s="7">
        <f t="shared" si="258"/>
        <v>0</v>
      </c>
      <c r="I2742" s="7">
        <f t="shared" si="263"/>
        <v>0</v>
      </c>
      <c r="K2742" s="3" t="str">
        <f t="shared" si="260"/>
        <v/>
      </c>
    </row>
    <row r="2743" spans="5:11" x14ac:dyDescent="0.3">
      <c r="E2743" s="3" t="str">
        <f t="shared" si="259"/>
        <v/>
      </c>
      <c r="F2743" s="7">
        <f t="shared" si="261"/>
        <v>0</v>
      </c>
      <c r="G2743" s="7">
        <f t="shared" si="262"/>
        <v>0</v>
      </c>
      <c r="H2743" s="7">
        <f t="shared" si="258"/>
        <v>0</v>
      </c>
      <c r="I2743" s="7">
        <f t="shared" si="263"/>
        <v>0</v>
      </c>
      <c r="K2743" s="3" t="str">
        <f t="shared" si="260"/>
        <v/>
      </c>
    </row>
    <row r="2744" spans="5:11" x14ac:dyDescent="0.3">
      <c r="E2744" s="3" t="str">
        <f t="shared" si="259"/>
        <v/>
      </c>
      <c r="F2744" s="7">
        <f t="shared" si="261"/>
        <v>0</v>
      </c>
      <c r="G2744" s="7">
        <f t="shared" si="262"/>
        <v>0</v>
      </c>
      <c r="H2744" s="7">
        <f t="shared" si="258"/>
        <v>0</v>
      </c>
      <c r="I2744" s="7">
        <f t="shared" si="263"/>
        <v>0</v>
      </c>
      <c r="K2744" s="3" t="str">
        <f t="shared" si="260"/>
        <v/>
      </c>
    </row>
    <row r="2745" spans="5:11" x14ac:dyDescent="0.3">
      <c r="E2745" s="3" t="str">
        <f t="shared" si="259"/>
        <v/>
      </c>
      <c r="F2745" s="7">
        <f t="shared" si="261"/>
        <v>0</v>
      </c>
      <c r="G2745" s="7">
        <f t="shared" si="262"/>
        <v>0</v>
      </c>
      <c r="H2745" s="7">
        <f t="shared" si="258"/>
        <v>0</v>
      </c>
      <c r="I2745" s="7">
        <f t="shared" si="263"/>
        <v>0</v>
      </c>
      <c r="K2745" s="3" t="str">
        <f t="shared" si="260"/>
        <v/>
      </c>
    </row>
    <row r="2746" spans="5:11" x14ac:dyDescent="0.3">
      <c r="E2746" s="3" t="str">
        <f t="shared" si="259"/>
        <v/>
      </c>
      <c r="F2746" s="7">
        <f t="shared" si="261"/>
        <v>0</v>
      </c>
      <c r="G2746" s="7">
        <f t="shared" si="262"/>
        <v>0</v>
      </c>
      <c r="H2746" s="7">
        <f t="shared" si="258"/>
        <v>0</v>
      </c>
      <c r="I2746" s="7">
        <f t="shared" si="263"/>
        <v>0</v>
      </c>
      <c r="K2746" s="3" t="str">
        <f t="shared" si="260"/>
        <v/>
      </c>
    </row>
    <row r="2747" spans="5:11" x14ac:dyDescent="0.3">
      <c r="E2747" s="3" t="str">
        <f t="shared" si="259"/>
        <v/>
      </c>
      <c r="F2747" s="7">
        <f t="shared" si="261"/>
        <v>0</v>
      </c>
      <c r="G2747" s="7">
        <f t="shared" si="262"/>
        <v>0</v>
      </c>
      <c r="H2747" s="7">
        <f t="shared" si="258"/>
        <v>0</v>
      </c>
      <c r="I2747" s="7">
        <f t="shared" si="263"/>
        <v>0</v>
      </c>
      <c r="K2747" s="3" t="str">
        <f t="shared" si="260"/>
        <v/>
      </c>
    </row>
    <row r="2748" spans="5:11" x14ac:dyDescent="0.3">
      <c r="E2748" s="3" t="str">
        <f t="shared" si="259"/>
        <v/>
      </c>
      <c r="F2748" s="7">
        <f t="shared" si="261"/>
        <v>0</v>
      </c>
      <c r="G2748" s="7">
        <f t="shared" si="262"/>
        <v>0</v>
      </c>
      <c r="H2748" s="7">
        <f t="shared" si="258"/>
        <v>0</v>
      </c>
      <c r="I2748" s="7">
        <f t="shared" si="263"/>
        <v>0</v>
      </c>
      <c r="K2748" s="3" t="str">
        <f t="shared" si="260"/>
        <v/>
      </c>
    </row>
    <row r="2749" spans="5:11" x14ac:dyDescent="0.3">
      <c r="E2749" s="3" t="str">
        <f t="shared" si="259"/>
        <v/>
      </c>
      <c r="F2749" s="7">
        <f t="shared" si="261"/>
        <v>0</v>
      </c>
      <c r="G2749" s="7">
        <f t="shared" si="262"/>
        <v>0</v>
      </c>
      <c r="H2749" s="7">
        <f t="shared" si="258"/>
        <v>0</v>
      </c>
      <c r="I2749" s="7">
        <f t="shared" si="263"/>
        <v>0</v>
      </c>
      <c r="K2749" s="3" t="str">
        <f t="shared" si="260"/>
        <v/>
      </c>
    </row>
    <row r="2750" spans="5:11" x14ac:dyDescent="0.3">
      <c r="E2750" s="3" t="str">
        <f t="shared" si="259"/>
        <v/>
      </c>
      <c r="F2750" s="7">
        <f t="shared" si="261"/>
        <v>0</v>
      </c>
      <c r="G2750" s="7">
        <f t="shared" si="262"/>
        <v>0</v>
      </c>
      <c r="H2750" s="7">
        <f t="shared" si="258"/>
        <v>0</v>
      </c>
      <c r="I2750" s="7">
        <f t="shared" si="263"/>
        <v>0</v>
      </c>
      <c r="K2750" s="3" t="str">
        <f t="shared" si="260"/>
        <v/>
      </c>
    </row>
    <row r="2751" spans="5:11" x14ac:dyDescent="0.3">
      <c r="E2751" s="3" t="str">
        <f t="shared" si="259"/>
        <v/>
      </c>
      <c r="F2751" s="7">
        <f t="shared" si="261"/>
        <v>0</v>
      </c>
      <c r="G2751" s="7">
        <f t="shared" si="262"/>
        <v>0</v>
      </c>
      <c r="H2751" s="7">
        <f t="shared" si="258"/>
        <v>0</v>
      </c>
      <c r="I2751" s="7">
        <f t="shared" si="263"/>
        <v>0</v>
      </c>
      <c r="K2751" s="3" t="str">
        <f t="shared" si="260"/>
        <v/>
      </c>
    </row>
    <row r="2752" spans="5:11" x14ac:dyDescent="0.3">
      <c r="E2752" s="3" t="str">
        <f t="shared" si="259"/>
        <v/>
      </c>
      <c r="F2752" s="7">
        <f t="shared" si="261"/>
        <v>0</v>
      </c>
      <c r="G2752" s="7">
        <f t="shared" si="262"/>
        <v>0</v>
      </c>
      <c r="H2752" s="7">
        <f t="shared" si="258"/>
        <v>0</v>
      </c>
      <c r="I2752" s="7">
        <f t="shared" si="263"/>
        <v>0</v>
      </c>
      <c r="K2752" s="3" t="str">
        <f t="shared" si="260"/>
        <v/>
      </c>
    </row>
    <row r="2753" spans="5:11" x14ac:dyDescent="0.3">
      <c r="E2753" s="3" t="str">
        <f t="shared" si="259"/>
        <v/>
      </c>
      <c r="F2753" s="7">
        <f t="shared" si="261"/>
        <v>0</v>
      </c>
      <c r="G2753" s="7">
        <f t="shared" si="262"/>
        <v>0</v>
      </c>
      <c r="H2753" s="7">
        <f t="shared" si="258"/>
        <v>0</v>
      </c>
      <c r="I2753" s="7">
        <f t="shared" si="263"/>
        <v>0</v>
      </c>
      <c r="K2753" s="3" t="str">
        <f t="shared" si="260"/>
        <v/>
      </c>
    </row>
    <row r="2754" spans="5:11" x14ac:dyDescent="0.3">
      <c r="E2754" s="3" t="str">
        <f t="shared" si="259"/>
        <v/>
      </c>
      <c r="F2754" s="7">
        <f t="shared" si="261"/>
        <v>0</v>
      </c>
      <c r="G2754" s="7">
        <f t="shared" si="262"/>
        <v>0</v>
      </c>
      <c r="H2754" s="7">
        <f t="shared" ref="H2754:H2817" si="264">IF(ROUND(G2754-($F$2-F2754),0)&gt;0,G2754-($F$2-F2754),IF(_xlfn.FLOOR.MATH(G2754-($F$2-F2754))&lt;=-1,0, G2754-($F$2-F2754)))</f>
        <v>0</v>
      </c>
      <c r="I2754" s="7">
        <f t="shared" si="263"/>
        <v>0</v>
      </c>
      <c r="K2754" s="3" t="str">
        <f t="shared" si="260"/>
        <v/>
      </c>
    </row>
    <row r="2755" spans="5:11" x14ac:dyDescent="0.3">
      <c r="E2755" s="3" t="str">
        <f t="shared" si="259"/>
        <v/>
      </c>
      <c r="F2755" s="7">
        <f t="shared" si="261"/>
        <v>0</v>
      </c>
      <c r="G2755" s="7">
        <f t="shared" si="262"/>
        <v>0</v>
      </c>
      <c r="H2755" s="7">
        <f t="shared" si="264"/>
        <v>0</v>
      </c>
      <c r="I2755" s="7">
        <f t="shared" si="263"/>
        <v>0</v>
      </c>
      <c r="K2755" s="3" t="str">
        <f t="shared" si="260"/>
        <v/>
      </c>
    </row>
    <row r="2756" spans="5:11" x14ac:dyDescent="0.3">
      <c r="E2756" s="3" t="str">
        <f t="shared" si="259"/>
        <v/>
      </c>
      <c r="F2756" s="7">
        <f t="shared" si="261"/>
        <v>0</v>
      </c>
      <c r="G2756" s="7">
        <f t="shared" si="262"/>
        <v>0</v>
      </c>
      <c r="H2756" s="7">
        <f t="shared" si="264"/>
        <v>0</v>
      </c>
      <c r="I2756" s="7">
        <f t="shared" si="263"/>
        <v>0</v>
      </c>
      <c r="K2756" s="3" t="str">
        <f t="shared" si="260"/>
        <v/>
      </c>
    </row>
    <row r="2757" spans="5:11" x14ac:dyDescent="0.3">
      <c r="E2757" s="3" t="str">
        <f t="shared" si="259"/>
        <v/>
      </c>
      <c r="F2757" s="7">
        <f t="shared" si="261"/>
        <v>0</v>
      </c>
      <c r="G2757" s="7">
        <f t="shared" si="262"/>
        <v>0</v>
      </c>
      <c r="H2757" s="7">
        <f t="shared" si="264"/>
        <v>0</v>
      </c>
      <c r="I2757" s="7">
        <f t="shared" si="263"/>
        <v>0</v>
      </c>
      <c r="K2757" s="3" t="str">
        <f t="shared" si="260"/>
        <v/>
      </c>
    </row>
    <row r="2758" spans="5:11" x14ac:dyDescent="0.3">
      <c r="E2758" s="3" t="str">
        <f t="shared" si="259"/>
        <v/>
      </c>
      <c r="F2758" s="7">
        <f t="shared" si="261"/>
        <v>0</v>
      </c>
      <c r="G2758" s="7">
        <f t="shared" si="262"/>
        <v>0</v>
      </c>
      <c r="H2758" s="7">
        <f t="shared" si="264"/>
        <v>0</v>
      </c>
      <c r="I2758" s="7">
        <f t="shared" si="263"/>
        <v>0</v>
      </c>
      <c r="K2758" s="3" t="str">
        <f t="shared" si="260"/>
        <v/>
      </c>
    </row>
    <row r="2759" spans="5:11" x14ac:dyDescent="0.3">
      <c r="E2759" s="3" t="str">
        <f t="shared" si="259"/>
        <v/>
      </c>
      <c r="F2759" s="7">
        <f t="shared" si="261"/>
        <v>0</v>
      </c>
      <c r="G2759" s="7">
        <f t="shared" si="262"/>
        <v>0</v>
      </c>
      <c r="H2759" s="7">
        <f t="shared" si="264"/>
        <v>0</v>
      </c>
      <c r="I2759" s="7">
        <f t="shared" si="263"/>
        <v>0</v>
      </c>
      <c r="K2759" s="3" t="str">
        <f t="shared" si="260"/>
        <v/>
      </c>
    </row>
    <row r="2760" spans="5:11" x14ac:dyDescent="0.3">
      <c r="E2760" s="3" t="str">
        <f t="shared" ref="E2760:E2823" si="265">IF(ROUND(G2760,0)&gt;0,E2759+1,"")</f>
        <v/>
      </c>
      <c r="F2760" s="7">
        <f t="shared" si="261"/>
        <v>0</v>
      </c>
      <c r="G2760" s="7">
        <f t="shared" si="262"/>
        <v>0</v>
      </c>
      <c r="H2760" s="7">
        <f t="shared" si="264"/>
        <v>0</v>
      </c>
      <c r="I2760" s="7">
        <f t="shared" si="263"/>
        <v>0</v>
      </c>
      <c r="K2760" s="3" t="str">
        <f t="shared" ref="K2760:K2823" si="266">IF(E2760&lt;&gt;"", "{""paymentNumber"": " &amp; E2760 &amp; "," &amp; """paymentInterest"": " &amp; TEXT(F2760, "0.00") &amp; "," &amp; """paymentPrincipal"": " &amp; TEXT($F$2-F2760, "0.00") &amp; "," &amp; """startBalance"": " &amp; TEXT(G2760, "0.00") &amp; "," &amp; """endBalance"": " &amp; TEXT(H2760, "0.00")&amp; "," &amp; """accumulatedInterest"": " &amp; TEXT(I2760, "0.00") &amp; "," &amp; """amountPaidToDate"": " &amp; TEXT($F$2 * E2760, "0.00") &amp; "}","")</f>
        <v/>
      </c>
    </row>
    <row r="2761" spans="5:11" x14ac:dyDescent="0.3">
      <c r="E2761" s="3" t="str">
        <f t="shared" si="265"/>
        <v/>
      </c>
      <c r="F2761" s="7">
        <f t="shared" si="261"/>
        <v>0</v>
      </c>
      <c r="G2761" s="7">
        <f t="shared" si="262"/>
        <v>0</v>
      </c>
      <c r="H2761" s="7">
        <f t="shared" si="264"/>
        <v>0</v>
      </c>
      <c r="I2761" s="7">
        <f t="shared" si="263"/>
        <v>0</v>
      </c>
      <c r="K2761" s="3" t="str">
        <f t="shared" si="266"/>
        <v/>
      </c>
    </row>
    <row r="2762" spans="5:11" x14ac:dyDescent="0.3">
      <c r="E2762" s="3" t="str">
        <f t="shared" si="265"/>
        <v/>
      </c>
      <c r="F2762" s="7">
        <f t="shared" si="261"/>
        <v>0</v>
      </c>
      <c r="G2762" s="7">
        <f t="shared" si="262"/>
        <v>0</v>
      </c>
      <c r="H2762" s="7">
        <f t="shared" si="264"/>
        <v>0</v>
      </c>
      <c r="I2762" s="7">
        <f t="shared" si="263"/>
        <v>0</v>
      </c>
      <c r="K2762" s="3" t="str">
        <f t="shared" si="266"/>
        <v/>
      </c>
    </row>
    <row r="2763" spans="5:11" x14ac:dyDescent="0.3">
      <c r="E2763" s="3" t="str">
        <f t="shared" si="265"/>
        <v/>
      </c>
      <c r="F2763" s="7">
        <f t="shared" ref="F2763:F2826" si="267">IF(ROUND(G2763,0)&gt;0, ($C$2/$C$3)*G2763,)</f>
        <v>0</v>
      </c>
      <c r="G2763" s="7">
        <f t="shared" ref="G2763:G2826" si="268">IF(ROUND(G2762-($F$2-F2762),0) &gt; 0, G2762-($F$2-F2762),)</f>
        <v>0</v>
      </c>
      <c r="H2763" s="7">
        <f t="shared" si="264"/>
        <v>0</v>
      </c>
      <c r="I2763" s="7">
        <f t="shared" si="263"/>
        <v>0</v>
      </c>
      <c r="K2763" s="3" t="str">
        <f t="shared" si="266"/>
        <v/>
      </c>
    </row>
    <row r="2764" spans="5:11" x14ac:dyDescent="0.3">
      <c r="E2764" s="3" t="str">
        <f t="shared" si="265"/>
        <v/>
      </c>
      <c r="F2764" s="7">
        <f t="shared" si="267"/>
        <v>0</v>
      </c>
      <c r="G2764" s="7">
        <f t="shared" si="268"/>
        <v>0</v>
      </c>
      <c r="H2764" s="7">
        <f t="shared" si="264"/>
        <v>0</v>
      </c>
      <c r="I2764" s="7">
        <f t="shared" si="263"/>
        <v>0</v>
      </c>
      <c r="K2764" s="3" t="str">
        <f t="shared" si="266"/>
        <v/>
      </c>
    </row>
    <row r="2765" spans="5:11" x14ac:dyDescent="0.3">
      <c r="E2765" s="3" t="str">
        <f t="shared" si="265"/>
        <v/>
      </c>
      <c r="F2765" s="7">
        <f t="shared" si="267"/>
        <v>0</v>
      </c>
      <c r="G2765" s="7">
        <f t="shared" si="268"/>
        <v>0</v>
      </c>
      <c r="H2765" s="7">
        <f t="shared" si="264"/>
        <v>0</v>
      </c>
      <c r="I2765" s="7">
        <f t="shared" si="263"/>
        <v>0</v>
      </c>
      <c r="K2765" s="3" t="str">
        <f t="shared" si="266"/>
        <v/>
      </c>
    </row>
    <row r="2766" spans="5:11" x14ac:dyDescent="0.3">
      <c r="E2766" s="3" t="str">
        <f t="shared" si="265"/>
        <v/>
      </c>
      <c r="F2766" s="7">
        <f t="shared" si="267"/>
        <v>0</v>
      </c>
      <c r="G2766" s="7">
        <f t="shared" si="268"/>
        <v>0</v>
      </c>
      <c r="H2766" s="7">
        <f t="shared" si="264"/>
        <v>0</v>
      </c>
      <c r="I2766" s="7">
        <f t="shared" si="263"/>
        <v>0</v>
      </c>
      <c r="K2766" s="3" t="str">
        <f t="shared" si="266"/>
        <v/>
      </c>
    </row>
    <row r="2767" spans="5:11" x14ac:dyDescent="0.3">
      <c r="E2767" s="3" t="str">
        <f t="shared" si="265"/>
        <v/>
      </c>
      <c r="F2767" s="7">
        <f t="shared" si="267"/>
        <v>0</v>
      </c>
      <c r="G2767" s="7">
        <f t="shared" si="268"/>
        <v>0</v>
      </c>
      <c r="H2767" s="7">
        <f t="shared" si="264"/>
        <v>0</v>
      </c>
      <c r="I2767" s="7">
        <f t="shared" si="263"/>
        <v>0</v>
      </c>
      <c r="K2767" s="3" t="str">
        <f t="shared" si="266"/>
        <v/>
      </c>
    </row>
    <row r="2768" spans="5:11" x14ac:dyDescent="0.3">
      <c r="E2768" s="3" t="str">
        <f t="shared" si="265"/>
        <v/>
      </c>
      <c r="F2768" s="7">
        <f t="shared" si="267"/>
        <v>0</v>
      </c>
      <c r="G2768" s="7">
        <f t="shared" si="268"/>
        <v>0</v>
      </c>
      <c r="H2768" s="7">
        <f t="shared" si="264"/>
        <v>0</v>
      </c>
      <c r="I2768" s="7">
        <f t="shared" si="263"/>
        <v>0</v>
      </c>
      <c r="K2768" s="3" t="str">
        <f t="shared" si="266"/>
        <v/>
      </c>
    </row>
    <row r="2769" spans="5:11" x14ac:dyDescent="0.3">
      <c r="E2769" s="3" t="str">
        <f t="shared" si="265"/>
        <v/>
      </c>
      <c r="F2769" s="7">
        <f t="shared" si="267"/>
        <v>0</v>
      </c>
      <c r="G2769" s="7">
        <f t="shared" si="268"/>
        <v>0</v>
      </c>
      <c r="H2769" s="7">
        <f t="shared" si="264"/>
        <v>0</v>
      </c>
      <c r="I2769" s="7">
        <f t="shared" si="263"/>
        <v>0</v>
      </c>
      <c r="K2769" s="3" t="str">
        <f t="shared" si="266"/>
        <v/>
      </c>
    </row>
    <row r="2770" spans="5:11" x14ac:dyDescent="0.3">
      <c r="E2770" s="3" t="str">
        <f t="shared" si="265"/>
        <v/>
      </c>
      <c r="F2770" s="7">
        <f t="shared" si="267"/>
        <v>0</v>
      </c>
      <c r="G2770" s="7">
        <f t="shared" si="268"/>
        <v>0</v>
      </c>
      <c r="H2770" s="7">
        <f t="shared" si="264"/>
        <v>0</v>
      </c>
      <c r="I2770" s="7">
        <f t="shared" si="263"/>
        <v>0</v>
      </c>
      <c r="K2770" s="3" t="str">
        <f t="shared" si="266"/>
        <v/>
      </c>
    </row>
    <row r="2771" spans="5:11" x14ac:dyDescent="0.3">
      <c r="E2771" s="3" t="str">
        <f t="shared" si="265"/>
        <v/>
      </c>
      <c r="F2771" s="7">
        <f t="shared" si="267"/>
        <v>0</v>
      </c>
      <c r="G2771" s="7">
        <f t="shared" si="268"/>
        <v>0</v>
      </c>
      <c r="H2771" s="7">
        <f t="shared" si="264"/>
        <v>0</v>
      </c>
      <c r="I2771" s="7">
        <f t="shared" si="263"/>
        <v>0</v>
      </c>
      <c r="K2771" s="3" t="str">
        <f t="shared" si="266"/>
        <v/>
      </c>
    </row>
    <row r="2772" spans="5:11" x14ac:dyDescent="0.3">
      <c r="E2772" s="3" t="str">
        <f t="shared" si="265"/>
        <v/>
      </c>
      <c r="F2772" s="7">
        <f t="shared" si="267"/>
        <v>0</v>
      </c>
      <c r="G2772" s="7">
        <f t="shared" si="268"/>
        <v>0</v>
      </c>
      <c r="H2772" s="7">
        <f t="shared" si="264"/>
        <v>0</v>
      </c>
      <c r="I2772" s="7">
        <f t="shared" si="263"/>
        <v>0</v>
      </c>
      <c r="K2772" s="3" t="str">
        <f t="shared" si="266"/>
        <v/>
      </c>
    </row>
    <row r="2773" spans="5:11" x14ac:dyDescent="0.3">
      <c r="E2773" s="3" t="str">
        <f t="shared" si="265"/>
        <v/>
      </c>
      <c r="F2773" s="7">
        <f t="shared" si="267"/>
        <v>0</v>
      </c>
      <c r="G2773" s="7">
        <f t="shared" si="268"/>
        <v>0</v>
      </c>
      <c r="H2773" s="7">
        <f t="shared" si="264"/>
        <v>0</v>
      </c>
      <c r="I2773" s="7">
        <f t="shared" si="263"/>
        <v>0</v>
      </c>
      <c r="K2773" s="3" t="str">
        <f t="shared" si="266"/>
        <v/>
      </c>
    </row>
    <row r="2774" spans="5:11" x14ac:dyDescent="0.3">
      <c r="E2774" s="3" t="str">
        <f t="shared" si="265"/>
        <v/>
      </c>
      <c r="F2774" s="7">
        <f t="shared" si="267"/>
        <v>0</v>
      </c>
      <c r="G2774" s="7">
        <f t="shared" si="268"/>
        <v>0</v>
      </c>
      <c r="H2774" s="7">
        <f t="shared" si="264"/>
        <v>0</v>
      </c>
      <c r="I2774" s="7">
        <f t="shared" si="263"/>
        <v>0</v>
      </c>
      <c r="K2774" s="3" t="str">
        <f t="shared" si="266"/>
        <v/>
      </c>
    </row>
    <row r="2775" spans="5:11" x14ac:dyDescent="0.3">
      <c r="E2775" s="3" t="str">
        <f t="shared" si="265"/>
        <v/>
      </c>
      <c r="F2775" s="7">
        <f t="shared" si="267"/>
        <v>0</v>
      </c>
      <c r="G2775" s="7">
        <f t="shared" si="268"/>
        <v>0</v>
      </c>
      <c r="H2775" s="7">
        <f t="shared" si="264"/>
        <v>0</v>
      </c>
      <c r="I2775" s="7">
        <f t="shared" si="263"/>
        <v>0</v>
      </c>
      <c r="K2775" s="3" t="str">
        <f t="shared" si="266"/>
        <v/>
      </c>
    </row>
    <row r="2776" spans="5:11" x14ac:dyDescent="0.3">
      <c r="E2776" s="3" t="str">
        <f t="shared" si="265"/>
        <v/>
      </c>
      <c r="F2776" s="7">
        <f t="shared" si="267"/>
        <v>0</v>
      </c>
      <c r="G2776" s="7">
        <f t="shared" si="268"/>
        <v>0</v>
      </c>
      <c r="H2776" s="7">
        <f t="shared" si="264"/>
        <v>0</v>
      </c>
      <c r="I2776" s="7">
        <f t="shared" si="263"/>
        <v>0</v>
      </c>
      <c r="K2776" s="3" t="str">
        <f t="shared" si="266"/>
        <v/>
      </c>
    </row>
    <row r="2777" spans="5:11" x14ac:dyDescent="0.3">
      <c r="E2777" s="3" t="str">
        <f t="shared" si="265"/>
        <v/>
      </c>
      <c r="F2777" s="7">
        <f t="shared" si="267"/>
        <v>0</v>
      </c>
      <c r="G2777" s="7">
        <f t="shared" si="268"/>
        <v>0</v>
      </c>
      <c r="H2777" s="7">
        <f t="shared" si="264"/>
        <v>0</v>
      </c>
      <c r="I2777" s="7">
        <f t="shared" si="263"/>
        <v>0</v>
      </c>
      <c r="K2777" s="3" t="str">
        <f t="shared" si="266"/>
        <v/>
      </c>
    </row>
    <row r="2778" spans="5:11" x14ac:dyDescent="0.3">
      <c r="E2778" s="3" t="str">
        <f t="shared" si="265"/>
        <v/>
      </c>
      <c r="F2778" s="7">
        <f t="shared" si="267"/>
        <v>0</v>
      </c>
      <c r="G2778" s="7">
        <f t="shared" si="268"/>
        <v>0</v>
      </c>
      <c r="H2778" s="7">
        <f t="shared" si="264"/>
        <v>0</v>
      </c>
      <c r="I2778" s="7">
        <f t="shared" si="263"/>
        <v>0</v>
      </c>
      <c r="K2778" s="3" t="str">
        <f t="shared" si="266"/>
        <v/>
      </c>
    </row>
    <row r="2779" spans="5:11" x14ac:dyDescent="0.3">
      <c r="E2779" s="3" t="str">
        <f t="shared" si="265"/>
        <v/>
      </c>
      <c r="F2779" s="7">
        <f t="shared" si="267"/>
        <v>0</v>
      </c>
      <c r="G2779" s="7">
        <f t="shared" si="268"/>
        <v>0</v>
      </c>
      <c r="H2779" s="7">
        <f t="shared" si="264"/>
        <v>0</v>
      </c>
      <c r="I2779" s="7">
        <f t="shared" si="263"/>
        <v>0</v>
      </c>
      <c r="K2779" s="3" t="str">
        <f t="shared" si="266"/>
        <v/>
      </c>
    </row>
    <row r="2780" spans="5:11" x14ac:dyDescent="0.3">
      <c r="E2780" s="3" t="str">
        <f t="shared" si="265"/>
        <v/>
      </c>
      <c r="F2780" s="7">
        <f t="shared" si="267"/>
        <v>0</v>
      </c>
      <c r="G2780" s="7">
        <f t="shared" si="268"/>
        <v>0</v>
      </c>
      <c r="H2780" s="7">
        <f t="shared" si="264"/>
        <v>0</v>
      </c>
      <c r="I2780" s="7">
        <f t="shared" si="263"/>
        <v>0</v>
      </c>
      <c r="K2780" s="3" t="str">
        <f t="shared" si="266"/>
        <v/>
      </c>
    </row>
    <row r="2781" spans="5:11" x14ac:dyDescent="0.3">
      <c r="E2781" s="3" t="str">
        <f t="shared" si="265"/>
        <v/>
      </c>
      <c r="F2781" s="7">
        <f t="shared" si="267"/>
        <v>0</v>
      </c>
      <c r="G2781" s="7">
        <f t="shared" si="268"/>
        <v>0</v>
      </c>
      <c r="H2781" s="7">
        <f t="shared" si="264"/>
        <v>0</v>
      </c>
      <c r="I2781" s="7">
        <f t="shared" si="263"/>
        <v>0</v>
      </c>
      <c r="K2781" s="3" t="str">
        <f t="shared" si="266"/>
        <v/>
      </c>
    </row>
    <row r="2782" spans="5:11" x14ac:dyDescent="0.3">
      <c r="E2782" s="3" t="str">
        <f t="shared" si="265"/>
        <v/>
      </c>
      <c r="F2782" s="7">
        <f t="shared" si="267"/>
        <v>0</v>
      </c>
      <c r="G2782" s="7">
        <f t="shared" si="268"/>
        <v>0</v>
      </c>
      <c r="H2782" s="7">
        <f t="shared" si="264"/>
        <v>0</v>
      </c>
      <c r="I2782" s="7">
        <f t="shared" si="263"/>
        <v>0</v>
      </c>
      <c r="K2782" s="3" t="str">
        <f t="shared" si="266"/>
        <v/>
      </c>
    </row>
    <row r="2783" spans="5:11" x14ac:dyDescent="0.3">
      <c r="E2783" s="3" t="str">
        <f t="shared" si="265"/>
        <v/>
      </c>
      <c r="F2783" s="7">
        <f t="shared" si="267"/>
        <v>0</v>
      </c>
      <c r="G2783" s="7">
        <f t="shared" si="268"/>
        <v>0</v>
      </c>
      <c r="H2783" s="7">
        <f t="shared" si="264"/>
        <v>0</v>
      </c>
      <c r="I2783" s="7">
        <f t="shared" si="263"/>
        <v>0</v>
      </c>
      <c r="K2783" s="3" t="str">
        <f t="shared" si="266"/>
        <v/>
      </c>
    </row>
    <row r="2784" spans="5:11" x14ac:dyDescent="0.3">
      <c r="E2784" s="3" t="str">
        <f t="shared" si="265"/>
        <v/>
      </c>
      <c r="F2784" s="7">
        <f t="shared" si="267"/>
        <v>0</v>
      </c>
      <c r="G2784" s="7">
        <f t="shared" si="268"/>
        <v>0</v>
      </c>
      <c r="H2784" s="7">
        <f t="shared" si="264"/>
        <v>0</v>
      </c>
      <c r="I2784" s="7">
        <f t="shared" si="263"/>
        <v>0</v>
      </c>
      <c r="K2784" s="3" t="str">
        <f t="shared" si="266"/>
        <v/>
      </c>
    </row>
    <row r="2785" spans="5:11" x14ac:dyDescent="0.3">
      <c r="E2785" s="3" t="str">
        <f t="shared" si="265"/>
        <v/>
      </c>
      <c r="F2785" s="7">
        <f t="shared" si="267"/>
        <v>0</v>
      </c>
      <c r="G2785" s="7">
        <f t="shared" si="268"/>
        <v>0</v>
      </c>
      <c r="H2785" s="7">
        <f t="shared" si="264"/>
        <v>0</v>
      </c>
      <c r="I2785" s="7">
        <f t="shared" si="263"/>
        <v>0</v>
      </c>
      <c r="K2785" s="3" t="str">
        <f t="shared" si="266"/>
        <v/>
      </c>
    </row>
    <row r="2786" spans="5:11" x14ac:dyDescent="0.3">
      <c r="E2786" s="3" t="str">
        <f t="shared" si="265"/>
        <v/>
      </c>
      <c r="F2786" s="7">
        <f t="shared" si="267"/>
        <v>0</v>
      </c>
      <c r="G2786" s="7">
        <f t="shared" si="268"/>
        <v>0</v>
      </c>
      <c r="H2786" s="7">
        <f t="shared" si="264"/>
        <v>0</v>
      </c>
      <c r="I2786" s="7">
        <f t="shared" si="263"/>
        <v>0</v>
      </c>
      <c r="K2786" s="3" t="str">
        <f t="shared" si="266"/>
        <v/>
      </c>
    </row>
    <row r="2787" spans="5:11" x14ac:dyDescent="0.3">
      <c r="E2787" s="3" t="str">
        <f t="shared" si="265"/>
        <v/>
      </c>
      <c r="F2787" s="7">
        <f t="shared" si="267"/>
        <v>0</v>
      </c>
      <c r="G2787" s="7">
        <f t="shared" si="268"/>
        <v>0</v>
      </c>
      <c r="H2787" s="7">
        <f t="shared" si="264"/>
        <v>0</v>
      </c>
      <c r="I2787" s="7">
        <f t="shared" si="263"/>
        <v>0</v>
      </c>
      <c r="K2787" s="3" t="str">
        <f t="shared" si="266"/>
        <v/>
      </c>
    </row>
    <row r="2788" spans="5:11" x14ac:dyDescent="0.3">
      <c r="E2788" s="3" t="str">
        <f t="shared" si="265"/>
        <v/>
      </c>
      <c r="F2788" s="7">
        <f t="shared" si="267"/>
        <v>0</v>
      </c>
      <c r="G2788" s="7">
        <f t="shared" si="268"/>
        <v>0</v>
      </c>
      <c r="H2788" s="7">
        <f t="shared" si="264"/>
        <v>0</v>
      </c>
      <c r="I2788" s="7">
        <f t="shared" si="263"/>
        <v>0</v>
      </c>
      <c r="K2788" s="3" t="str">
        <f t="shared" si="266"/>
        <v/>
      </c>
    </row>
    <row r="2789" spans="5:11" x14ac:dyDescent="0.3">
      <c r="E2789" s="3" t="str">
        <f t="shared" si="265"/>
        <v/>
      </c>
      <c r="F2789" s="7">
        <f t="shared" si="267"/>
        <v>0</v>
      </c>
      <c r="G2789" s="7">
        <f t="shared" si="268"/>
        <v>0</v>
      </c>
      <c r="H2789" s="7">
        <f t="shared" si="264"/>
        <v>0</v>
      </c>
      <c r="I2789" s="7">
        <f t="shared" si="263"/>
        <v>0</v>
      </c>
      <c r="K2789" s="3" t="str">
        <f t="shared" si="266"/>
        <v/>
      </c>
    </row>
    <row r="2790" spans="5:11" x14ac:dyDescent="0.3">
      <c r="E2790" s="3" t="str">
        <f t="shared" si="265"/>
        <v/>
      </c>
      <c r="F2790" s="7">
        <f t="shared" si="267"/>
        <v>0</v>
      </c>
      <c r="G2790" s="7">
        <f t="shared" si="268"/>
        <v>0</v>
      </c>
      <c r="H2790" s="7">
        <f t="shared" si="264"/>
        <v>0</v>
      </c>
      <c r="I2790" s="7">
        <f t="shared" si="263"/>
        <v>0</v>
      </c>
      <c r="K2790" s="3" t="str">
        <f t="shared" si="266"/>
        <v/>
      </c>
    </row>
    <row r="2791" spans="5:11" x14ac:dyDescent="0.3">
      <c r="E2791" s="3" t="str">
        <f t="shared" si="265"/>
        <v/>
      </c>
      <c r="F2791" s="7">
        <f t="shared" si="267"/>
        <v>0</v>
      </c>
      <c r="G2791" s="7">
        <f t="shared" si="268"/>
        <v>0</v>
      </c>
      <c r="H2791" s="7">
        <f t="shared" si="264"/>
        <v>0</v>
      </c>
      <c r="I2791" s="7">
        <f t="shared" si="263"/>
        <v>0</v>
      </c>
      <c r="K2791" s="3" t="str">
        <f t="shared" si="266"/>
        <v/>
      </c>
    </row>
    <row r="2792" spans="5:11" x14ac:dyDescent="0.3">
      <c r="E2792" s="3" t="str">
        <f t="shared" si="265"/>
        <v/>
      </c>
      <c r="F2792" s="7">
        <f t="shared" si="267"/>
        <v>0</v>
      </c>
      <c r="G2792" s="7">
        <f t="shared" si="268"/>
        <v>0</v>
      </c>
      <c r="H2792" s="7">
        <f t="shared" si="264"/>
        <v>0</v>
      </c>
      <c r="I2792" s="7">
        <f t="shared" si="263"/>
        <v>0</v>
      </c>
      <c r="K2792" s="3" t="str">
        <f t="shared" si="266"/>
        <v/>
      </c>
    </row>
    <row r="2793" spans="5:11" x14ac:dyDescent="0.3">
      <c r="E2793" s="3" t="str">
        <f t="shared" si="265"/>
        <v/>
      </c>
      <c r="F2793" s="7">
        <f t="shared" si="267"/>
        <v>0</v>
      </c>
      <c r="G2793" s="7">
        <f t="shared" si="268"/>
        <v>0</v>
      </c>
      <c r="H2793" s="7">
        <f t="shared" si="264"/>
        <v>0</v>
      </c>
      <c r="I2793" s="7">
        <f t="shared" si="263"/>
        <v>0</v>
      </c>
      <c r="K2793" s="3" t="str">
        <f t="shared" si="266"/>
        <v/>
      </c>
    </row>
    <row r="2794" spans="5:11" x14ac:dyDescent="0.3">
      <c r="E2794" s="3" t="str">
        <f t="shared" si="265"/>
        <v/>
      </c>
      <c r="F2794" s="7">
        <f t="shared" si="267"/>
        <v>0</v>
      </c>
      <c r="G2794" s="7">
        <f t="shared" si="268"/>
        <v>0</v>
      </c>
      <c r="H2794" s="7">
        <f t="shared" si="264"/>
        <v>0</v>
      </c>
      <c r="I2794" s="7">
        <f t="shared" si="263"/>
        <v>0</v>
      </c>
      <c r="K2794" s="3" t="str">
        <f t="shared" si="266"/>
        <v/>
      </c>
    </row>
    <row r="2795" spans="5:11" x14ac:dyDescent="0.3">
      <c r="E2795" s="3" t="str">
        <f t="shared" si="265"/>
        <v/>
      </c>
      <c r="F2795" s="7">
        <f t="shared" si="267"/>
        <v>0</v>
      </c>
      <c r="G2795" s="7">
        <f t="shared" si="268"/>
        <v>0</v>
      </c>
      <c r="H2795" s="7">
        <f t="shared" si="264"/>
        <v>0</v>
      </c>
      <c r="I2795" s="7">
        <f t="shared" si="263"/>
        <v>0</v>
      </c>
      <c r="K2795" s="3" t="str">
        <f t="shared" si="266"/>
        <v/>
      </c>
    </row>
    <row r="2796" spans="5:11" x14ac:dyDescent="0.3">
      <c r="E2796" s="3" t="str">
        <f t="shared" si="265"/>
        <v/>
      </c>
      <c r="F2796" s="7">
        <f t="shared" si="267"/>
        <v>0</v>
      </c>
      <c r="G2796" s="7">
        <f t="shared" si="268"/>
        <v>0</v>
      </c>
      <c r="H2796" s="7">
        <f t="shared" si="264"/>
        <v>0</v>
      </c>
      <c r="I2796" s="7">
        <f t="shared" si="263"/>
        <v>0</v>
      </c>
      <c r="K2796" s="3" t="str">
        <f t="shared" si="266"/>
        <v/>
      </c>
    </row>
    <row r="2797" spans="5:11" x14ac:dyDescent="0.3">
      <c r="E2797" s="3" t="str">
        <f t="shared" si="265"/>
        <v/>
      </c>
      <c r="F2797" s="7">
        <f t="shared" si="267"/>
        <v>0</v>
      </c>
      <c r="G2797" s="7">
        <f t="shared" si="268"/>
        <v>0</v>
      </c>
      <c r="H2797" s="7">
        <f t="shared" si="264"/>
        <v>0</v>
      </c>
      <c r="I2797" s="7">
        <f t="shared" si="263"/>
        <v>0</v>
      </c>
      <c r="K2797" s="3" t="str">
        <f t="shared" si="266"/>
        <v/>
      </c>
    </row>
    <row r="2798" spans="5:11" x14ac:dyDescent="0.3">
      <c r="E2798" s="3" t="str">
        <f t="shared" si="265"/>
        <v/>
      </c>
      <c r="F2798" s="7">
        <f t="shared" si="267"/>
        <v>0</v>
      </c>
      <c r="G2798" s="7">
        <f t="shared" si="268"/>
        <v>0</v>
      </c>
      <c r="H2798" s="7">
        <f t="shared" si="264"/>
        <v>0</v>
      </c>
      <c r="I2798" s="7">
        <f t="shared" si="263"/>
        <v>0</v>
      </c>
      <c r="K2798" s="3" t="str">
        <f t="shared" si="266"/>
        <v/>
      </c>
    </row>
    <row r="2799" spans="5:11" x14ac:dyDescent="0.3">
      <c r="E2799" s="3" t="str">
        <f t="shared" si="265"/>
        <v/>
      </c>
      <c r="F2799" s="7">
        <f t="shared" si="267"/>
        <v>0</v>
      </c>
      <c r="G2799" s="7">
        <f t="shared" si="268"/>
        <v>0</v>
      </c>
      <c r="H2799" s="7">
        <f t="shared" si="264"/>
        <v>0</v>
      </c>
      <c r="I2799" s="7">
        <f t="shared" si="263"/>
        <v>0</v>
      </c>
      <c r="K2799" s="3" t="str">
        <f t="shared" si="266"/>
        <v/>
      </c>
    </row>
    <row r="2800" spans="5:11" x14ac:dyDescent="0.3">
      <c r="E2800" s="3" t="str">
        <f t="shared" si="265"/>
        <v/>
      </c>
      <c r="F2800" s="7">
        <f t="shared" si="267"/>
        <v>0</v>
      </c>
      <c r="G2800" s="7">
        <f t="shared" si="268"/>
        <v>0</v>
      </c>
      <c r="H2800" s="7">
        <f t="shared" si="264"/>
        <v>0</v>
      </c>
      <c r="I2800" s="7">
        <f t="shared" si="263"/>
        <v>0</v>
      </c>
      <c r="K2800" s="3" t="str">
        <f t="shared" si="266"/>
        <v/>
      </c>
    </row>
    <row r="2801" spans="5:11" x14ac:dyDescent="0.3">
      <c r="E2801" s="3" t="str">
        <f t="shared" si="265"/>
        <v/>
      </c>
      <c r="F2801" s="7">
        <f t="shared" si="267"/>
        <v>0</v>
      </c>
      <c r="G2801" s="7">
        <f t="shared" si="268"/>
        <v>0</v>
      </c>
      <c r="H2801" s="7">
        <f t="shared" si="264"/>
        <v>0</v>
      </c>
      <c r="I2801" s="7">
        <f t="shared" si="263"/>
        <v>0</v>
      </c>
      <c r="K2801" s="3" t="str">
        <f t="shared" si="266"/>
        <v/>
      </c>
    </row>
    <row r="2802" spans="5:11" x14ac:dyDescent="0.3">
      <c r="E2802" s="3" t="str">
        <f t="shared" si="265"/>
        <v/>
      </c>
      <c r="F2802" s="7">
        <f t="shared" si="267"/>
        <v>0</v>
      </c>
      <c r="G2802" s="7">
        <f t="shared" si="268"/>
        <v>0</v>
      </c>
      <c r="H2802" s="7">
        <f t="shared" si="264"/>
        <v>0</v>
      </c>
      <c r="I2802" s="7">
        <f t="shared" si="263"/>
        <v>0</v>
      </c>
      <c r="K2802" s="3" t="str">
        <f t="shared" si="266"/>
        <v/>
      </c>
    </row>
    <row r="2803" spans="5:11" x14ac:dyDescent="0.3">
      <c r="E2803" s="3" t="str">
        <f t="shared" si="265"/>
        <v/>
      </c>
      <c r="F2803" s="7">
        <f t="shared" si="267"/>
        <v>0</v>
      </c>
      <c r="G2803" s="7">
        <f t="shared" si="268"/>
        <v>0</v>
      </c>
      <c r="H2803" s="7">
        <f t="shared" si="264"/>
        <v>0</v>
      </c>
      <c r="I2803" s="7">
        <f t="shared" si="263"/>
        <v>0</v>
      </c>
      <c r="K2803" s="3" t="str">
        <f t="shared" si="266"/>
        <v/>
      </c>
    </row>
    <row r="2804" spans="5:11" x14ac:dyDescent="0.3">
      <c r="E2804" s="3" t="str">
        <f t="shared" si="265"/>
        <v/>
      </c>
      <c r="F2804" s="7">
        <f t="shared" si="267"/>
        <v>0</v>
      </c>
      <c r="G2804" s="7">
        <f t="shared" si="268"/>
        <v>0</v>
      </c>
      <c r="H2804" s="7">
        <f t="shared" si="264"/>
        <v>0</v>
      </c>
      <c r="I2804" s="7">
        <f t="shared" ref="I2804:I2867" si="269">IF(ROUND(G2804,0)&gt;0, I2803+F2804,IF(_xlfn.FLOOR.MATH(G2804)=-1,I2803+F2804,))</f>
        <v>0</v>
      </c>
      <c r="K2804" s="3" t="str">
        <f t="shared" si="266"/>
        <v/>
      </c>
    </row>
    <row r="2805" spans="5:11" x14ac:dyDescent="0.3">
      <c r="E2805" s="3" t="str">
        <f t="shared" si="265"/>
        <v/>
      </c>
      <c r="F2805" s="7">
        <f t="shared" si="267"/>
        <v>0</v>
      </c>
      <c r="G2805" s="7">
        <f t="shared" si="268"/>
        <v>0</v>
      </c>
      <c r="H2805" s="7">
        <f t="shared" si="264"/>
        <v>0</v>
      </c>
      <c r="I2805" s="7">
        <f t="shared" si="269"/>
        <v>0</v>
      </c>
      <c r="K2805" s="3" t="str">
        <f t="shared" si="266"/>
        <v/>
      </c>
    </row>
    <row r="2806" spans="5:11" x14ac:dyDescent="0.3">
      <c r="E2806" s="3" t="str">
        <f t="shared" si="265"/>
        <v/>
      </c>
      <c r="F2806" s="7">
        <f t="shared" si="267"/>
        <v>0</v>
      </c>
      <c r="G2806" s="7">
        <f t="shared" si="268"/>
        <v>0</v>
      </c>
      <c r="H2806" s="7">
        <f t="shared" si="264"/>
        <v>0</v>
      </c>
      <c r="I2806" s="7">
        <f t="shared" si="269"/>
        <v>0</v>
      </c>
      <c r="K2806" s="3" t="str">
        <f t="shared" si="266"/>
        <v/>
      </c>
    </row>
    <row r="2807" spans="5:11" x14ac:dyDescent="0.3">
      <c r="E2807" s="3" t="str">
        <f t="shared" si="265"/>
        <v/>
      </c>
      <c r="F2807" s="7">
        <f t="shared" si="267"/>
        <v>0</v>
      </c>
      <c r="G2807" s="7">
        <f t="shared" si="268"/>
        <v>0</v>
      </c>
      <c r="H2807" s="7">
        <f t="shared" si="264"/>
        <v>0</v>
      </c>
      <c r="I2807" s="7">
        <f t="shared" si="269"/>
        <v>0</v>
      </c>
      <c r="K2807" s="3" t="str">
        <f t="shared" si="266"/>
        <v/>
      </c>
    </row>
    <row r="2808" spans="5:11" x14ac:dyDescent="0.3">
      <c r="E2808" s="3" t="str">
        <f t="shared" si="265"/>
        <v/>
      </c>
      <c r="F2808" s="7">
        <f t="shared" si="267"/>
        <v>0</v>
      </c>
      <c r="G2808" s="7">
        <f t="shared" si="268"/>
        <v>0</v>
      </c>
      <c r="H2808" s="7">
        <f t="shared" si="264"/>
        <v>0</v>
      </c>
      <c r="I2808" s="7">
        <f t="shared" si="269"/>
        <v>0</v>
      </c>
      <c r="K2808" s="3" t="str">
        <f t="shared" si="266"/>
        <v/>
      </c>
    </row>
    <row r="2809" spans="5:11" x14ac:dyDescent="0.3">
      <c r="E2809" s="3" t="str">
        <f t="shared" si="265"/>
        <v/>
      </c>
      <c r="F2809" s="7">
        <f t="shared" si="267"/>
        <v>0</v>
      </c>
      <c r="G2809" s="7">
        <f t="shared" si="268"/>
        <v>0</v>
      </c>
      <c r="H2809" s="7">
        <f t="shared" si="264"/>
        <v>0</v>
      </c>
      <c r="I2809" s="7">
        <f t="shared" si="269"/>
        <v>0</v>
      </c>
      <c r="K2809" s="3" t="str">
        <f t="shared" si="266"/>
        <v/>
      </c>
    </row>
    <row r="2810" spans="5:11" x14ac:dyDescent="0.3">
      <c r="E2810" s="3" t="str">
        <f t="shared" si="265"/>
        <v/>
      </c>
      <c r="F2810" s="7">
        <f t="shared" si="267"/>
        <v>0</v>
      </c>
      <c r="G2810" s="7">
        <f t="shared" si="268"/>
        <v>0</v>
      </c>
      <c r="H2810" s="7">
        <f t="shared" si="264"/>
        <v>0</v>
      </c>
      <c r="I2810" s="7">
        <f t="shared" si="269"/>
        <v>0</v>
      </c>
      <c r="K2810" s="3" t="str">
        <f t="shared" si="266"/>
        <v/>
      </c>
    </row>
    <row r="2811" spans="5:11" x14ac:dyDescent="0.3">
      <c r="E2811" s="3" t="str">
        <f t="shared" si="265"/>
        <v/>
      </c>
      <c r="F2811" s="7">
        <f t="shared" si="267"/>
        <v>0</v>
      </c>
      <c r="G2811" s="7">
        <f t="shared" si="268"/>
        <v>0</v>
      </c>
      <c r="H2811" s="7">
        <f t="shared" si="264"/>
        <v>0</v>
      </c>
      <c r="I2811" s="7">
        <f t="shared" si="269"/>
        <v>0</v>
      </c>
      <c r="K2811" s="3" t="str">
        <f t="shared" si="266"/>
        <v/>
      </c>
    </row>
    <row r="2812" spans="5:11" x14ac:dyDescent="0.3">
      <c r="E2812" s="3" t="str">
        <f t="shared" si="265"/>
        <v/>
      </c>
      <c r="F2812" s="7">
        <f t="shared" si="267"/>
        <v>0</v>
      </c>
      <c r="G2812" s="7">
        <f t="shared" si="268"/>
        <v>0</v>
      </c>
      <c r="H2812" s="7">
        <f t="shared" si="264"/>
        <v>0</v>
      </c>
      <c r="I2812" s="7">
        <f t="shared" si="269"/>
        <v>0</v>
      </c>
      <c r="K2812" s="3" t="str">
        <f t="shared" si="266"/>
        <v/>
      </c>
    </row>
    <row r="2813" spans="5:11" x14ac:dyDescent="0.3">
      <c r="E2813" s="3" t="str">
        <f t="shared" si="265"/>
        <v/>
      </c>
      <c r="F2813" s="7">
        <f t="shared" si="267"/>
        <v>0</v>
      </c>
      <c r="G2813" s="7">
        <f t="shared" si="268"/>
        <v>0</v>
      </c>
      <c r="H2813" s="7">
        <f t="shared" si="264"/>
        <v>0</v>
      </c>
      <c r="I2813" s="7">
        <f t="shared" si="269"/>
        <v>0</v>
      </c>
      <c r="K2813" s="3" t="str">
        <f t="shared" si="266"/>
        <v/>
      </c>
    </row>
    <row r="2814" spans="5:11" x14ac:dyDescent="0.3">
      <c r="E2814" s="3" t="str">
        <f t="shared" si="265"/>
        <v/>
      </c>
      <c r="F2814" s="7">
        <f t="shared" si="267"/>
        <v>0</v>
      </c>
      <c r="G2814" s="7">
        <f t="shared" si="268"/>
        <v>0</v>
      </c>
      <c r="H2814" s="7">
        <f t="shared" si="264"/>
        <v>0</v>
      </c>
      <c r="I2814" s="7">
        <f t="shared" si="269"/>
        <v>0</v>
      </c>
      <c r="K2814" s="3" t="str">
        <f t="shared" si="266"/>
        <v/>
      </c>
    </row>
    <row r="2815" spans="5:11" x14ac:dyDescent="0.3">
      <c r="E2815" s="3" t="str">
        <f t="shared" si="265"/>
        <v/>
      </c>
      <c r="F2815" s="7">
        <f t="shared" si="267"/>
        <v>0</v>
      </c>
      <c r="G2815" s="7">
        <f t="shared" si="268"/>
        <v>0</v>
      </c>
      <c r="H2815" s="7">
        <f t="shared" si="264"/>
        <v>0</v>
      </c>
      <c r="I2815" s="7">
        <f t="shared" si="269"/>
        <v>0</v>
      </c>
      <c r="K2815" s="3" t="str">
        <f t="shared" si="266"/>
        <v/>
      </c>
    </row>
    <row r="2816" spans="5:11" x14ac:dyDescent="0.3">
      <c r="E2816" s="3" t="str">
        <f t="shared" si="265"/>
        <v/>
      </c>
      <c r="F2816" s="7">
        <f t="shared" si="267"/>
        <v>0</v>
      </c>
      <c r="G2816" s="7">
        <f t="shared" si="268"/>
        <v>0</v>
      </c>
      <c r="H2816" s="7">
        <f t="shared" si="264"/>
        <v>0</v>
      </c>
      <c r="I2816" s="7">
        <f t="shared" si="269"/>
        <v>0</v>
      </c>
      <c r="K2816" s="3" t="str">
        <f t="shared" si="266"/>
        <v/>
      </c>
    </row>
    <row r="2817" spans="5:11" x14ac:dyDescent="0.3">
      <c r="E2817" s="3" t="str">
        <f t="shared" si="265"/>
        <v/>
      </c>
      <c r="F2817" s="7">
        <f t="shared" si="267"/>
        <v>0</v>
      </c>
      <c r="G2817" s="7">
        <f t="shared" si="268"/>
        <v>0</v>
      </c>
      <c r="H2817" s="7">
        <f t="shared" si="264"/>
        <v>0</v>
      </c>
      <c r="I2817" s="7">
        <f t="shared" si="269"/>
        <v>0</v>
      </c>
      <c r="K2817" s="3" t="str">
        <f t="shared" si="266"/>
        <v/>
      </c>
    </row>
    <row r="2818" spans="5:11" x14ac:dyDescent="0.3">
      <c r="E2818" s="3" t="str">
        <f t="shared" si="265"/>
        <v/>
      </c>
      <c r="F2818" s="7">
        <f t="shared" si="267"/>
        <v>0</v>
      </c>
      <c r="G2818" s="7">
        <f t="shared" si="268"/>
        <v>0</v>
      </c>
      <c r="H2818" s="7">
        <f t="shared" ref="H2818:H2881" si="270">IF(ROUND(G2818-($F$2-F2818),0)&gt;0,G2818-($F$2-F2818),IF(_xlfn.FLOOR.MATH(G2818-($F$2-F2818))&lt;=-1,0, G2818-($F$2-F2818)))</f>
        <v>0</v>
      </c>
      <c r="I2818" s="7">
        <f t="shared" si="269"/>
        <v>0</v>
      </c>
      <c r="K2818" s="3" t="str">
        <f t="shared" si="266"/>
        <v/>
      </c>
    </row>
    <row r="2819" spans="5:11" x14ac:dyDescent="0.3">
      <c r="E2819" s="3" t="str">
        <f t="shared" si="265"/>
        <v/>
      </c>
      <c r="F2819" s="7">
        <f t="shared" si="267"/>
        <v>0</v>
      </c>
      <c r="G2819" s="7">
        <f t="shared" si="268"/>
        <v>0</v>
      </c>
      <c r="H2819" s="7">
        <f t="shared" si="270"/>
        <v>0</v>
      </c>
      <c r="I2819" s="7">
        <f t="shared" si="269"/>
        <v>0</v>
      </c>
      <c r="K2819" s="3" t="str">
        <f t="shared" si="266"/>
        <v/>
      </c>
    </row>
    <row r="2820" spans="5:11" x14ac:dyDescent="0.3">
      <c r="E2820" s="3" t="str">
        <f t="shared" si="265"/>
        <v/>
      </c>
      <c r="F2820" s="7">
        <f t="shared" si="267"/>
        <v>0</v>
      </c>
      <c r="G2820" s="7">
        <f t="shared" si="268"/>
        <v>0</v>
      </c>
      <c r="H2820" s="7">
        <f t="shared" si="270"/>
        <v>0</v>
      </c>
      <c r="I2820" s="7">
        <f t="shared" si="269"/>
        <v>0</v>
      </c>
      <c r="K2820" s="3" t="str">
        <f t="shared" si="266"/>
        <v/>
      </c>
    </row>
    <row r="2821" spans="5:11" x14ac:dyDescent="0.3">
      <c r="E2821" s="3" t="str">
        <f t="shared" si="265"/>
        <v/>
      </c>
      <c r="F2821" s="7">
        <f t="shared" si="267"/>
        <v>0</v>
      </c>
      <c r="G2821" s="7">
        <f t="shared" si="268"/>
        <v>0</v>
      </c>
      <c r="H2821" s="7">
        <f t="shared" si="270"/>
        <v>0</v>
      </c>
      <c r="I2821" s="7">
        <f t="shared" si="269"/>
        <v>0</v>
      </c>
      <c r="K2821" s="3" t="str">
        <f t="shared" si="266"/>
        <v/>
      </c>
    </row>
    <row r="2822" spans="5:11" x14ac:dyDescent="0.3">
      <c r="E2822" s="3" t="str">
        <f t="shared" si="265"/>
        <v/>
      </c>
      <c r="F2822" s="7">
        <f t="shared" si="267"/>
        <v>0</v>
      </c>
      <c r="G2822" s="7">
        <f t="shared" si="268"/>
        <v>0</v>
      </c>
      <c r="H2822" s="7">
        <f t="shared" si="270"/>
        <v>0</v>
      </c>
      <c r="I2822" s="7">
        <f t="shared" si="269"/>
        <v>0</v>
      </c>
      <c r="K2822" s="3" t="str">
        <f t="shared" si="266"/>
        <v/>
      </c>
    </row>
    <row r="2823" spans="5:11" x14ac:dyDescent="0.3">
      <c r="E2823" s="3" t="str">
        <f t="shared" si="265"/>
        <v/>
      </c>
      <c r="F2823" s="7">
        <f t="shared" si="267"/>
        <v>0</v>
      </c>
      <c r="G2823" s="7">
        <f t="shared" si="268"/>
        <v>0</v>
      </c>
      <c r="H2823" s="7">
        <f t="shared" si="270"/>
        <v>0</v>
      </c>
      <c r="I2823" s="7">
        <f t="shared" si="269"/>
        <v>0</v>
      </c>
      <c r="K2823" s="3" t="str">
        <f t="shared" si="266"/>
        <v/>
      </c>
    </row>
    <row r="2824" spans="5:11" x14ac:dyDescent="0.3">
      <c r="E2824" s="3" t="str">
        <f t="shared" ref="E2824:E2887" si="271">IF(ROUND(G2824,0)&gt;0,E2823+1,"")</f>
        <v/>
      </c>
      <c r="F2824" s="7">
        <f t="shared" si="267"/>
        <v>0</v>
      </c>
      <c r="G2824" s="7">
        <f t="shared" si="268"/>
        <v>0</v>
      </c>
      <c r="H2824" s="7">
        <f t="shared" si="270"/>
        <v>0</v>
      </c>
      <c r="I2824" s="7">
        <f t="shared" si="269"/>
        <v>0</v>
      </c>
      <c r="K2824" s="3" t="str">
        <f t="shared" ref="K2824:K2887" si="272">IF(E2824&lt;&gt;"", "{""paymentNumber"": " &amp; E2824 &amp; "," &amp; """paymentInterest"": " &amp; TEXT(F2824, "0.00") &amp; "," &amp; """paymentPrincipal"": " &amp; TEXT($F$2-F2824, "0.00") &amp; "," &amp; """startBalance"": " &amp; TEXT(G2824, "0.00") &amp; "," &amp; """endBalance"": " &amp; TEXT(H2824, "0.00")&amp; "," &amp; """accumulatedInterest"": " &amp; TEXT(I2824, "0.00") &amp; "," &amp; """amountPaidToDate"": " &amp; TEXT($F$2 * E2824, "0.00") &amp; "}","")</f>
        <v/>
      </c>
    </row>
    <row r="2825" spans="5:11" x14ac:dyDescent="0.3">
      <c r="E2825" s="3" t="str">
        <f t="shared" si="271"/>
        <v/>
      </c>
      <c r="F2825" s="7">
        <f t="shared" si="267"/>
        <v>0</v>
      </c>
      <c r="G2825" s="7">
        <f t="shared" si="268"/>
        <v>0</v>
      </c>
      <c r="H2825" s="7">
        <f t="shared" si="270"/>
        <v>0</v>
      </c>
      <c r="I2825" s="7">
        <f t="shared" si="269"/>
        <v>0</v>
      </c>
      <c r="K2825" s="3" t="str">
        <f t="shared" si="272"/>
        <v/>
      </c>
    </row>
    <row r="2826" spans="5:11" x14ac:dyDescent="0.3">
      <c r="E2826" s="3" t="str">
        <f t="shared" si="271"/>
        <v/>
      </c>
      <c r="F2826" s="7">
        <f t="shared" si="267"/>
        <v>0</v>
      </c>
      <c r="G2826" s="7">
        <f t="shared" si="268"/>
        <v>0</v>
      </c>
      <c r="H2826" s="7">
        <f t="shared" si="270"/>
        <v>0</v>
      </c>
      <c r="I2826" s="7">
        <f t="shared" si="269"/>
        <v>0</v>
      </c>
      <c r="K2826" s="3" t="str">
        <f t="shared" si="272"/>
        <v/>
      </c>
    </row>
    <row r="2827" spans="5:11" x14ac:dyDescent="0.3">
      <c r="E2827" s="3" t="str">
        <f t="shared" si="271"/>
        <v/>
      </c>
      <c r="F2827" s="7">
        <f t="shared" ref="F2827:F2890" si="273">IF(ROUND(G2827,0)&gt;0, ($C$2/$C$3)*G2827,)</f>
        <v>0</v>
      </c>
      <c r="G2827" s="7">
        <f t="shared" ref="G2827:G2890" si="274">IF(ROUND(G2826-($F$2-F2826),0) &gt; 0, G2826-($F$2-F2826),)</f>
        <v>0</v>
      </c>
      <c r="H2827" s="7">
        <f t="shared" si="270"/>
        <v>0</v>
      </c>
      <c r="I2827" s="7">
        <f t="shared" si="269"/>
        <v>0</v>
      </c>
      <c r="K2827" s="3" t="str">
        <f t="shared" si="272"/>
        <v/>
      </c>
    </row>
    <row r="2828" spans="5:11" x14ac:dyDescent="0.3">
      <c r="E2828" s="3" t="str">
        <f t="shared" si="271"/>
        <v/>
      </c>
      <c r="F2828" s="7">
        <f t="shared" si="273"/>
        <v>0</v>
      </c>
      <c r="G2828" s="7">
        <f t="shared" si="274"/>
        <v>0</v>
      </c>
      <c r="H2828" s="7">
        <f t="shared" si="270"/>
        <v>0</v>
      </c>
      <c r="I2828" s="7">
        <f t="shared" si="269"/>
        <v>0</v>
      </c>
      <c r="K2828" s="3" t="str">
        <f t="shared" si="272"/>
        <v/>
      </c>
    </row>
    <row r="2829" spans="5:11" x14ac:dyDescent="0.3">
      <c r="E2829" s="3" t="str">
        <f t="shared" si="271"/>
        <v/>
      </c>
      <c r="F2829" s="7">
        <f t="shared" si="273"/>
        <v>0</v>
      </c>
      <c r="G2829" s="7">
        <f t="shared" si="274"/>
        <v>0</v>
      </c>
      <c r="H2829" s="7">
        <f t="shared" si="270"/>
        <v>0</v>
      </c>
      <c r="I2829" s="7">
        <f t="shared" si="269"/>
        <v>0</v>
      </c>
      <c r="K2829" s="3" t="str">
        <f t="shared" si="272"/>
        <v/>
      </c>
    </row>
    <row r="2830" spans="5:11" x14ac:dyDescent="0.3">
      <c r="E2830" s="3" t="str">
        <f t="shared" si="271"/>
        <v/>
      </c>
      <c r="F2830" s="7">
        <f t="shared" si="273"/>
        <v>0</v>
      </c>
      <c r="G2830" s="7">
        <f t="shared" si="274"/>
        <v>0</v>
      </c>
      <c r="H2830" s="7">
        <f t="shared" si="270"/>
        <v>0</v>
      </c>
      <c r="I2830" s="7">
        <f t="shared" si="269"/>
        <v>0</v>
      </c>
      <c r="K2830" s="3" t="str">
        <f t="shared" si="272"/>
        <v/>
      </c>
    </row>
    <row r="2831" spans="5:11" x14ac:dyDescent="0.3">
      <c r="E2831" s="3" t="str">
        <f t="shared" si="271"/>
        <v/>
      </c>
      <c r="F2831" s="7">
        <f t="shared" si="273"/>
        <v>0</v>
      </c>
      <c r="G2831" s="7">
        <f t="shared" si="274"/>
        <v>0</v>
      </c>
      <c r="H2831" s="7">
        <f t="shared" si="270"/>
        <v>0</v>
      </c>
      <c r="I2831" s="7">
        <f t="shared" si="269"/>
        <v>0</v>
      </c>
      <c r="K2831" s="3" t="str">
        <f t="shared" si="272"/>
        <v/>
      </c>
    </row>
    <row r="2832" spans="5:11" x14ac:dyDescent="0.3">
      <c r="E2832" s="3" t="str">
        <f t="shared" si="271"/>
        <v/>
      </c>
      <c r="F2832" s="7">
        <f t="shared" si="273"/>
        <v>0</v>
      </c>
      <c r="G2832" s="7">
        <f t="shared" si="274"/>
        <v>0</v>
      </c>
      <c r="H2832" s="7">
        <f t="shared" si="270"/>
        <v>0</v>
      </c>
      <c r="I2832" s="7">
        <f t="shared" si="269"/>
        <v>0</v>
      </c>
      <c r="K2832" s="3" t="str">
        <f t="shared" si="272"/>
        <v/>
      </c>
    </row>
    <row r="2833" spans="5:11" x14ac:dyDescent="0.3">
      <c r="E2833" s="3" t="str">
        <f t="shared" si="271"/>
        <v/>
      </c>
      <c r="F2833" s="7">
        <f t="shared" si="273"/>
        <v>0</v>
      </c>
      <c r="G2833" s="7">
        <f t="shared" si="274"/>
        <v>0</v>
      </c>
      <c r="H2833" s="7">
        <f t="shared" si="270"/>
        <v>0</v>
      </c>
      <c r="I2833" s="7">
        <f t="shared" si="269"/>
        <v>0</v>
      </c>
      <c r="K2833" s="3" t="str">
        <f t="shared" si="272"/>
        <v/>
      </c>
    </row>
    <row r="2834" spans="5:11" x14ac:dyDescent="0.3">
      <c r="E2834" s="3" t="str">
        <f t="shared" si="271"/>
        <v/>
      </c>
      <c r="F2834" s="7">
        <f t="shared" si="273"/>
        <v>0</v>
      </c>
      <c r="G2834" s="7">
        <f t="shared" si="274"/>
        <v>0</v>
      </c>
      <c r="H2834" s="7">
        <f t="shared" si="270"/>
        <v>0</v>
      </c>
      <c r="I2834" s="7">
        <f t="shared" si="269"/>
        <v>0</v>
      </c>
      <c r="K2834" s="3" t="str">
        <f t="shared" si="272"/>
        <v/>
      </c>
    </row>
    <row r="2835" spans="5:11" x14ac:dyDescent="0.3">
      <c r="E2835" s="3" t="str">
        <f t="shared" si="271"/>
        <v/>
      </c>
      <c r="F2835" s="7">
        <f t="shared" si="273"/>
        <v>0</v>
      </c>
      <c r="G2835" s="7">
        <f t="shared" si="274"/>
        <v>0</v>
      </c>
      <c r="H2835" s="7">
        <f t="shared" si="270"/>
        <v>0</v>
      </c>
      <c r="I2835" s="7">
        <f t="shared" si="269"/>
        <v>0</v>
      </c>
      <c r="K2835" s="3" t="str">
        <f t="shared" si="272"/>
        <v/>
      </c>
    </row>
    <row r="2836" spans="5:11" x14ac:dyDescent="0.3">
      <c r="E2836" s="3" t="str">
        <f t="shared" si="271"/>
        <v/>
      </c>
      <c r="F2836" s="7">
        <f t="shared" si="273"/>
        <v>0</v>
      </c>
      <c r="G2836" s="7">
        <f t="shared" si="274"/>
        <v>0</v>
      </c>
      <c r="H2836" s="7">
        <f t="shared" si="270"/>
        <v>0</v>
      </c>
      <c r="I2836" s="7">
        <f t="shared" si="269"/>
        <v>0</v>
      </c>
      <c r="K2836" s="3" t="str">
        <f t="shared" si="272"/>
        <v/>
      </c>
    </row>
    <row r="2837" spans="5:11" x14ac:dyDescent="0.3">
      <c r="E2837" s="3" t="str">
        <f t="shared" si="271"/>
        <v/>
      </c>
      <c r="F2837" s="7">
        <f t="shared" si="273"/>
        <v>0</v>
      </c>
      <c r="G2837" s="7">
        <f t="shared" si="274"/>
        <v>0</v>
      </c>
      <c r="H2837" s="7">
        <f t="shared" si="270"/>
        <v>0</v>
      </c>
      <c r="I2837" s="7">
        <f t="shared" si="269"/>
        <v>0</v>
      </c>
      <c r="K2837" s="3" t="str">
        <f t="shared" si="272"/>
        <v/>
      </c>
    </row>
    <row r="2838" spans="5:11" x14ac:dyDescent="0.3">
      <c r="E2838" s="3" t="str">
        <f t="shared" si="271"/>
        <v/>
      </c>
      <c r="F2838" s="7">
        <f t="shared" si="273"/>
        <v>0</v>
      </c>
      <c r="G2838" s="7">
        <f t="shared" si="274"/>
        <v>0</v>
      </c>
      <c r="H2838" s="7">
        <f t="shared" si="270"/>
        <v>0</v>
      </c>
      <c r="I2838" s="7">
        <f t="shared" si="269"/>
        <v>0</v>
      </c>
      <c r="K2838" s="3" t="str">
        <f t="shared" si="272"/>
        <v/>
      </c>
    </row>
    <row r="2839" spans="5:11" x14ac:dyDescent="0.3">
      <c r="E2839" s="3" t="str">
        <f t="shared" si="271"/>
        <v/>
      </c>
      <c r="F2839" s="7">
        <f t="shared" si="273"/>
        <v>0</v>
      </c>
      <c r="G2839" s="7">
        <f t="shared" si="274"/>
        <v>0</v>
      </c>
      <c r="H2839" s="7">
        <f t="shared" si="270"/>
        <v>0</v>
      </c>
      <c r="I2839" s="7">
        <f t="shared" si="269"/>
        <v>0</v>
      </c>
      <c r="K2839" s="3" t="str">
        <f t="shared" si="272"/>
        <v/>
      </c>
    </row>
    <row r="2840" spans="5:11" x14ac:dyDescent="0.3">
      <c r="E2840" s="3" t="str">
        <f t="shared" si="271"/>
        <v/>
      </c>
      <c r="F2840" s="7">
        <f t="shared" si="273"/>
        <v>0</v>
      </c>
      <c r="G2840" s="7">
        <f t="shared" si="274"/>
        <v>0</v>
      </c>
      <c r="H2840" s="7">
        <f t="shared" si="270"/>
        <v>0</v>
      </c>
      <c r="I2840" s="7">
        <f t="shared" si="269"/>
        <v>0</v>
      </c>
      <c r="K2840" s="3" t="str">
        <f t="shared" si="272"/>
        <v/>
      </c>
    </row>
    <row r="2841" spans="5:11" x14ac:dyDescent="0.3">
      <c r="E2841" s="3" t="str">
        <f t="shared" si="271"/>
        <v/>
      </c>
      <c r="F2841" s="7">
        <f t="shared" si="273"/>
        <v>0</v>
      </c>
      <c r="G2841" s="7">
        <f t="shared" si="274"/>
        <v>0</v>
      </c>
      <c r="H2841" s="7">
        <f t="shared" si="270"/>
        <v>0</v>
      </c>
      <c r="I2841" s="7">
        <f t="shared" si="269"/>
        <v>0</v>
      </c>
      <c r="K2841" s="3" t="str">
        <f t="shared" si="272"/>
        <v/>
      </c>
    </row>
    <row r="2842" spans="5:11" x14ac:dyDescent="0.3">
      <c r="E2842" s="3" t="str">
        <f t="shared" si="271"/>
        <v/>
      </c>
      <c r="F2842" s="7">
        <f t="shared" si="273"/>
        <v>0</v>
      </c>
      <c r="G2842" s="7">
        <f t="shared" si="274"/>
        <v>0</v>
      </c>
      <c r="H2842" s="7">
        <f t="shared" si="270"/>
        <v>0</v>
      </c>
      <c r="I2842" s="7">
        <f t="shared" si="269"/>
        <v>0</v>
      </c>
      <c r="K2842" s="3" t="str">
        <f t="shared" si="272"/>
        <v/>
      </c>
    </row>
    <row r="2843" spans="5:11" x14ac:dyDescent="0.3">
      <c r="E2843" s="3" t="str">
        <f t="shared" si="271"/>
        <v/>
      </c>
      <c r="F2843" s="7">
        <f t="shared" si="273"/>
        <v>0</v>
      </c>
      <c r="G2843" s="7">
        <f t="shared" si="274"/>
        <v>0</v>
      </c>
      <c r="H2843" s="7">
        <f t="shared" si="270"/>
        <v>0</v>
      </c>
      <c r="I2843" s="7">
        <f t="shared" si="269"/>
        <v>0</v>
      </c>
      <c r="K2843" s="3" t="str">
        <f t="shared" si="272"/>
        <v/>
      </c>
    </row>
    <row r="2844" spans="5:11" x14ac:dyDescent="0.3">
      <c r="E2844" s="3" t="str">
        <f t="shared" si="271"/>
        <v/>
      </c>
      <c r="F2844" s="7">
        <f t="shared" si="273"/>
        <v>0</v>
      </c>
      <c r="G2844" s="7">
        <f t="shared" si="274"/>
        <v>0</v>
      </c>
      <c r="H2844" s="7">
        <f t="shared" si="270"/>
        <v>0</v>
      </c>
      <c r="I2844" s="7">
        <f t="shared" si="269"/>
        <v>0</v>
      </c>
      <c r="K2844" s="3" t="str">
        <f t="shared" si="272"/>
        <v/>
      </c>
    </row>
    <row r="2845" spans="5:11" x14ac:dyDescent="0.3">
      <c r="E2845" s="3" t="str">
        <f t="shared" si="271"/>
        <v/>
      </c>
      <c r="F2845" s="7">
        <f t="shared" si="273"/>
        <v>0</v>
      </c>
      <c r="G2845" s="7">
        <f t="shared" si="274"/>
        <v>0</v>
      </c>
      <c r="H2845" s="7">
        <f t="shared" si="270"/>
        <v>0</v>
      </c>
      <c r="I2845" s="7">
        <f t="shared" si="269"/>
        <v>0</v>
      </c>
      <c r="K2845" s="3" t="str">
        <f t="shared" si="272"/>
        <v/>
      </c>
    </row>
    <row r="2846" spans="5:11" x14ac:dyDescent="0.3">
      <c r="E2846" s="3" t="str">
        <f t="shared" si="271"/>
        <v/>
      </c>
      <c r="F2846" s="7">
        <f t="shared" si="273"/>
        <v>0</v>
      </c>
      <c r="G2846" s="7">
        <f t="shared" si="274"/>
        <v>0</v>
      </c>
      <c r="H2846" s="7">
        <f t="shared" si="270"/>
        <v>0</v>
      </c>
      <c r="I2846" s="7">
        <f t="shared" si="269"/>
        <v>0</v>
      </c>
      <c r="K2846" s="3" t="str">
        <f t="shared" si="272"/>
        <v/>
      </c>
    </row>
    <row r="2847" spans="5:11" x14ac:dyDescent="0.3">
      <c r="E2847" s="3" t="str">
        <f t="shared" si="271"/>
        <v/>
      </c>
      <c r="F2847" s="7">
        <f t="shared" si="273"/>
        <v>0</v>
      </c>
      <c r="G2847" s="7">
        <f t="shared" si="274"/>
        <v>0</v>
      </c>
      <c r="H2847" s="7">
        <f t="shared" si="270"/>
        <v>0</v>
      </c>
      <c r="I2847" s="7">
        <f t="shared" si="269"/>
        <v>0</v>
      </c>
      <c r="K2847" s="3" t="str">
        <f t="shared" si="272"/>
        <v/>
      </c>
    </row>
    <row r="2848" spans="5:11" x14ac:dyDescent="0.3">
      <c r="E2848" s="3" t="str">
        <f t="shared" si="271"/>
        <v/>
      </c>
      <c r="F2848" s="7">
        <f t="shared" si="273"/>
        <v>0</v>
      </c>
      <c r="G2848" s="7">
        <f t="shared" si="274"/>
        <v>0</v>
      </c>
      <c r="H2848" s="7">
        <f t="shared" si="270"/>
        <v>0</v>
      </c>
      <c r="I2848" s="7">
        <f t="shared" si="269"/>
        <v>0</v>
      </c>
      <c r="K2848" s="3" t="str">
        <f t="shared" si="272"/>
        <v/>
      </c>
    </row>
    <row r="2849" spans="5:11" x14ac:dyDescent="0.3">
      <c r="E2849" s="3" t="str">
        <f t="shared" si="271"/>
        <v/>
      </c>
      <c r="F2849" s="7">
        <f t="shared" si="273"/>
        <v>0</v>
      </c>
      <c r="G2849" s="7">
        <f t="shared" si="274"/>
        <v>0</v>
      </c>
      <c r="H2849" s="7">
        <f t="shared" si="270"/>
        <v>0</v>
      </c>
      <c r="I2849" s="7">
        <f t="shared" si="269"/>
        <v>0</v>
      </c>
      <c r="K2849" s="3" t="str">
        <f t="shared" si="272"/>
        <v/>
      </c>
    </row>
    <row r="2850" spans="5:11" x14ac:dyDescent="0.3">
      <c r="E2850" s="3" t="str">
        <f t="shared" si="271"/>
        <v/>
      </c>
      <c r="F2850" s="7">
        <f t="shared" si="273"/>
        <v>0</v>
      </c>
      <c r="G2850" s="7">
        <f t="shared" si="274"/>
        <v>0</v>
      </c>
      <c r="H2850" s="7">
        <f t="shared" si="270"/>
        <v>0</v>
      </c>
      <c r="I2850" s="7">
        <f t="shared" si="269"/>
        <v>0</v>
      </c>
      <c r="K2850" s="3" t="str">
        <f t="shared" si="272"/>
        <v/>
      </c>
    </row>
    <row r="2851" spans="5:11" x14ac:dyDescent="0.3">
      <c r="E2851" s="3" t="str">
        <f t="shared" si="271"/>
        <v/>
      </c>
      <c r="F2851" s="7">
        <f t="shared" si="273"/>
        <v>0</v>
      </c>
      <c r="G2851" s="7">
        <f t="shared" si="274"/>
        <v>0</v>
      </c>
      <c r="H2851" s="7">
        <f t="shared" si="270"/>
        <v>0</v>
      </c>
      <c r="I2851" s="7">
        <f t="shared" si="269"/>
        <v>0</v>
      </c>
      <c r="K2851" s="3" t="str">
        <f t="shared" si="272"/>
        <v/>
      </c>
    </row>
    <row r="2852" spans="5:11" x14ac:dyDescent="0.3">
      <c r="E2852" s="3" t="str">
        <f t="shared" si="271"/>
        <v/>
      </c>
      <c r="F2852" s="7">
        <f t="shared" si="273"/>
        <v>0</v>
      </c>
      <c r="G2852" s="7">
        <f t="shared" si="274"/>
        <v>0</v>
      </c>
      <c r="H2852" s="7">
        <f t="shared" si="270"/>
        <v>0</v>
      </c>
      <c r="I2852" s="7">
        <f t="shared" si="269"/>
        <v>0</v>
      </c>
      <c r="K2852" s="3" t="str">
        <f t="shared" si="272"/>
        <v/>
      </c>
    </row>
    <row r="2853" spans="5:11" x14ac:dyDescent="0.3">
      <c r="E2853" s="3" t="str">
        <f t="shared" si="271"/>
        <v/>
      </c>
      <c r="F2853" s="7">
        <f t="shared" si="273"/>
        <v>0</v>
      </c>
      <c r="G2853" s="7">
        <f t="shared" si="274"/>
        <v>0</v>
      </c>
      <c r="H2853" s="7">
        <f t="shared" si="270"/>
        <v>0</v>
      </c>
      <c r="I2853" s="7">
        <f t="shared" si="269"/>
        <v>0</v>
      </c>
      <c r="K2853" s="3" t="str">
        <f t="shared" si="272"/>
        <v/>
      </c>
    </row>
    <row r="2854" spans="5:11" x14ac:dyDescent="0.3">
      <c r="E2854" s="3" t="str">
        <f t="shared" si="271"/>
        <v/>
      </c>
      <c r="F2854" s="7">
        <f t="shared" si="273"/>
        <v>0</v>
      </c>
      <c r="G2854" s="7">
        <f t="shared" si="274"/>
        <v>0</v>
      </c>
      <c r="H2854" s="7">
        <f t="shared" si="270"/>
        <v>0</v>
      </c>
      <c r="I2854" s="7">
        <f t="shared" si="269"/>
        <v>0</v>
      </c>
      <c r="K2854" s="3" t="str">
        <f t="shared" si="272"/>
        <v/>
      </c>
    </row>
    <row r="2855" spans="5:11" x14ac:dyDescent="0.3">
      <c r="E2855" s="3" t="str">
        <f t="shared" si="271"/>
        <v/>
      </c>
      <c r="F2855" s="7">
        <f t="shared" si="273"/>
        <v>0</v>
      </c>
      <c r="G2855" s="7">
        <f t="shared" si="274"/>
        <v>0</v>
      </c>
      <c r="H2855" s="7">
        <f t="shared" si="270"/>
        <v>0</v>
      </c>
      <c r="I2855" s="7">
        <f t="shared" si="269"/>
        <v>0</v>
      </c>
      <c r="K2855" s="3" t="str">
        <f t="shared" si="272"/>
        <v/>
      </c>
    </row>
    <row r="2856" spans="5:11" x14ac:dyDescent="0.3">
      <c r="E2856" s="3" t="str">
        <f t="shared" si="271"/>
        <v/>
      </c>
      <c r="F2856" s="7">
        <f t="shared" si="273"/>
        <v>0</v>
      </c>
      <c r="G2856" s="7">
        <f t="shared" si="274"/>
        <v>0</v>
      </c>
      <c r="H2856" s="7">
        <f t="shared" si="270"/>
        <v>0</v>
      </c>
      <c r="I2856" s="7">
        <f t="shared" si="269"/>
        <v>0</v>
      </c>
      <c r="K2856" s="3" t="str">
        <f t="shared" si="272"/>
        <v/>
      </c>
    </row>
    <row r="2857" spans="5:11" x14ac:dyDescent="0.3">
      <c r="E2857" s="3" t="str">
        <f t="shared" si="271"/>
        <v/>
      </c>
      <c r="F2857" s="7">
        <f t="shared" si="273"/>
        <v>0</v>
      </c>
      <c r="G2857" s="7">
        <f t="shared" si="274"/>
        <v>0</v>
      </c>
      <c r="H2857" s="7">
        <f t="shared" si="270"/>
        <v>0</v>
      </c>
      <c r="I2857" s="7">
        <f t="shared" si="269"/>
        <v>0</v>
      </c>
      <c r="K2857" s="3" t="str">
        <f t="shared" si="272"/>
        <v/>
      </c>
    </row>
    <row r="2858" spans="5:11" x14ac:dyDescent="0.3">
      <c r="E2858" s="3" t="str">
        <f t="shared" si="271"/>
        <v/>
      </c>
      <c r="F2858" s="7">
        <f t="shared" si="273"/>
        <v>0</v>
      </c>
      <c r="G2858" s="7">
        <f t="shared" si="274"/>
        <v>0</v>
      </c>
      <c r="H2858" s="7">
        <f t="shared" si="270"/>
        <v>0</v>
      </c>
      <c r="I2858" s="7">
        <f t="shared" si="269"/>
        <v>0</v>
      </c>
      <c r="K2858" s="3" t="str">
        <f t="shared" si="272"/>
        <v/>
      </c>
    </row>
    <row r="2859" spans="5:11" x14ac:dyDescent="0.3">
      <c r="E2859" s="3" t="str">
        <f t="shared" si="271"/>
        <v/>
      </c>
      <c r="F2859" s="7">
        <f t="shared" si="273"/>
        <v>0</v>
      </c>
      <c r="G2859" s="7">
        <f t="shared" si="274"/>
        <v>0</v>
      </c>
      <c r="H2859" s="7">
        <f t="shared" si="270"/>
        <v>0</v>
      </c>
      <c r="I2859" s="7">
        <f t="shared" si="269"/>
        <v>0</v>
      </c>
      <c r="K2859" s="3" t="str">
        <f t="shared" si="272"/>
        <v/>
      </c>
    </row>
    <row r="2860" spans="5:11" x14ac:dyDescent="0.3">
      <c r="E2860" s="3" t="str">
        <f t="shared" si="271"/>
        <v/>
      </c>
      <c r="F2860" s="7">
        <f t="shared" si="273"/>
        <v>0</v>
      </c>
      <c r="G2860" s="7">
        <f t="shared" si="274"/>
        <v>0</v>
      </c>
      <c r="H2860" s="7">
        <f t="shared" si="270"/>
        <v>0</v>
      </c>
      <c r="I2860" s="7">
        <f t="shared" si="269"/>
        <v>0</v>
      </c>
      <c r="K2860" s="3" t="str">
        <f t="shared" si="272"/>
        <v/>
      </c>
    </row>
    <row r="2861" spans="5:11" x14ac:dyDescent="0.3">
      <c r="E2861" s="3" t="str">
        <f t="shared" si="271"/>
        <v/>
      </c>
      <c r="F2861" s="7">
        <f t="shared" si="273"/>
        <v>0</v>
      </c>
      <c r="G2861" s="7">
        <f t="shared" si="274"/>
        <v>0</v>
      </c>
      <c r="H2861" s="7">
        <f t="shared" si="270"/>
        <v>0</v>
      </c>
      <c r="I2861" s="7">
        <f t="shared" si="269"/>
        <v>0</v>
      </c>
      <c r="K2861" s="3" t="str">
        <f t="shared" si="272"/>
        <v/>
      </c>
    </row>
    <row r="2862" spans="5:11" x14ac:dyDescent="0.3">
      <c r="E2862" s="3" t="str">
        <f t="shared" si="271"/>
        <v/>
      </c>
      <c r="F2862" s="7">
        <f t="shared" si="273"/>
        <v>0</v>
      </c>
      <c r="G2862" s="7">
        <f t="shared" si="274"/>
        <v>0</v>
      </c>
      <c r="H2862" s="7">
        <f t="shared" si="270"/>
        <v>0</v>
      </c>
      <c r="I2862" s="7">
        <f t="shared" si="269"/>
        <v>0</v>
      </c>
      <c r="K2862" s="3" t="str">
        <f t="shared" si="272"/>
        <v/>
      </c>
    </row>
    <row r="2863" spans="5:11" x14ac:dyDescent="0.3">
      <c r="E2863" s="3" t="str">
        <f t="shared" si="271"/>
        <v/>
      </c>
      <c r="F2863" s="7">
        <f t="shared" si="273"/>
        <v>0</v>
      </c>
      <c r="G2863" s="7">
        <f t="shared" si="274"/>
        <v>0</v>
      </c>
      <c r="H2863" s="7">
        <f t="shared" si="270"/>
        <v>0</v>
      </c>
      <c r="I2863" s="7">
        <f t="shared" si="269"/>
        <v>0</v>
      </c>
      <c r="K2863" s="3" t="str">
        <f t="shared" si="272"/>
        <v/>
      </c>
    </row>
    <row r="2864" spans="5:11" x14ac:dyDescent="0.3">
      <c r="E2864" s="3" t="str">
        <f t="shared" si="271"/>
        <v/>
      </c>
      <c r="F2864" s="7">
        <f t="shared" si="273"/>
        <v>0</v>
      </c>
      <c r="G2864" s="7">
        <f t="shared" si="274"/>
        <v>0</v>
      </c>
      <c r="H2864" s="7">
        <f t="shared" si="270"/>
        <v>0</v>
      </c>
      <c r="I2864" s="7">
        <f t="shared" si="269"/>
        <v>0</v>
      </c>
      <c r="K2864" s="3" t="str">
        <f t="shared" si="272"/>
        <v/>
      </c>
    </row>
    <row r="2865" spans="5:11" x14ac:dyDescent="0.3">
      <c r="E2865" s="3" t="str">
        <f t="shared" si="271"/>
        <v/>
      </c>
      <c r="F2865" s="7">
        <f t="shared" si="273"/>
        <v>0</v>
      </c>
      <c r="G2865" s="7">
        <f t="shared" si="274"/>
        <v>0</v>
      </c>
      <c r="H2865" s="7">
        <f t="shared" si="270"/>
        <v>0</v>
      </c>
      <c r="I2865" s="7">
        <f t="shared" si="269"/>
        <v>0</v>
      </c>
      <c r="K2865" s="3" t="str">
        <f t="shared" si="272"/>
        <v/>
      </c>
    </row>
    <row r="2866" spans="5:11" x14ac:dyDescent="0.3">
      <c r="E2866" s="3" t="str">
        <f t="shared" si="271"/>
        <v/>
      </c>
      <c r="F2866" s="7">
        <f t="shared" si="273"/>
        <v>0</v>
      </c>
      <c r="G2866" s="7">
        <f t="shared" si="274"/>
        <v>0</v>
      </c>
      <c r="H2866" s="7">
        <f t="shared" si="270"/>
        <v>0</v>
      </c>
      <c r="I2866" s="7">
        <f t="shared" si="269"/>
        <v>0</v>
      </c>
      <c r="K2866" s="3" t="str">
        <f t="shared" si="272"/>
        <v/>
      </c>
    </row>
    <row r="2867" spans="5:11" x14ac:dyDescent="0.3">
      <c r="E2867" s="3" t="str">
        <f t="shared" si="271"/>
        <v/>
      </c>
      <c r="F2867" s="7">
        <f t="shared" si="273"/>
        <v>0</v>
      </c>
      <c r="G2867" s="7">
        <f t="shared" si="274"/>
        <v>0</v>
      </c>
      <c r="H2867" s="7">
        <f t="shared" si="270"/>
        <v>0</v>
      </c>
      <c r="I2867" s="7">
        <f t="shared" si="269"/>
        <v>0</v>
      </c>
      <c r="K2867" s="3" t="str">
        <f t="shared" si="272"/>
        <v/>
      </c>
    </row>
    <row r="2868" spans="5:11" x14ac:dyDescent="0.3">
      <c r="E2868" s="3" t="str">
        <f t="shared" si="271"/>
        <v/>
      </c>
      <c r="F2868" s="7">
        <f t="shared" si="273"/>
        <v>0</v>
      </c>
      <c r="G2868" s="7">
        <f t="shared" si="274"/>
        <v>0</v>
      </c>
      <c r="H2868" s="7">
        <f t="shared" si="270"/>
        <v>0</v>
      </c>
      <c r="I2868" s="7">
        <f t="shared" ref="I2868:I2931" si="275">IF(ROUND(G2868,0)&gt;0, I2867+F2868,IF(_xlfn.FLOOR.MATH(G2868)=-1,I2867+F2868,))</f>
        <v>0</v>
      </c>
      <c r="K2868" s="3" t="str">
        <f t="shared" si="272"/>
        <v/>
      </c>
    </row>
    <row r="2869" spans="5:11" x14ac:dyDescent="0.3">
      <c r="E2869" s="3" t="str">
        <f t="shared" si="271"/>
        <v/>
      </c>
      <c r="F2869" s="7">
        <f t="shared" si="273"/>
        <v>0</v>
      </c>
      <c r="G2869" s="7">
        <f t="shared" si="274"/>
        <v>0</v>
      </c>
      <c r="H2869" s="7">
        <f t="shared" si="270"/>
        <v>0</v>
      </c>
      <c r="I2869" s="7">
        <f t="shared" si="275"/>
        <v>0</v>
      </c>
      <c r="K2869" s="3" t="str">
        <f t="shared" si="272"/>
        <v/>
      </c>
    </row>
    <row r="2870" spans="5:11" x14ac:dyDescent="0.3">
      <c r="E2870" s="3" t="str">
        <f t="shared" si="271"/>
        <v/>
      </c>
      <c r="F2870" s="7">
        <f t="shared" si="273"/>
        <v>0</v>
      </c>
      <c r="G2870" s="7">
        <f t="shared" si="274"/>
        <v>0</v>
      </c>
      <c r="H2870" s="7">
        <f t="shared" si="270"/>
        <v>0</v>
      </c>
      <c r="I2870" s="7">
        <f t="shared" si="275"/>
        <v>0</v>
      </c>
      <c r="K2870" s="3" t="str">
        <f t="shared" si="272"/>
        <v/>
      </c>
    </row>
    <row r="2871" spans="5:11" x14ac:dyDescent="0.3">
      <c r="E2871" s="3" t="str">
        <f t="shared" si="271"/>
        <v/>
      </c>
      <c r="F2871" s="7">
        <f t="shared" si="273"/>
        <v>0</v>
      </c>
      <c r="G2871" s="7">
        <f t="shared" si="274"/>
        <v>0</v>
      </c>
      <c r="H2871" s="7">
        <f t="shared" si="270"/>
        <v>0</v>
      </c>
      <c r="I2871" s="7">
        <f t="shared" si="275"/>
        <v>0</v>
      </c>
      <c r="K2871" s="3" t="str">
        <f t="shared" si="272"/>
        <v/>
      </c>
    </row>
    <row r="2872" spans="5:11" x14ac:dyDescent="0.3">
      <c r="E2872" s="3" t="str">
        <f t="shared" si="271"/>
        <v/>
      </c>
      <c r="F2872" s="7">
        <f t="shared" si="273"/>
        <v>0</v>
      </c>
      <c r="G2872" s="7">
        <f t="shared" si="274"/>
        <v>0</v>
      </c>
      <c r="H2872" s="7">
        <f t="shared" si="270"/>
        <v>0</v>
      </c>
      <c r="I2872" s="7">
        <f t="shared" si="275"/>
        <v>0</v>
      </c>
      <c r="K2872" s="3" t="str">
        <f t="shared" si="272"/>
        <v/>
      </c>
    </row>
    <row r="2873" spans="5:11" x14ac:dyDescent="0.3">
      <c r="E2873" s="3" t="str">
        <f t="shared" si="271"/>
        <v/>
      </c>
      <c r="F2873" s="7">
        <f t="shared" si="273"/>
        <v>0</v>
      </c>
      <c r="G2873" s="7">
        <f t="shared" si="274"/>
        <v>0</v>
      </c>
      <c r="H2873" s="7">
        <f t="shared" si="270"/>
        <v>0</v>
      </c>
      <c r="I2873" s="7">
        <f t="shared" si="275"/>
        <v>0</v>
      </c>
      <c r="K2873" s="3" t="str">
        <f t="shared" si="272"/>
        <v/>
      </c>
    </row>
    <row r="2874" spans="5:11" x14ac:dyDescent="0.3">
      <c r="E2874" s="3" t="str">
        <f t="shared" si="271"/>
        <v/>
      </c>
      <c r="F2874" s="7">
        <f t="shared" si="273"/>
        <v>0</v>
      </c>
      <c r="G2874" s="7">
        <f t="shared" si="274"/>
        <v>0</v>
      </c>
      <c r="H2874" s="7">
        <f t="shared" si="270"/>
        <v>0</v>
      </c>
      <c r="I2874" s="7">
        <f t="shared" si="275"/>
        <v>0</v>
      </c>
      <c r="K2874" s="3" t="str">
        <f t="shared" si="272"/>
        <v/>
      </c>
    </row>
    <row r="2875" spans="5:11" x14ac:dyDescent="0.3">
      <c r="E2875" s="3" t="str">
        <f t="shared" si="271"/>
        <v/>
      </c>
      <c r="F2875" s="7">
        <f t="shared" si="273"/>
        <v>0</v>
      </c>
      <c r="G2875" s="7">
        <f t="shared" si="274"/>
        <v>0</v>
      </c>
      <c r="H2875" s="7">
        <f t="shared" si="270"/>
        <v>0</v>
      </c>
      <c r="I2875" s="7">
        <f t="shared" si="275"/>
        <v>0</v>
      </c>
      <c r="K2875" s="3" t="str">
        <f t="shared" si="272"/>
        <v/>
      </c>
    </row>
    <row r="2876" spans="5:11" x14ac:dyDescent="0.3">
      <c r="E2876" s="3" t="str">
        <f t="shared" si="271"/>
        <v/>
      </c>
      <c r="F2876" s="7">
        <f t="shared" si="273"/>
        <v>0</v>
      </c>
      <c r="G2876" s="7">
        <f t="shared" si="274"/>
        <v>0</v>
      </c>
      <c r="H2876" s="7">
        <f t="shared" si="270"/>
        <v>0</v>
      </c>
      <c r="I2876" s="7">
        <f t="shared" si="275"/>
        <v>0</v>
      </c>
      <c r="K2876" s="3" t="str">
        <f t="shared" si="272"/>
        <v/>
      </c>
    </row>
    <row r="2877" spans="5:11" x14ac:dyDescent="0.3">
      <c r="E2877" s="3" t="str">
        <f t="shared" si="271"/>
        <v/>
      </c>
      <c r="F2877" s="7">
        <f t="shared" si="273"/>
        <v>0</v>
      </c>
      <c r="G2877" s="7">
        <f t="shared" si="274"/>
        <v>0</v>
      </c>
      <c r="H2877" s="7">
        <f t="shared" si="270"/>
        <v>0</v>
      </c>
      <c r="I2877" s="7">
        <f t="shared" si="275"/>
        <v>0</v>
      </c>
      <c r="K2877" s="3" t="str">
        <f t="shared" si="272"/>
        <v/>
      </c>
    </row>
    <row r="2878" spans="5:11" x14ac:dyDescent="0.3">
      <c r="E2878" s="3" t="str">
        <f t="shared" si="271"/>
        <v/>
      </c>
      <c r="F2878" s="7">
        <f t="shared" si="273"/>
        <v>0</v>
      </c>
      <c r="G2878" s="7">
        <f t="shared" si="274"/>
        <v>0</v>
      </c>
      <c r="H2878" s="7">
        <f t="shared" si="270"/>
        <v>0</v>
      </c>
      <c r="I2878" s="7">
        <f t="shared" si="275"/>
        <v>0</v>
      </c>
      <c r="K2878" s="3" t="str">
        <f t="shared" si="272"/>
        <v/>
      </c>
    </row>
    <row r="2879" spans="5:11" x14ac:dyDescent="0.3">
      <c r="E2879" s="3" t="str">
        <f t="shared" si="271"/>
        <v/>
      </c>
      <c r="F2879" s="7">
        <f t="shared" si="273"/>
        <v>0</v>
      </c>
      <c r="G2879" s="7">
        <f t="shared" si="274"/>
        <v>0</v>
      </c>
      <c r="H2879" s="7">
        <f t="shared" si="270"/>
        <v>0</v>
      </c>
      <c r="I2879" s="7">
        <f t="shared" si="275"/>
        <v>0</v>
      </c>
      <c r="K2879" s="3" t="str">
        <f t="shared" si="272"/>
        <v/>
      </c>
    </row>
    <row r="2880" spans="5:11" x14ac:dyDescent="0.3">
      <c r="E2880" s="3" t="str">
        <f t="shared" si="271"/>
        <v/>
      </c>
      <c r="F2880" s="7">
        <f t="shared" si="273"/>
        <v>0</v>
      </c>
      <c r="G2880" s="7">
        <f t="shared" si="274"/>
        <v>0</v>
      </c>
      <c r="H2880" s="7">
        <f t="shared" si="270"/>
        <v>0</v>
      </c>
      <c r="I2880" s="7">
        <f t="shared" si="275"/>
        <v>0</v>
      </c>
      <c r="K2880" s="3" t="str">
        <f t="shared" si="272"/>
        <v/>
      </c>
    </row>
    <row r="2881" spans="5:11" x14ac:dyDescent="0.3">
      <c r="E2881" s="3" t="str">
        <f t="shared" si="271"/>
        <v/>
      </c>
      <c r="F2881" s="7">
        <f t="shared" si="273"/>
        <v>0</v>
      </c>
      <c r="G2881" s="7">
        <f t="shared" si="274"/>
        <v>0</v>
      </c>
      <c r="H2881" s="7">
        <f t="shared" si="270"/>
        <v>0</v>
      </c>
      <c r="I2881" s="7">
        <f t="shared" si="275"/>
        <v>0</v>
      </c>
      <c r="K2881" s="3" t="str">
        <f t="shared" si="272"/>
        <v/>
      </c>
    </row>
    <row r="2882" spans="5:11" x14ac:dyDescent="0.3">
      <c r="E2882" s="3" t="str">
        <f t="shared" si="271"/>
        <v/>
      </c>
      <c r="F2882" s="7">
        <f t="shared" si="273"/>
        <v>0</v>
      </c>
      <c r="G2882" s="7">
        <f t="shared" si="274"/>
        <v>0</v>
      </c>
      <c r="H2882" s="7">
        <f t="shared" ref="H2882:H2945" si="276">IF(ROUND(G2882-($F$2-F2882),0)&gt;0,G2882-($F$2-F2882),IF(_xlfn.FLOOR.MATH(G2882-($F$2-F2882))&lt;=-1,0, G2882-($F$2-F2882)))</f>
        <v>0</v>
      </c>
      <c r="I2882" s="7">
        <f t="shared" si="275"/>
        <v>0</v>
      </c>
      <c r="K2882" s="3" t="str">
        <f t="shared" si="272"/>
        <v/>
      </c>
    </row>
    <row r="2883" spans="5:11" x14ac:dyDescent="0.3">
      <c r="E2883" s="3" t="str">
        <f t="shared" si="271"/>
        <v/>
      </c>
      <c r="F2883" s="7">
        <f t="shared" si="273"/>
        <v>0</v>
      </c>
      <c r="G2883" s="7">
        <f t="shared" si="274"/>
        <v>0</v>
      </c>
      <c r="H2883" s="7">
        <f t="shared" si="276"/>
        <v>0</v>
      </c>
      <c r="I2883" s="7">
        <f t="shared" si="275"/>
        <v>0</v>
      </c>
      <c r="K2883" s="3" t="str">
        <f t="shared" si="272"/>
        <v/>
      </c>
    </row>
    <row r="2884" spans="5:11" x14ac:dyDescent="0.3">
      <c r="E2884" s="3" t="str">
        <f t="shared" si="271"/>
        <v/>
      </c>
      <c r="F2884" s="7">
        <f t="shared" si="273"/>
        <v>0</v>
      </c>
      <c r="G2884" s="7">
        <f t="shared" si="274"/>
        <v>0</v>
      </c>
      <c r="H2884" s="7">
        <f t="shared" si="276"/>
        <v>0</v>
      </c>
      <c r="I2884" s="7">
        <f t="shared" si="275"/>
        <v>0</v>
      </c>
      <c r="K2884" s="3" t="str">
        <f t="shared" si="272"/>
        <v/>
      </c>
    </row>
    <row r="2885" spans="5:11" x14ac:dyDescent="0.3">
      <c r="E2885" s="3" t="str">
        <f t="shared" si="271"/>
        <v/>
      </c>
      <c r="F2885" s="7">
        <f t="shared" si="273"/>
        <v>0</v>
      </c>
      <c r="G2885" s="7">
        <f t="shared" si="274"/>
        <v>0</v>
      </c>
      <c r="H2885" s="7">
        <f t="shared" si="276"/>
        <v>0</v>
      </c>
      <c r="I2885" s="7">
        <f t="shared" si="275"/>
        <v>0</v>
      </c>
      <c r="K2885" s="3" t="str">
        <f t="shared" si="272"/>
        <v/>
      </c>
    </row>
    <row r="2886" spans="5:11" x14ac:dyDescent="0.3">
      <c r="E2886" s="3" t="str">
        <f t="shared" si="271"/>
        <v/>
      </c>
      <c r="F2886" s="7">
        <f t="shared" si="273"/>
        <v>0</v>
      </c>
      <c r="G2886" s="7">
        <f t="shared" si="274"/>
        <v>0</v>
      </c>
      <c r="H2886" s="7">
        <f t="shared" si="276"/>
        <v>0</v>
      </c>
      <c r="I2886" s="7">
        <f t="shared" si="275"/>
        <v>0</v>
      </c>
      <c r="K2886" s="3" t="str">
        <f t="shared" si="272"/>
        <v/>
      </c>
    </row>
    <row r="2887" spans="5:11" x14ac:dyDescent="0.3">
      <c r="E2887" s="3" t="str">
        <f t="shared" si="271"/>
        <v/>
      </c>
      <c r="F2887" s="7">
        <f t="shared" si="273"/>
        <v>0</v>
      </c>
      <c r="G2887" s="7">
        <f t="shared" si="274"/>
        <v>0</v>
      </c>
      <c r="H2887" s="7">
        <f t="shared" si="276"/>
        <v>0</v>
      </c>
      <c r="I2887" s="7">
        <f t="shared" si="275"/>
        <v>0</v>
      </c>
      <c r="K2887" s="3" t="str">
        <f t="shared" si="272"/>
        <v/>
      </c>
    </row>
    <row r="2888" spans="5:11" x14ac:dyDescent="0.3">
      <c r="E2888" s="3" t="str">
        <f t="shared" ref="E2888:E2951" si="277">IF(ROUND(G2888,0)&gt;0,E2887+1,"")</f>
        <v/>
      </c>
      <c r="F2888" s="7">
        <f t="shared" si="273"/>
        <v>0</v>
      </c>
      <c r="G2888" s="7">
        <f t="shared" si="274"/>
        <v>0</v>
      </c>
      <c r="H2888" s="7">
        <f t="shared" si="276"/>
        <v>0</v>
      </c>
      <c r="I2888" s="7">
        <f t="shared" si="275"/>
        <v>0</v>
      </c>
      <c r="K2888" s="3" t="str">
        <f t="shared" ref="K2888:K2951" si="278">IF(E2888&lt;&gt;"", "{""paymentNumber"": " &amp; E2888 &amp; "," &amp; """paymentInterest"": " &amp; TEXT(F2888, "0.00") &amp; "," &amp; """paymentPrincipal"": " &amp; TEXT($F$2-F2888, "0.00") &amp; "," &amp; """startBalance"": " &amp; TEXT(G2888, "0.00") &amp; "," &amp; """endBalance"": " &amp; TEXT(H2888, "0.00")&amp; "," &amp; """accumulatedInterest"": " &amp; TEXT(I2888, "0.00") &amp; "," &amp; """amountPaidToDate"": " &amp; TEXT($F$2 * E2888, "0.00") &amp; "}","")</f>
        <v/>
      </c>
    </row>
    <row r="2889" spans="5:11" x14ac:dyDescent="0.3">
      <c r="E2889" s="3" t="str">
        <f t="shared" si="277"/>
        <v/>
      </c>
      <c r="F2889" s="7">
        <f t="shared" si="273"/>
        <v>0</v>
      </c>
      <c r="G2889" s="7">
        <f t="shared" si="274"/>
        <v>0</v>
      </c>
      <c r="H2889" s="7">
        <f t="shared" si="276"/>
        <v>0</v>
      </c>
      <c r="I2889" s="7">
        <f t="shared" si="275"/>
        <v>0</v>
      </c>
      <c r="K2889" s="3" t="str">
        <f t="shared" si="278"/>
        <v/>
      </c>
    </row>
    <row r="2890" spans="5:11" x14ac:dyDescent="0.3">
      <c r="E2890" s="3" t="str">
        <f t="shared" si="277"/>
        <v/>
      </c>
      <c r="F2890" s="7">
        <f t="shared" si="273"/>
        <v>0</v>
      </c>
      <c r="G2890" s="7">
        <f t="shared" si="274"/>
        <v>0</v>
      </c>
      <c r="H2890" s="7">
        <f t="shared" si="276"/>
        <v>0</v>
      </c>
      <c r="I2890" s="7">
        <f t="shared" si="275"/>
        <v>0</v>
      </c>
      <c r="K2890" s="3" t="str">
        <f t="shared" si="278"/>
        <v/>
      </c>
    </row>
    <row r="2891" spans="5:11" x14ac:dyDescent="0.3">
      <c r="E2891" s="3" t="str">
        <f t="shared" si="277"/>
        <v/>
      </c>
      <c r="F2891" s="7">
        <f t="shared" ref="F2891:F2954" si="279">IF(ROUND(G2891,0)&gt;0, ($C$2/$C$3)*G2891,)</f>
        <v>0</v>
      </c>
      <c r="G2891" s="7">
        <f t="shared" ref="G2891:G2954" si="280">IF(ROUND(G2890-($F$2-F2890),0) &gt; 0, G2890-($F$2-F2890),)</f>
        <v>0</v>
      </c>
      <c r="H2891" s="7">
        <f t="shared" si="276"/>
        <v>0</v>
      </c>
      <c r="I2891" s="7">
        <f t="shared" si="275"/>
        <v>0</v>
      </c>
      <c r="K2891" s="3" t="str">
        <f t="shared" si="278"/>
        <v/>
      </c>
    </row>
    <row r="2892" spans="5:11" x14ac:dyDescent="0.3">
      <c r="E2892" s="3" t="str">
        <f t="shared" si="277"/>
        <v/>
      </c>
      <c r="F2892" s="7">
        <f t="shared" si="279"/>
        <v>0</v>
      </c>
      <c r="G2892" s="7">
        <f t="shared" si="280"/>
        <v>0</v>
      </c>
      <c r="H2892" s="7">
        <f t="shared" si="276"/>
        <v>0</v>
      </c>
      <c r="I2892" s="7">
        <f t="shared" si="275"/>
        <v>0</v>
      </c>
      <c r="K2892" s="3" t="str">
        <f t="shared" si="278"/>
        <v/>
      </c>
    </row>
    <row r="2893" spans="5:11" x14ac:dyDescent="0.3">
      <c r="E2893" s="3" t="str">
        <f t="shared" si="277"/>
        <v/>
      </c>
      <c r="F2893" s="7">
        <f t="shared" si="279"/>
        <v>0</v>
      </c>
      <c r="G2893" s="7">
        <f t="shared" si="280"/>
        <v>0</v>
      </c>
      <c r="H2893" s="7">
        <f t="shared" si="276"/>
        <v>0</v>
      </c>
      <c r="I2893" s="7">
        <f t="shared" si="275"/>
        <v>0</v>
      </c>
      <c r="K2893" s="3" t="str">
        <f t="shared" si="278"/>
        <v/>
      </c>
    </row>
    <row r="2894" spans="5:11" x14ac:dyDescent="0.3">
      <c r="E2894" s="3" t="str">
        <f t="shared" si="277"/>
        <v/>
      </c>
      <c r="F2894" s="7">
        <f t="shared" si="279"/>
        <v>0</v>
      </c>
      <c r="G2894" s="7">
        <f t="shared" si="280"/>
        <v>0</v>
      </c>
      <c r="H2894" s="7">
        <f t="shared" si="276"/>
        <v>0</v>
      </c>
      <c r="I2894" s="7">
        <f t="shared" si="275"/>
        <v>0</v>
      </c>
      <c r="K2894" s="3" t="str">
        <f t="shared" si="278"/>
        <v/>
      </c>
    </row>
    <row r="2895" spans="5:11" x14ac:dyDescent="0.3">
      <c r="E2895" s="3" t="str">
        <f t="shared" si="277"/>
        <v/>
      </c>
      <c r="F2895" s="7">
        <f t="shared" si="279"/>
        <v>0</v>
      </c>
      <c r="G2895" s="7">
        <f t="shared" si="280"/>
        <v>0</v>
      </c>
      <c r="H2895" s="7">
        <f t="shared" si="276"/>
        <v>0</v>
      </c>
      <c r="I2895" s="7">
        <f t="shared" si="275"/>
        <v>0</v>
      </c>
      <c r="K2895" s="3" t="str">
        <f t="shared" si="278"/>
        <v/>
      </c>
    </row>
    <row r="2896" spans="5:11" x14ac:dyDescent="0.3">
      <c r="E2896" s="3" t="str">
        <f t="shared" si="277"/>
        <v/>
      </c>
      <c r="F2896" s="7">
        <f t="shared" si="279"/>
        <v>0</v>
      </c>
      <c r="G2896" s="7">
        <f t="shared" si="280"/>
        <v>0</v>
      </c>
      <c r="H2896" s="7">
        <f t="shared" si="276"/>
        <v>0</v>
      </c>
      <c r="I2896" s="7">
        <f t="shared" si="275"/>
        <v>0</v>
      </c>
      <c r="K2896" s="3" t="str">
        <f t="shared" si="278"/>
        <v/>
      </c>
    </row>
    <row r="2897" spans="5:11" x14ac:dyDescent="0.3">
      <c r="E2897" s="3" t="str">
        <f t="shared" si="277"/>
        <v/>
      </c>
      <c r="F2897" s="7">
        <f t="shared" si="279"/>
        <v>0</v>
      </c>
      <c r="G2897" s="7">
        <f t="shared" si="280"/>
        <v>0</v>
      </c>
      <c r="H2897" s="7">
        <f t="shared" si="276"/>
        <v>0</v>
      </c>
      <c r="I2897" s="7">
        <f t="shared" si="275"/>
        <v>0</v>
      </c>
      <c r="K2897" s="3" t="str">
        <f t="shared" si="278"/>
        <v/>
      </c>
    </row>
    <row r="2898" spans="5:11" x14ac:dyDescent="0.3">
      <c r="E2898" s="3" t="str">
        <f t="shared" si="277"/>
        <v/>
      </c>
      <c r="F2898" s="7">
        <f t="shared" si="279"/>
        <v>0</v>
      </c>
      <c r="G2898" s="7">
        <f t="shared" si="280"/>
        <v>0</v>
      </c>
      <c r="H2898" s="7">
        <f t="shared" si="276"/>
        <v>0</v>
      </c>
      <c r="I2898" s="7">
        <f t="shared" si="275"/>
        <v>0</v>
      </c>
      <c r="K2898" s="3" t="str">
        <f t="shared" si="278"/>
        <v/>
      </c>
    </row>
    <row r="2899" spans="5:11" x14ac:dyDescent="0.3">
      <c r="E2899" s="3" t="str">
        <f t="shared" si="277"/>
        <v/>
      </c>
      <c r="F2899" s="7">
        <f t="shared" si="279"/>
        <v>0</v>
      </c>
      <c r="G2899" s="7">
        <f t="shared" si="280"/>
        <v>0</v>
      </c>
      <c r="H2899" s="7">
        <f t="shared" si="276"/>
        <v>0</v>
      </c>
      <c r="I2899" s="7">
        <f t="shared" si="275"/>
        <v>0</v>
      </c>
      <c r="K2899" s="3" t="str">
        <f t="shared" si="278"/>
        <v/>
      </c>
    </row>
    <row r="2900" spans="5:11" x14ac:dyDescent="0.3">
      <c r="E2900" s="3" t="str">
        <f t="shared" si="277"/>
        <v/>
      </c>
      <c r="F2900" s="7">
        <f t="shared" si="279"/>
        <v>0</v>
      </c>
      <c r="G2900" s="7">
        <f t="shared" si="280"/>
        <v>0</v>
      </c>
      <c r="H2900" s="7">
        <f t="shared" si="276"/>
        <v>0</v>
      </c>
      <c r="I2900" s="7">
        <f t="shared" si="275"/>
        <v>0</v>
      </c>
      <c r="K2900" s="3" t="str">
        <f t="shared" si="278"/>
        <v/>
      </c>
    </row>
    <row r="2901" spans="5:11" x14ac:dyDescent="0.3">
      <c r="E2901" s="3" t="str">
        <f t="shared" si="277"/>
        <v/>
      </c>
      <c r="F2901" s="7">
        <f t="shared" si="279"/>
        <v>0</v>
      </c>
      <c r="G2901" s="7">
        <f t="shared" si="280"/>
        <v>0</v>
      </c>
      <c r="H2901" s="7">
        <f t="shared" si="276"/>
        <v>0</v>
      </c>
      <c r="I2901" s="7">
        <f t="shared" si="275"/>
        <v>0</v>
      </c>
      <c r="K2901" s="3" t="str">
        <f t="shared" si="278"/>
        <v/>
      </c>
    </row>
    <row r="2902" spans="5:11" x14ac:dyDescent="0.3">
      <c r="E2902" s="3" t="str">
        <f t="shared" si="277"/>
        <v/>
      </c>
      <c r="F2902" s="7">
        <f t="shared" si="279"/>
        <v>0</v>
      </c>
      <c r="G2902" s="7">
        <f t="shared" si="280"/>
        <v>0</v>
      </c>
      <c r="H2902" s="7">
        <f t="shared" si="276"/>
        <v>0</v>
      </c>
      <c r="I2902" s="7">
        <f t="shared" si="275"/>
        <v>0</v>
      </c>
      <c r="K2902" s="3" t="str">
        <f t="shared" si="278"/>
        <v/>
      </c>
    </row>
    <row r="2903" spans="5:11" x14ac:dyDescent="0.3">
      <c r="E2903" s="3" t="str">
        <f t="shared" si="277"/>
        <v/>
      </c>
      <c r="F2903" s="7">
        <f t="shared" si="279"/>
        <v>0</v>
      </c>
      <c r="G2903" s="7">
        <f t="shared" si="280"/>
        <v>0</v>
      </c>
      <c r="H2903" s="7">
        <f t="shared" si="276"/>
        <v>0</v>
      </c>
      <c r="I2903" s="7">
        <f t="shared" si="275"/>
        <v>0</v>
      </c>
      <c r="K2903" s="3" t="str">
        <f t="shared" si="278"/>
        <v/>
      </c>
    </row>
    <row r="2904" spans="5:11" x14ac:dyDescent="0.3">
      <c r="E2904" s="3" t="str">
        <f t="shared" si="277"/>
        <v/>
      </c>
      <c r="F2904" s="7">
        <f t="shared" si="279"/>
        <v>0</v>
      </c>
      <c r="G2904" s="7">
        <f t="shared" si="280"/>
        <v>0</v>
      </c>
      <c r="H2904" s="7">
        <f t="shared" si="276"/>
        <v>0</v>
      </c>
      <c r="I2904" s="7">
        <f t="shared" si="275"/>
        <v>0</v>
      </c>
      <c r="K2904" s="3" t="str">
        <f t="shared" si="278"/>
        <v/>
      </c>
    </row>
    <row r="2905" spans="5:11" x14ac:dyDescent="0.3">
      <c r="E2905" s="3" t="str">
        <f t="shared" si="277"/>
        <v/>
      </c>
      <c r="F2905" s="7">
        <f t="shared" si="279"/>
        <v>0</v>
      </c>
      <c r="G2905" s="7">
        <f t="shared" si="280"/>
        <v>0</v>
      </c>
      <c r="H2905" s="7">
        <f t="shared" si="276"/>
        <v>0</v>
      </c>
      <c r="I2905" s="7">
        <f t="shared" si="275"/>
        <v>0</v>
      </c>
      <c r="K2905" s="3" t="str">
        <f t="shared" si="278"/>
        <v/>
      </c>
    </row>
    <row r="2906" spans="5:11" x14ac:dyDescent="0.3">
      <c r="E2906" s="3" t="str">
        <f t="shared" si="277"/>
        <v/>
      </c>
      <c r="F2906" s="7">
        <f t="shared" si="279"/>
        <v>0</v>
      </c>
      <c r="G2906" s="7">
        <f t="shared" si="280"/>
        <v>0</v>
      </c>
      <c r="H2906" s="7">
        <f t="shared" si="276"/>
        <v>0</v>
      </c>
      <c r="I2906" s="7">
        <f t="shared" si="275"/>
        <v>0</v>
      </c>
      <c r="K2906" s="3" t="str">
        <f t="shared" si="278"/>
        <v/>
      </c>
    </row>
    <row r="2907" spans="5:11" x14ac:dyDescent="0.3">
      <c r="E2907" s="3" t="str">
        <f t="shared" si="277"/>
        <v/>
      </c>
      <c r="F2907" s="7">
        <f t="shared" si="279"/>
        <v>0</v>
      </c>
      <c r="G2907" s="7">
        <f t="shared" si="280"/>
        <v>0</v>
      </c>
      <c r="H2907" s="7">
        <f t="shared" si="276"/>
        <v>0</v>
      </c>
      <c r="I2907" s="7">
        <f t="shared" si="275"/>
        <v>0</v>
      </c>
      <c r="K2907" s="3" t="str">
        <f t="shared" si="278"/>
        <v/>
      </c>
    </row>
    <row r="2908" spans="5:11" x14ac:dyDescent="0.3">
      <c r="E2908" s="3" t="str">
        <f t="shared" si="277"/>
        <v/>
      </c>
      <c r="F2908" s="7">
        <f t="shared" si="279"/>
        <v>0</v>
      </c>
      <c r="G2908" s="7">
        <f t="shared" si="280"/>
        <v>0</v>
      </c>
      <c r="H2908" s="7">
        <f t="shared" si="276"/>
        <v>0</v>
      </c>
      <c r="I2908" s="7">
        <f t="shared" si="275"/>
        <v>0</v>
      </c>
      <c r="K2908" s="3" t="str">
        <f t="shared" si="278"/>
        <v/>
      </c>
    </row>
    <row r="2909" spans="5:11" x14ac:dyDescent="0.3">
      <c r="E2909" s="3" t="str">
        <f t="shared" si="277"/>
        <v/>
      </c>
      <c r="F2909" s="7">
        <f t="shared" si="279"/>
        <v>0</v>
      </c>
      <c r="G2909" s="7">
        <f t="shared" si="280"/>
        <v>0</v>
      </c>
      <c r="H2909" s="7">
        <f t="shared" si="276"/>
        <v>0</v>
      </c>
      <c r="I2909" s="7">
        <f t="shared" si="275"/>
        <v>0</v>
      </c>
      <c r="K2909" s="3" t="str">
        <f t="shared" si="278"/>
        <v/>
      </c>
    </row>
    <row r="2910" spans="5:11" x14ac:dyDescent="0.3">
      <c r="E2910" s="3" t="str">
        <f t="shared" si="277"/>
        <v/>
      </c>
      <c r="F2910" s="7">
        <f t="shared" si="279"/>
        <v>0</v>
      </c>
      <c r="G2910" s="7">
        <f t="shared" si="280"/>
        <v>0</v>
      </c>
      <c r="H2910" s="7">
        <f t="shared" si="276"/>
        <v>0</v>
      </c>
      <c r="I2910" s="7">
        <f t="shared" si="275"/>
        <v>0</v>
      </c>
      <c r="K2910" s="3" t="str">
        <f t="shared" si="278"/>
        <v/>
      </c>
    </row>
    <row r="2911" spans="5:11" x14ac:dyDescent="0.3">
      <c r="E2911" s="3" t="str">
        <f t="shared" si="277"/>
        <v/>
      </c>
      <c r="F2911" s="7">
        <f t="shared" si="279"/>
        <v>0</v>
      </c>
      <c r="G2911" s="7">
        <f t="shared" si="280"/>
        <v>0</v>
      </c>
      <c r="H2911" s="7">
        <f t="shared" si="276"/>
        <v>0</v>
      </c>
      <c r="I2911" s="7">
        <f t="shared" si="275"/>
        <v>0</v>
      </c>
      <c r="K2911" s="3" t="str">
        <f t="shared" si="278"/>
        <v/>
      </c>
    </row>
    <row r="2912" spans="5:11" x14ac:dyDescent="0.3">
      <c r="E2912" s="3" t="str">
        <f t="shared" si="277"/>
        <v/>
      </c>
      <c r="F2912" s="7">
        <f t="shared" si="279"/>
        <v>0</v>
      </c>
      <c r="G2912" s="7">
        <f t="shared" si="280"/>
        <v>0</v>
      </c>
      <c r="H2912" s="7">
        <f t="shared" si="276"/>
        <v>0</v>
      </c>
      <c r="I2912" s="7">
        <f t="shared" si="275"/>
        <v>0</v>
      </c>
      <c r="K2912" s="3" t="str">
        <f t="shared" si="278"/>
        <v/>
      </c>
    </row>
    <row r="2913" spans="5:11" x14ac:dyDescent="0.3">
      <c r="E2913" s="3" t="str">
        <f t="shared" si="277"/>
        <v/>
      </c>
      <c r="F2913" s="7">
        <f t="shared" si="279"/>
        <v>0</v>
      </c>
      <c r="G2913" s="7">
        <f t="shared" si="280"/>
        <v>0</v>
      </c>
      <c r="H2913" s="7">
        <f t="shared" si="276"/>
        <v>0</v>
      </c>
      <c r="I2913" s="7">
        <f t="shared" si="275"/>
        <v>0</v>
      </c>
      <c r="K2913" s="3" t="str">
        <f t="shared" si="278"/>
        <v/>
      </c>
    </row>
    <row r="2914" spans="5:11" x14ac:dyDescent="0.3">
      <c r="E2914" s="3" t="str">
        <f t="shared" si="277"/>
        <v/>
      </c>
      <c r="F2914" s="7">
        <f t="shared" si="279"/>
        <v>0</v>
      </c>
      <c r="G2914" s="7">
        <f t="shared" si="280"/>
        <v>0</v>
      </c>
      <c r="H2914" s="7">
        <f t="shared" si="276"/>
        <v>0</v>
      </c>
      <c r="I2914" s="7">
        <f t="shared" si="275"/>
        <v>0</v>
      </c>
      <c r="K2914" s="3" t="str">
        <f t="shared" si="278"/>
        <v/>
      </c>
    </row>
    <row r="2915" spans="5:11" x14ac:dyDescent="0.3">
      <c r="E2915" s="3" t="str">
        <f t="shared" si="277"/>
        <v/>
      </c>
      <c r="F2915" s="7">
        <f t="shared" si="279"/>
        <v>0</v>
      </c>
      <c r="G2915" s="7">
        <f t="shared" si="280"/>
        <v>0</v>
      </c>
      <c r="H2915" s="7">
        <f t="shared" si="276"/>
        <v>0</v>
      </c>
      <c r="I2915" s="7">
        <f t="shared" si="275"/>
        <v>0</v>
      </c>
      <c r="K2915" s="3" t="str">
        <f t="shared" si="278"/>
        <v/>
      </c>
    </row>
    <row r="2916" spans="5:11" x14ac:dyDescent="0.3">
      <c r="E2916" s="3" t="str">
        <f t="shared" si="277"/>
        <v/>
      </c>
      <c r="F2916" s="7">
        <f t="shared" si="279"/>
        <v>0</v>
      </c>
      <c r="G2916" s="7">
        <f t="shared" si="280"/>
        <v>0</v>
      </c>
      <c r="H2916" s="7">
        <f t="shared" si="276"/>
        <v>0</v>
      </c>
      <c r="I2916" s="7">
        <f t="shared" si="275"/>
        <v>0</v>
      </c>
      <c r="K2916" s="3" t="str">
        <f t="shared" si="278"/>
        <v/>
      </c>
    </row>
    <row r="2917" spans="5:11" x14ac:dyDescent="0.3">
      <c r="E2917" s="3" t="str">
        <f t="shared" si="277"/>
        <v/>
      </c>
      <c r="F2917" s="7">
        <f t="shared" si="279"/>
        <v>0</v>
      </c>
      <c r="G2917" s="7">
        <f t="shared" si="280"/>
        <v>0</v>
      </c>
      <c r="H2917" s="7">
        <f t="shared" si="276"/>
        <v>0</v>
      </c>
      <c r="I2917" s="7">
        <f t="shared" si="275"/>
        <v>0</v>
      </c>
      <c r="K2917" s="3" t="str">
        <f t="shared" si="278"/>
        <v/>
      </c>
    </row>
    <row r="2918" spans="5:11" x14ac:dyDescent="0.3">
      <c r="E2918" s="3" t="str">
        <f t="shared" si="277"/>
        <v/>
      </c>
      <c r="F2918" s="7">
        <f t="shared" si="279"/>
        <v>0</v>
      </c>
      <c r="G2918" s="7">
        <f t="shared" si="280"/>
        <v>0</v>
      </c>
      <c r="H2918" s="7">
        <f t="shared" si="276"/>
        <v>0</v>
      </c>
      <c r="I2918" s="7">
        <f t="shared" si="275"/>
        <v>0</v>
      </c>
      <c r="K2918" s="3" t="str">
        <f t="shared" si="278"/>
        <v/>
      </c>
    </row>
    <row r="2919" spans="5:11" x14ac:dyDescent="0.3">
      <c r="E2919" s="3" t="str">
        <f t="shared" si="277"/>
        <v/>
      </c>
      <c r="F2919" s="7">
        <f t="shared" si="279"/>
        <v>0</v>
      </c>
      <c r="G2919" s="7">
        <f t="shared" si="280"/>
        <v>0</v>
      </c>
      <c r="H2919" s="7">
        <f t="shared" si="276"/>
        <v>0</v>
      </c>
      <c r="I2919" s="7">
        <f t="shared" si="275"/>
        <v>0</v>
      </c>
      <c r="K2919" s="3" t="str">
        <f t="shared" si="278"/>
        <v/>
      </c>
    </row>
    <row r="2920" spans="5:11" x14ac:dyDescent="0.3">
      <c r="E2920" s="3" t="str">
        <f t="shared" si="277"/>
        <v/>
      </c>
      <c r="F2920" s="7">
        <f t="shared" si="279"/>
        <v>0</v>
      </c>
      <c r="G2920" s="7">
        <f t="shared" si="280"/>
        <v>0</v>
      </c>
      <c r="H2920" s="7">
        <f t="shared" si="276"/>
        <v>0</v>
      </c>
      <c r="I2920" s="7">
        <f t="shared" si="275"/>
        <v>0</v>
      </c>
      <c r="K2920" s="3" t="str">
        <f t="shared" si="278"/>
        <v/>
      </c>
    </row>
    <row r="2921" spans="5:11" x14ac:dyDescent="0.3">
      <c r="E2921" s="3" t="str">
        <f t="shared" si="277"/>
        <v/>
      </c>
      <c r="F2921" s="7">
        <f t="shared" si="279"/>
        <v>0</v>
      </c>
      <c r="G2921" s="7">
        <f t="shared" si="280"/>
        <v>0</v>
      </c>
      <c r="H2921" s="7">
        <f t="shared" si="276"/>
        <v>0</v>
      </c>
      <c r="I2921" s="7">
        <f t="shared" si="275"/>
        <v>0</v>
      </c>
      <c r="K2921" s="3" t="str">
        <f t="shared" si="278"/>
        <v/>
      </c>
    </row>
    <row r="2922" spans="5:11" x14ac:dyDescent="0.3">
      <c r="E2922" s="3" t="str">
        <f t="shared" si="277"/>
        <v/>
      </c>
      <c r="F2922" s="7">
        <f t="shared" si="279"/>
        <v>0</v>
      </c>
      <c r="G2922" s="7">
        <f t="shared" si="280"/>
        <v>0</v>
      </c>
      <c r="H2922" s="7">
        <f t="shared" si="276"/>
        <v>0</v>
      </c>
      <c r="I2922" s="7">
        <f t="shared" si="275"/>
        <v>0</v>
      </c>
      <c r="K2922" s="3" t="str">
        <f t="shared" si="278"/>
        <v/>
      </c>
    </row>
    <row r="2923" spans="5:11" x14ac:dyDescent="0.3">
      <c r="E2923" s="3" t="str">
        <f t="shared" si="277"/>
        <v/>
      </c>
      <c r="F2923" s="7">
        <f t="shared" si="279"/>
        <v>0</v>
      </c>
      <c r="G2923" s="7">
        <f t="shared" si="280"/>
        <v>0</v>
      </c>
      <c r="H2923" s="7">
        <f t="shared" si="276"/>
        <v>0</v>
      </c>
      <c r="I2923" s="7">
        <f t="shared" si="275"/>
        <v>0</v>
      </c>
      <c r="K2923" s="3" t="str">
        <f t="shared" si="278"/>
        <v/>
      </c>
    </row>
    <row r="2924" spans="5:11" x14ac:dyDescent="0.3">
      <c r="E2924" s="3" t="str">
        <f t="shared" si="277"/>
        <v/>
      </c>
      <c r="F2924" s="7">
        <f t="shared" si="279"/>
        <v>0</v>
      </c>
      <c r="G2924" s="7">
        <f t="shared" si="280"/>
        <v>0</v>
      </c>
      <c r="H2924" s="7">
        <f t="shared" si="276"/>
        <v>0</v>
      </c>
      <c r="I2924" s="7">
        <f t="shared" si="275"/>
        <v>0</v>
      </c>
      <c r="K2924" s="3" t="str">
        <f t="shared" si="278"/>
        <v/>
      </c>
    </row>
    <row r="2925" spans="5:11" x14ac:dyDescent="0.3">
      <c r="E2925" s="3" t="str">
        <f t="shared" si="277"/>
        <v/>
      </c>
      <c r="F2925" s="7">
        <f t="shared" si="279"/>
        <v>0</v>
      </c>
      <c r="G2925" s="7">
        <f t="shared" si="280"/>
        <v>0</v>
      </c>
      <c r="H2925" s="7">
        <f t="shared" si="276"/>
        <v>0</v>
      </c>
      <c r="I2925" s="7">
        <f t="shared" si="275"/>
        <v>0</v>
      </c>
      <c r="K2925" s="3" t="str">
        <f t="shared" si="278"/>
        <v/>
      </c>
    </row>
    <row r="2926" spans="5:11" x14ac:dyDescent="0.3">
      <c r="E2926" s="3" t="str">
        <f t="shared" si="277"/>
        <v/>
      </c>
      <c r="F2926" s="7">
        <f t="shared" si="279"/>
        <v>0</v>
      </c>
      <c r="G2926" s="7">
        <f t="shared" si="280"/>
        <v>0</v>
      </c>
      <c r="H2926" s="7">
        <f t="shared" si="276"/>
        <v>0</v>
      </c>
      <c r="I2926" s="7">
        <f t="shared" si="275"/>
        <v>0</v>
      </c>
      <c r="K2926" s="3" t="str">
        <f t="shared" si="278"/>
        <v/>
      </c>
    </row>
    <row r="2927" spans="5:11" x14ac:dyDescent="0.3">
      <c r="E2927" s="3" t="str">
        <f t="shared" si="277"/>
        <v/>
      </c>
      <c r="F2927" s="7">
        <f t="shared" si="279"/>
        <v>0</v>
      </c>
      <c r="G2927" s="7">
        <f t="shared" si="280"/>
        <v>0</v>
      </c>
      <c r="H2927" s="7">
        <f t="shared" si="276"/>
        <v>0</v>
      </c>
      <c r="I2927" s="7">
        <f t="shared" si="275"/>
        <v>0</v>
      </c>
      <c r="K2927" s="3" t="str">
        <f t="shared" si="278"/>
        <v/>
      </c>
    </row>
    <row r="2928" spans="5:11" x14ac:dyDescent="0.3">
      <c r="E2928" s="3" t="str">
        <f t="shared" si="277"/>
        <v/>
      </c>
      <c r="F2928" s="7">
        <f t="shared" si="279"/>
        <v>0</v>
      </c>
      <c r="G2928" s="7">
        <f t="shared" si="280"/>
        <v>0</v>
      </c>
      <c r="H2928" s="7">
        <f t="shared" si="276"/>
        <v>0</v>
      </c>
      <c r="I2928" s="7">
        <f t="shared" si="275"/>
        <v>0</v>
      </c>
      <c r="K2928" s="3" t="str">
        <f t="shared" si="278"/>
        <v/>
      </c>
    </row>
    <row r="2929" spans="5:11" x14ac:dyDescent="0.3">
      <c r="E2929" s="3" t="str">
        <f t="shared" si="277"/>
        <v/>
      </c>
      <c r="F2929" s="7">
        <f t="shared" si="279"/>
        <v>0</v>
      </c>
      <c r="G2929" s="7">
        <f t="shared" si="280"/>
        <v>0</v>
      </c>
      <c r="H2929" s="7">
        <f t="shared" si="276"/>
        <v>0</v>
      </c>
      <c r="I2929" s="7">
        <f t="shared" si="275"/>
        <v>0</v>
      </c>
      <c r="K2929" s="3" t="str">
        <f t="shared" si="278"/>
        <v/>
      </c>
    </row>
    <row r="2930" spans="5:11" x14ac:dyDescent="0.3">
      <c r="E2930" s="3" t="str">
        <f t="shared" si="277"/>
        <v/>
      </c>
      <c r="F2930" s="7">
        <f t="shared" si="279"/>
        <v>0</v>
      </c>
      <c r="G2930" s="7">
        <f t="shared" si="280"/>
        <v>0</v>
      </c>
      <c r="H2930" s="7">
        <f t="shared" si="276"/>
        <v>0</v>
      </c>
      <c r="I2930" s="7">
        <f t="shared" si="275"/>
        <v>0</v>
      </c>
      <c r="K2930" s="3" t="str">
        <f t="shared" si="278"/>
        <v/>
      </c>
    </row>
    <row r="2931" spans="5:11" x14ac:dyDescent="0.3">
      <c r="E2931" s="3" t="str">
        <f t="shared" si="277"/>
        <v/>
      </c>
      <c r="F2931" s="7">
        <f t="shared" si="279"/>
        <v>0</v>
      </c>
      <c r="G2931" s="7">
        <f t="shared" si="280"/>
        <v>0</v>
      </c>
      <c r="H2931" s="7">
        <f t="shared" si="276"/>
        <v>0</v>
      </c>
      <c r="I2931" s="7">
        <f t="shared" si="275"/>
        <v>0</v>
      </c>
      <c r="K2931" s="3" t="str">
        <f t="shared" si="278"/>
        <v/>
      </c>
    </row>
    <row r="2932" spans="5:11" x14ac:dyDescent="0.3">
      <c r="E2932" s="3" t="str">
        <f t="shared" si="277"/>
        <v/>
      </c>
      <c r="F2932" s="7">
        <f t="shared" si="279"/>
        <v>0</v>
      </c>
      <c r="G2932" s="7">
        <f t="shared" si="280"/>
        <v>0</v>
      </c>
      <c r="H2932" s="7">
        <f t="shared" si="276"/>
        <v>0</v>
      </c>
      <c r="I2932" s="7">
        <f t="shared" ref="I2932:I2995" si="281">IF(ROUND(G2932,0)&gt;0, I2931+F2932,IF(_xlfn.FLOOR.MATH(G2932)=-1,I2931+F2932,))</f>
        <v>0</v>
      </c>
      <c r="K2932" s="3" t="str">
        <f t="shared" si="278"/>
        <v/>
      </c>
    </row>
    <row r="2933" spans="5:11" x14ac:dyDescent="0.3">
      <c r="E2933" s="3" t="str">
        <f t="shared" si="277"/>
        <v/>
      </c>
      <c r="F2933" s="7">
        <f t="shared" si="279"/>
        <v>0</v>
      </c>
      <c r="G2933" s="7">
        <f t="shared" si="280"/>
        <v>0</v>
      </c>
      <c r="H2933" s="7">
        <f t="shared" si="276"/>
        <v>0</v>
      </c>
      <c r="I2933" s="7">
        <f t="shared" si="281"/>
        <v>0</v>
      </c>
      <c r="K2933" s="3" t="str">
        <f t="shared" si="278"/>
        <v/>
      </c>
    </row>
    <row r="2934" spans="5:11" x14ac:dyDescent="0.3">
      <c r="E2934" s="3" t="str">
        <f t="shared" si="277"/>
        <v/>
      </c>
      <c r="F2934" s="7">
        <f t="shared" si="279"/>
        <v>0</v>
      </c>
      <c r="G2934" s="7">
        <f t="shared" si="280"/>
        <v>0</v>
      </c>
      <c r="H2934" s="7">
        <f t="shared" si="276"/>
        <v>0</v>
      </c>
      <c r="I2934" s="7">
        <f t="shared" si="281"/>
        <v>0</v>
      </c>
      <c r="K2934" s="3" t="str">
        <f t="shared" si="278"/>
        <v/>
      </c>
    </row>
    <row r="2935" spans="5:11" x14ac:dyDescent="0.3">
      <c r="E2935" s="3" t="str">
        <f t="shared" si="277"/>
        <v/>
      </c>
      <c r="F2935" s="7">
        <f t="shared" si="279"/>
        <v>0</v>
      </c>
      <c r="G2935" s="7">
        <f t="shared" si="280"/>
        <v>0</v>
      </c>
      <c r="H2935" s="7">
        <f t="shared" si="276"/>
        <v>0</v>
      </c>
      <c r="I2935" s="7">
        <f t="shared" si="281"/>
        <v>0</v>
      </c>
      <c r="K2935" s="3" t="str">
        <f t="shared" si="278"/>
        <v/>
      </c>
    </row>
    <row r="2936" spans="5:11" x14ac:dyDescent="0.3">
      <c r="E2936" s="3" t="str">
        <f t="shared" si="277"/>
        <v/>
      </c>
      <c r="F2936" s="7">
        <f t="shared" si="279"/>
        <v>0</v>
      </c>
      <c r="G2936" s="7">
        <f t="shared" si="280"/>
        <v>0</v>
      </c>
      <c r="H2936" s="7">
        <f t="shared" si="276"/>
        <v>0</v>
      </c>
      <c r="I2936" s="7">
        <f t="shared" si="281"/>
        <v>0</v>
      </c>
      <c r="K2936" s="3" t="str">
        <f t="shared" si="278"/>
        <v/>
      </c>
    </row>
    <row r="2937" spans="5:11" x14ac:dyDescent="0.3">
      <c r="E2937" s="3" t="str">
        <f t="shared" si="277"/>
        <v/>
      </c>
      <c r="F2937" s="7">
        <f t="shared" si="279"/>
        <v>0</v>
      </c>
      <c r="G2937" s="7">
        <f t="shared" si="280"/>
        <v>0</v>
      </c>
      <c r="H2937" s="7">
        <f t="shared" si="276"/>
        <v>0</v>
      </c>
      <c r="I2937" s="7">
        <f t="shared" si="281"/>
        <v>0</v>
      </c>
      <c r="K2937" s="3" t="str">
        <f t="shared" si="278"/>
        <v/>
      </c>
    </row>
    <row r="2938" spans="5:11" x14ac:dyDescent="0.3">
      <c r="E2938" s="3" t="str">
        <f t="shared" si="277"/>
        <v/>
      </c>
      <c r="F2938" s="7">
        <f t="shared" si="279"/>
        <v>0</v>
      </c>
      <c r="G2938" s="7">
        <f t="shared" si="280"/>
        <v>0</v>
      </c>
      <c r="H2938" s="7">
        <f t="shared" si="276"/>
        <v>0</v>
      </c>
      <c r="I2938" s="7">
        <f t="shared" si="281"/>
        <v>0</v>
      </c>
      <c r="K2938" s="3" t="str">
        <f t="shared" si="278"/>
        <v/>
      </c>
    </row>
    <row r="2939" spans="5:11" x14ac:dyDescent="0.3">
      <c r="E2939" s="3" t="str">
        <f t="shared" si="277"/>
        <v/>
      </c>
      <c r="F2939" s="7">
        <f t="shared" si="279"/>
        <v>0</v>
      </c>
      <c r="G2939" s="7">
        <f t="shared" si="280"/>
        <v>0</v>
      </c>
      <c r="H2939" s="7">
        <f t="shared" si="276"/>
        <v>0</v>
      </c>
      <c r="I2939" s="7">
        <f t="shared" si="281"/>
        <v>0</v>
      </c>
      <c r="K2939" s="3" t="str">
        <f t="shared" si="278"/>
        <v/>
      </c>
    </row>
    <row r="2940" spans="5:11" x14ac:dyDescent="0.3">
      <c r="E2940" s="3" t="str">
        <f t="shared" si="277"/>
        <v/>
      </c>
      <c r="F2940" s="7">
        <f t="shared" si="279"/>
        <v>0</v>
      </c>
      <c r="G2940" s="7">
        <f t="shared" si="280"/>
        <v>0</v>
      </c>
      <c r="H2940" s="7">
        <f t="shared" si="276"/>
        <v>0</v>
      </c>
      <c r="I2940" s="7">
        <f t="shared" si="281"/>
        <v>0</v>
      </c>
      <c r="K2940" s="3" t="str">
        <f t="shared" si="278"/>
        <v/>
      </c>
    </row>
    <row r="2941" spans="5:11" x14ac:dyDescent="0.3">
      <c r="E2941" s="3" t="str">
        <f t="shared" si="277"/>
        <v/>
      </c>
      <c r="F2941" s="7">
        <f t="shared" si="279"/>
        <v>0</v>
      </c>
      <c r="G2941" s="7">
        <f t="shared" si="280"/>
        <v>0</v>
      </c>
      <c r="H2941" s="7">
        <f t="shared" si="276"/>
        <v>0</v>
      </c>
      <c r="I2941" s="7">
        <f t="shared" si="281"/>
        <v>0</v>
      </c>
      <c r="K2941" s="3" t="str">
        <f t="shared" si="278"/>
        <v/>
      </c>
    </row>
    <row r="2942" spans="5:11" x14ac:dyDescent="0.3">
      <c r="E2942" s="3" t="str">
        <f t="shared" si="277"/>
        <v/>
      </c>
      <c r="F2942" s="7">
        <f t="shared" si="279"/>
        <v>0</v>
      </c>
      <c r="G2942" s="7">
        <f t="shared" si="280"/>
        <v>0</v>
      </c>
      <c r="H2942" s="7">
        <f t="shared" si="276"/>
        <v>0</v>
      </c>
      <c r="I2942" s="7">
        <f t="shared" si="281"/>
        <v>0</v>
      </c>
      <c r="K2942" s="3" t="str">
        <f t="shared" si="278"/>
        <v/>
      </c>
    </row>
    <row r="2943" spans="5:11" x14ac:dyDescent="0.3">
      <c r="E2943" s="3" t="str">
        <f t="shared" si="277"/>
        <v/>
      </c>
      <c r="F2943" s="7">
        <f t="shared" si="279"/>
        <v>0</v>
      </c>
      <c r="G2943" s="7">
        <f t="shared" si="280"/>
        <v>0</v>
      </c>
      <c r="H2943" s="7">
        <f t="shared" si="276"/>
        <v>0</v>
      </c>
      <c r="I2943" s="7">
        <f t="shared" si="281"/>
        <v>0</v>
      </c>
      <c r="K2943" s="3" t="str">
        <f t="shared" si="278"/>
        <v/>
      </c>
    </row>
    <row r="2944" spans="5:11" x14ac:dyDescent="0.3">
      <c r="E2944" s="3" t="str">
        <f t="shared" si="277"/>
        <v/>
      </c>
      <c r="F2944" s="7">
        <f t="shared" si="279"/>
        <v>0</v>
      </c>
      <c r="G2944" s="7">
        <f t="shared" si="280"/>
        <v>0</v>
      </c>
      <c r="H2944" s="7">
        <f t="shared" si="276"/>
        <v>0</v>
      </c>
      <c r="I2944" s="7">
        <f t="shared" si="281"/>
        <v>0</v>
      </c>
      <c r="K2944" s="3" t="str">
        <f t="shared" si="278"/>
        <v/>
      </c>
    </row>
    <row r="2945" spans="5:11" x14ac:dyDescent="0.3">
      <c r="E2945" s="3" t="str">
        <f t="shared" si="277"/>
        <v/>
      </c>
      <c r="F2945" s="7">
        <f t="shared" si="279"/>
        <v>0</v>
      </c>
      <c r="G2945" s="7">
        <f t="shared" si="280"/>
        <v>0</v>
      </c>
      <c r="H2945" s="7">
        <f t="shared" si="276"/>
        <v>0</v>
      </c>
      <c r="I2945" s="7">
        <f t="shared" si="281"/>
        <v>0</v>
      </c>
      <c r="K2945" s="3" t="str">
        <f t="shared" si="278"/>
        <v/>
      </c>
    </row>
    <row r="2946" spans="5:11" x14ac:dyDescent="0.3">
      <c r="E2946" s="3" t="str">
        <f t="shared" si="277"/>
        <v/>
      </c>
      <c r="F2946" s="7">
        <f t="shared" si="279"/>
        <v>0</v>
      </c>
      <c r="G2946" s="7">
        <f t="shared" si="280"/>
        <v>0</v>
      </c>
      <c r="H2946" s="7">
        <f t="shared" ref="H2946:H3007" si="282">IF(ROUND(G2946-($F$2-F2946),0)&gt;0,G2946-($F$2-F2946),IF(_xlfn.FLOOR.MATH(G2946-($F$2-F2946))&lt;=-1,0, G2946-($F$2-F2946)))</f>
        <v>0</v>
      </c>
      <c r="I2946" s="7">
        <f t="shared" si="281"/>
        <v>0</v>
      </c>
      <c r="K2946" s="3" t="str">
        <f t="shared" si="278"/>
        <v/>
      </c>
    </row>
    <row r="2947" spans="5:11" x14ac:dyDescent="0.3">
      <c r="E2947" s="3" t="str">
        <f t="shared" si="277"/>
        <v/>
      </c>
      <c r="F2947" s="7">
        <f t="shared" si="279"/>
        <v>0</v>
      </c>
      <c r="G2947" s="7">
        <f t="shared" si="280"/>
        <v>0</v>
      </c>
      <c r="H2947" s="7">
        <f t="shared" si="282"/>
        <v>0</v>
      </c>
      <c r="I2947" s="7">
        <f t="shared" si="281"/>
        <v>0</v>
      </c>
      <c r="K2947" s="3" t="str">
        <f t="shared" si="278"/>
        <v/>
      </c>
    </row>
    <row r="2948" spans="5:11" x14ac:dyDescent="0.3">
      <c r="E2948" s="3" t="str">
        <f t="shared" si="277"/>
        <v/>
      </c>
      <c r="F2948" s="7">
        <f t="shared" si="279"/>
        <v>0</v>
      </c>
      <c r="G2948" s="7">
        <f t="shared" si="280"/>
        <v>0</v>
      </c>
      <c r="H2948" s="7">
        <f t="shared" si="282"/>
        <v>0</v>
      </c>
      <c r="I2948" s="7">
        <f t="shared" si="281"/>
        <v>0</v>
      </c>
      <c r="K2948" s="3" t="str">
        <f t="shared" si="278"/>
        <v/>
      </c>
    </row>
    <row r="2949" spans="5:11" x14ac:dyDescent="0.3">
      <c r="E2949" s="3" t="str">
        <f t="shared" si="277"/>
        <v/>
      </c>
      <c r="F2949" s="7">
        <f t="shared" si="279"/>
        <v>0</v>
      </c>
      <c r="G2949" s="7">
        <f t="shared" si="280"/>
        <v>0</v>
      </c>
      <c r="H2949" s="7">
        <f t="shared" si="282"/>
        <v>0</v>
      </c>
      <c r="I2949" s="7">
        <f t="shared" si="281"/>
        <v>0</v>
      </c>
      <c r="K2949" s="3" t="str">
        <f t="shared" si="278"/>
        <v/>
      </c>
    </row>
    <row r="2950" spans="5:11" x14ac:dyDescent="0.3">
      <c r="E2950" s="3" t="str">
        <f t="shared" si="277"/>
        <v/>
      </c>
      <c r="F2950" s="7">
        <f t="shared" si="279"/>
        <v>0</v>
      </c>
      <c r="G2950" s="7">
        <f t="shared" si="280"/>
        <v>0</v>
      </c>
      <c r="H2950" s="7">
        <f t="shared" si="282"/>
        <v>0</v>
      </c>
      <c r="I2950" s="7">
        <f t="shared" si="281"/>
        <v>0</v>
      </c>
      <c r="K2950" s="3" t="str">
        <f t="shared" si="278"/>
        <v/>
      </c>
    </row>
    <row r="2951" spans="5:11" x14ac:dyDescent="0.3">
      <c r="E2951" s="3" t="str">
        <f t="shared" si="277"/>
        <v/>
      </c>
      <c r="F2951" s="7">
        <f t="shared" si="279"/>
        <v>0</v>
      </c>
      <c r="G2951" s="7">
        <f t="shared" si="280"/>
        <v>0</v>
      </c>
      <c r="H2951" s="7">
        <f t="shared" si="282"/>
        <v>0</v>
      </c>
      <c r="I2951" s="7">
        <f t="shared" si="281"/>
        <v>0</v>
      </c>
      <c r="K2951" s="3" t="str">
        <f t="shared" si="278"/>
        <v/>
      </c>
    </row>
    <row r="2952" spans="5:11" x14ac:dyDescent="0.3">
      <c r="E2952" s="3" t="str">
        <f t="shared" ref="E2952:E3007" si="283">IF(ROUND(G2952,0)&gt;0,E2951+1,"")</f>
        <v/>
      </c>
      <c r="F2952" s="7">
        <f t="shared" si="279"/>
        <v>0</v>
      </c>
      <c r="G2952" s="7">
        <f t="shared" si="280"/>
        <v>0</v>
      </c>
      <c r="H2952" s="7">
        <f t="shared" si="282"/>
        <v>0</v>
      </c>
      <c r="I2952" s="7">
        <f t="shared" si="281"/>
        <v>0</v>
      </c>
      <c r="K2952" s="3" t="str">
        <f t="shared" ref="K2952:K3007" si="284">IF(E2952&lt;&gt;"", "{""paymentNumber"": " &amp; E2952 &amp; "," &amp; """paymentInterest"": " &amp; TEXT(F2952, "0.00") &amp; "," &amp; """paymentPrincipal"": " &amp; TEXT($F$2-F2952, "0.00") &amp; "," &amp; """startBalance"": " &amp; TEXT(G2952, "0.00") &amp; "," &amp; """endBalance"": " &amp; TEXT(H2952, "0.00")&amp; "," &amp; """accumulatedInterest"": " &amp; TEXT(I2952, "0.00") &amp; "," &amp; """amountPaidToDate"": " &amp; TEXT($F$2 * E2952, "0.00") &amp; "}","")</f>
        <v/>
      </c>
    </row>
    <row r="2953" spans="5:11" x14ac:dyDescent="0.3">
      <c r="E2953" s="3" t="str">
        <f t="shared" si="283"/>
        <v/>
      </c>
      <c r="F2953" s="7">
        <f t="shared" si="279"/>
        <v>0</v>
      </c>
      <c r="G2953" s="7">
        <f t="shared" si="280"/>
        <v>0</v>
      </c>
      <c r="H2953" s="7">
        <f t="shared" si="282"/>
        <v>0</v>
      </c>
      <c r="I2953" s="7">
        <f t="shared" si="281"/>
        <v>0</v>
      </c>
      <c r="K2953" s="3" t="str">
        <f t="shared" si="284"/>
        <v/>
      </c>
    </row>
    <row r="2954" spans="5:11" x14ac:dyDescent="0.3">
      <c r="E2954" s="3" t="str">
        <f t="shared" si="283"/>
        <v/>
      </c>
      <c r="F2954" s="7">
        <f t="shared" si="279"/>
        <v>0</v>
      </c>
      <c r="G2954" s="7">
        <f t="shared" si="280"/>
        <v>0</v>
      </c>
      <c r="H2954" s="7">
        <f t="shared" si="282"/>
        <v>0</v>
      </c>
      <c r="I2954" s="7">
        <f t="shared" si="281"/>
        <v>0</v>
      </c>
      <c r="K2954" s="3" t="str">
        <f t="shared" si="284"/>
        <v/>
      </c>
    </row>
    <row r="2955" spans="5:11" x14ac:dyDescent="0.3">
      <c r="E2955" s="3" t="str">
        <f t="shared" si="283"/>
        <v/>
      </c>
      <c r="F2955" s="7">
        <f t="shared" ref="F2955:F3007" si="285">IF(ROUND(G2955,0)&gt;0, ($C$2/$C$3)*G2955,)</f>
        <v>0</v>
      </c>
      <c r="G2955" s="7">
        <f t="shared" ref="G2955:G3007" si="286">IF(ROUND(G2954-($F$2-F2954),0) &gt; 0, G2954-($F$2-F2954),)</f>
        <v>0</v>
      </c>
      <c r="H2955" s="7">
        <f t="shared" si="282"/>
        <v>0</v>
      </c>
      <c r="I2955" s="7">
        <f t="shared" si="281"/>
        <v>0</v>
      </c>
      <c r="K2955" s="3" t="str">
        <f t="shared" si="284"/>
        <v/>
      </c>
    </row>
    <row r="2956" spans="5:11" x14ac:dyDescent="0.3">
      <c r="E2956" s="3" t="str">
        <f t="shared" si="283"/>
        <v/>
      </c>
      <c r="F2956" s="7">
        <f t="shared" si="285"/>
        <v>0</v>
      </c>
      <c r="G2956" s="7">
        <f t="shared" si="286"/>
        <v>0</v>
      </c>
      <c r="H2956" s="7">
        <f t="shared" si="282"/>
        <v>0</v>
      </c>
      <c r="I2956" s="7">
        <f t="shared" si="281"/>
        <v>0</v>
      </c>
      <c r="K2956" s="3" t="str">
        <f t="shared" si="284"/>
        <v/>
      </c>
    </row>
    <row r="2957" spans="5:11" x14ac:dyDescent="0.3">
      <c r="E2957" s="3" t="str">
        <f t="shared" si="283"/>
        <v/>
      </c>
      <c r="F2957" s="7">
        <f t="shared" si="285"/>
        <v>0</v>
      </c>
      <c r="G2957" s="7">
        <f t="shared" si="286"/>
        <v>0</v>
      </c>
      <c r="H2957" s="7">
        <f t="shared" si="282"/>
        <v>0</v>
      </c>
      <c r="I2957" s="7">
        <f t="shared" si="281"/>
        <v>0</v>
      </c>
      <c r="K2957" s="3" t="str">
        <f t="shared" si="284"/>
        <v/>
      </c>
    </row>
    <row r="2958" spans="5:11" x14ac:dyDescent="0.3">
      <c r="E2958" s="3" t="str">
        <f t="shared" si="283"/>
        <v/>
      </c>
      <c r="F2958" s="7">
        <f t="shared" si="285"/>
        <v>0</v>
      </c>
      <c r="G2958" s="7">
        <f t="shared" si="286"/>
        <v>0</v>
      </c>
      <c r="H2958" s="7">
        <f t="shared" si="282"/>
        <v>0</v>
      </c>
      <c r="I2958" s="7">
        <f t="shared" si="281"/>
        <v>0</v>
      </c>
      <c r="K2958" s="3" t="str">
        <f t="shared" si="284"/>
        <v/>
      </c>
    </row>
    <row r="2959" spans="5:11" x14ac:dyDescent="0.3">
      <c r="E2959" s="3" t="str">
        <f t="shared" si="283"/>
        <v/>
      </c>
      <c r="F2959" s="7">
        <f t="shared" si="285"/>
        <v>0</v>
      </c>
      <c r="G2959" s="7">
        <f t="shared" si="286"/>
        <v>0</v>
      </c>
      <c r="H2959" s="7">
        <f t="shared" si="282"/>
        <v>0</v>
      </c>
      <c r="I2959" s="7">
        <f t="shared" si="281"/>
        <v>0</v>
      </c>
      <c r="K2959" s="3" t="str">
        <f t="shared" si="284"/>
        <v/>
      </c>
    </row>
    <row r="2960" spans="5:11" x14ac:dyDescent="0.3">
      <c r="E2960" s="3" t="str">
        <f t="shared" si="283"/>
        <v/>
      </c>
      <c r="F2960" s="7">
        <f t="shared" si="285"/>
        <v>0</v>
      </c>
      <c r="G2960" s="7">
        <f t="shared" si="286"/>
        <v>0</v>
      </c>
      <c r="H2960" s="7">
        <f t="shared" si="282"/>
        <v>0</v>
      </c>
      <c r="I2960" s="7">
        <f t="shared" si="281"/>
        <v>0</v>
      </c>
      <c r="K2960" s="3" t="str">
        <f t="shared" si="284"/>
        <v/>
      </c>
    </row>
    <row r="2961" spans="5:11" x14ac:dyDescent="0.3">
      <c r="E2961" s="3" t="str">
        <f t="shared" si="283"/>
        <v/>
      </c>
      <c r="F2961" s="7">
        <f t="shared" si="285"/>
        <v>0</v>
      </c>
      <c r="G2961" s="7">
        <f t="shared" si="286"/>
        <v>0</v>
      </c>
      <c r="H2961" s="7">
        <f t="shared" si="282"/>
        <v>0</v>
      </c>
      <c r="I2961" s="7">
        <f t="shared" si="281"/>
        <v>0</v>
      </c>
      <c r="K2961" s="3" t="str">
        <f t="shared" si="284"/>
        <v/>
      </c>
    </row>
    <row r="2962" spans="5:11" x14ac:dyDescent="0.3">
      <c r="E2962" s="3" t="str">
        <f t="shared" si="283"/>
        <v/>
      </c>
      <c r="F2962" s="7">
        <f t="shared" si="285"/>
        <v>0</v>
      </c>
      <c r="G2962" s="7">
        <f t="shared" si="286"/>
        <v>0</v>
      </c>
      <c r="H2962" s="7">
        <f t="shared" si="282"/>
        <v>0</v>
      </c>
      <c r="I2962" s="7">
        <f t="shared" si="281"/>
        <v>0</v>
      </c>
      <c r="K2962" s="3" t="str">
        <f t="shared" si="284"/>
        <v/>
      </c>
    </row>
    <row r="2963" spans="5:11" x14ac:dyDescent="0.3">
      <c r="E2963" s="3" t="str">
        <f t="shared" si="283"/>
        <v/>
      </c>
      <c r="F2963" s="7">
        <f t="shared" si="285"/>
        <v>0</v>
      </c>
      <c r="G2963" s="7">
        <f t="shared" si="286"/>
        <v>0</v>
      </c>
      <c r="H2963" s="7">
        <f t="shared" si="282"/>
        <v>0</v>
      </c>
      <c r="I2963" s="7">
        <f t="shared" si="281"/>
        <v>0</v>
      </c>
      <c r="K2963" s="3" t="str">
        <f t="shared" si="284"/>
        <v/>
      </c>
    </row>
    <row r="2964" spans="5:11" x14ac:dyDescent="0.3">
      <c r="E2964" s="3" t="str">
        <f t="shared" si="283"/>
        <v/>
      </c>
      <c r="F2964" s="7">
        <f t="shared" si="285"/>
        <v>0</v>
      </c>
      <c r="G2964" s="7">
        <f t="shared" si="286"/>
        <v>0</v>
      </c>
      <c r="H2964" s="7">
        <f t="shared" si="282"/>
        <v>0</v>
      </c>
      <c r="I2964" s="7">
        <f t="shared" si="281"/>
        <v>0</v>
      </c>
      <c r="K2964" s="3" t="str">
        <f t="shared" si="284"/>
        <v/>
      </c>
    </row>
    <row r="2965" spans="5:11" x14ac:dyDescent="0.3">
      <c r="E2965" s="3" t="str">
        <f t="shared" si="283"/>
        <v/>
      </c>
      <c r="F2965" s="7">
        <f t="shared" si="285"/>
        <v>0</v>
      </c>
      <c r="G2965" s="7">
        <f t="shared" si="286"/>
        <v>0</v>
      </c>
      <c r="H2965" s="7">
        <f t="shared" si="282"/>
        <v>0</v>
      </c>
      <c r="I2965" s="7">
        <f t="shared" si="281"/>
        <v>0</v>
      </c>
      <c r="K2965" s="3" t="str">
        <f t="shared" si="284"/>
        <v/>
      </c>
    </row>
    <row r="2966" spans="5:11" x14ac:dyDescent="0.3">
      <c r="E2966" s="3" t="str">
        <f t="shared" si="283"/>
        <v/>
      </c>
      <c r="F2966" s="7">
        <f t="shared" si="285"/>
        <v>0</v>
      </c>
      <c r="G2966" s="7">
        <f t="shared" si="286"/>
        <v>0</v>
      </c>
      <c r="H2966" s="7">
        <f t="shared" si="282"/>
        <v>0</v>
      </c>
      <c r="I2966" s="7">
        <f t="shared" si="281"/>
        <v>0</v>
      </c>
      <c r="K2966" s="3" t="str">
        <f t="shared" si="284"/>
        <v/>
      </c>
    </row>
    <row r="2967" spans="5:11" x14ac:dyDescent="0.3">
      <c r="E2967" s="3" t="str">
        <f t="shared" si="283"/>
        <v/>
      </c>
      <c r="F2967" s="7">
        <f t="shared" si="285"/>
        <v>0</v>
      </c>
      <c r="G2967" s="7">
        <f t="shared" si="286"/>
        <v>0</v>
      </c>
      <c r="H2967" s="7">
        <f t="shared" si="282"/>
        <v>0</v>
      </c>
      <c r="I2967" s="7">
        <f t="shared" si="281"/>
        <v>0</v>
      </c>
      <c r="K2967" s="3" t="str">
        <f t="shared" si="284"/>
        <v/>
      </c>
    </row>
    <row r="2968" spans="5:11" x14ac:dyDescent="0.3">
      <c r="E2968" s="3" t="str">
        <f t="shared" si="283"/>
        <v/>
      </c>
      <c r="F2968" s="7">
        <f t="shared" si="285"/>
        <v>0</v>
      </c>
      <c r="G2968" s="7">
        <f t="shared" si="286"/>
        <v>0</v>
      </c>
      <c r="H2968" s="7">
        <f t="shared" si="282"/>
        <v>0</v>
      </c>
      <c r="I2968" s="7">
        <f t="shared" si="281"/>
        <v>0</v>
      </c>
      <c r="K2968" s="3" t="str">
        <f t="shared" si="284"/>
        <v/>
      </c>
    </row>
    <row r="2969" spans="5:11" x14ac:dyDescent="0.3">
      <c r="E2969" s="3" t="str">
        <f t="shared" si="283"/>
        <v/>
      </c>
      <c r="F2969" s="7">
        <f t="shared" si="285"/>
        <v>0</v>
      </c>
      <c r="G2969" s="7">
        <f t="shared" si="286"/>
        <v>0</v>
      </c>
      <c r="H2969" s="7">
        <f t="shared" si="282"/>
        <v>0</v>
      </c>
      <c r="I2969" s="7">
        <f t="shared" si="281"/>
        <v>0</v>
      </c>
      <c r="K2969" s="3" t="str">
        <f t="shared" si="284"/>
        <v/>
      </c>
    </row>
    <row r="2970" spans="5:11" x14ac:dyDescent="0.3">
      <c r="E2970" s="3" t="str">
        <f t="shared" si="283"/>
        <v/>
      </c>
      <c r="F2970" s="7">
        <f t="shared" si="285"/>
        <v>0</v>
      </c>
      <c r="G2970" s="7">
        <f t="shared" si="286"/>
        <v>0</v>
      </c>
      <c r="H2970" s="7">
        <f t="shared" si="282"/>
        <v>0</v>
      </c>
      <c r="I2970" s="7">
        <f t="shared" si="281"/>
        <v>0</v>
      </c>
      <c r="K2970" s="3" t="str">
        <f t="shared" si="284"/>
        <v/>
      </c>
    </row>
    <row r="2971" spans="5:11" x14ac:dyDescent="0.3">
      <c r="E2971" s="3" t="str">
        <f t="shared" si="283"/>
        <v/>
      </c>
      <c r="F2971" s="7">
        <f t="shared" si="285"/>
        <v>0</v>
      </c>
      <c r="G2971" s="7">
        <f t="shared" si="286"/>
        <v>0</v>
      </c>
      <c r="H2971" s="7">
        <f t="shared" si="282"/>
        <v>0</v>
      </c>
      <c r="I2971" s="7">
        <f t="shared" si="281"/>
        <v>0</v>
      </c>
      <c r="K2971" s="3" t="str">
        <f t="shared" si="284"/>
        <v/>
      </c>
    </row>
    <row r="2972" spans="5:11" x14ac:dyDescent="0.3">
      <c r="E2972" s="3" t="str">
        <f t="shared" si="283"/>
        <v/>
      </c>
      <c r="F2972" s="7">
        <f t="shared" si="285"/>
        <v>0</v>
      </c>
      <c r="G2972" s="7">
        <f t="shared" si="286"/>
        <v>0</v>
      </c>
      <c r="H2972" s="7">
        <f t="shared" si="282"/>
        <v>0</v>
      </c>
      <c r="I2972" s="7">
        <f t="shared" si="281"/>
        <v>0</v>
      </c>
      <c r="K2972" s="3" t="str">
        <f t="shared" si="284"/>
        <v/>
      </c>
    </row>
    <row r="2973" spans="5:11" x14ac:dyDescent="0.3">
      <c r="E2973" s="3" t="str">
        <f t="shared" si="283"/>
        <v/>
      </c>
      <c r="F2973" s="7">
        <f t="shared" si="285"/>
        <v>0</v>
      </c>
      <c r="G2973" s="7">
        <f t="shared" si="286"/>
        <v>0</v>
      </c>
      <c r="H2973" s="7">
        <f t="shared" si="282"/>
        <v>0</v>
      </c>
      <c r="I2973" s="7">
        <f t="shared" si="281"/>
        <v>0</v>
      </c>
      <c r="K2973" s="3" t="str">
        <f t="shared" si="284"/>
        <v/>
      </c>
    </row>
    <row r="2974" spans="5:11" x14ac:dyDescent="0.3">
      <c r="E2974" s="3" t="str">
        <f t="shared" si="283"/>
        <v/>
      </c>
      <c r="F2974" s="7">
        <f t="shared" si="285"/>
        <v>0</v>
      </c>
      <c r="G2974" s="7">
        <f t="shared" si="286"/>
        <v>0</v>
      </c>
      <c r="H2974" s="7">
        <f t="shared" si="282"/>
        <v>0</v>
      </c>
      <c r="I2974" s="7">
        <f t="shared" si="281"/>
        <v>0</v>
      </c>
      <c r="K2974" s="3" t="str">
        <f t="shared" si="284"/>
        <v/>
      </c>
    </row>
    <row r="2975" spans="5:11" x14ac:dyDescent="0.3">
      <c r="E2975" s="3" t="str">
        <f t="shared" si="283"/>
        <v/>
      </c>
      <c r="F2975" s="7">
        <f t="shared" si="285"/>
        <v>0</v>
      </c>
      <c r="G2975" s="7">
        <f t="shared" si="286"/>
        <v>0</v>
      </c>
      <c r="H2975" s="7">
        <f t="shared" si="282"/>
        <v>0</v>
      </c>
      <c r="I2975" s="7">
        <f t="shared" si="281"/>
        <v>0</v>
      </c>
      <c r="K2975" s="3" t="str">
        <f t="shared" si="284"/>
        <v/>
      </c>
    </row>
    <row r="2976" spans="5:11" x14ac:dyDescent="0.3">
      <c r="E2976" s="3" t="str">
        <f t="shared" si="283"/>
        <v/>
      </c>
      <c r="F2976" s="7">
        <f t="shared" si="285"/>
        <v>0</v>
      </c>
      <c r="G2976" s="7">
        <f t="shared" si="286"/>
        <v>0</v>
      </c>
      <c r="H2976" s="7">
        <f t="shared" si="282"/>
        <v>0</v>
      </c>
      <c r="I2976" s="7">
        <f t="shared" si="281"/>
        <v>0</v>
      </c>
      <c r="K2976" s="3" t="str">
        <f t="shared" si="284"/>
        <v/>
      </c>
    </row>
    <row r="2977" spans="5:11" x14ac:dyDescent="0.3">
      <c r="E2977" s="3" t="str">
        <f t="shared" si="283"/>
        <v/>
      </c>
      <c r="F2977" s="7">
        <f t="shared" si="285"/>
        <v>0</v>
      </c>
      <c r="G2977" s="7">
        <f t="shared" si="286"/>
        <v>0</v>
      </c>
      <c r="H2977" s="7">
        <f t="shared" si="282"/>
        <v>0</v>
      </c>
      <c r="I2977" s="7">
        <f t="shared" si="281"/>
        <v>0</v>
      </c>
      <c r="K2977" s="3" t="str">
        <f t="shared" si="284"/>
        <v/>
      </c>
    </row>
    <row r="2978" spans="5:11" x14ac:dyDescent="0.3">
      <c r="E2978" s="3" t="str">
        <f t="shared" si="283"/>
        <v/>
      </c>
      <c r="F2978" s="7">
        <f t="shared" si="285"/>
        <v>0</v>
      </c>
      <c r="G2978" s="7">
        <f t="shared" si="286"/>
        <v>0</v>
      </c>
      <c r="H2978" s="7">
        <f t="shared" si="282"/>
        <v>0</v>
      </c>
      <c r="I2978" s="7">
        <f t="shared" si="281"/>
        <v>0</v>
      </c>
      <c r="K2978" s="3" t="str">
        <f t="shared" si="284"/>
        <v/>
      </c>
    </row>
    <row r="2979" spans="5:11" x14ac:dyDescent="0.3">
      <c r="E2979" s="3" t="str">
        <f t="shared" si="283"/>
        <v/>
      </c>
      <c r="F2979" s="7">
        <f t="shared" si="285"/>
        <v>0</v>
      </c>
      <c r="G2979" s="7">
        <f t="shared" si="286"/>
        <v>0</v>
      </c>
      <c r="H2979" s="7">
        <f t="shared" si="282"/>
        <v>0</v>
      </c>
      <c r="I2979" s="7">
        <f t="shared" si="281"/>
        <v>0</v>
      </c>
      <c r="K2979" s="3" t="str">
        <f t="shared" si="284"/>
        <v/>
      </c>
    </row>
    <row r="2980" spans="5:11" x14ac:dyDescent="0.3">
      <c r="E2980" s="3" t="str">
        <f t="shared" si="283"/>
        <v/>
      </c>
      <c r="F2980" s="7">
        <f t="shared" si="285"/>
        <v>0</v>
      </c>
      <c r="G2980" s="7">
        <f t="shared" si="286"/>
        <v>0</v>
      </c>
      <c r="H2980" s="7">
        <f t="shared" si="282"/>
        <v>0</v>
      </c>
      <c r="I2980" s="7">
        <f t="shared" si="281"/>
        <v>0</v>
      </c>
      <c r="K2980" s="3" t="str">
        <f t="shared" si="284"/>
        <v/>
      </c>
    </row>
    <row r="2981" spans="5:11" x14ac:dyDescent="0.3">
      <c r="E2981" s="3" t="str">
        <f t="shared" si="283"/>
        <v/>
      </c>
      <c r="F2981" s="7">
        <f t="shared" si="285"/>
        <v>0</v>
      </c>
      <c r="G2981" s="7">
        <f t="shared" si="286"/>
        <v>0</v>
      </c>
      <c r="H2981" s="7">
        <f t="shared" si="282"/>
        <v>0</v>
      </c>
      <c r="I2981" s="7">
        <f t="shared" si="281"/>
        <v>0</v>
      </c>
      <c r="K2981" s="3" t="str">
        <f t="shared" si="284"/>
        <v/>
      </c>
    </row>
    <row r="2982" spans="5:11" x14ac:dyDescent="0.3">
      <c r="E2982" s="3" t="str">
        <f t="shared" si="283"/>
        <v/>
      </c>
      <c r="F2982" s="7">
        <f t="shared" si="285"/>
        <v>0</v>
      </c>
      <c r="G2982" s="7">
        <f t="shared" si="286"/>
        <v>0</v>
      </c>
      <c r="H2982" s="7">
        <f t="shared" si="282"/>
        <v>0</v>
      </c>
      <c r="I2982" s="7">
        <f t="shared" si="281"/>
        <v>0</v>
      </c>
      <c r="K2982" s="3" t="str">
        <f t="shared" si="284"/>
        <v/>
      </c>
    </row>
    <row r="2983" spans="5:11" x14ac:dyDescent="0.3">
      <c r="E2983" s="3" t="str">
        <f t="shared" si="283"/>
        <v/>
      </c>
      <c r="F2983" s="7">
        <f t="shared" si="285"/>
        <v>0</v>
      </c>
      <c r="G2983" s="7">
        <f t="shared" si="286"/>
        <v>0</v>
      </c>
      <c r="H2983" s="7">
        <f t="shared" si="282"/>
        <v>0</v>
      </c>
      <c r="I2983" s="7">
        <f t="shared" si="281"/>
        <v>0</v>
      </c>
      <c r="K2983" s="3" t="str">
        <f t="shared" si="284"/>
        <v/>
      </c>
    </row>
    <row r="2984" spans="5:11" x14ac:dyDescent="0.3">
      <c r="E2984" s="3" t="str">
        <f t="shared" si="283"/>
        <v/>
      </c>
      <c r="F2984" s="7">
        <f t="shared" si="285"/>
        <v>0</v>
      </c>
      <c r="G2984" s="7">
        <f t="shared" si="286"/>
        <v>0</v>
      </c>
      <c r="H2984" s="7">
        <f t="shared" si="282"/>
        <v>0</v>
      </c>
      <c r="I2984" s="7">
        <f t="shared" si="281"/>
        <v>0</v>
      </c>
      <c r="K2984" s="3" t="str">
        <f t="shared" si="284"/>
        <v/>
      </c>
    </row>
    <row r="2985" spans="5:11" x14ac:dyDescent="0.3">
      <c r="E2985" s="3" t="str">
        <f t="shared" si="283"/>
        <v/>
      </c>
      <c r="F2985" s="7">
        <f t="shared" si="285"/>
        <v>0</v>
      </c>
      <c r="G2985" s="7">
        <f t="shared" si="286"/>
        <v>0</v>
      </c>
      <c r="H2985" s="7">
        <f t="shared" si="282"/>
        <v>0</v>
      </c>
      <c r="I2985" s="7">
        <f t="shared" si="281"/>
        <v>0</v>
      </c>
      <c r="K2985" s="3" t="str">
        <f t="shared" si="284"/>
        <v/>
      </c>
    </row>
    <row r="2986" spans="5:11" x14ac:dyDescent="0.3">
      <c r="E2986" s="3" t="str">
        <f t="shared" si="283"/>
        <v/>
      </c>
      <c r="F2986" s="7">
        <f t="shared" si="285"/>
        <v>0</v>
      </c>
      <c r="G2986" s="7">
        <f t="shared" si="286"/>
        <v>0</v>
      </c>
      <c r="H2986" s="7">
        <f t="shared" si="282"/>
        <v>0</v>
      </c>
      <c r="I2986" s="7">
        <f t="shared" si="281"/>
        <v>0</v>
      </c>
      <c r="K2986" s="3" t="str">
        <f t="shared" si="284"/>
        <v/>
      </c>
    </row>
    <row r="2987" spans="5:11" x14ac:dyDescent="0.3">
      <c r="E2987" s="3" t="str">
        <f t="shared" si="283"/>
        <v/>
      </c>
      <c r="F2987" s="7">
        <f t="shared" si="285"/>
        <v>0</v>
      </c>
      <c r="G2987" s="7">
        <f t="shared" si="286"/>
        <v>0</v>
      </c>
      <c r="H2987" s="7">
        <f t="shared" si="282"/>
        <v>0</v>
      </c>
      <c r="I2987" s="7">
        <f t="shared" si="281"/>
        <v>0</v>
      </c>
      <c r="K2987" s="3" t="str">
        <f t="shared" si="284"/>
        <v/>
      </c>
    </row>
    <row r="2988" spans="5:11" x14ac:dyDescent="0.3">
      <c r="E2988" s="3" t="str">
        <f t="shared" si="283"/>
        <v/>
      </c>
      <c r="F2988" s="7">
        <f t="shared" si="285"/>
        <v>0</v>
      </c>
      <c r="G2988" s="7">
        <f t="shared" si="286"/>
        <v>0</v>
      </c>
      <c r="H2988" s="7">
        <f t="shared" si="282"/>
        <v>0</v>
      </c>
      <c r="I2988" s="7">
        <f t="shared" si="281"/>
        <v>0</v>
      </c>
      <c r="K2988" s="3" t="str">
        <f t="shared" si="284"/>
        <v/>
      </c>
    </row>
    <row r="2989" spans="5:11" x14ac:dyDescent="0.3">
      <c r="E2989" s="3" t="str">
        <f t="shared" si="283"/>
        <v/>
      </c>
      <c r="F2989" s="7">
        <f t="shared" si="285"/>
        <v>0</v>
      </c>
      <c r="G2989" s="7">
        <f t="shared" si="286"/>
        <v>0</v>
      </c>
      <c r="H2989" s="7">
        <f t="shared" si="282"/>
        <v>0</v>
      </c>
      <c r="I2989" s="7">
        <f t="shared" si="281"/>
        <v>0</v>
      </c>
      <c r="K2989" s="3" t="str">
        <f t="shared" si="284"/>
        <v/>
      </c>
    </row>
    <row r="2990" spans="5:11" x14ac:dyDescent="0.3">
      <c r="E2990" s="3" t="str">
        <f t="shared" si="283"/>
        <v/>
      </c>
      <c r="F2990" s="7">
        <f t="shared" si="285"/>
        <v>0</v>
      </c>
      <c r="G2990" s="7">
        <f t="shared" si="286"/>
        <v>0</v>
      </c>
      <c r="H2990" s="7">
        <f t="shared" si="282"/>
        <v>0</v>
      </c>
      <c r="I2990" s="7">
        <f t="shared" si="281"/>
        <v>0</v>
      </c>
      <c r="K2990" s="3" t="str">
        <f t="shared" si="284"/>
        <v/>
      </c>
    </row>
    <row r="2991" spans="5:11" x14ac:dyDescent="0.3">
      <c r="E2991" s="3" t="str">
        <f t="shared" si="283"/>
        <v/>
      </c>
      <c r="F2991" s="7">
        <f t="shared" si="285"/>
        <v>0</v>
      </c>
      <c r="G2991" s="7">
        <f t="shared" si="286"/>
        <v>0</v>
      </c>
      <c r="H2991" s="7">
        <f t="shared" si="282"/>
        <v>0</v>
      </c>
      <c r="I2991" s="7">
        <f t="shared" si="281"/>
        <v>0</v>
      </c>
      <c r="K2991" s="3" t="str">
        <f t="shared" si="284"/>
        <v/>
      </c>
    </row>
    <row r="2992" spans="5:11" x14ac:dyDescent="0.3">
      <c r="E2992" s="3" t="str">
        <f t="shared" si="283"/>
        <v/>
      </c>
      <c r="F2992" s="7">
        <f t="shared" si="285"/>
        <v>0</v>
      </c>
      <c r="G2992" s="7">
        <f t="shared" si="286"/>
        <v>0</v>
      </c>
      <c r="H2992" s="7">
        <f t="shared" si="282"/>
        <v>0</v>
      </c>
      <c r="I2992" s="7">
        <f t="shared" si="281"/>
        <v>0</v>
      </c>
      <c r="K2992" s="3" t="str">
        <f t="shared" si="284"/>
        <v/>
      </c>
    </row>
    <row r="2993" spans="5:11" x14ac:dyDescent="0.3">
      <c r="E2993" s="3" t="str">
        <f t="shared" si="283"/>
        <v/>
      </c>
      <c r="F2993" s="7">
        <f t="shared" si="285"/>
        <v>0</v>
      </c>
      <c r="G2993" s="7">
        <f t="shared" si="286"/>
        <v>0</v>
      </c>
      <c r="H2993" s="7">
        <f t="shared" si="282"/>
        <v>0</v>
      </c>
      <c r="I2993" s="7">
        <f t="shared" si="281"/>
        <v>0</v>
      </c>
      <c r="K2993" s="3" t="str">
        <f t="shared" si="284"/>
        <v/>
      </c>
    </row>
    <row r="2994" spans="5:11" x14ac:dyDescent="0.3">
      <c r="E2994" s="3" t="str">
        <f t="shared" si="283"/>
        <v/>
      </c>
      <c r="F2994" s="7">
        <f t="shared" si="285"/>
        <v>0</v>
      </c>
      <c r="G2994" s="7">
        <f t="shared" si="286"/>
        <v>0</v>
      </c>
      <c r="H2994" s="7">
        <f t="shared" si="282"/>
        <v>0</v>
      </c>
      <c r="I2994" s="7">
        <f t="shared" si="281"/>
        <v>0</v>
      </c>
      <c r="K2994" s="3" t="str">
        <f t="shared" si="284"/>
        <v/>
      </c>
    </row>
    <row r="2995" spans="5:11" x14ac:dyDescent="0.3">
      <c r="E2995" s="3" t="str">
        <f t="shared" si="283"/>
        <v/>
      </c>
      <c r="F2995" s="7">
        <f t="shared" si="285"/>
        <v>0</v>
      </c>
      <c r="G2995" s="7">
        <f t="shared" si="286"/>
        <v>0</v>
      </c>
      <c r="H2995" s="7">
        <f t="shared" si="282"/>
        <v>0</v>
      </c>
      <c r="I2995" s="7">
        <f t="shared" si="281"/>
        <v>0</v>
      </c>
      <c r="K2995" s="3" t="str">
        <f t="shared" si="284"/>
        <v/>
      </c>
    </row>
    <row r="2996" spans="5:11" x14ac:dyDescent="0.3">
      <c r="E2996" s="3" t="str">
        <f t="shared" si="283"/>
        <v/>
      </c>
      <c r="F2996" s="7">
        <f t="shared" si="285"/>
        <v>0</v>
      </c>
      <c r="G2996" s="7">
        <f t="shared" si="286"/>
        <v>0</v>
      </c>
      <c r="H2996" s="7">
        <f t="shared" si="282"/>
        <v>0</v>
      </c>
      <c r="I2996" s="7">
        <f t="shared" ref="I2996:I3007" si="287">IF(ROUND(G2996,0)&gt;0, I2995+F2996,IF(_xlfn.FLOOR.MATH(G2996)=-1,I2995+F2996,))</f>
        <v>0</v>
      </c>
      <c r="K2996" s="3" t="str">
        <f t="shared" si="284"/>
        <v/>
      </c>
    </row>
    <row r="2997" spans="5:11" x14ac:dyDescent="0.3">
      <c r="E2997" s="3" t="str">
        <f t="shared" si="283"/>
        <v/>
      </c>
      <c r="F2997" s="7">
        <f t="shared" si="285"/>
        <v>0</v>
      </c>
      <c r="G2997" s="7">
        <f t="shared" si="286"/>
        <v>0</v>
      </c>
      <c r="H2997" s="7">
        <f t="shared" si="282"/>
        <v>0</v>
      </c>
      <c r="I2997" s="7">
        <f t="shared" si="287"/>
        <v>0</v>
      </c>
      <c r="K2997" s="3" t="str">
        <f t="shared" si="284"/>
        <v/>
      </c>
    </row>
    <row r="2998" spans="5:11" x14ac:dyDescent="0.3">
      <c r="E2998" s="3" t="str">
        <f t="shared" si="283"/>
        <v/>
      </c>
      <c r="F2998" s="7">
        <f t="shared" si="285"/>
        <v>0</v>
      </c>
      <c r="G2998" s="7">
        <f t="shared" si="286"/>
        <v>0</v>
      </c>
      <c r="H2998" s="7">
        <f t="shared" si="282"/>
        <v>0</v>
      </c>
      <c r="I2998" s="7">
        <f t="shared" si="287"/>
        <v>0</v>
      </c>
      <c r="K2998" s="3" t="str">
        <f t="shared" si="284"/>
        <v/>
      </c>
    </row>
    <row r="2999" spans="5:11" x14ac:dyDescent="0.3">
      <c r="E2999" s="3" t="str">
        <f t="shared" si="283"/>
        <v/>
      </c>
      <c r="F2999" s="7">
        <f t="shared" si="285"/>
        <v>0</v>
      </c>
      <c r="G2999" s="7">
        <f t="shared" si="286"/>
        <v>0</v>
      </c>
      <c r="H2999" s="7">
        <f t="shared" si="282"/>
        <v>0</v>
      </c>
      <c r="I2999" s="7">
        <f t="shared" si="287"/>
        <v>0</v>
      </c>
      <c r="K2999" s="3" t="str">
        <f t="shared" si="284"/>
        <v/>
      </c>
    </row>
    <row r="3000" spans="5:11" x14ac:dyDescent="0.3">
      <c r="E3000" s="3" t="str">
        <f t="shared" si="283"/>
        <v/>
      </c>
      <c r="F3000" s="7">
        <f t="shared" si="285"/>
        <v>0</v>
      </c>
      <c r="G3000" s="7">
        <f t="shared" si="286"/>
        <v>0</v>
      </c>
      <c r="H3000" s="7">
        <f t="shared" si="282"/>
        <v>0</v>
      </c>
      <c r="I3000" s="7">
        <f t="shared" si="287"/>
        <v>0</v>
      </c>
      <c r="K3000" s="3" t="str">
        <f t="shared" si="284"/>
        <v/>
      </c>
    </row>
    <row r="3001" spans="5:11" x14ac:dyDescent="0.3">
      <c r="E3001" s="3" t="str">
        <f t="shared" si="283"/>
        <v/>
      </c>
      <c r="F3001" s="7">
        <f t="shared" si="285"/>
        <v>0</v>
      </c>
      <c r="G3001" s="7">
        <f t="shared" si="286"/>
        <v>0</v>
      </c>
      <c r="H3001" s="7">
        <f t="shared" si="282"/>
        <v>0</v>
      </c>
      <c r="I3001" s="7">
        <f t="shared" si="287"/>
        <v>0</v>
      </c>
      <c r="K3001" s="3" t="str">
        <f t="shared" si="284"/>
        <v/>
      </c>
    </row>
    <row r="3002" spans="5:11" x14ac:dyDescent="0.3">
      <c r="E3002" s="3" t="str">
        <f t="shared" si="283"/>
        <v/>
      </c>
      <c r="F3002" s="7">
        <f t="shared" si="285"/>
        <v>0</v>
      </c>
      <c r="G3002" s="7">
        <f t="shared" si="286"/>
        <v>0</v>
      </c>
      <c r="H3002" s="7">
        <f t="shared" si="282"/>
        <v>0</v>
      </c>
      <c r="I3002" s="7">
        <f t="shared" si="287"/>
        <v>0</v>
      </c>
      <c r="K3002" s="3" t="str">
        <f t="shared" si="284"/>
        <v/>
      </c>
    </row>
    <row r="3003" spans="5:11" x14ac:dyDescent="0.3">
      <c r="E3003" s="3" t="str">
        <f t="shared" si="283"/>
        <v/>
      </c>
      <c r="F3003" s="7">
        <f t="shared" si="285"/>
        <v>0</v>
      </c>
      <c r="G3003" s="7">
        <f t="shared" si="286"/>
        <v>0</v>
      </c>
      <c r="H3003" s="7">
        <f t="shared" si="282"/>
        <v>0</v>
      </c>
      <c r="I3003" s="7">
        <f t="shared" si="287"/>
        <v>0</v>
      </c>
      <c r="K3003" s="3" t="str">
        <f t="shared" si="284"/>
        <v/>
      </c>
    </row>
    <row r="3004" spans="5:11" x14ac:dyDescent="0.3">
      <c r="E3004" s="3" t="str">
        <f t="shared" si="283"/>
        <v/>
      </c>
      <c r="F3004" s="7">
        <f t="shared" si="285"/>
        <v>0</v>
      </c>
      <c r="G3004" s="7">
        <f t="shared" si="286"/>
        <v>0</v>
      </c>
      <c r="H3004" s="7">
        <f t="shared" si="282"/>
        <v>0</v>
      </c>
      <c r="I3004" s="7">
        <f t="shared" si="287"/>
        <v>0</v>
      </c>
      <c r="K3004" s="3" t="str">
        <f t="shared" si="284"/>
        <v/>
      </c>
    </row>
    <row r="3005" spans="5:11" x14ac:dyDescent="0.3">
      <c r="E3005" s="3" t="str">
        <f t="shared" si="283"/>
        <v/>
      </c>
      <c r="F3005" s="7">
        <f t="shared" si="285"/>
        <v>0</v>
      </c>
      <c r="G3005" s="7">
        <f t="shared" si="286"/>
        <v>0</v>
      </c>
      <c r="H3005" s="7">
        <f t="shared" si="282"/>
        <v>0</v>
      </c>
      <c r="I3005" s="7">
        <f t="shared" si="287"/>
        <v>0</v>
      </c>
      <c r="K3005" s="3" t="str">
        <f t="shared" si="284"/>
        <v/>
      </c>
    </row>
    <row r="3006" spans="5:11" x14ac:dyDescent="0.3">
      <c r="E3006" s="3" t="str">
        <f t="shared" si="283"/>
        <v/>
      </c>
      <c r="F3006" s="7">
        <f t="shared" si="285"/>
        <v>0</v>
      </c>
      <c r="G3006" s="7">
        <f t="shared" si="286"/>
        <v>0</v>
      </c>
      <c r="H3006" s="7">
        <f t="shared" si="282"/>
        <v>0</v>
      </c>
      <c r="I3006" s="7">
        <f t="shared" si="287"/>
        <v>0</v>
      </c>
      <c r="K3006" s="3" t="str">
        <f t="shared" si="284"/>
        <v/>
      </c>
    </row>
    <row r="3007" spans="5:11" x14ac:dyDescent="0.3">
      <c r="E3007" s="3" t="str">
        <f t="shared" si="283"/>
        <v/>
      </c>
      <c r="F3007" s="7">
        <f t="shared" si="285"/>
        <v>0</v>
      </c>
      <c r="G3007" s="7">
        <f t="shared" si="286"/>
        <v>0</v>
      </c>
      <c r="H3007" s="7">
        <f t="shared" si="282"/>
        <v>0</v>
      </c>
      <c r="I3007" s="7">
        <f t="shared" si="287"/>
        <v>0</v>
      </c>
      <c r="K3007" s="3" t="str">
        <f t="shared" si="284"/>
        <v/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nat3</dc:creator>
  <cp:lastModifiedBy>nat3</cp:lastModifiedBy>
  <dcterms:created xsi:type="dcterms:W3CDTF">2015-06-05T18:17:20Z</dcterms:created>
  <dcterms:modified xsi:type="dcterms:W3CDTF">2020-12-04T23:07:22Z</dcterms:modified>
</cp:coreProperties>
</file>