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App\Spyder\Projects\CFB Player Dashboard\"/>
    </mc:Choice>
  </mc:AlternateContent>
  <xr:revisionPtr revIDLastSave="0" documentId="13_ncr:1_{9C0FFBFE-3086-4868-A1B7-5FFD73C2E5C7}" xr6:coauthVersionLast="47" xr6:coauthVersionMax="47" xr10:uidLastSave="{00000000-0000-0000-0000-000000000000}"/>
  <bookViews>
    <workbookView xWindow="1770" yWindow="1350" windowWidth="27030" windowHeight="14130" activeTab="3" xr2:uid="{00000000-000D-0000-FFFF-FFFF00000000}"/>
  </bookViews>
  <sheets>
    <sheet name="Body Profile" sheetId="1" r:id="rId1"/>
    <sheet name="QB Written" sheetId="3" r:id="rId2"/>
    <sheet name="QBs" sheetId="2" r:id="rId3"/>
    <sheet name="RBs Written" sheetId="12" r:id="rId4"/>
    <sheet name="RBs" sheetId="4" r:id="rId5"/>
    <sheet name="WRs Written" sheetId="13" r:id="rId6"/>
    <sheet name="WRs" sheetId="5" r:id="rId7"/>
    <sheet name="TEs" sheetId="6" r:id="rId8"/>
    <sheet name="OLs" sheetId="7" r:id="rId9"/>
    <sheet name="DLs" sheetId="8" r:id="rId10"/>
    <sheet name="LBs" sheetId="9" r:id="rId11"/>
    <sheet name="DBs" sheetId="10" r:id="rId12"/>
    <sheet name="Conferences" sheetId="11" r:id="rId13"/>
  </sheets>
  <definedNames>
    <definedName name="_xlnm._FilterDatabase" localSheetId="0" hidden="1">'Body Profile'!$A$1:$G$445</definedName>
  </definedNames>
  <calcPr calcId="181029"/>
</workbook>
</file>

<file path=xl/calcChain.xml><?xml version="1.0" encoding="utf-8"?>
<calcChain xmlns="http://schemas.openxmlformats.org/spreadsheetml/2006/main">
  <c r="A54" i="13" l="1"/>
  <c r="A55" i="13"/>
  <c r="A56" i="13"/>
  <c r="A57" i="13"/>
  <c r="A58" i="13"/>
  <c r="A59" i="13"/>
  <c r="A60" i="13"/>
  <c r="A61" i="13"/>
  <c r="A62" i="13"/>
  <c r="A63" i="13"/>
  <c r="A64" i="13"/>
  <c r="A65" i="13"/>
  <c r="A66" i="13"/>
  <c r="A54" i="5"/>
  <c r="A55" i="5"/>
  <c r="A56" i="5"/>
  <c r="A57" i="5"/>
  <c r="A58" i="5"/>
  <c r="A59" i="5"/>
  <c r="A60" i="5"/>
  <c r="A61" i="5"/>
  <c r="A62" i="5"/>
  <c r="A63" i="5"/>
  <c r="A64" i="5"/>
  <c r="A65" i="5"/>
  <c r="A66" i="5"/>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5" i="13"/>
  <c r="A4" i="13"/>
  <c r="A3" i="13"/>
  <c r="A2" i="13"/>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2" i="5"/>
  <c r="A62" i="12"/>
  <c r="A61" i="12"/>
  <c r="A60" i="12"/>
  <c r="A59" i="12"/>
  <c r="A58" i="12"/>
  <c r="A57" i="12"/>
  <c r="A56" i="12"/>
  <c r="A55" i="12"/>
  <c r="A54" i="12"/>
  <c r="A53" i="12"/>
  <c r="A52" i="12"/>
  <c r="A51" i="12"/>
  <c r="A50" i="12"/>
  <c r="A49" i="12"/>
  <c r="A48" i="12"/>
  <c r="A47" i="12"/>
  <c r="A46" i="12"/>
  <c r="A45" i="12"/>
  <c r="A44" i="12"/>
  <c r="A43" i="12"/>
  <c r="A42" i="12"/>
  <c r="A41" i="12"/>
  <c r="A40" i="12"/>
  <c r="A39" i="12"/>
  <c r="A38" i="12"/>
  <c r="A37" i="12"/>
  <c r="A36" i="12"/>
  <c r="A35" i="12"/>
  <c r="A34" i="12"/>
  <c r="A33" i="12"/>
  <c r="A32" i="12"/>
  <c r="A31" i="12"/>
  <c r="A30" i="12"/>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12"/>
  <c r="A28" i="12"/>
  <c r="A27" i="12"/>
  <c r="A26" i="12"/>
  <c r="A25" i="12"/>
  <c r="A24" i="12"/>
  <c r="A23" i="12"/>
  <c r="A22" i="12"/>
  <c r="A21" i="12"/>
  <c r="A20" i="12"/>
  <c r="A19" i="12"/>
  <c r="A18" i="12"/>
  <c r="A17" i="12"/>
  <c r="A16" i="12"/>
  <c r="A15" i="12"/>
  <c r="A14" i="12"/>
  <c r="A13" i="12"/>
  <c r="A12" i="12"/>
  <c r="A11" i="12"/>
  <c r="A10" i="12"/>
  <c r="A9" i="12"/>
  <c r="A8" i="12"/>
  <c r="A7" i="12"/>
  <c r="A6" i="12"/>
  <c r="A5" i="12"/>
  <c r="A4" i="12"/>
  <c r="A3" i="12"/>
  <c r="A2" i="12"/>
  <c r="A24" i="4"/>
  <c r="A25" i="4"/>
  <c r="A26" i="4"/>
  <c r="A27" i="4"/>
  <c r="A28" i="4"/>
  <c r="A29" i="4"/>
  <c r="A3" i="4"/>
  <c r="A4" i="4"/>
  <c r="A5" i="4"/>
  <c r="A6" i="4"/>
  <c r="A7" i="4"/>
  <c r="A8" i="4"/>
  <c r="A9" i="4"/>
  <c r="A10" i="4"/>
  <c r="A11" i="4"/>
  <c r="A12" i="4"/>
  <c r="A13" i="4"/>
  <c r="A14" i="4"/>
  <c r="A15" i="4"/>
  <c r="A16" i="4"/>
  <c r="A17" i="4"/>
  <c r="A18" i="4"/>
  <c r="A19" i="4"/>
  <c r="A20" i="4"/>
  <c r="A21" i="4"/>
  <c r="A22" i="4"/>
  <c r="A23" i="4"/>
  <c r="A2" i="4"/>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2" i="2"/>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B61" i="3"/>
  <c r="B60" i="3"/>
  <c r="B59" i="3"/>
  <c r="B58" i="3"/>
  <c r="B57" i="3"/>
  <c r="B56" i="3"/>
  <c r="B55" i="3"/>
  <c r="B54" i="3"/>
  <c r="B53" i="3"/>
  <c r="B52" i="3"/>
  <c r="B51" i="3"/>
  <c r="B50" i="3"/>
  <c r="B49" i="3"/>
  <c r="B48" i="3"/>
  <c r="B47" i="3"/>
  <c r="B46" i="3"/>
  <c r="B45" i="3"/>
  <c r="B44" i="3"/>
  <c r="B43" i="3"/>
  <c r="B42" i="3"/>
  <c r="B41" i="3"/>
  <c r="B40" i="3"/>
  <c r="D39" i="3"/>
  <c r="C39" i="3"/>
  <c r="B39" i="3"/>
  <c r="D38" i="3"/>
  <c r="C38" i="3"/>
  <c r="B38" i="3"/>
  <c r="D37" i="3"/>
  <c r="C37" i="3"/>
  <c r="B37" i="3"/>
  <c r="D36" i="3"/>
  <c r="C36" i="3"/>
  <c r="B36" i="3"/>
  <c r="D35" i="3"/>
  <c r="C35" i="3"/>
  <c r="B35" i="3"/>
  <c r="D34" i="3"/>
  <c r="C34" i="3"/>
  <c r="B34" i="3"/>
  <c r="D33" i="3"/>
  <c r="C33" i="3"/>
  <c r="B33" i="3"/>
  <c r="D32" i="3"/>
  <c r="C32" i="3"/>
  <c r="B32" i="3"/>
  <c r="D31" i="3"/>
  <c r="C31" i="3"/>
  <c r="B31" i="3"/>
  <c r="D30" i="3"/>
  <c r="C30" i="3"/>
  <c r="B30" i="3"/>
  <c r="D29" i="3"/>
  <c r="C29" i="3"/>
  <c r="B29" i="3"/>
  <c r="D28" i="3"/>
  <c r="C28" i="3"/>
  <c r="B28" i="3"/>
  <c r="D27" i="3"/>
  <c r="C27" i="3"/>
  <c r="B27" i="3"/>
  <c r="D26" i="3"/>
  <c r="C26" i="3"/>
  <c r="B26" i="3"/>
  <c r="D25" i="3"/>
  <c r="C25" i="3"/>
  <c r="B25" i="3"/>
  <c r="D24" i="3"/>
  <c r="C24" i="3"/>
  <c r="B24" i="3"/>
  <c r="D23" i="3"/>
  <c r="C23" i="3"/>
  <c r="B23" i="3"/>
  <c r="D22" i="3"/>
  <c r="C22" i="3"/>
  <c r="B22" i="3"/>
  <c r="D21" i="3"/>
  <c r="C21" i="3"/>
  <c r="B21" i="3"/>
  <c r="D20" i="3"/>
  <c r="C20" i="3"/>
  <c r="B20" i="3"/>
  <c r="D19" i="3"/>
  <c r="C19" i="3"/>
  <c r="B19" i="3"/>
  <c r="D18" i="3"/>
  <c r="C18" i="3"/>
  <c r="B18" i="3"/>
  <c r="D17" i="3"/>
  <c r="C17" i="3"/>
  <c r="B17" i="3"/>
  <c r="D16" i="3"/>
  <c r="C16" i="3"/>
  <c r="B16" i="3"/>
  <c r="D15" i="3"/>
  <c r="C15" i="3"/>
  <c r="B15" i="3"/>
  <c r="D14" i="3"/>
  <c r="C14" i="3"/>
  <c r="B14" i="3"/>
  <c r="D13" i="3"/>
  <c r="C13" i="3"/>
  <c r="B13" i="3"/>
  <c r="D12" i="3"/>
  <c r="C12" i="3"/>
  <c r="B12" i="3"/>
  <c r="D11" i="3"/>
  <c r="C11" i="3"/>
  <c r="B11" i="3"/>
  <c r="D10" i="3"/>
  <c r="C10" i="3"/>
  <c r="B10" i="3"/>
  <c r="D9" i="3"/>
  <c r="C9" i="3"/>
  <c r="B9" i="3"/>
  <c r="D8" i="3"/>
  <c r="C8" i="3"/>
  <c r="B8" i="3"/>
  <c r="D7" i="3"/>
  <c r="C7" i="3"/>
  <c r="B7" i="3"/>
  <c r="D6" i="3"/>
  <c r="C6" i="3"/>
  <c r="B6" i="3"/>
  <c r="D5" i="3"/>
  <c r="C5" i="3"/>
  <c r="B5" i="3"/>
  <c r="D4" i="3"/>
  <c r="C4" i="3"/>
  <c r="B4" i="3"/>
  <c r="D3" i="3"/>
  <c r="C3" i="3"/>
  <c r="B3" i="3"/>
  <c r="D2" i="3"/>
  <c r="C2" i="3"/>
  <c r="B2" i="3"/>
  <c r="A2" i="3" s="1"/>
  <c r="R39" i="2"/>
  <c r="G39" i="3" s="1"/>
  <c r="R38" i="2"/>
  <c r="G38" i="3" s="1"/>
  <c r="R37" i="2"/>
  <c r="G37" i="3" s="1"/>
  <c r="R36" i="2"/>
  <c r="G36" i="3" s="1"/>
  <c r="R35" i="2"/>
  <c r="G35" i="3" s="1"/>
  <c r="R34" i="2"/>
  <c r="G34" i="3" s="1"/>
  <c r="R33" i="2"/>
  <c r="G33" i="3" s="1"/>
  <c r="R32" i="2"/>
  <c r="G32" i="3" s="1"/>
  <c r="R31" i="2"/>
  <c r="G31" i="3" s="1"/>
  <c r="R30" i="2"/>
  <c r="G30" i="3" s="1"/>
  <c r="R29" i="2"/>
  <c r="G29" i="3" s="1"/>
  <c r="R28" i="2"/>
  <c r="G28" i="3" s="1"/>
  <c r="R27" i="2"/>
  <c r="G27" i="3" s="1"/>
  <c r="R26" i="2"/>
  <c r="G26" i="3" s="1"/>
  <c r="R25" i="2"/>
  <c r="G25" i="3" s="1"/>
  <c r="R24" i="2"/>
  <c r="G24" i="3" s="1"/>
  <c r="R23" i="2"/>
  <c r="G23" i="3" s="1"/>
  <c r="R22" i="2"/>
  <c r="G22" i="3" s="1"/>
  <c r="R21" i="2"/>
  <c r="G21" i="3" s="1"/>
  <c r="R20" i="2"/>
  <c r="G20" i="3" s="1"/>
  <c r="R19" i="2"/>
  <c r="G19" i="3" s="1"/>
  <c r="R18" i="2"/>
  <c r="G18" i="3" s="1"/>
  <c r="R17" i="2"/>
  <c r="G17" i="3" s="1"/>
  <c r="R16" i="2"/>
  <c r="G16" i="3" s="1"/>
  <c r="R15" i="2"/>
  <c r="G15" i="3" s="1"/>
  <c r="R14" i="2"/>
  <c r="G14" i="3" s="1"/>
  <c r="R13" i="2"/>
  <c r="G13" i="3" s="1"/>
  <c r="R12" i="2"/>
  <c r="G12" i="3" s="1"/>
  <c r="R11" i="2"/>
  <c r="G11" i="3" s="1"/>
  <c r="R10" i="2"/>
  <c r="G10" i="3" s="1"/>
  <c r="R9" i="2"/>
  <c r="G9" i="3" s="1"/>
  <c r="R8" i="2"/>
  <c r="G8" i="3" s="1"/>
  <c r="R7" i="2"/>
  <c r="G7" i="3" s="1"/>
  <c r="R6" i="2"/>
  <c r="G6" i="3" s="1"/>
  <c r="R5" i="2"/>
  <c r="G5" i="3" s="1"/>
  <c r="R4" i="2"/>
  <c r="G4" i="3" s="1"/>
  <c r="R3" i="2"/>
  <c r="G3" i="3" s="1"/>
  <c r="R2" i="2"/>
  <c r="G2" i="3" s="1"/>
  <c r="C240" i="1"/>
  <c r="C239" i="1"/>
  <c r="C238" i="1"/>
  <c r="C237" i="1"/>
  <c r="C236" i="1"/>
  <c r="C235" i="1"/>
  <c r="C234" i="1"/>
  <c r="C233" i="1"/>
  <c r="C232" i="1"/>
  <c r="C231" i="1"/>
  <c r="C230" i="1"/>
  <c r="C229" i="1"/>
  <c r="C228" i="1"/>
  <c r="C227" i="1"/>
  <c r="C226" i="1"/>
  <c r="C225" i="1"/>
  <c r="C224" i="1"/>
  <c r="C223" i="1"/>
  <c r="C222" i="1"/>
  <c r="C221" i="1"/>
  <c r="C220" i="1"/>
  <c r="C219" i="1"/>
  <c r="E21" i="1"/>
  <c r="E57" i="1"/>
  <c r="E93" i="1"/>
  <c r="E129" i="1"/>
  <c r="E165" i="1"/>
  <c r="E201" i="1"/>
  <c r="E237" i="1"/>
  <c r="E273" i="1"/>
  <c r="E309" i="1"/>
  <c r="E345" i="1"/>
  <c r="E381" i="1"/>
  <c r="E417" i="1"/>
  <c r="E10" i="1"/>
  <c r="E46" i="1"/>
  <c r="E82" i="1"/>
  <c r="E118" i="1"/>
  <c r="E154" i="1"/>
  <c r="E190" i="1"/>
  <c r="E226" i="1"/>
  <c r="E262" i="1"/>
  <c r="E298" i="1"/>
  <c r="E18" i="1"/>
  <c r="E54" i="1"/>
  <c r="E90" i="1"/>
  <c r="E126" i="1"/>
  <c r="E162" i="1"/>
  <c r="E198" i="1"/>
  <c r="E234" i="1"/>
  <c r="E270" i="1"/>
  <c r="E306" i="1"/>
  <c r="E342" i="1"/>
  <c r="E378" i="1"/>
  <c r="E414" i="1"/>
  <c r="E14" i="1"/>
  <c r="E80" i="1"/>
  <c r="E152" i="1"/>
  <c r="E230" i="1"/>
  <c r="E308" i="1"/>
  <c r="E386" i="1"/>
  <c r="E7" i="1"/>
  <c r="E43" i="1"/>
  <c r="E79" i="1"/>
  <c r="E115" i="1"/>
  <c r="E151" i="1"/>
  <c r="E187" i="1"/>
  <c r="E223" i="1"/>
  <c r="E259" i="1"/>
  <c r="E295" i="1"/>
  <c r="E331" i="1"/>
  <c r="E367" i="1"/>
  <c r="E403" i="1"/>
  <c r="E439" i="1"/>
  <c r="E62" i="1"/>
  <c r="E134" i="1"/>
  <c r="E200" i="1"/>
  <c r="E266" i="1"/>
  <c r="E332" i="1"/>
  <c r="E404" i="1"/>
  <c r="E41" i="1"/>
  <c r="E257" i="1"/>
  <c r="E401" i="1"/>
  <c r="E341" i="1"/>
  <c r="E436" i="1"/>
  <c r="E191" i="1"/>
  <c r="E370" i="1"/>
  <c r="E131" i="1"/>
  <c r="E101" i="1"/>
  <c r="E35" i="1"/>
  <c r="E323" i="1"/>
  <c r="E53" i="1"/>
  <c r="E269" i="1"/>
  <c r="E407" i="1"/>
  <c r="E203" i="1"/>
  <c r="E137" i="1"/>
  <c r="E143" i="1"/>
  <c r="E251" i="1"/>
  <c r="E412" i="1"/>
  <c r="E254" i="1"/>
  <c r="E352" i="1"/>
  <c r="E17" i="1"/>
  <c r="E27" i="1"/>
  <c r="E63" i="1"/>
  <c r="E99" i="1"/>
  <c r="E135" i="1"/>
  <c r="E171" i="1"/>
  <c r="E207" i="1"/>
  <c r="E243" i="1"/>
  <c r="E279" i="1"/>
  <c r="E315" i="1"/>
  <c r="E351" i="1"/>
  <c r="E387" i="1"/>
  <c r="E423" i="1"/>
  <c r="E16" i="1"/>
  <c r="E52" i="1"/>
  <c r="E88" i="1"/>
  <c r="E124" i="1"/>
  <c r="E160" i="1"/>
  <c r="E196" i="1"/>
  <c r="E232" i="1"/>
  <c r="E268" i="1"/>
  <c r="E304" i="1"/>
  <c r="E24" i="1"/>
  <c r="E60" i="1"/>
  <c r="E96" i="1"/>
  <c r="E132" i="1"/>
  <c r="E168" i="1"/>
  <c r="E204" i="1"/>
  <c r="E240" i="1"/>
  <c r="E276" i="1"/>
  <c r="E312" i="1"/>
  <c r="E348" i="1"/>
  <c r="E384" i="1"/>
  <c r="E420" i="1"/>
  <c r="E20" i="1"/>
  <c r="E92" i="1"/>
  <c r="E164" i="1"/>
  <c r="E242" i="1"/>
  <c r="E320" i="1"/>
  <c r="E398" i="1"/>
  <c r="E13" i="1"/>
  <c r="E49" i="1"/>
  <c r="E85" i="1"/>
  <c r="E121" i="1"/>
  <c r="E157" i="1"/>
  <c r="E193" i="1"/>
  <c r="E229" i="1"/>
  <c r="E265" i="1"/>
  <c r="E301" i="1"/>
  <c r="E337" i="1"/>
  <c r="E373" i="1"/>
  <c r="E409" i="1"/>
  <c r="E445" i="1"/>
  <c r="E74" i="1"/>
  <c r="E146" i="1"/>
  <c r="E212" i="1"/>
  <c r="E278" i="1"/>
  <c r="E344" i="1"/>
  <c r="E410" i="1"/>
  <c r="E77" i="1"/>
  <c r="E293" i="1"/>
  <c r="E419" i="1"/>
  <c r="E395" i="1"/>
  <c r="E11" i="1"/>
  <c r="E227" i="1"/>
  <c r="E388" i="1"/>
  <c r="E239" i="1"/>
  <c r="E209" i="1"/>
  <c r="E107" i="1"/>
  <c r="E346" i="1"/>
  <c r="E89" i="1"/>
  <c r="E305" i="1"/>
  <c r="E425" i="1"/>
  <c r="E275" i="1"/>
  <c r="E245" i="1"/>
  <c r="E119" i="1"/>
  <c r="E377" i="1"/>
  <c r="E95" i="1"/>
  <c r="E326" i="1"/>
  <c r="E155" i="1"/>
  <c r="E233" i="1"/>
  <c r="E33" i="1"/>
  <c r="E69" i="1"/>
  <c r="E105" i="1"/>
  <c r="E141" i="1"/>
  <c r="E177" i="1"/>
  <c r="E213" i="1"/>
  <c r="E249" i="1"/>
  <c r="E285" i="1"/>
  <c r="E321" i="1"/>
  <c r="E357" i="1"/>
  <c r="E393" i="1"/>
  <c r="E429" i="1"/>
  <c r="E22" i="1"/>
  <c r="E58" i="1"/>
  <c r="E94" i="1"/>
  <c r="E130" i="1"/>
  <c r="E166" i="1"/>
  <c r="E202" i="1"/>
  <c r="E238" i="1"/>
  <c r="E274" i="1"/>
  <c r="E322" i="1"/>
  <c r="E30" i="1"/>
  <c r="E66" i="1"/>
  <c r="E102" i="1"/>
  <c r="E138" i="1"/>
  <c r="E174" i="1"/>
  <c r="E210" i="1"/>
  <c r="E246" i="1"/>
  <c r="E282" i="1"/>
  <c r="E318" i="1"/>
  <c r="E354" i="1"/>
  <c r="E390" i="1"/>
  <c r="E426" i="1"/>
  <c r="E32" i="1"/>
  <c r="E104" i="1"/>
  <c r="E182" i="1"/>
  <c r="E260" i="1"/>
  <c r="E338" i="1"/>
  <c r="E416" i="1"/>
  <c r="E19" i="1"/>
  <c r="E55" i="1"/>
  <c r="E91" i="1"/>
  <c r="E127" i="1"/>
  <c r="E163" i="1"/>
  <c r="E199" i="1"/>
  <c r="E235" i="1"/>
  <c r="E271" i="1"/>
  <c r="E307" i="1"/>
  <c r="E343" i="1"/>
  <c r="E379" i="1"/>
  <c r="E415" i="1"/>
  <c r="E8" i="1"/>
  <c r="E86" i="1"/>
  <c r="E158" i="1"/>
  <c r="E224" i="1"/>
  <c r="E290" i="1"/>
  <c r="E356" i="1"/>
  <c r="E422" i="1"/>
  <c r="E113" i="1"/>
  <c r="E329" i="1"/>
  <c r="E437" i="1"/>
  <c r="E431" i="1"/>
  <c r="E47" i="1"/>
  <c r="E263" i="1"/>
  <c r="E406" i="1"/>
  <c r="E311" i="1"/>
  <c r="E317" i="1"/>
  <c r="E179" i="1"/>
  <c r="E364" i="1"/>
  <c r="E125" i="1"/>
  <c r="E335" i="1"/>
  <c r="E443" i="1"/>
  <c r="E340" i="1"/>
  <c r="E2" i="1"/>
  <c r="E103" i="1"/>
  <c r="E175" i="1"/>
  <c r="E283" i="1"/>
  <c r="E391" i="1"/>
  <c r="E110" i="1"/>
  <c r="E314" i="1"/>
  <c r="E185" i="1"/>
  <c r="E442" i="1"/>
  <c r="E197" i="1"/>
  <c r="E188" i="1"/>
  <c r="E383" i="1"/>
  <c r="E430" i="1"/>
  <c r="E167" i="1"/>
  <c r="E3" i="1"/>
  <c r="E39" i="1"/>
  <c r="E75" i="1"/>
  <c r="E111" i="1"/>
  <c r="E147" i="1"/>
  <c r="E183" i="1"/>
  <c r="E219" i="1"/>
  <c r="E255" i="1"/>
  <c r="E291" i="1"/>
  <c r="E327" i="1"/>
  <c r="E363" i="1"/>
  <c r="E399" i="1"/>
  <c r="E435" i="1"/>
  <c r="E28" i="1"/>
  <c r="E64" i="1"/>
  <c r="E100" i="1"/>
  <c r="E136" i="1"/>
  <c r="E172" i="1"/>
  <c r="E208" i="1"/>
  <c r="E244" i="1"/>
  <c r="E280" i="1"/>
  <c r="E328" i="1"/>
  <c r="E36" i="1"/>
  <c r="E72" i="1"/>
  <c r="E108" i="1"/>
  <c r="E144" i="1"/>
  <c r="E180" i="1"/>
  <c r="E216" i="1"/>
  <c r="E252" i="1"/>
  <c r="E288" i="1"/>
  <c r="E324" i="1"/>
  <c r="E360" i="1"/>
  <c r="E396" i="1"/>
  <c r="E432" i="1"/>
  <c r="E44" i="1"/>
  <c r="E116" i="1"/>
  <c r="E194" i="1"/>
  <c r="E272" i="1"/>
  <c r="E350" i="1"/>
  <c r="E428" i="1"/>
  <c r="E25" i="1"/>
  <c r="E61" i="1"/>
  <c r="E97" i="1"/>
  <c r="E133" i="1"/>
  <c r="E169" i="1"/>
  <c r="E205" i="1"/>
  <c r="E241" i="1"/>
  <c r="E277" i="1"/>
  <c r="E313" i="1"/>
  <c r="E349" i="1"/>
  <c r="E385" i="1"/>
  <c r="E421" i="1"/>
  <c r="E26" i="1"/>
  <c r="E98" i="1"/>
  <c r="E170" i="1"/>
  <c r="E236" i="1"/>
  <c r="E302" i="1"/>
  <c r="E368" i="1"/>
  <c r="E434" i="1"/>
  <c r="E149" i="1"/>
  <c r="E347" i="1"/>
  <c r="E29" i="1"/>
  <c r="E71" i="1"/>
  <c r="E83" i="1"/>
  <c r="E299" i="1"/>
  <c r="E424" i="1"/>
  <c r="E358" i="1"/>
  <c r="E359" i="1"/>
  <c r="E215" i="1"/>
  <c r="E382" i="1"/>
  <c r="E161" i="1"/>
  <c r="E353" i="1"/>
  <c r="E59" i="1"/>
  <c r="E376" i="1"/>
  <c r="E31" i="1"/>
  <c r="E247" i="1"/>
  <c r="E355" i="1"/>
  <c r="E38" i="1"/>
  <c r="E176" i="1"/>
  <c r="E380" i="1"/>
  <c r="E365" i="1"/>
  <c r="E334" i="1"/>
  <c r="E418" i="1"/>
  <c r="E122" i="1"/>
  <c r="E221" i="1"/>
  <c r="E23" i="1"/>
  <c r="E389" i="1"/>
  <c r="E9" i="1"/>
  <c r="E45" i="1"/>
  <c r="E81" i="1"/>
  <c r="E117" i="1"/>
  <c r="E153" i="1"/>
  <c r="E189" i="1"/>
  <c r="E225" i="1"/>
  <c r="E261" i="1"/>
  <c r="E297" i="1"/>
  <c r="E333" i="1"/>
  <c r="E369" i="1"/>
  <c r="E405" i="1"/>
  <c r="E441" i="1"/>
  <c r="E34" i="1"/>
  <c r="E70" i="1"/>
  <c r="E106" i="1"/>
  <c r="E142" i="1"/>
  <c r="E178" i="1"/>
  <c r="E214" i="1"/>
  <c r="E250" i="1"/>
  <c r="E286" i="1"/>
  <c r="E6" i="1"/>
  <c r="E42" i="1"/>
  <c r="E78" i="1"/>
  <c r="E114" i="1"/>
  <c r="E150" i="1"/>
  <c r="E186" i="1"/>
  <c r="E222" i="1"/>
  <c r="E258" i="1"/>
  <c r="E294" i="1"/>
  <c r="E330" i="1"/>
  <c r="E366" i="1"/>
  <c r="E402" i="1"/>
  <c r="E438" i="1"/>
  <c r="E56" i="1"/>
  <c r="E128" i="1"/>
  <c r="E206" i="1"/>
  <c r="E284" i="1"/>
  <c r="E362" i="1"/>
  <c r="E440" i="1"/>
  <c r="E67" i="1"/>
  <c r="E139" i="1"/>
  <c r="E211" i="1"/>
  <c r="E319" i="1"/>
  <c r="E427" i="1"/>
  <c r="E248" i="1"/>
  <c r="E316" i="1"/>
  <c r="E173" i="1"/>
  <c r="E394" i="1"/>
  <c r="E371" i="1"/>
  <c r="E392" i="1"/>
  <c r="E281" i="1"/>
  <c r="E413" i="1"/>
  <c r="E65" i="1"/>
  <c r="E15" i="1"/>
  <c r="E51" i="1"/>
  <c r="E87" i="1"/>
  <c r="E123" i="1"/>
  <c r="E159" i="1"/>
  <c r="E195" i="1"/>
  <c r="E231" i="1"/>
  <c r="E267" i="1"/>
  <c r="E303" i="1"/>
  <c r="E339" i="1"/>
  <c r="E375" i="1"/>
  <c r="E411" i="1"/>
  <c r="E4" i="1"/>
  <c r="E40" i="1"/>
  <c r="E76" i="1"/>
  <c r="E112" i="1"/>
  <c r="E148" i="1"/>
  <c r="E184" i="1"/>
  <c r="E220" i="1"/>
  <c r="E256" i="1"/>
  <c r="E292" i="1"/>
  <c r="E12" i="1"/>
  <c r="E48" i="1"/>
  <c r="E84" i="1"/>
  <c r="E120" i="1"/>
  <c r="E156" i="1"/>
  <c r="E192" i="1"/>
  <c r="E228" i="1"/>
  <c r="E264" i="1"/>
  <c r="E300" i="1"/>
  <c r="E336" i="1"/>
  <c r="E372" i="1"/>
  <c r="E408" i="1"/>
  <c r="E444" i="1"/>
  <c r="E68" i="1"/>
  <c r="E140" i="1"/>
  <c r="E218" i="1"/>
  <c r="E296" i="1"/>
  <c r="E374" i="1"/>
  <c r="E310" i="1"/>
  <c r="E37" i="1"/>
  <c r="E73" i="1"/>
  <c r="E109" i="1"/>
  <c r="E145" i="1"/>
  <c r="E181" i="1"/>
  <c r="E217" i="1"/>
  <c r="E253" i="1"/>
  <c r="E289" i="1"/>
  <c r="E325" i="1"/>
  <c r="E361" i="1"/>
  <c r="E397" i="1"/>
  <c r="E433" i="1"/>
  <c r="E50" i="1"/>
  <c r="E5" i="1"/>
  <c r="E400" i="1"/>
  <c r="E287" i="1"/>
  <c r="G3" i="13"/>
  <c r="G9" i="13"/>
  <c r="G15" i="13"/>
  <c r="G21" i="13"/>
  <c r="G27" i="13"/>
  <c r="G33" i="13"/>
  <c r="G39" i="13"/>
  <c r="G45" i="13"/>
  <c r="G51" i="13"/>
  <c r="G57" i="13"/>
  <c r="G63" i="13"/>
  <c r="G25" i="13"/>
  <c r="G31" i="13"/>
  <c r="G43" i="13"/>
  <c r="G55" i="13"/>
  <c r="G8" i="13"/>
  <c r="G38" i="13"/>
  <c r="G50" i="13"/>
  <c r="G4" i="13"/>
  <c r="G10" i="13"/>
  <c r="G16" i="13"/>
  <c r="G22" i="13"/>
  <c r="G28" i="13"/>
  <c r="G34" i="13"/>
  <c r="G40" i="13"/>
  <c r="G46" i="13"/>
  <c r="G52" i="13"/>
  <c r="G58" i="13"/>
  <c r="G64" i="13"/>
  <c r="G13" i="13"/>
  <c r="G37" i="13"/>
  <c r="G49" i="13"/>
  <c r="G61" i="13"/>
  <c r="G14" i="13"/>
  <c r="G32" i="13"/>
  <c r="G44" i="13"/>
  <c r="G62" i="13"/>
  <c r="G5" i="13"/>
  <c r="G11" i="13"/>
  <c r="G17" i="13"/>
  <c r="G23" i="13"/>
  <c r="G29" i="13"/>
  <c r="G35" i="13"/>
  <c r="G41" i="13"/>
  <c r="G47" i="13"/>
  <c r="G53" i="13"/>
  <c r="G59" i="13"/>
  <c r="G65" i="13"/>
  <c r="G19" i="13"/>
  <c r="G20" i="13"/>
  <c r="G56" i="13"/>
  <c r="G6" i="13"/>
  <c r="G12" i="13"/>
  <c r="G18" i="13"/>
  <c r="G24" i="13"/>
  <c r="G30" i="13"/>
  <c r="G36" i="13"/>
  <c r="G42" i="13"/>
  <c r="G48" i="13"/>
  <c r="G54" i="13"/>
  <c r="G60" i="13"/>
  <c r="G66" i="13"/>
  <c r="G7" i="13"/>
  <c r="G26" i="13"/>
  <c r="G2" i="13"/>
  <c r="G62" i="12"/>
  <c r="G56" i="12"/>
  <c r="G50" i="12"/>
  <c r="G44" i="12"/>
  <c r="G38" i="12"/>
  <c r="G32" i="12"/>
  <c r="G26" i="12"/>
  <c r="G20" i="12"/>
  <c r="G14" i="12"/>
  <c r="G8" i="12"/>
  <c r="G48" i="12"/>
  <c r="G41" i="12"/>
  <c r="G61" i="12"/>
  <c r="G55" i="12"/>
  <c r="G49" i="12"/>
  <c r="G43" i="12"/>
  <c r="G37" i="12"/>
  <c r="G31" i="12"/>
  <c r="G25" i="12"/>
  <c r="G19" i="12"/>
  <c r="G13" i="12"/>
  <c r="G7" i="12"/>
  <c r="G54" i="12"/>
  <c r="G18" i="12"/>
  <c r="G6" i="12"/>
  <c r="G53" i="12"/>
  <c r="G60" i="12"/>
  <c r="G42" i="12"/>
  <c r="G36" i="12"/>
  <c r="G30" i="12"/>
  <c r="G24" i="12"/>
  <c r="G12" i="12"/>
  <c r="G47" i="12"/>
  <c r="G59" i="12"/>
  <c r="G29" i="12"/>
  <c r="G23" i="12"/>
  <c r="G17" i="12"/>
  <c r="G11" i="12"/>
  <c r="G5" i="12"/>
  <c r="G58" i="12"/>
  <c r="G52" i="12"/>
  <c r="G46" i="12"/>
  <c r="G40" i="12"/>
  <c r="G34" i="12"/>
  <c r="G28" i="12"/>
  <c r="G22" i="12"/>
  <c r="G16" i="12"/>
  <c r="G10" i="12"/>
  <c r="G4" i="12"/>
  <c r="G57" i="12"/>
  <c r="G51" i="12"/>
  <c r="G45" i="12"/>
  <c r="G39" i="12"/>
  <c r="G33" i="12"/>
  <c r="G27" i="12"/>
  <c r="G21" i="12"/>
  <c r="G15" i="12"/>
  <c r="G9" i="12"/>
  <c r="G3" i="12"/>
  <c r="G35" i="12"/>
  <c r="G2" i="12"/>
</calcChain>
</file>

<file path=xl/sharedStrings.xml><?xml version="1.0" encoding="utf-8"?>
<sst xmlns="http://schemas.openxmlformats.org/spreadsheetml/2006/main" count="3095" uniqueCount="956">
  <si>
    <t>PLAYER_ID</t>
  </si>
  <si>
    <t>NAME</t>
  </si>
  <si>
    <t>POSITION</t>
  </si>
  <si>
    <t>SCHOOL</t>
  </si>
  <si>
    <t>HEIGHT</t>
  </si>
  <si>
    <t>WEIGHT</t>
  </si>
  <si>
    <t>Max Brosmer</t>
  </si>
  <si>
    <t>QB</t>
  </si>
  <si>
    <t>Minnesota</t>
  </si>
  <si>
    <t>Brady Cook</t>
  </si>
  <si>
    <t>Missouri</t>
  </si>
  <si>
    <t>Jaxson Dart</t>
  </si>
  <si>
    <t>Mississippi</t>
  </si>
  <si>
    <t>Quinn Ewers</t>
  </si>
  <si>
    <t>Texas</t>
  </si>
  <si>
    <t>Dillon Gabriel</t>
  </si>
  <si>
    <t>Oregon</t>
  </si>
  <si>
    <t>Seth Henigan</t>
  </si>
  <si>
    <t>Memphis</t>
  </si>
  <si>
    <t>Will Howard</t>
  </si>
  <si>
    <t>Ohio State</t>
  </si>
  <si>
    <t>Riley Leonard</t>
  </si>
  <si>
    <t>Notre Dame</t>
  </si>
  <si>
    <t>Kyle McCord</t>
  </si>
  <si>
    <t>Syracuse</t>
  </si>
  <si>
    <t>Graham Mertz</t>
  </si>
  <si>
    <t>Florida</t>
  </si>
  <si>
    <t>Jalen Milroe</t>
  </si>
  <si>
    <t>Alabama</t>
  </si>
  <si>
    <t>Kurtis Rourke</t>
  </si>
  <si>
    <t>Indiana</t>
  </si>
  <si>
    <t>Shedeur Sanders</t>
  </si>
  <si>
    <t>Colorado</t>
  </si>
  <si>
    <t>Tyler Shough</t>
  </si>
  <si>
    <t>Louisville</t>
  </si>
  <si>
    <t>Cam Ward</t>
  </si>
  <si>
    <t>Miami</t>
  </si>
  <si>
    <t>LeQuint Allen</t>
  </si>
  <si>
    <t>RB</t>
  </si>
  <si>
    <t>Ulysses Bentley IV</t>
  </si>
  <si>
    <t>Jaydon Blue</t>
  </si>
  <si>
    <t>Tahj Brooks</t>
  </si>
  <si>
    <t>Texas Tech</t>
  </si>
  <si>
    <t>Donovan Edwards</t>
  </si>
  <si>
    <t>Michigan</t>
  </si>
  <si>
    <t>Trevor Etienne</t>
  </si>
  <si>
    <t>Georgia</t>
  </si>
  <si>
    <t>DJ Giddens</t>
  </si>
  <si>
    <t>Kansas State</t>
  </si>
  <si>
    <t>Ollie Gordon II</t>
  </si>
  <si>
    <t>Oklahoma State</t>
  </si>
  <si>
    <t>Omarion Hampton</t>
  </si>
  <si>
    <t>North Carolina</t>
  </si>
  <si>
    <t>RJ Harvey</t>
  </si>
  <si>
    <t>UCF</t>
  </si>
  <si>
    <t>TreVeyon Henderson</t>
  </si>
  <si>
    <t>Jarquez Hunter</t>
  </si>
  <si>
    <t>Auburn</t>
  </si>
  <si>
    <t>Ja'Quinden Jackson</t>
  </si>
  <si>
    <t>Arkansas</t>
  </si>
  <si>
    <t>Jordan James</t>
  </si>
  <si>
    <t>Ashton Jeanty</t>
  </si>
  <si>
    <t>Boise State</t>
  </si>
  <si>
    <t>Kaleb Johnson</t>
  </si>
  <si>
    <t>Iowa</t>
  </si>
  <si>
    <t>Montrell Johnson Jr.</t>
  </si>
  <si>
    <t>Quinshon Judkins</t>
  </si>
  <si>
    <t>Corey Kiner</t>
  </si>
  <si>
    <t xml:space="preserve">Cincinnati </t>
  </si>
  <si>
    <t>Phil Mafah</t>
  </si>
  <si>
    <t>Clemson</t>
  </si>
  <si>
    <t>Woody Marks</t>
  </si>
  <si>
    <t>USC</t>
  </si>
  <si>
    <t>Damien Martinez</t>
  </si>
  <si>
    <t>Kyle Monangai</t>
  </si>
  <si>
    <t>Rutgers</t>
  </si>
  <si>
    <t>Kalel Mullings</t>
  </si>
  <si>
    <t>Devin Neal</t>
  </si>
  <si>
    <t xml:space="preserve">Kansas </t>
  </si>
  <si>
    <t>Dylan Sampson</t>
  </si>
  <si>
    <t xml:space="preserve">Tennesee </t>
  </si>
  <si>
    <t>Raheim Sanders</t>
  </si>
  <si>
    <t>South Carolina</t>
  </si>
  <si>
    <t>Cam Skattebo</t>
  </si>
  <si>
    <t>Arizona State</t>
  </si>
  <si>
    <t>Brashard Smith</t>
  </si>
  <si>
    <t>SMU</t>
  </si>
  <si>
    <t>Bhayshul Tuten</t>
  </si>
  <si>
    <t>Virginia Tech</t>
  </si>
  <si>
    <t>Marcus Yarns</t>
  </si>
  <si>
    <t>Delaware</t>
  </si>
  <si>
    <t>Andrew Armstrong</t>
  </si>
  <si>
    <t>WR</t>
  </si>
  <si>
    <t>Elic Ayomanor</t>
  </si>
  <si>
    <t>Stanford</t>
  </si>
  <si>
    <t>Elijhah Badger</t>
  </si>
  <si>
    <t>Jack Bech</t>
  </si>
  <si>
    <t>TCU</t>
  </si>
  <si>
    <t>Isaiah Bond</t>
  </si>
  <si>
    <t>Ja'Corey Brooks</t>
  </si>
  <si>
    <t>Sam Brown Jr.</t>
  </si>
  <si>
    <t>Pat Bryant</t>
  </si>
  <si>
    <t>Illinois</t>
  </si>
  <si>
    <t>Luther Burden III</t>
  </si>
  <si>
    <t>Beaux Collins</t>
  </si>
  <si>
    <t>Chimere Dike</t>
  </si>
  <si>
    <t>Emeka Egbuka</t>
  </si>
  <si>
    <t>Da'Quan Felton</t>
  </si>
  <si>
    <t>Tai Felton</t>
  </si>
  <si>
    <t>Maryland</t>
  </si>
  <si>
    <t>Jacolby George</t>
  </si>
  <si>
    <t>Matthew Golden</t>
  </si>
  <si>
    <t>Tre Harris</t>
  </si>
  <si>
    <t>Jayden Higgins</t>
  </si>
  <si>
    <t>Iowa State</t>
  </si>
  <si>
    <t>Traeshon Holden</t>
  </si>
  <si>
    <t>Jimmy Horn Jr.</t>
  </si>
  <si>
    <t>Tory Horton</t>
  </si>
  <si>
    <t>Colorado State</t>
  </si>
  <si>
    <t>Kobe Hudson</t>
  </si>
  <si>
    <t>Travis Hunter</t>
  </si>
  <si>
    <t>Daniel Jackson</t>
  </si>
  <si>
    <t>Tez Johnson</t>
  </si>
  <si>
    <t>Josh Kelly</t>
  </si>
  <si>
    <t>KeAndre Lambert-Smith</t>
  </si>
  <si>
    <t>Jaylin Lane</t>
  </si>
  <si>
    <t>Dominic Lovett</t>
  </si>
  <si>
    <t>Bru McCoy</t>
  </si>
  <si>
    <t>Tennesee</t>
  </si>
  <si>
    <t>Tetairoa McMillan</t>
  </si>
  <si>
    <t>Arizona</t>
  </si>
  <si>
    <t>Konata Mumpfield</t>
  </si>
  <si>
    <t>Pittsburgh</t>
  </si>
  <si>
    <t>Nick Nash</t>
  </si>
  <si>
    <t>San Jose State</t>
  </si>
  <si>
    <t>Isaiah Neyor</t>
  </si>
  <si>
    <t>Nebraska</t>
  </si>
  <si>
    <t>Jaylin Noel</t>
  </si>
  <si>
    <t>Kaden Prather</t>
  </si>
  <si>
    <t>Xavier Restrepo</t>
  </si>
  <si>
    <t>Jalen Royals</t>
  </si>
  <si>
    <t>Utah State</t>
  </si>
  <si>
    <t>Arian Smith</t>
  </si>
  <si>
    <t>Roc Taylor</t>
  </si>
  <si>
    <t>Isaac TeSlaa</t>
  </si>
  <si>
    <t>Dont'e Thornton Jr</t>
  </si>
  <si>
    <t>Jordan Watkins</t>
  </si>
  <si>
    <t>Theo Wease Jr.</t>
  </si>
  <si>
    <t>Antwane Wells Jr</t>
  </si>
  <si>
    <t>LaJohntay Wester</t>
  </si>
  <si>
    <t>Ricky White III</t>
  </si>
  <si>
    <t>UNLV</t>
  </si>
  <si>
    <t>Kyle Williams</t>
  </si>
  <si>
    <t>WSU</t>
  </si>
  <si>
    <t>Savion Williams</t>
  </si>
  <si>
    <t>Elijah Arroyo</t>
  </si>
  <si>
    <t>TE</t>
  </si>
  <si>
    <t>Gavin Bartholomew</t>
  </si>
  <si>
    <t>Jake Briningstool</t>
  </si>
  <si>
    <t>Jalin Conyers</t>
  </si>
  <si>
    <t>CJ Dippre</t>
  </si>
  <si>
    <t>Mitchell Evans</t>
  </si>
  <si>
    <t>Harold Fannin Jr</t>
  </si>
  <si>
    <t>Bowling Green</t>
  </si>
  <si>
    <t>Terrance Ferguson</t>
  </si>
  <si>
    <t>Thomas Fidone II</t>
  </si>
  <si>
    <t>Oronde Gadsden II</t>
  </si>
  <si>
    <t>Jackson Hawes</t>
  </si>
  <si>
    <t>Georgia Tech</t>
  </si>
  <si>
    <t>Gunnar Helm</t>
  </si>
  <si>
    <t>Brant Kuithe</t>
  </si>
  <si>
    <t>Utah</t>
  </si>
  <si>
    <t>Luke Lachey</t>
  </si>
  <si>
    <t>Colston Loveland</t>
  </si>
  <si>
    <t>Moliki Matavao</t>
  </si>
  <si>
    <t>UCLA</t>
  </si>
  <si>
    <t>Bryson Nesbit</t>
  </si>
  <si>
    <t>Robbie Ouzts</t>
  </si>
  <si>
    <t>Joshua Simon</t>
  </si>
  <si>
    <t>Mason Taylor</t>
  </si>
  <si>
    <t>LSU</t>
  </si>
  <si>
    <t>Tyler Warren</t>
  </si>
  <si>
    <t>Penn State</t>
  </si>
  <si>
    <t>Kelvin Banks Jr.</t>
  </si>
  <si>
    <t>OT</t>
  </si>
  <si>
    <t>Anthony Belton</t>
  </si>
  <si>
    <t>N.C. State</t>
  </si>
  <si>
    <t>Tyler Booker</t>
  </si>
  <si>
    <t>IOL</t>
  </si>
  <si>
    <t>Logan Brown</t>
  </si>
  <si>
    <t>Kansas</t>
  </si>
  <si>
    <t>Will Campbell</t>
  </si>
  <si>
    <t xml:space="preserve"> LSU</t>
  </si>
  <si>
    <t>Connor Colby</t>
  </si>
  <si>
    <t>Josh Conerly Jr.</t>
  </si>
  <si>
    <t>Hayden Conner</t>
  </si>
  <si>
    <t>Ajani Cornelius</t>
  </si>
  <si>
    <t>Eli Cox</t>
  </si>
  <si>
    <t>Kentucky</t>
  </si>
  <si>
    <t>Brandon Crenshaw-Dickson</t>
  </si>
  <si>
    <t>Garrett Dellinger</t>
  </si>
  <si>
    <t>Aireontae Ersery</t>
  </si>
  <si>
    <t>Dylan Fairchild</t>
  </si>
  <si>
    <t>Miles Frazier</t>
  </si>
  <si>
    <t>Charles Grant</t>
  </si>
  <si>
    <t>William and Mary</t>
  </si>
  <si>
    <t>Joshua Gray</t>
  </si>
  <si>
    <t>Oregon State</t>
  </si>
  <si>
    <t>Myles Hinton</t>
  </si>
  <si>
    <t>Joe Huber</t>
  </si>
  <si>
    <t>Wisconsin</t>
  </si>
  <si>
    <t>Donovan Jackson</t>
  </si>
  <si>
    <t>Emery Jones Jr</t>
  </si>
  <si>
    <t>Luke Kandra</t>
  </si>
  <si>
    <t>Cincinnati</t>
  </si>
  <si>
    <t>Drew Kendall</t>
  </si>
  <si>
    <t>Boston College</t>
  </si>
  <si>
    <t>Chase Lundt</t>
  </si>
  <si>
    <t>Connecticut</t>
  </si>
  <si>
    <t>Jake Majors</t>
  </si>
  <si>
    <t>Marcus Mbow</t>
  </si>
  <si>
    <t>Purdue</t>
  </si>
  <si>
    <t>Seth McLaughlin</t>
  </si>
  <si>
    <t>Armand Membou</t>
  </si>
  <si>
    <t>Wyatt Milum</t>
  </si>
  <si>
    <t>West Virginia</t>
  </si>
  <si>
    <t>Jonah Monheim</t>
  </si>
  <si>
    <t>Jack Nelson</t>
  </si>
  <si>
    <t>Hollin Pierce</t>
  </si>
  <si>
    <t>Tate Ratledge</t>
  </si>
  <si>
    <t>Jalen Rivers</t>
  </si>
  <si>
    <t>Caleb Rogers</t>
  </si>
  <si>
    <t>Jonah Savaiinaea</t>
  </si>
  <si>
    <t>Josh Simmons</t>
  </si>
  <si>
    <t>Torricelli Simpkins III</t>
  </si>
  <si>
    <t>Jackson Slater</t>
  </si>
  <si>
    <t>Sacramento State</t>
  </si>
  <si>
    <t>Marcus Tate</t>
  </si>
  <si>
    <t>Branson Taylor</t>
  </si>
  <si>
    <t>Ozzy Trapilo</t>
  </si>
  <si>
    <t>Jalen Travis</t>
  </si>
  <si>
    <t>Xavier Truss</t>
  </si>
  <si>
    <t>Carson Vinson</t>
  </si>
  <si>
    <t>Alabama A&amp;M</t>
  </si>
  <si>
    <t>Clay Webb</t>
  </si>
  <si>
    <t>Jacksonville State</t>
  </si>
  <si>
    <t>Cameron Williams</t>
  </si>
  <si>
    <t>John Williams</t>
  </si>
  <si>
    <t>Jared Wilson</t>
  </si>
  <si>
    <t>Grey Zabel</t>
  </si>
  <si>
    <t>North Dakota State</t>
  </si>
  <si>
    <t>Tommy Akingbesote</t>
  </si>
  <si>
    <t>IDL</t>
  </si>
  <si>
    <t>Darius Alexander</t>
  </si>
  <si>
    <t>Toledo</t>
  </si>
  <si>
    <t>Tyler Baron</t>
  </si>
  <si>
    <t>EDGE</t>
  </si>
  <si>
    <t>Tyler Batty</t>
  </si>
  <si>
    <t>BYU</t>
  </si>
  <si>
    <t>Zeek Biggers</t>
  </si>
  <si>
    <t>Yahya Black</t>
  </si>
  <si>
    <t>Warren Brinson</t>
  </si>
  <si>
    <t>Vernon Broughton</t>
  </si>
  <si>
    <t>Jordan Burch</t>
  </si>
  <si>
    <t>Jamaree Caldwell</t>
  </si>
  <si>
    <t>Abdul Carter</t>
  </si>
  <si>
    <t>Alfred Collins</t>
  </si>
  <si>
    <t>Howard Cross III</t>
  </si>
  <si>
    <t>Fadil Diggs</t>
  </si>
  <si>
    <t>Ethan Downs</t>
  </si>
  <si>
    <t>Oklahoma</t>
  </si>
  <si>
    <t>Donovan Ezeiruaku</t>
  </si>
  <si>
    <t>Joshua Farmer</t>
  </si>
  <si>
    <t>Florida State</t>
  </si>
  <si>
    <t>Ashton Gillotte</t>
  </si>
  <si>
    <t>Mason Graham</t>
  </si>
  <si>
    <t>Kenneth Grant</t>
  </si>
  <si>
    <t>Mike Green</t>
  </si>
  <si>
    <t>Marshall</t>
  </si>
  <si>
    <t>Eric Gregory</t>
  </si>
  <si>
    <t>Ty Hamilton</t>
  </si>
  <si>
    <t>Derrick Harmon</t>
  </si>
  <si>
    <t>Jared Harrison-Hunte</t>
  </si>
  <si>
    <t>Ahmed Hassanein</t>
  </si>
  <si>
    <t>Tonka Hemingway</t>
  </si>
  <si>
    <t>Cam Horsley</t>
  </si>
  <si>
    <t>Tyrion Ingram-Dawkins</t>
  </si>
  <si>
    <t>Jared Ivey</t>
  </si>
  <si>
    <t>Cam Jackson</t>
  </si>
  <si>
    <t>Landon Jackson</t>
  </si>
  <si>
    <t>Sai'vion Jones</t>
  </si>
  <si>
    <t>Jah Joyner</t>
  </si>
  <si>
    <t>DeAndre Jules</t>
  </si>
  <si>
    <t>Kyle Kennard</t>
  </si>
  <si>
    <t>Steve Linton</t>
  </si>
  <si>
    <t>Baylor</t>
  </si>
  <si>
    <t>Sean Martin</t>
  </si>
  <si>
    <t>Rylie Mills</t>
  </si>
  <si>
    <t>Walter Nolen</t>
  </si>
  <si>
    <t>Omarr Norman-Lott</t>
  </si>
  <si>
    <t>Tennessee</t>
  </si>
  <si>
    <t>Oluwafemi Oladejo</t>
  </si>
  <si>
    <t>Payton Page</t>
  </si>
  <si>
    <t>James Pearce Jr.</t>
  </si>
  <si>
    <t>Aeneas Peebles</t>
  </si>
  <si>
    <t>JJ Pegues</t>
  </si>
  <si>
    <t>Jordan Phillips</t>
  </si>
  <si>
    <t>Antwaun Powell-Ryland</t>
  </si>
  <si>
    <t>Jahvaree Ritzie</t>
  </si>
  <si>
    <t>Elijah Roberts</t>
  </si>
  <si>
    <t>Que Robinson</t>
  </si>
  <si>
    <t>Ty Robinson</t>
  </si>
  <si>
    <t>Kaimon Rucker</t>
  </si>
  <si>
    <t>T.J. Sanders</t>
  </si>
  <si>
    <t>Jack Sawyer</t>
  </si>
  <si>
    <t>Nic Scourton</t>
  </si>
  <si>
    <t>Texas A&amp;M</t>
  </si>
  <si>
    <t>Elijah Simmons</t>
  </si>
  <si>
    <t>Tim Smith</t>
  </si>
  <si>
    <t>Barryn Sorrell</t>
  </si>
  <si>
    <t>Nazir Stackhouse</t>
  </si>
  <si>
    <t>Josaiah Stewart</t>
  </si>
  <si>
    <t>Shemar Stewart</t>
  </si>
  <si>
    <t>Bradyn Swinson</t>
  </si>
  <si>
    <t>Junior Tafuna</t>
  </si>
  <si>
    <t>Jay Toia</t>
  </si>
  <si>
    <t>JT Tuimoloau</t>
  </si>
  <si>
    <t>Shemar Turner</t>
  </si>
  <si>
    <t>Princely Umanmielen</t>
  </si>
  <si>
    <t>David Walker</t>
  </si>
  <si>
    <t>Central Arkansas</t>
  </si>
  <si>
    <t>Deone Walker</t>
  </si>
  <si>
    <t>CJ West</t>
  </si>
  <si>
    <t>Mykel Williams</t>
  </si>
  <si>
    <t>Tyleik Williams</t>
  </si>
  <si>
    <t>Eugene Asante</t>
  </si>
  <si>
    <t>LB</t>
  </si>
  <si>
    <t>Jeffrey Bassa</t>
  </si>
  <si>
    <t>Carson Bruener</t>
  </si>
  <si>
    <t>Washington</t>
  </si>
  <si>
    <t>Teddye Buchanan</t>
  </si>
  <si>
    <t>Cal</t>
  </si>
  <si>
    <t>Jihaad Campbell</t>
  </si>
  <si>
    <t>Barrett Carter</t>
  </si>
  <si>
    <t>Jamon Dumas-Johnson</t>
  </si>
  <si>
    <t>Power Echols</t>
  </si>
  <si>
    <t>Jay Higgins</t>
  </si>
  <si>
    <t>Shemar James</t>
  </si>
  <si>
    <t>Kobe King</t>
  </si>
  <si>
    <t>Jack Kiser</t>
  </si>
  <si>
    <t>Demetrius Knight Jr</t>
  </si>
  <si>
    <t>Cody Lindenberg</t>
  </si>
  <si>
    <t>Nick Martin</t>
  </si>
  <si>
    <t>Bam Martin-Scott</t>
  </si>
  <si>
    <t>Francisco Mauigoa</t>
  </si>
  <si>
    <t>Jalen McLeod</t>
  </si>
  <si>
    <t>Kain Medrano</t>
  </si>
  <si>
    <t>Smael Mondon Jr.</t>
  </si>
  <si>
    <t>Collin Oliver</t>
  </si>
  <si>
    <t>Chris Paul Jr.</t>
  </si>
  <si>
    <t>Tyreem Powell</t>
  </si>
  <si>
    <t>Karene Reid</t>
  </si>
  <si>
    <t>Carson Schwesinger</t>
  </si>
  <si>
    <t>Cody Simon</t>
  </si>
  <si>
    <t>Danny Stutsman</t>
  </si>
  <si>
    <t>Jalon Walker</t>
  </si>
  <si>
    <t>Jackson Woodard</t>
  </si>
  <si>
    <t>BJ Adams</t>
  </si>
  <si>
    <t>DB</t>
  </si>
  <si>
    <t>Zy Alexander</t>
  </si>
  <si>
    <t>Trey Amos</t>
  </si>
  <si>
    <t>Jahdae Barron</t>
  </si>
  <si>
    <t>Billy Bowman Jr.</t>
  </si>
  <si>
    <t>Cobee Bryant</t>
  </si>
  <si>
    <t>Denzel Burke</t>
  </si>
  <si>
    <t>Sebastian Castro</t>
  </si>
  <si>
    <t>Alijah Clark</t>
  </si>
  <si>
    <t>Kitan Crawford</t>
  </si>
  <si>
    <t>Nevada</t>
  </si>
  <si>
    <t>Mello Dotson</t>
  </si>
  <si>
    <t>Nick Emmanwori</t>
  </si>
  <si>
    <t>O'Donnell Fortune</t>
  </si>
  <si>
    <t>Zah Frazier</t>
  </si>
  <si>
    <t>UTSA</t>
  </si>
  <si>
    <t>Maxwell Hairston</t>
  </si>
  <si>
    <t>Jordan Hancock</t>
  </si>
  <si>
    <t>Jermari Harris</t>
  </si>
  <si>
    <t>Marcus Harris</t>
  </si>
  <si>
    <t>Tommi Hill</t>
  </si>
  <si>
    <t>Maxen Hook</t>
  </si>
  <si>
    <t>Alijah Huzzie</t>
  </si>
  <si>
    <t>Will Johnson</t>
  </si>
  <si>
    <t xml:space="preserve">Bilhal Kone, </t>
  </si>
  <si>
    <t>Western Michigan</t>
  </si>
  <si>
    <t>Rayuan Lane III</t>
  </si>
  <si>
    <t>Navy</t>
  </si>
  <si>
    <t>Robert Longerbeam</t>
  </si>
  <si>
    <t>Jason Marshall Jr.</t>
  </si>
  <si>
    <t>Mac McWilliams</t>
  </si>
  <si>
    <t>R.J. Mickens</t>
  </si>
  <si>
    <t>Malachi Moore</t>
  </si>
  <si>
    <t>Benjamin Morrison</t>
  </si>
  <si>
    <t>Jabbar Muhammad</t>
  </si>
  <si>
    <t>Andrew Mukuba</t>
  </si>
  <si>
    <t>Jacob Parrish</t>
  </si>
  <si>
    <t>Darien Porter</t>
  </si>
  <si>
    <t>Caleb Ransaw</t>
  </si>
  <si>
    <t>Tulane</t>
  </si>
  <si>
    <t>Lathan Ransom</t>
  </si>
  <si>
    <t>Jaylen Reed</t>
  </si>
  <si>
    <t>Shavon Revel Jr.</t>
  </si>
  <si>
    <t>East Carolina</t>
  </si>
  <si>
    <t>Quincy Riley</t>
  </si>
  <si>
    <t>Jonas Sanker</t>
  </si>
  <si>
    <t>Virginia</t>
  </si>
  <si>
    <t>Marques Sigle</t>
  </si>
  <si>
    <t>Jaylin Smith</t>
  </si>
  <si>
    <t>Malaki Starks</t>
  </si>
  <si>
    <t>Upton Stout</t>
  </si>
  <si>
    <t>Western Kentucky</t>
  </si>
  <si>
    <t>Dorian Strong</t>
  </si>
  <si>
    <t>Azareye'h Thomas</t>
  </si>
  <si>
    <t>Dante Trader Jr.</t>
  </si>
  <si>
    <t>Malik Verdon</t>
  </si>
  <si>
    <t>Justin Walley</t>
  </si>
  <si>
    <t>Xavier Watts</t>
  </si>
  <si>
    <t>Isas Waxter</t>
  </si>
  <si>
    <t>Villanova</t>
  </si>
  <si>
    <t>Nohl Williams</t>
  </si>
  <si>
    <t>Kevin Winston Jr.</t>
  </si>
  <si>
    <t>Hunter Wohler</t>
  </si>
  <si>
    <t>Craig Woodson</t>
  </si>
  <si>
    <t>Ryan Browne</t>
  </si>
  <si>
    <t>Jacob Clark</t>
  </si>
  <si>
    <t>Missouri State</t>
  </si>
  <si>
    <t>Jack Wagner</t>
  </si>
  <si>
    <t>Idaho</t>
  </si>
  <si>
    <t>Chad Mascoe</t>
  </si>
  <si>
    <t>Campbell</t>
  </si>
  <si>
    <t>Evan Simon</t>
  </si>
  <si>
    <t>Temple</t>
  </si>
  <si>
    <t>Derek Robertson</t>
  </si>
  <si>
    <t>Monmouth</t>
  </si>
  <si>
    <t>Jaden Craig</t>
  </si>
  <si>
    <t>Harvard</t>
  </si>
  <si>
    <t>Grant Jordan</t>
  </si>
  <si>
    <t>Yale</t>
  </si>
  <si>
    <t>Devin Farrell</t>
  </si>
  <si>
    <t>Rhode Island</t>
  </si>
  <si>
    <t>Dante Reno</t>
  </si>
  <si>
    <t>Brandon Rose</t>
  </si>
  <si>
    <t>Thomas Castellanos</t>
  </si>
  <si>
    <t>Jacobian Morgan</t>
  </si>
  <si>
    <t>Jackson St</t>
  </si>
  <si>
    <t>Ralph Rucker</t>
  </si>
  <si>
    <t>Bucknell</t>
  </si>
  <si>
    <t>Logan Smothers</t>
  </si>
  <si>
    <t>Jordyn Potts</t>
  </si>
  <si>
    <t>Tenn Tech</t>
  </si>
  <si>
    <t>Dean Denobile</t>
  </si>
  <si>
    <t>Lafayette</t>
  </si>
  <si>
    <t>Brogan McCaughey</t>
  </si>
  <si>
    <t>Trexler Ivey</t>
  </si>
  <si>
    <t>Charlotte</t>
  </si>
  <si>
    <t>Drew VanVleet</t>
  </si>
  <si>
    <t>Dayton</t>
  </si>
  <si>
    <t>Seth Morgan</t>
  </si>
  <si>
    <t>New Hampshire</t>
  </si>
  <si>
    <t>Kekoa Visperas</t>
  </si>
  <si>
    <t>Eastern Washington</t>
  </si>
  <si>
    <t>Aidan Bouman</t>
  </si>
  <si>
    <t>South Dakota</t>
  </si>
  <si>
    <t>Greg Desrosier Jr</t>
  </si>
  <si>
    <t>JaMario Clements</t>
  </si>
  <si>
    <t>Duquesne</t>
  </si>
  <si>
    <t>Kejon Owens</t>
  </si>
  <si>
    <t>Florida International</t>
  </si>
  <si>
    <t>Shomari Lawrence</t>
  </si>
  <si>
    <t>Lee Beebe</t>
  </si>
  <si>
    <t>UAB</t>
  </si>
  <si>
    <t>Brandon High</t>
  </si>
  <si>
    <t>Elisha Cummings</t>
  </si>
  <si>
    <t>Rocko Griffin</t>
  </si>
  <si>
    <t>LJ Johnson</t>
  </si>
  <si>
    <t>Savion Red</t>
  </si>
  <si>
    <t>Isaiah Ragland</t>
  </si>
  <si>
    <t>Ron Wiggins</t>
  </si>
  <si>
    <t>Jax State</t>
  </si>
  <si>
    <t>Shane McLaughlin</t>
  </si>
  <si>
    <t>Durell Robinson</t>
  </si>
  <si>
    <t>UConn</t>
  </si>
  <si>
    <t>Anwar Lewis</t>
  </si>
  <si>
    <t>Treyvon Easterling</t>
  </si>
  <si>
    <t>Portland State</t>
  </si>
  <si>
    <t>Keontez Lewis</t>
  </si>
  <si>
    <t>Southern Illinois</t>
  </si>
  <si>
    <t>Cooper Barkate</t>
  </si>
  <si>
    <t>Jordan Dwyer</t>
  </si>
  <si>
    <t>Bryson Canty</t>
  </si>
  <si>
    <t>Columbia</t>
  </si>
  <si>
    <t>Teddy Knox</t>
  </si>
  <si>
    <t>Daniel Sobkowicz</t>
  </si>
  <si>
    <t>Illinois State</t>
  </si>
  <si>
    <t>Tremel Jones</t>
  </si>
  <si>
    <t>Solo Lewis</t>
  </si>
  <si>
    <t>Louisiana Tech</t>
  </si>
  <si>
    <t>JaVonnie Gibson</t>
  </si>
  <si>
    <t>Arkansas Pine-Bluff</t>
  </si>
  <si>
    <t>Jared Richardson</t>
  </si>
  <si>
    <t>UPenn</t>
  </si>
  <si>
    <t>Jalen Walthall</t>
  </si>
  <si>
    <t>Incarnate Word</t>
  </si>
  <si>
    <t>Sincere Brown</t>
  </si>
  <si>
    <t>Dorian Anderson</t>
  </si>
  <si>
    <t>Southeastern Missouri</t>
  </si>
  <si>
    <t>Griffin Wilde</t>
  </si>
  <si>
    <t>South Dakota St</t>
  </si>
  <si>
    <t>Skyler Bell</t>
  </si>
  <si>
    <t>Chase Sowell</t>
  </si>
  <si>
    <t>Chauncey Magwood</t>
  </si>
  <si>
    <t>Jeremiah Webb</t>
  </si>
  <si>
    <t>South Alabama</t>
  </si>
  <si>
    <t>Isaiah Myers</t>
  </si>
  <si>
    <t>Mark Hamper</t>
  </si>
  <si>
    <t>Willie Gaines</t>
  </si>
  <si>
    <t>Murray State</t>
  </si>
  <si>
    <t>Kam Shanks</t>
  </si>
  <si>
    <t>Quincy Brown</t>
  </si>
  <si>
    <t>Nicholls St</t>
  </si>
  <si>
    <t>DJ Linkins</t>
  </si>
  <si>
    <t>Josh Derry</t>
  </si>
  <si>
    <t>Treyvhon Saunders</t>
  </si>
  <si>
    <t>Colgate</t>
  </si>
  <si>
    <t>Kylon Harris</t>
  </si>
  <si>
    <t>Stephen F Austin</t>
  </si>
  <si>
    <t>Malachi Holt-Bennett</t>
  </si>
  <si>
    <t>Brandon Buckhaulter</t>
  </si>
  <si>
    <t>Jake McConnachie Jr</t>
  </si>
  <si>
    <t>UMass</t>
  </si>
  <si>
    <t>Jaylen Bonelli</t>
  </si>
  <si>
    <t>Wagner</t>
  </si>
  <si>
    <t>Sam Phillips</t>
  </si>
  <si>
    <t>Chattanooga</t>
  </si>
  <si>
    <t>Michael Pettway</t>
  </si>
  <si>
    <t>Landon Ransom-Goelz</t>
  </si>
  <si>
    <t>Rice</t>
  </si>
  <si>
    <t>Jeremiah Aaron</t>
  </si>
  <si>
    <t>North Texas</t>
  </si>
  <si>
    <t>Max Tomczak</t>
  </si>
  <si>
    <t>Youngstown State</t>
  </si>
  <si>
    <t>Elijah Steward</t>
  </si>
  <si>
    <t>Caleb Burke</t>
  </si>
  <si>
    <t>Duane Thomas Jr</t>
  </si>
  <si>
    <t>Amare Thomas</t>
  </si>
  <si>
    <t>Jacquon Gibson</t>
  </si>
  <si>
    <t>Christian Leary</t>
  </si>
  <si>
    <t>Tyree Kelly</t>
  </si>
  <si>
    <t>Samuel Musungu</t>
  </si>
  <si>
    <t>Cornell</t>
  </si>
  <si>
    <t>Chrishon McCray</t>
  </si>
  <si>
    <t>Kent State</t>
  </si>
  <si>
    <t>Xavier Loyd</t>
  </si>
  <si>
    <t>Landon Ruggieri</t>
  </si>
  <si>
    <t>Bryant</t>
  </si>
  <si>
    <t>Painter Richards-Baker</t>
  </si>
  <si>
    <t>Dartmouth</t>
  </si>
  <si>
    <t>Dominic Kibby</t>
  </si>
  <si>
    <t>Presbyterian</t>
  </si>
  <si>
    <t>Chris Carasia</t>
  </si>
  <si>
    <t>Iverson Hooks</t>
  </si>
  <si>
    <t>Taji Hudson</t>
  </si>
  <si>
    <t>James Madison</t>
  </si>
  <si>
    <t>Lance Mason</t>
  </si>
  <si>
    <t>Nader Chirchi</t>
  </si>
  <si>
    <t>Jacob Petersen</t>
  </si>
  <si>
    <t>Holy Cross</t>
  </si>
  <si>
    <t>Reece Adkins</t>
  </si>
  <si>
    <t>Max Dowling</t>
  </si>
  <si>
    <t>Chris Corbo</t>
  </si>
  <si>
    <t>Cody Ruff</t>
  </si>
  <si>
    <t>Stonehill</t>
  </si>
  <si>
    <t>Sean Sallis</t>
  </si>
  <si>
    <t>East Texas A&amp;M</t>
  </si>
  <si>
    <t>Owen Anderson</t>
  </si>
  <si>
    <t>Dan Dishman</t>
  </si>
  <si>
    <t>Ty Stamey</t>
  </si>
  <si>
    <t>Louisiana Lafayette</t>
  </si>
  <si>
    <t>Travis Burke</t>
  </si>
  <si>
    <t>Dillon Botner</t>
  </si>
  <si>
    <t>Montana</t>
  </si>
  <si>
    <t>Netinho Olivieri</t>
  </si>
  <si>
    <t>Seth Smith</t>
  </si>
  <si>
    <t>Northern Arizona</t>
  </si>
  <si>
    <t>Rahtrel Perry</t>
  </si>
  <si>
    <t>Central Connecticut St</t>
  </si>
  <si>
    <t>Trevor Swan</t>
  </si>
  <si>
    <t>Georgetown</t>
  </si>
  <si>
    <t>TJ Session</t>
  </si>
  <si>
    <t>MaKyi Lee</t>
  </si>
  <si>
    <t>Jack Tucker</t>
  </si>
  <si>
    <t>Liberty</t>
  </si>
  <si>
    <t>Konstantin Spork</t>
  </si>
  <si>
    <t>Brayden Rohme</t>
  </si>
  <si>
    <t>Ethan Kramer</t>
  </si>
  <si>
    <t>Noah Stewart</t>
  </si>
  <si>
    <t>K.D. Arnold</t>
  </si>
  <si>
    <t>Dylan Page</t>
  </si>
  <si>
    <t>Jimto Obidegwu</t>
  </si>
  <si>
    <t>Noah Bolticoff</t>
  </si>
  <si>
    <t>J'Shun Bodiford</t>
  </si>
  <si>
    <t>Elevate those around him?</t>
  </si>
  <si>
    <t>Composite Score</t>
  </si>
  <si>
    <t>Ideal Scheme</t>
  </si>
  <si>
    <t>Written Evaluation</t>
  </si>
  <si>
    <t>RPO/Short Passing</t>
  </si>
  <si>
    <t>Short/Intermediate Passing</t>
  </si>
  <si>
    <t xml:space="preserve">Average height and above average weight on a higher cut, lean frame with below average arm length. Has average AA: Above Average Balance; Average Agility, COD, Acceleration; Below average Explosiveness, Foot Speed.
CAN:
1. Consistent understanding of Man coverage reads pre-snap, shows arm strength and anticipation to throw open receivers.
2. Displays above average of timing when to release ball over the MOF allowing him to connect with receivers as they exit their breaks.
3.  Shows above average play strength aiding his pocket maneuvering, breaking tackles in order to escape the pocket. 
CANNOT:
1. While he is capable of throwing off platform, his arm strength/accuracy can suffer over the MOF and towards the boundaries as he underthrows receivers requiring them to go low or slow down mid-route. 
2. Below average at getting through progressions vs Zone coverage on passes in intermediate and deep areas of the field late at anticipating receivers and throwing to them. 
3. Bad pocket presence; doesn't possess natural feel for unblocked rushers and unnecessarily bails. In general below average poise in the pocket. </t>
  </si>
  <si>
    <t>Vertical Passing</t>
  </si>
  <si>
    <t>Spread Option</t>
  </si>
  <si>
    <t xml:space="preserve">Average height, above average weight on a wide, evenly cut, filled in frame. Has average AA: Average Agility, COD, Acceleration, Balance, Below average Explosiveness, Foot Speed.
CAN:
1. Shows good understanding of pre-snap coverage reads, and is above average at working through his progressions, showing the quick trigger to work through full-field reads and understands how to hit his checkdown in a timely manner.
2. Displays good arm strength and ball velocity capable of hitting receivers in stride in tight windows and pushing the ball to the boundary from field hash mark. 
3. Displays above average IQ in the pocket showing a solid feel for pressure and using his average agility and acceleration to manuever through the pocket or run into open space around DL. 
CANNOT:
1. When running outside the pocket, displays below average competitive toughness to maximize yards gained.
2. While he displays consistent ability to hit tight windows, he does get overaggressive at trying to fit ball into tight windows when DBs anticipate his throw.
3. Puts too much air under balls when throwing go balls along the sideline causing the ball to end up out of bounds or behind the target inviting stacked DBs back into the play. </t>
  </si>
  <si>
    <t>Average height, Above average weight on a top cut, filled in frame.  
Above Average AA: Above Average Agility, COD, Acceleration, Balance, Explosiveness, Foot Speed.
CAN:
1. Most athletic QB in the class with great speed and and acceleration, can make defenders miss on all levels
2. Does a good job post-snap recognizing blitzes - Gets ball out to check down or whole in the zone quickly
CANNOT:
1. Does not go through progression quickly enough - Stays on first read to long then immediately relies on check down
 2. Does not show the ability to diagnosis coverages pre-snap - Causing him to be behind post-snap
3. Does not extend plays through the air, is always looking to run
4.Panics and loses his footwork when there’s unexpected pressure - Does not step up in the pocket as often as he should</t>
  </si>
  <si>
    <t xml:space="preserve">Average height and weight on a higher cut, lean frame with below average arm length. Has average AA: Above Average Balance; Average Agility, COD, Acceleration; Below average Explosiveness, Foot Speed.
CAN:
1. Consistent understanding of Man coverage reads pre-snap, shows arm strength and anticipation to throw open receivers.
2. Displays above average of timing when to release ball over the MOF allowing him to connect with receivers as they exit their breaks.
3.  Shows above average play strength aiding his pocket maneuvering, breaking tackles in order to escape the pocket. 
CANNOT:
1. While he is capable of throwing off platform, his arm strength/accuracy can suffer over the MOF and towards the boundaries as he underthrows receivers requiring them to go low or slow down mid-route. 
2. Below average at getting through progressions vs Zone coverage on passes in intermediate and deep areas of the field late at anticipating receivers and throwing to them. 
3. Bad pocket presence; doesn't possess natural feel for unblocked rushers and unnecessarily bails. In general below average poise in the pocket. </t>
  </si>
  <si>
    <t>Average height and weight on a balanced frame. Average athleticism, speed, acceleration, and above average contact balance to bounce off tacklers in the open field or rushers
CAN:
1. Create out of structure with dynamic playmaking instincts to keep eyes downfield in scramble drill, direct traffic, and ID open space and deliver accurately off platform
2. Calmly navigate the pocket with innate sense for pressure when maneuvering into step up lanes or laterally, with subtle ability to drift and set up better passing opportunities; understands when to hang in the pocket or punish open scramble lanes
3. Work through full progressions post-snap and diagnose coverages to properly deliver the football with anticipation and timing, hitting tight window intermediate throws, in addition to clean pre-snap process when working within structure of first read
4. Take calculated risks downfield, often properly recognizing when it's the right time to take a deep shot
CANNOT:
1. Moments of overconfidence in his ability when working off platform, with a considerable number of throws where he trusts his arm and accuracy too much
2. Inconsistent accuracy to all three levels, with bouncy footwork occasionally leading to inaccurate throws; frustrating ball placement moments where he will make it harder on his receiver
3. Occasional hesitation at the top of his drop that leads to him holding onto the ball for too long and failing to evade a hit from the first rusher</t>
  </si>
  <si>
    <t>Tall evenly split frame who shows good control of offense. Displays mental processing to work through full field reads, showing some composure in the pocket. Has good arm strength and a generally consistent release point with the ability to hit boundaries from opposite hash marks. Displays below average poise and internal clock especially during blitzes to get the ball out quickly, likely develops the more he plays because he has requisite quick twitch to move through pocket. Accuracy was erratic to start game, but improved the more reps he got. Has good mobility for his size being a legitimate read option/scramble threat and shows good vision in the open field.</t>
  </si>
  <si>
    <t>Very good height, wide dense frame. Shows above average understanding pre and post snap of where to go with football, shows maturity to hit his checkdowns on time. Willing to throw over the MOF and can do so off RPO/PA and traditional drop back. Above average at throwing outside of pocket/on the move displaying consistent hip rotation and ideal 3/4 release that keeps arc on ball low. Displays good arm strength to hit far side field throws on time with solid accuracy. Above average poise in the pocket and can aniticiTemple pressure in pocket, completing passes through contact or escaping the pocket when necessary. Solid mover for his size, not a dynamic runner.</t>
  </si>
  <si>
    <t>Tall, lean frame with long arms, looks like he has smaller hands. Smooth looking motion, long arms probably increase release time but can wind up into a very long throw. Displays good processing able to quickly anticipate route breaks, showing awareness to defender leverage regardless of coverage. Very aggressive on critical situations, he likes to fit ball in tight windows and take deep shots even when defender has correct leverage on receiver. Displays above average poise showing the ability to maneuver the pocket with the foot speed to be a useful scrambler. Not a powerful runner and not twitched up either.</t>
  </si>
  <si>
    <t>Average height, broader frame with more mass in abdomen and upper legs. Has quick release, throws from stable bases, and has the ability to adjust arm angles around defenders to get the ball out. Above average processor using his pre-snap keys to successfully hone in on targets, however, is susceptible to get picked off by coverage disguises as he likes to throw with anticipation to receivers early. Generally pretty accurate and has good ball placement along the sidelines. Shows above average poise throwing under pressure, recognizing blitzes/free rushers, but doesn't do enough with his legs to maneuver thru and around the pocket. Can run, does go down on first contact.</t>
  </si>
  <si>
    <t>Above average height, below average weight on a lean frame that has some mass in his upper body. Displays above average mental processing pre and post-snap to identify coverage reads and work through his progressions, showing solid anticipation to resort to checkdown. Displays good arm strength capable of hitting far side of field in stride while hitting receivers over the shoulder in stride along the sideline. Can work on maneuvering in and out of the pocket, but he does have a good feel for pressure, especially on blitzes, and isn't timid completing passes as he gets hit. Generally throws from a sturdy base and he has a consistent throwing motion that takes a little longer to go through. He has average foot speed and acceleration to be a rushing threat, but it isn't overly dynamic.</t>
  </si>
  <si>
    <t xml:space="preserve">Above average height on a broader, skinny frame. Throwing motion involves heavy amount of hip rotation, but his high release point and unnatural loop reduce velocity on ball. Good processor understand pre and post snap keys, gets the ball very quickly from a stable base and throws with above average ball placement. If defenders are aggressive at tracking his eyes/disguise their coverage, he telegraphs throws because he likes to hit first and second read. Shows above average poise in the pocket understanding when to move, below average foot speed to get into the open and be a dynamic rushing threat. </t>
  </si>
  <si>
    <t>Evenly split frame, lean all over. Offense is riddled with half-field reads and he does an average job of understanding coverage reads and working through his progressions. Will work through his progressions too quickly or too slowly inciting variance in his level of anticipation of his receivers. On Vertical concepts, he shows the ability to look defenders away and anticiTemple open receivers, but even with his consistent, swift throwing motion his accuracy is average because he won't set his feet or he simply puts too much on the ball. Has the arm strength to hit far sides of the field, and he can throw receivers in stride deep down the field. Displays mobility in and outside the pocket, but his poise in the pocket is below average. He bails from clean pockets and instead of checking down to his RB or shallow receivers, he wants to run and pick up yards.</t>
  </si>
  <si>
    <t>Has shown he can throw with good timing, anticipating receivers breaks before they make them. Keeps his eyes downfield, when escaping the pocket. Arm talent is limited, but should be able to make most throws required of him in an offense, should we have the time. A player who can have designed QB runs. Lack of natural arm talent, can show itself with throws on the run. Hasn't been asked to make complex reads, most of his stuff is one read or run. A fair amount of his throws are just out of the reach of the receiver.</t>
  </si>
  <si>
    <t>Average height, lean frame. Throwing motion has consistent loop and hip rotation, but with high release point that affects ball velocity. Best on timing-intensive plays where he read key in RPOs/short passing concepts that allow him to set his feet and establish his base. Has the velocity to hit field side throws, but accuracy wanes when he throws from the pocket. Below average poise in the pocket not feeling pressure well, and he struggles to throw with zip when scrambling outside the pocket. Average threat in the run game showing some fluidity, but has below average acceleration to be a dynamic runner.</t>
  </si>
  <si>
    <t xml:space="preserve">Even split, wide, lean frame. Pre snap shows comfort understanding coverage reads, but can telegraph throws and doesn't have necessary arm strength to take advantage of Man Coverage alerts. Average arm strength with consistent throwing motion and hip rotation. Throws with anticipation to receivers out of break, but zip on balls peter out as the throw goes down the field. Displays above average mobility in the pocket evading defenders and scrambling up field. Good foot speed and has above average vision to make defenders in space by forcing bad pursuit angles. </t>
  </si>
  <si>
    <t>Poor height, below average weight on a dense frame with notable mass in glutes. Understands pre-snap coverage reads, but displays below average mental processing post-snap to work through multiple progressions; he telegraphs his reads and takes a while before he looks to next read. Does display comfort in throwing to open targets, but won't attempt throws with anticipation of receivers working into open space. Displays above average ball velocity that allows him to hit passes in tight windows and to far sides of the field, but his accuracy in tight windows suffers as he throws the ball behind often or out of the grasp of the receiver. Displays average poise in the pocket, does have a feel for when pressure is coming and uses his quick twitch to maneuver through the pocket, but his vision at finding open space is below average. Average runner, has bad explosiveness so doesn't fall forward after contact, and he isn't good enough with his lateral quickness to evade defenders with jukes and cuts in the open field.</t>
  </si>
  <si>
    <t>Tall, evenly cut frame with mass in his upper and lower body. Has a strong arm and quick release, but his release point of the ball can affect his accuracy as he misses high from arching ball. Solid processing showing convinction on half field reads, strong thrower against Zone coverage recognizing defender leverage. Below average poise in the pocket as he tries to stay in as long as he can before unsuccessfully attempting to escape pocket. Not fast, but a powerful runner with his size.</t>
  </si>
  <si>
    <t xml:space="preserve">Short, but dense QB who isn't afraid to play through contact. Best in half-field play structures that allow him to get ball out on time. Ball placement is above average, but zip is below average. Slippery runner who uses his body to generate momentum and bounce off guys. </t>
  </si>
  <si>
    <t>Above average height on a lean frame, throwing motion is heavy arm looping with some hip rotation that allows him to get some zip on the ball. Below average processing prevents him from taking available plays, offense is littered with option routes and he doesn't seem to have the best grasp of when to anticiTemple route breaks. Displays some decent ball placement, might be better if he could anticiTemple his routes better. Good mobility in and outside of the pocket making him a possible asset in the run game.</t>
  </si>
  <si>
    <t>Smaller Pocket Passer who shows greater control over half-field reads where he can hit his hot route or check downs after going through his progressions. Ball placement got better through game, but doesn't show enough zip to consistently attack down the field. Can make plays out of the pocket with his mobility but still needs to develop his poise.</t>
  </si>
  <si>
    <t xml:space="preserve">Above average height and weight on an evenly, dispersed frame. Average mental processing showing solid anticipation for routes in short areas of the field. Struggles to anticipate throws the farther the route is, and he struggles to time intermediate routes in Hi-Lo Reads. Throwing motion is clunky, release is low but arm is really bent and he uses his back to generate forward velocity; it often prevents him from being accurate on tight-window throws. Not a smooth runner and doesn't have a feel for defender leverage to maximize rushes. </t>
  </si>
  <si>
    <t>Tall, densely built QB that has the length of an EDGE. Left handed QB with long windy release that sticks out laterally. Average processing showing control to handle half-field progressions often honing in on first read. Displays average accuracy above average zip, even if he anticiTemples route break or hot route, his long wind up can cause him to throw behind receiver, but his natural arm strength allows him to make touch passes at 2nd and 3rd level over defenders into receiver bread basket. Fluid athlete, but carries a lot of weight; bad foot speed.</t>
  </si>
  <si>
    <t>PROJECTED POSITION</t>
  </si>
  <si>
    <t>CONFERENCE</t>
  </si>
  <si>
    <t>School Name</t>
  </si>
  <si>
    <t>Conference</t>
  </si>
  <si>
    <t>Air Force</t>
  </si>
  <si>
    <t>Mountain West</t>
  </si>
  <si>
    <t>Akron</t>
  </si>
  <si>
    <t>MAC</t>
  </si>
  <si>
    <t>SEC</t>
  </si>
  <si>
    <t>Appalachian State</t>
  </si>
  <si>
    <t>Sun Belt</t>
  </si>
  <si>
    <t>Big 12</t>
  </si>
  <si>
    <t>Arkansas State</t>
  </si>
  <si>
    <t>Army</t>
  </si>
  <si>
    <t>Ball State</t>
  </si>
  <si>
    <t>ACC</t>
  </si>
  <si>
    <t>Buffalo</t>
  </si>
  <si>
    <t>Central Michigan</t>
  </si>
  <si>
    <t>American</t>
  </si>
  <si>
    <t>Coastal Carolina</t>
  </si>
  <si>
    <t>Duke</t>
  </si>
  <si>
    <t>Eastern Michigan</t>
  </si>
  <si>
    <t>Florida Atlantic</t>
  </si>
  <si>
    <t>CUSA</t>
  </si>
  <si>
    <t>Fresno State</t>
  </si>
  <si>
    <t>Georgia Southern</t>
  </si>
  <si>
    <t>Georgia State</t>
  </si>
  <si>
    <t>Hawaii</t>
  </si>
  <si>
    <t>Houston</t>
  </si>
  <si>
    <t>Big Ten</t>
  </si>
  <si>
    <t>Kennesaw State</t>
  </si>
  <si>
    <t>Louisiana</t>
  </si>
  <si>
    <t>Miami (OH)</t>
  </si>
  <si>
    <t>Michigan State</t>
  </si>
  <si>
    <t>Middle Tennessee</t>
  </si>
  <si>
    <t>Mississippi State</t>
  </si>
  <si>
    <t>Independent</t>
  </si>
  <si>
    <t>NC State</t>
  </si>
  <si>
    <t>New Mexico</t>
  </si>
  <si>
    <t>New Mexico State</t>
  </si>
  <si>
    <t>Northern Illinois</t>
  </si>
  <si>
    <t>Northwestern</t>
  </si>
  <si>
    <t>Ohio</t>
  </si>
  <si>
    <t>Old Dominion</t>
  </si>
  <si>
    <t>Pac-12</t>
  </si>
  <si>
    <t>Sam Houston</t>
  </si>
  <si>
    <t>San Diego State</t>
  </si>
  <si>
    <t>South Florida</t>
  </si>
  <si>
    <t>Southern Miss</t>
  </si>
  <si>
    <t>Texas State</t>
  </si>
  <si>
    <t>Troy</t>
  </si>
  <si>
    <t>Tulsa</t>
  </si>
  <si>
    <t>UTEP</t>
  </si>
  <si>
    <t>Vanderbilt</t>
  </si>
  <si>
    <t>Wake Forest</t>
  </si>
  <si>
    <t>Washington State</t>
  </si>
  <si>
    <t>Wyoming</t>
  </si>
  <si>
    <t>ULM</t>
  </si>
  <si>
    <t>Play In-Time/In-Rhythm</t>
  </si>
  <si>
    <t>Arm Strength + Vision</t>
  </si>
  <si>
    <t>Boundary Throws/Off Back Foot/Tight Window Throws</t>
  </si>
  <si>
    <t>Poise + Processing to reach 2nd/3rd reads</t>
  </si>
  <si>
    <t>Defense attention in Run Game</t>
  </si>
  <si>
    <t>Speed When Carrying the Ball</t>
  </si>
  <si>
    <t>Below average height and weight on an evenly cut, filled frame. Has Average Agility, COD, Balance, Below average Acceleration, Explosiveness, Foot Speed.
Demonstrates strong mental processing and field awareness, consistently making pre-snap reads and decisive decisions with the football. He excels at executing rhythm and timing throws at all levels of the field and shows poise in the pocket, maneuvering and climbing without panicking. He’s capable of progressing through reads and avoids locking onto a single target. However, he lacks high-end arm strength, which becomes apparent on deeper and out-breaking routes. His mobility is limited — he’s not the type to make defenders miss outside the pocket — and he struggles with accuracy and ball placement, particularly against man coverage.</t>
  </si>
  <si>
    <t>HOMETOWN</t>
  </si>
  <si>
    <t>HOME STATE</t>
  </si>
  <si>
    <t>Roswell</t>
  </si>
  <si>
    <t>GA</t>
  </si>
  <si>
    <t>St. Louis</t>
  </si>
  <si>
    <t>MO</t>
  </si>
  <si>
    <t>CA</t>
  </si>
  <si>
    <t>Draper</t>
  </si>
  <si>
    <t>UT</t>
  </si>
  <si>
    <t>Southlake</t>
  </si>
  <si>
    <t>TX</t>
  </si>
  <si>
    <t>MN</t>
  </si>
  <si>
    <t>Mililani</t>
  </si>
  <si>
    <t>HI</t>
  </si>
  <si>
    <t>Denton</t>
  </si>
  <si>
    <t>Downingtown</t>
  </si>
  <si>
    <t>PA</t>
  </si>
  <si>
    <t>Fairhope</t>
  </si>
  <si>
    <t>AL</t>
  </si>
  <si>
    <t>Mt. Laurel</t>
  </si>
  <si>
    <t>NJ</t>
  </si>
  <si>
    <t>Overland Park</t>
  </si>
  <si>
    <t>KS</t>
  </si>
  <si>
    <t>Katy</t>
  </si>
  <si>
    <t>Oakville</t>
  </si>
  <si>
    <t>CN</t>
  </si>
  <si>
    <t>Dallas</t>
  </si>
  <si>
    <t>Chandler</t>
  </si>
  <si>
    <t>AZ</t>
  </si>
  <si>
    <t>San Antonio</t>
  </si>
  <si>
    <t>Clarkston</t>
  </si>
  <si>
    <t>MI</t>
  </si>
  <si>
    <t>Rockwall</t>
  </si>
  <si>
    <t>Tualatin</t>
  </si>
  <si>
    <t>OR</t>
  </si>
  <si>
    <t>Kissimmee</t>
  </si>
  <si>
    <t>FL</t>
  </si>
  <si>
    <t>Mount Joy</t>
  </si>
  <si>
    <t>Yonkers</t>
  </si>
  <si>
    <t>NY</t>
  </si>
  <si>
    <t>Montclair</t>
  </si>
  <si>
    <t>New Orleans</t>
  </si>
  <si>
    <t>LA</t>
  </si>
  <si>
    <t>Alpharetta</t>
  </si>
  <si>
    <t>Cheshire</t>
  </si>
  <si>
    <t>CT</t>
  </si>
  <si>
    <t>Temecula</t>
  </si>
  <si>
    <t>Canton</t>
  </si>
  <si>
    <t>MS</t>
  </si>
  <si>
    <t>Lucas</t>
  </si>
  <si>
    <t>Muscle Shoals</t>
  </si>
  <si>
    <t>Powell</t>
  </si>
  <si>
    <t>TN</t>
  </si>
  <si>
    <t>Upper Saddle River</t>
  </si>
  <si>
    <t>OH</t>
  </si>
  <si>
    <t>Richmond</t>
  </si>
  <si>
    <t>IN</t>
  </si>
  <si>
    <t>NC</t>
  </si>
  <si>
    <t>Eatonville</t>
  </si>
  <si>
    <t>WA</t>
  </si>
  <si>
    <t>Acceleration</t>
  </si>
  <si>
    <t>Agility</t>
  </si>
  <si>
    <t>Balance</t>
  </si>
  <si>
    <t>COD</t>
  </si>
  <si>
    <t>Explosiveness</t>
  </si>
  <si>
    <t>Foot Speed</t>
  </si>
  <si>
    <t xml:space="preserve">Average height, below average weight on an evenly cut, lean frame with average arm length.
CAN:
1. Above average understanding of pre-snap coverage reads that allows him to be dynamic off WR motions, using his above average anticipation to work through half and full field progressions to ID open receivers and throw from consistent base. 
2. Displays good arm strength and ball velocity when he sets his feet and rotates his hips. consistently hitting in stride in tight windows and or to the boundary from field hash mark without the ball dying in any capacity. 
3. Shows average poise in the pocket, will step up into pocket hitting check down or scramble when he sees a lane. 
CANNOT:
1. Doesn't show urgency to get ball out when he feels a free rusher causing him to take unnecessary sacks in the pocket (especially in critical situations)
2. When pocket gets cluttered, he doesn't throw the ball with full hip rotation and it causes balls to sink/become inaccurate especially over the MOF. </t>
  </si>
  <si>
    <r>
      <t xml:space="preserve">5'9", 215, Combo Running Scheme RB
</t>
    </r>
    <r>
      <rPr>
        <sz val="10"/>
        <color rgb="FF000000"/>
        <rFont val="Arial"/>
        <family val="2"/>
        <scheme val="minor"/>
      </rPr>
      <t xml:space="preserve">Bad height, good weight on an evenly cut, top-heavy frame. 
Good AA: Good Agility, Balance, Explosiveness; Above Average COD, Foot Speed; Average Acceleration
</t>
    </r>
    <r>
      <rPr>
        <b/>
        <sz val="10"/>
        <color rgb="FF000000"/>
        <rFont val="Arial"/>
        <family val="2"/>
        <scheme val="minor"/>
      </rPr>
      <t xml:space="preserve">CAN:
</t>
    </r>
    <r>
      <rPr>
        <sz val="10"/>
        <color rgb="FF000000"/>
        <rFont val="Arial"/>
        <family val="2"/>
        <scheme val="minor"/>
      </rPr>
      <t xml:space="preserve">1. Above Average burst at LOS, good at creating behind LOS using his good vision and agility to jump around penetrating defenders rushing through first level with average acceleration
2. Good at generating YAC using his explosiveness and leg drive to break through most 1st tackle attempts.
3. Has good hands and eats up free space with his above average foot speed.
</t>
    </r>
    <r>
      <rPr>
        <b/>
        <sz val="10"/>
        <color rgb="FF000000"/>
        <rFont val="Arial"/>
        <family val="2"/>
        <scheme val="minor"/>
      </rPr>
      <t xml:space="preserve">CAN:
</t>
    </r>
    <r>
      <rPr>
        <sz val="10"/>
        <color rgb="FF000000"/>
        <rFont val="Arial"/>
        <family val="2"/>
        <scheme val="minor"/>
      </rPr>
      <t xml:space="preserve">1. When there aren't open holes, he doesn't commit to running forward and it limits his ability to gain positive yards. 
2. At the 2nd level his vision is average, tries to play defender leverage instead of chasing open ground. </t>
    </r>
  </si>
  <si>
    <t>Nate Noel</t>
  </si>
  <si>
    <t>Jacory Croskey-Merritt</t>
  </si>
  <si>
    <t>Montrell Jackson</t>
  </si>
  <si>
    <t>Win in Move Area</t>
  </si>
  <si>
    <t>Stretch the Field Vertically</t>
  </si>
  <si>
    <t>Track and Attack the Football</t>
  </si>
  <si>
    <t>Attacking Mindset After the Catch</t>
  </si>
  <si>
    <t>Separation vs Man and Zone</t>
  </si>
  <si>
    <t>Deep Threat Ability</t>
  </si>
  <si>
    <t>Ball Skills</t>
  </si>
  <si>
    <t>Yards After the Catch</t>
  </si>
  <si>
    <t>Pass Pro Toughness</t>
  </si>
  <si>
    <t>Vision + Play Speed</t>
  </si>
  <si>
    <t>Create in Traffic/COD</t>
  </si>
  <si>
    <t>Make Space at 2nd Level</t>
  </si>
  <si>
    <t>Homerun Ability</t>
  </si>
  <si>
    <t>Frisco</t>
  </si>
  <si>
    <t>Loganville</t>
  </si>
  <si>
    <t>Duncanville</t>
  </si>
  <si>
    <t>Montgomery</t>
  </si>
  <si>
    <t>Lawrence</t>
  </si>
  <si>
    <t>Lewisville</t>
  </si>
  <si>
    <t>Manor</t>
  </si>
  <si>
    <t>Orlando</t>
  </si>
  <si>
    <t>Baton Rouge</t>
  </si>
  <si>
    <t>Fort Worth</t>
  </si>
  <si>
    <t>Milton</t>
  </si>
  <si>
    <t>MA</t>
  </si>
  <si>
    <t>Fl</t>
  </si>
  <si>
    <t>Rockledge</t>
  </si>
  <si>
    <t>Philadelphia</t>
  </si>
  <si>
    <t>Salisbury</t>
  </si>
  <si>
    <t>MD</t>
  </si>
  <si>
    <t>Pike Road</t>
  </si>
  <si>
    <t>Nashville</t>
  </si>
  <si>
    <t>Hopewell</t>
  </si>
  <si>
    <t>VA</t>
  </si>
  <si>
    <t>Rio Linda</t>
  </si>
  <si>
    <t>Forest City</t>
  </si>
  <si>
    <t>West Bloomfield Township</t>
  </si>
  <si>
    <t>Atlanta</t>
  </si>
  <si>
    <t>Paulsboro</t>
  </si>
  <si>
    <t>Richmond Heights</t>
  </si>
  <si>
    <t>Combinational Scheme</t>
  </si>
  <si>
    <t>Zone Scheme</t>
  </si>
  <si>
    <r>
      <rPr>
        <sz val="10"/>
        <color rgb="FF000000"/>
        <rFont val="Arial"/>
        <family val="2"/>
        <scheme val="minor"/>
      </rPr>
      <t xml:space="preserve">Bad height, above average weight, on an evenly split frame with more mass in his glutes and thighs with definition everywhere. 
</t>
    </r>
    <r>
      <rPr>
        <b/>
        <sz val="10"/>
        <color rgb="FF000000"/>
        <rFont val="Arial"/>
        <family val="2"/>
        <scheme val="minor"/>
      </rPr>
      <t>CAN:</t>
    </r>
    <r>
      <rPr>
        <sz val="10"/>
        <color rgb="FF000000"/>
        <rFont val="Arial"/>
        <family val="2"/>
        <scheme val="minor"/>
      </rPr>
      <t xml:space="preserve">
1. Consistently good vision on Zone/Gap runs showing immediate understanding of blocker leverage at 1st and 2nd level with the courage to hit bounce options. 
2. Behind LOS and at 2nd level, shows good contact balance with low center of gravity and physical toughness to stand tall through any tackle above hips while keeping his feet moving allowing him to keep working upfield.
3. Uses his good acceleration to burst through hole and 2nd level, combined with good vision allows him to consistently break away for large gains, with the foot speed to run away from 3rd level defenders.
</t>
    </r>
    <r>
      <rPr>
        <b/>
        <sz val="10"/>
        <color rgb="FF000000"/>
        <rFont val="Arial"/>
        <family val="2"/>
        <scheme val="minor"/>
      </rPr>
      <t xml:space="preserve">CANNOT:
</t>
    </r>
    <r>
      <rPr>
        <sz val="10"/>
        <color rgb="FF000000"/>
        <rFont val="Arial"/>
        <family val="2"/>
        <scheme val="minor"/>
      </rPr>
      <t>1. In Pass Pro, displays inconsistent technique leading with his shoulder, on a bad height frame, allow defenders to beat him with speed.</t>
    </r>
  </si>
  <si>
    <t>Gap Scheme</t>
  </si>
  <si>
    <r>
      <rPr>
        <sz val="10"/>
        <color rgb="FF000000"/>
        <rFont val="Arial"/>
        <family val="2"/>
        <scheme val="minor"/>
      </rPr>
      <t xml:space="preserve">Average height, above average weight on an even frame with narrow hips, but notable defined mass in his upper body and thighs. 
</t>
    </r>
    <r>
      <rPr>
        <b/>
        <sz val="10"/>
        <color rgb="FF000000"/>
        <rFont val="Arial"/>
        <family val="2"/>
        <scheme val="minor"/>
      </rPr>
      <t>CAN:</t>
    </r>
    <r>
      <rPr>
        <sz val="10"/>
        <color rgb="FF000000"/>
        <rFont val="Arial"/>
        <family val="2"/>
        <scheme val="minor"/>
      </rPr>
      <t xml:space="preserve">
1. Good vision on Gap runs/Above average on Zone runs showing solid understanding of blocker leverage at 1st and 2nd level with the courage and play speed to consistently hit bounce options. 
2. When in open space, he shows good vision and displays above average contact balance using his momentum 
3. Will hands catch, and catch through contact with the eyes to get up field quickly when the ball is in his hands.
</t>
    </r>
    <r>
      <rPr>
        <b/>
        <sz val="10"/>
        <color rgb="FF000000"/>
        <rFont val="Arial"/>
        <family val="2"/>
        <scheme val="minor"/>
      </rPr>
      <t xml:space="preserve">CANNOT:
</t>
    </r>
    <r>
      <rPr>
        <sz val="10"/>
        <color rgb="FF000000"/>
        <rFont val="Arial"/>
        <family val="2"/>
        <scheme val="minor"/>
      </rPr>
      <t>1. Doesn't display necessary tempo to consistently separate past the LOS vs LBs in Man Coverage 
2. Does not consistently hit his cutback lane on Zone runs, and it compromises his ability to gain yards as he doesn't have the necessary COD to make defenders miss in the backfield.</t>
    </r>
  </si>
  <si>
    <r>
      <rPr>
        <sz val="10"/>
        <color rgb="FF000000"/>
        <rFont val="Arial"/>
        <family val="2"/>
        <scheme val="minor"/>
      </rPr>
      <t xml:space="preserve">
Average height, above average weight on a high-cut frame with more mass in his glutes and thighs with definition everywhere. 
</t>
    </r>
    <r>
      <rPr>
        <b/>
        <sz val="10"/>
        <color rgb="FF000000"/>
        <rFont val="Arial"/>
        <family val="2"/>
        <scheme val="minor"/>
      </rPr>
      <t>CAN:</t>
    </r>
    <r>
      <rPr>
        <sz val="10"/>
        <color rgb="FF000000"/>
        <rFont val="Arial"/>
        <family val="2"/>
        <scheme val="minor"/>
      </rPr>
      <t xml:space="preserve">
1. Consistently good vision on Zone/Gap runs showing immediate understanding of blocker leverage at 1st and 2nd level with the courage to hit bounce options. 
2. Displays physicality while getting north, can break tackles by forcing awkward pursuit angles, while also showing above average contact balance to stay tall through tackling attempts.
3. Will hands catch, and catch through contact with the eyes to get up field quickly when the ball is in his hands.
</t>
    </r>
    <r>
      <rPr>
        <b/>
        <sz val="10"/>
        <color rgb="FF000000"/>
        <rFont val="Arial"/>
        <family val="2"/>
        <scheme val="minor"/>
      </rPr>
      <t xml:space="preserve">CANNOT:
</t>
    </r>
    <r>
      <rPr>
        <sz val="10"/>
        <color rgb="FF000000"/>
        <rFont val="Arial"/>
        <family val="2"/>
        <scheme val="minor"/>
      </rPr>
      <t xml:space="preserve">1. Behind the LOS, he does struggle make defenders with lateral quickness; has outward pointed toes and dense legs leaving him unable to skip/juke with efficient movement when line breaks down. 
2. Below average at generating separation down field; doesn't consistently attack man coverage matchups vs LB because his foot speed in 2nd level is just solid. </t>
    </r>
  </si>
  <si>
    <r>
      <t xml:space="preserve">
</t>
    </r>
    <r>
      <rPr>
        <sz val="10"/>
        <color rgb="FF000000"/>
        <rFont val="Arial"/>
        <family val="2"/>
        <scheme val="minor"/>
      </rPr>
      <t xml:space="preserve">Bad height, average weight on an incredibly dense, but narrow frame with bad arm length. All his limbs hold significant, defined muscle mass; very little obvious fat. 
</t>
    </r>
    <r>
      <rPr>
        <b/>
        <sz val="10"/>
        <color rgb="FF000000"/>
        <rFont val="Arial"/>
        <family val="2"/>
        <scheme val="minor"/>
      </rPr>
      <t xml:space="preserve">CAN:
</t>
    </r>
    <r>
      <rPr>
        <sz val="10"/>
        <color rgb="FF000000"/>
        <rFont val="Arial"/>
        <family val="2"/>
        <scheme val="minor"/>
      </rPr>
      <t xml:space="preserve">1. Good vision tied with good agility prevents him from ever taking negative yardage in the backfield; he's incredibly consistent at reading blocker leverage, anticipating penetrating defenders, all while using his agility and acceleration to navigate through condensed spaces to get past the 1st level. 
2. Has above average foot speed which helps him eat up space in the 2nd and 3rd level enabling his home run ability, is able to convert speed to power at an above average level when running through defenders with good leg drive. 
3. Above average in pass protection, shows good physical toughness and above average anchor successfully stopping blitzes when he correctly squares up with his defender. 
</t>
    </r>
    <r>
      <rPr>
        <b/>
        <sz val="10"/>
        <color rgb="FF000000"/>
        <rFont val="Arial"/>
        <family val="2"/>
        <scheme val="minor"/>
      </rPr>
      <t xml:space="preserve">CANNOT:
</t>
    </r>
    <r>
      <rPr>
        <sz val="10"/>
        <color rgb="FF000000"/>
        <rFont val="Arial"/>
        <family val="2"/>
        <scheme val="minor"/>
      </rPr>
      <t xml:space="preserve">1. Below average at separating vs Man Coverage, especially out of the backfield not threatening vertically enough with his routes while not incorporating leverage steps to play with the defender. 
2. In the 2nd level, his first instinct is to run through defenders when he has the COD and agility to make defenders miss, and it limits his YAC ability. </t>
    </r>
  </si>
  <si>
    <r>
      <rPr>
        <sz val="10"/>
        <color rgb="FF000000"/>
        <rFont val="Arial"/>
        <family val="2"/>
        <scheme val="minor"/>
      </rPr>
      <t xml:space="preserve">Bad height, below average weight with longer legs, evenly distributed frame with lean muscle mass. 
</t>
    </r>
    <r>
      <rPr>
        <b/>
        <sz val="10"/>
        <color rgb="FF000000"/>
        <rFont val="Arial"/>
        <family val="2"/>
        <scheme val="minor"/>
      </rPr>
      <t xml:space="preserve">CAN:
</t>
    </r>
    <r>
      <rPr>
        <sz val="10"/>
        <color rgb="FF000000"/>
        <rFont val="Arial"/>
        <family val="2"/>
        <scheme val="minor"/>
      </rPr>
      <t xml:space="preserve">1. Good Zone runner, has above average vision adjusting to penetrating defenders with the acceleartion to push to the outside before cutting back into hole with his COD.
2. With his elite foot speed, average explosiveness, and above average leg drive he can break through tackles, doing so allows him to hit home runs with his vision and foot speed. 
3. Valuable hands and catcher from the backfield because he is a speed matchup advantage vs LBs in Man Coverage.
</t>
    </r>
    <r>
      <rPr>
        <b/>
        <sz val="10"/>
        <color rgb="FF000000"/>
        <rFont val="Arial"/>
        <family val="2"/>
        <scheme val="minor"/>
      </rPr>
      <t xml:space="preserve">CANNOT:
</t>
    </r>
    <r>
      <rPr>
        <sz val="10"/>
        <color rgb="FF000000"/>
        <rFont val="Arial"/>
        <family val="2"/>
        <scheme val="minor"/>
      </rPr>
      <t>1. Wiggle in condensed areas is lacking because he can't control his speed.
2. In Zone coverage he is below average at recognizing soft spots.</t>
    </r>
  </si>
  <si>
    <r>
      <rPr>
        <sz val="10"/>
        <color rgb="FF000000"/>
        <rFont val="Arial"/>
        <family val="2"/>
        <scheme val="minor"/>
      </rPr>
      <t xml:space="preserve">Average height, above average weight on a high-cut frame with more mass in his glutes and thighs with definition everywhere.
</t>
    </r>
    <r>
      <rPr>
        <b/>
        <sz val="10"/>
        <color rgb="FF000000"/>
        <rFont val="Arial"/>
        <family val="2"/>
        <scheme val="minor"/>
      </rPr>
      <t>CAN:</t>
    </r>
    <r>
      <rPr>
        <sz val="10"/>
        <color rgb="FF000000"/>
        <rFont val="Arial"/>
        <family val="2"/>
        <scheme val="minor"/>
      </rPr>
      <t xml:space="preserve">
1. Consistently good vision on Zone/Gap runs showing immediate understanding of blocker leverage at 1st and 2nd level with the courage to hit bounce options. 
2. Displays physicality while getting north, can break tackles by forcing awkward pursuit angles, while also showing above average contact balance to stay tall through tackling attempts.
3. Will hands catch, and catch through contact with the eyes to get up field quickly when the ball is in his hands.
</t>
    </r>
    <r>
      <rPr>
        <b/>
        <sz val="10"/>
        <color rgb="FF000000"/>
        <rFont val="Arial"/>
        <family val="2"/>
        <scheme val="minor"/>
      </rPr>
      <t xml:space="preserve">CANNOT:
</t>
    </r>
    <r>
      <rPr>
        <sz val="10"/>
        <color rgb="FF000000"/>
        <rFont val="Arial"/>
        <family val="2"/>
        <scheme val="minor"/>
      </rPr>
      <t xml:space="preserve">1. Behind the LOS, he does struggle make defenders with lateral quickness; has outward pointed toes and dense legs leaving him unable to skip/juke with efficient movement when line breaks down. 
2. Below average at generating separation down field; doesn't consistently attack man coverage matchups vs LB because his foot speed in 2nd level is just solid. </t>
    </r>
  </si>
  <si>
    <r>
      <rPr>
        <sz val="10"/>
        <color rgb="FF000000"/>
        <rFont val="Arial"/>
        <family val="2"/>
        <scheme val="minor"/>
      </rPr>
      <t xml:space="preserve">Poor height, above average weight with a dense upper body with narrow hips showing muscular definition in arms; even cut, strong thigh definition in his legs. 
</t>
    </r>
    <r>
      <rPr>
        <b/>
        <sz val="10"/>
        <color rgb="FF000000"/>
        <rFont val="Arial"/>
        <family val="2"/>
        <scheme val="minor"/>
      </rPr>
      <t xml:space="preserve">CAN:
</t>
    </r>
    <r>
      <rPr>
        <sz val="10"/>
        <color rgb="FF000000"/>
        <rFont val="Arial"/>
        <family val="2"/>
        <scheme val="minor"/>
      </rPr>
      <t xml:space="preserve">1. Above average vision/creativity at LOS, with his agility and acceleration allow him to navigate congested areas, especially on Gap runs, allowing him to bounce off tacklers that can't successfully wrap him up as he accelerate through gap. 
2. Above average at generating YAC, good at getting more yards at the 2nd level. He uses his above average balance to stay up with good leg drive while using his agility to make defenders miss in space with jukes and side steps. 
</t>
    </r>
    <r>
      <rPr>
        <b/>
        <sz val="10"/>
        <color rgb="FF000000"/>
        <rFont val="Arial"/>
        <family val="2"/>
        <scheme val="minor"/>
      </rPr>
      <t xml:space="preserve">CANNOT:
</t>
    </r>
    <r>
      <rPr>
        <sz val="10"/>
        <color rgb="FF000000"/>
        <rFont val="Arial"/>
        <family val="2"/>
        <scheme val="minor"/>
      </rPr>
      <t xml:space="preserve">1. Vision working towards the outside of the tackle box can be inconsistent (reading stalk blocks) and as he works towards the boundary, he doesn't stress going up field enough and it allows defenders to pursue him easier. 
2. Doesn't have the acceleration and foot speed to threaten DBs vertically as a pass catcher
3. Bad pass protector, inconsistent technique and it compromises his play strength at POA. 
</t>
    </r>
  </si>
  <si>
    <t>3DRB</t>
  </si>
  <si>
    <t>Keigan Powers</t>
  </si>
  <si>
    <t>Gannon Carothers</t>
  </si>
  <si>
    <t>Caleb Ramseur</t>
  </si>
  <si>
    <t>Scottre Humphrey</t>
  </si>
  <si>
    <t>Montana St</t>
  </si>
  <si>
    <t>Julius Loughridge</t>
  </si>
  <si>
    <t>Fordham</t>
  </si>
  <si>
    <t>Jamar Curtis</t>
  </si>
  <si>
    <t>Malachi Hosley</t>
  </si>
  <si>
    <t>Joshua Dye</t>
  </si>
  <si>
    <t>Brock Townsend</t>
  </si>
  <si>
    <t>Nahree Biggins</t>
  </si>
  <si>
    <t>Isaiah Jacobs</t>
  </si>
  <si>
    <t>Michael Allen</t>
  </si>
  <si>
    <t>Jordan Lowe</t>
  </si>
  <si>
    <t>London Montgomery</t>
  </si>
  <si>
    <t>Javious Bond</t>
  </si>
  <si>
    <t>Shadrick Byrd</t>
  </si>
  <si>
    <t>Qua Ashley</t>
  </si>
  <si>
    <t>Kennessaw State</t>
  </si>
  <si>
    <t>5'8", 190, 3RDRB</t>
  </si>
  <si>
    <t>5'11, 180, Gap Scheme RB</t>
  </si>
  <si>
    <t>5'11", 200, Gap Scheme RB</t>
  </si>
  <si>
    <t>5'11", 198 need to see more film</t>
  </si>
  <si>
    <t>5'10", 214, Gap Scheme 3RDB
Solid height, with notable mass in his upper body and upper legs, frame is fairly maxed out. Vision is still developing, doesn't have the processing speed to read/react to blocker leverage. Can pass protect with okay technique, but shows the toughness to consistently try against LBs. Can catch passes out of the backfield (Former WR). Strong and physical when running through contact pushing piles forward, usually taking more than one person to bring him down.</t>
  </si>
  <si>
    <t>Below average height, really muscular frame that is higher cut and distributed evenly. Average at finding holes where he is not afraid to squeeze through smaller gaps on gap runs. Shows solid processing of blocker leverage, and has good patience in the backfield, not waiting too long for blocks but USA anticipating them opening. He is below average at adjusting to the holes when there is a break in the play. Has average acceleration through the LOS, but is not a fast player in the open field. Really good contact balance and rarely goes down on the first hit, always driving forward and gaining extra yards. He is below average at pass catching, not showing much ability to catch out of his frame. He is below average at reading blocks in the open field and does not have the extra gear to make big plays. He does attack the football and his first step is forward. He is not a balanced pass blocker, instead throwing his body at the defender, leaving him susceptible to various rushing moves.</t>
  </si>
  <si>
    <t>Below average height, good weight with a narrow, evenly split frame with Missouri State of his mass in his quads. Has better vision on Gap style runs that give him a clear aiming point where he only has to read blocker leverage. Below average burst through the 1st level showing too much patience behind the LOS to find holes, doesn't demonstrate the ability to squeeze through small holes and is hesitant to bounce runs outside. As such, he can struggle to drive through defenders and get YAC by falling forward. Displays good speed through the 2nd and 3rd level showing another gear to make open holes count; here has YAC to break through tackles with his play strength and speed. Can pass block, but doesn't look physical when engaging at POA.</t>
  </si>
  <si>
    <t xml:space="preserve">
Average height on an evenly cut, lean frame with some mass concentrated in the upper legs. Solid vision behind the LOS and a good ability to adjust to the openings made by his line when there is a breakdown. He is quick to get through holes and can squeeze through smaller openings. he excels in outside runs where he has average vision and decent speed to get around defenders and get upfield. He does not have much of an ability to switch to another gear, but he has the speed to get to the second level. He does have the awareness to fall forward though he does not keep his legs moving after contact. As a receiver, turns quickly upfield and has some ability to make defenders miss. As a blocker, he is wiling to block and sets a solid base to take on defenders.</t>
  </si>
  <si>
    <t xml:space="preserve">
Below average height, on an evenly cut frame with a lot of mass in the quads and hamstrings. Does not have good vision behind the LOS, and has trouble finding holes if they are not directly where they are supposed to be. He is too patient behind the LOS and will often shuffle around too long to keep a play going, allowing defenders to get to him. He does not have much of an ability to get through smaller holes and instead tries to wait. He keeps his legs going even after contact, and does not go down easily. He has above average burst when he can find a hole, and has great acceleration to get to the second level. His top speed is average but quick enough to make a big play when available. As a pass catcher he is quick to turn up the field and has solid skills in the open field, but does not show much when it comes to catching passes outside of his frame. Below average pass blocker, though he does show a willingness but a lack of form.</t>
  </si>
  <si>
    <t xml:space="preserve">
Dense upper body, high-cut build with leaner legs. Not a good runner, vision is bad especially outside the tackle box where he needs the assertiveness to cut and go on Zone runs. In tight spaces, he struggles to read blocker leverage and will pivot from the right holes. Runs with bad burst limiting explosiveness and ability to break off tackles through LOS and at the second level. Solid pass protector who displays a good base and solid play strength to protect outside of tackles.</t>
  </si>
  <si>
    <t>Dense in his legs, he displays solid play speed that allows him to reach the second level with decent burst and contact balance to chug along. Needs to work on his vision to better identify open gaps, but feels comfortable running into congested areas not shy to take on contact.</t>
  </si>
  <si>
    <t>Bad height, below average weight on an evenly distributed, dense muscular frame that carries notable mass in his glutes and thighs. Below average runner in Zone schemes displaying below average vision and below average foot speed such that he is unable to build up speed through the LOS and into the 2nd level. Above average runner in Gap scheme showing average processing when read/reacting to blocker leverage, especially on pulls, with the acceleration to break into the 2nd level. Doesn't show the 2nd gear to separate past the 2nd level, but he does have good vision in the open field and he is good at staying upright through contact with above average contact balance and average explosiveness. Keeps his legs moving which allows him to get yards through contact often requiring multiple people to bring him down in space. Displays solid hands capable of catching passes around his frame and can adjust to passes in the air with his body; shows his immediate vision turning upfield quickly once the ball is in his hands. Aggressive pass protector, understands how to leverage his body and use his solid explosiveness to stymy blitzing defenders.</t>
  </si>
  <si>
    <t>Solid height on a frame that's maxed out in muscle. Shows above average acceleration through the hole when he has a clear path, but otherwise will struggle to create in the backfield when holes are distorted. Has some explosiveness, when combined with his awareness of short yardage situations, can force him forward for 1st downs/TDs. Shows consistency to beat LBs as a receiver out the backfield. Starting RB at G5 level. Below average at generating YAC, not enough COD to force missed tackles and doesn't run N-S fast enough to break tackles.</t>
  </si>
  <si>
    <t>Tall, lean frame with little saturation of muscle anywhere. Can burst through gaping holes with average acceleration, but doesn't have the lateral agility, vision, or creativity to improvise in backfield when hole breaks down, nor does he have the explosiveness to push piles forward as a runner. Maybe has a 3rd down role.</t>
  </si>
  <si>
    <t>Competes at POA?</t>
  </si>
  <si>
    <t>Willingness to Block 2nd/3rd Level</t>
  </si>
  <si>
    <t>Grade</t>
  </si>
  <si>
    <t>Tennessee Tech</t>
  </si>
  <si>
    <t>6'2", 190, Outside X/Slot Receiver
Above average height, solid weight on a leaner, high cut frame. Above average at releasing, shows enough foot quickness to gain lateral leverage on 1-step Press releases with the acceleration to stack DB or eat up open space. Incorporates rocker/break/dino steps into his stem that create more problems for DBs; they bail quicker to respect his verticality and then are baited into his steps which allow him to create more space at the top of his route. Above average at separating vs Man, has the foot speed and body control to get vertical quickly and change direction without losing his speed. Good hands catcher and tracks the ball well. Below average at generating YAC, does fall forward and can stay up through bad tackle attempts, but doesn't have quick twitch to get up field quickly and take advantage of condensed spaces</t>
  </si>
  <si>
    <t>6'1", 195, Outside X/Z Receiver
Lean, leggy frame that could add some mass. Really fluid mover, who can consistently win with 1-step releases vs Press, who uses his stride length to eat up ground on Off releases. Shows above average COD with rocker steps and foot fire into route breaks that allow him to mess with DB leverage and create separation. Doesn't play with urgency out of break, but he does enough to read leverage, use his foot work, and play with route tempo to get open on routes with varying levels of COD. Has manual dexterity in hands but needs to be open, but did show awareness and toughness to play through multiple defenders catching with body. Could turn upfield quicker, but shows vision with ball in his hands along with his fluidity to get in and out of space and elude defenders to generate YAC.</t>
  </si>
  <si>
    <t>6'0", 195, Versatile Offense WR
Average height, wider frame with some good muscle definition in his lower body. Good at releasing vs Press, has good lateral quickness and acceleration that easily stacks DBs. Has the speed to eat vs Off coverage threatening verticality with body control and foot quickness to incorporate break steps easing into his break. Good separator vs Man coverage showing good acceleration out of break to maintain separation, showing the ability to adjust tempo as he traverses through Zone coverage, especially over the MOF. Displays above average hands, showing the ability to catch outside of his frame and through contact. Bad at generating YAC, doesn't show the play strength to run defenders over and doesn't have the vision to make defenders miss in space.</t>
  </si>
  <si>
    <t>6'2", 200, X, Z, Slot
Above average height, average weight on a lean, high cut frame with longer limbs. His above average acceleration challenges DB leverage on free releases, and he displays above average foot quickness to consistently beat Press coverage with 1-step releases. His acceleration and foot speed force DBs vertically, which is essential to the</t>
  </si>
  <si>
    <t>5'11", 171, Outside Z Receiver
Has Acceleration and enough Quick Twitch to separate against Man Coverage with long legs to take the top off a defense. Can catch around his frame, but Missouri Stately a body catcher. Even without great hands, speed is dynamic enough in Offense.</t>
  </si>
  <si>
    <t>6'3", 200, Outside X Receiver
Smooth receiver who displays surprisingly good COD at his size to get up field and break on 90 degree routes while maintaining his speed to beat Man coverage, with the blind spot manipulation to consistently separate against Zone coverage. Has hands and adjusting ability to climb up on jump balls.</t>
  </si>
  <si>
    <t>5'9", 180, Slot Receiver
Twitchy slot receiver whose acceleration can threaten vertical leverage while USA being an asset after the catch (especially on screens) where he shows the elusiveness to make defenders miss and get first downs. Decent hands with the dexterity to catch around his frame.</t>
  </si>
  <si>
    <t>6'3", 205, Outside X/Slot WR in Vertical Passing Offense
Long, wiry frame that could add some muscle, but is still fairly defined. Solid at releasing vs press, showing uncanny ability to get vertical without needing to mess with DB lateral leverage, but he doesn't play with consistent effort limiting his ability to stack DB with his stride length. Above average vs Off coverage using his stride length to test DB's vertical leverage, showing the necessary adjustments to play with their momentum. Capable separator vs Zone coverage understanding space capable of manipulating blind spots. Average separator vs Man, stays on hip pocket of DB before breaking with solid COD and above average acceleration, but lack of consistent effort limit his separation consistency. Good hands, can adjust to extranous throws and passes along the sideline through contact. Can generate YAC by anticipating defenders with his vision, forcing bad angles with acceleration and solid COD.</t>
  </si>
  <si>
    <t>6'2", 215, X/Slot Receiver
Above average height and weight on a thick, evenly cut body. Average at releasing vs Press; above average vs Off. Has the foot quickness to successfully 2 step with the acceleration to get up field, but doesn't always use his solid foot speed to stack DB inviting them back into play. Can eat up ground vs Off coverage, but doesn't always incorporate extra break/pressure steps at the top of his stem to manipulate DB leverage. Above average at generating separation vs Zone coverage dispkaying blind spot manipulation and good understanding of how to create space. Below average at generating separation vs Man coverage, by not adding extra steps in his stem, it allows defenders to transition into his break easily. His below average COD causes him to slow down into his break. Displays good hands, will make contested catches around defenders and is comfortable catching through contact. Capable of adjusting to passes anywhere outside of his frame. Above average at generating YAC; turns up field quickly then has the vision to locate space and uses his above average acceleration to run through them forcing bad pursuit angles with the play strength to keep driving forward or bounce off bad tackle attempts</t>
  </si>
  <si>
    <t>6'2", 180, Slot Receiver/YAC heavy offense
Above average height, bad weight on a wide frame. Average at best on releases showing the lateral fluidity to mess with DBs leverage, but his below average foot speed doesn't consistently threaten DBs in phase. Can separate vs Man on short/intermediate routes because he displays good timing/understanding of space on his routes with acceleration to increase window. Solid vs Zone showing solid understanding of soft spots and will adjust speed on route to sit in windows. Can separate against deep defenders by using his body control and lateral quickness, incorporating rocker/break steps to fool defender before maintaining speed into break, which prevents defenders from transitioning. Good hands that can catch around his frame, make contested catches, and adjust to the boundary. Good YAC threat, uses his acceleration and above average vision to burst through condensed areas; doesn't go down on first contact showing contact balance and good physical toughness with the ball in his hand.</t>
  </si>
  <si>
    <t>6'5", 190, Versatile Passing Offense
Good height, below average weight on an evenly-split lean frame with above average length arms. Average at releasing vs Press, not consistent at gaining lateral leverage on 1-step releases, but has stride length to challenge DB vertically allowing him to eventually stack DB. Use that stride length to eat up ground vs off releases, possessing mental processing to gauge defender leverage understanding when to set up break. Capable at separating vs Man coverage, doesn't do enough going into his break allowing defenders to anticiTemple it, but he has the acceleration to prevent defenders from transitioning correctly, and if QB throws the ball with correct placement he shows the ability to catch away from his frame and through contact. Average at separating vs Zone, understands leverage, but struggles to create space in between Zone layers. Good hands. Average YAC, can get up field quickly using his acceleration, shows some contact balance to play through extraneous hits and can drive forward when contacted. Doesn't have the lateral agility to made defenders miss with jukes, sidesteps.</t>
  </si>
  <si>
    <t>Dorian Anderson, 6’7” 200, typical slot receiver
Tall and lanky, Anderson is a versatile possession receiver, often used as a red-zone threat and sometimes positioned like a hybrid tight end to keep defenses off balance. Though he struggles to create immediate separation against press coverage and lacks elite speed, his long strides help him gradually gain space, especially in off coverage. Thus, he is typically targeted when the quarterback has ample time. Anderson’s route focus is on intermediate to deep patterns, such as slants and fades, where his size and physicality provide an advantage. With reliable hands, he excels at contested catches, often securing passes with his body and adjusting well within his range. His long strides and physicality make him effective after the catch, allowing him to break tackles and gain extra yards despite limited shiftiness. Overall, Anderson’s strength and steady play make him a dependable, multi-use option on the field.</t>
  </si>
  <si>
    <t>Griffin Wilde, 6’2” 200, speedy upfield threat
Wilde primarily lines up as an outside receiver, excelling as a vertical, upfield threat due to his speed and ability to win contested catches both in and out of his frame. While not frequently used in motion, he is effective in red-zone mismatches against slower DBs. His speed and recent strength/weight gains since his freshman season make him difficult to cover 1-on-1 in press, while in off coverage, his acceleration quickly creates separation. He isn’t very physical, but uses his speed to beat delayed jams. He finds space well in man coverage with above-average acceleration and deceleration, and he effectively exploits gaps in zone coverage. His route tree emphasizes deep patterns like go routes, using his speed and catch radius. He is reliable with his hands, and he tracks and catches outside his frame, showing strong high-point ability. After the catch, he accelerates upfield with good vision, gaining yards primarily with straight-line speed and long strides rather than lateral agility, an asset in his punt return experience.</t>
  </si>
  <si>
    <t>6'0", 195, Slot Receiver
Has good straight line speed which can help him separate Deep vs Zone coverage, but often rounds his routes and doesn't maximize windows in soft spots over the MOF. Isn't hungry after the catch to get YAC. Would need to refine his Route Running vs Man Coverage.</t>
  </si>
  <si>
    <t>6'4", 195, Outside Z Receiver
Long, wiry frame. Struggles to release through contact making him a liability vs Press Jams. Has good acceleration vs Off coverage that allows him to threaten DB leverage vertically before using break steps. Displays understanding of leverage relative to defender that allows him to successfully break on Outs, Digs, and Post vs Zone and Man. Catches the ball with his hands and above his frame, not sure-handed through contact. Struggles with balance limit his fluidity on the field, and this could affect his YAC as well as he unsuccessfully tries to maneuver through traffic.</t>
  </si>
  <si>
    <t>6'0", 187, Starting Z Receiver
Lean, narrow, evenly split build. Above average at releasing vs Press and Off showing solid foot and lateral quickness to gain lateral leverage on DB before threatening vertical leverage. Working into his break, he does incorporate break and pressure steps, but then doesn't sink his hips causing him to round his routes; this is a bigger issue as he work vertically as he can't maximize the separation out of break allowing defenders to transition back to him vs Man/Match coverage. Above average vs Zone coverage showing solid understanding of soft spots, anticipating windows and making himself available for QBs; does need to work on sitting in soft spots more and not drifting into defenders. In his route, can get easily affected by contact due to bad play strength. Shows solid hands capable of catching around his frame, but doesn't have the ball tracking, competitiveness, or play strength to fight and pull the ball towards him. Above average at generating YAC showing good vision to work up field and find open space. Uses his agility and acceleration to evade defenders with solid feel for incoming tackles at varying pursuit angles.</t>
  </si>
  <si>
    <t>6'0", 196, Outside X Receiver
Full frame with average dimensions. Well-rounded athlete, with above average speed, acceleration, and foot speed. Consistent ability to stem routes against DB leverage and time his breaks against their positioning, particularly proficient on in/out routes; generally has proper route pacing with a solid understanding of spacing against zone or man defenders; able to slip through zones and avoid contact to not get bumped. Uses rocker steps and varied footwork, but oftentimes gets lost in wasted movement that could become effective with refinement. Reliable hands when ball is on target, but inconsistent in when outside his frame. Burst off the line and agility allows him to beat press coverage, with varied releases to pressure DB leverage. Aggressive after the catch and average transition into a runner, always finding extra yards after contact, but below average vision and elusiveness.</t>
  </si>
  <si>
    <t>6'5", 180, Outside Z Receiver
Does enough with his stride length to force DBs to respect his linear speed, won't stack DBs but shows good body positioning to put himself in ideal spots for contested catch opportunities. Better at separating in Short/Intermediate areas showing surprisingly good COD for his size, able to maintain foot speed into breaks. Missouri Stately body catcher, shows some competitiveness after the catch to get yards.</t>
  </si>
  <si>
    <t>6'2", 210, Vertical Passing Attack
Bigger, leggy frame with noticable mass especially on his upper torso. Below average vs Press releases showing below average foot quickness to buzz and gain lateral leverage with 1-step releases. Above average vs off coverage using his above average acceleration with dino/rocker steps in his stem to fool defender leverage. Has average COD to break in timely manner, but his ability to toy with defender leverage creates space into his break, and then he uses his acceleration to maintain separation through top of route. Below average at generating separation vs Zone, but as his film progressed he showed the ability to create space by adjusting his stems to force defenders away from intended location. Missouri Stately a body catcher, but did show the ability to make contested catches down the sideline. Below average YAC threat showing the big frame to run over people, but a lack of quick twitch to eat up condensed spaces.</t>
  </si>
  <si>
    <t>5'9", 165, Short passing, YAC-heavy Slot WR
Average release vs Off showing enough acceleration and foot speed to constantly be a threat vertically, with good body control to break at any part of the field without losing a lot of speed. Body catcher, but will catch anything below and around his frame. Dynamic enough mover to elude defenders with enough urgency to get up field.</t>
  </si>
  <si>
    <t xml:space="preserve">5’8” 200, Smaller X receiver
Smaller outside receiver that occasionally motions from strong side 3-1 to even side 2-2 for screen plays. Displays average acceleration and above average top speed as a ball carrier. Effective as the primary in jet sweeps, as he is given time to generate speed in space. USA runs FL Atls, slants, outs, and digs, not a strong deep threat. Has above average patience and elusiveness in screen plays, but can slip when making hard tempo adjustments. At times has quality jukes and rocker steps, but slips at other times or is too patient and indecisive. Doesn’t display above average vision. Uses strong manual dexterity to make catches outside of or above his frame. Multiple fumbles, however, displaying poor grip strength or a lack of focus.
</t>
  </si>
  <si>
    <t>6’4” 210, X receiver
Primarily lining up as an outside receiver, Quincy Brown uses his height, catch radius, and contested-catch ability to be a threat out wide. Though he might face challenges against press coverage due to a lean frame, his reach and leaping ability allow him to compete physically, while off coverage better suits his speed-building style. Against man coverage, he has room for improvement because he doesn’t have enough lateral agility to create separation, but his size and vertical leap make him a reliable target even when closely covered. He makes these catches with his hands, which is valuable. In zone coverage, he excels at finding space and adjusting to throws. Route usage focuses on deep patterns like fades and jump balls, with limited experience in short-range routes. He has dependable hands, often catching away from his body and adjusting well to throws. In the open field, he’s quick once in motion, relying on straight-line speed to gain yards after the catch rather than lateral elusiveness.</t>
  </si>
  <si>
    <t>6'3", 205, Outside X Receiver
Bigger, wider outside receiver who displays decent hip fluidity with his press release package with enough speed to challenge leverage vertically. Shows nuance into his break steps to separate vs Off Man and Bail and has decent hands. Bounces off defenders for YAC.</t>
  </si>
  <si>
    <t>5'10", 180, Vertical Passing Slot WR
Lean, evenly cut frame with likely bad hand size. Has average acceleration which he combines with his above average processing to eat up ground, stem his rounds towards and around defenders. Bad vs press because he doesn't have agility and foot quickness to successfully win laterally against DBs. In his stem, he shows the ability to dictate tempo, particularly useful as he traverses through MOF, allowing him to sit in soft spots for QB while manipulating DB leverage in phase before accelerating to good foot speed out of his break.Below average manual dexterity often reliant on body catches and properly thrown passes, but can pull ball in through contact. Can be a dynamic YAC threat if thrown in stride so he can use his good foot seped to force bad pursuit angles in small spaces, but otherwise doesn't have the lateral agility or play strength to evade or run through defenders.</t>
  </si>
  <si>
    <t>5'10", 180, Slot on Short/Intermediate PA heavy
Evenly split, dispersed frame. Average acceleration on releases, but his foot quickness and use of tempo allow him to threaten DBs in phase as he works into break. Uses foot fire and extra break steps to maximize his COD on short and intermediate routes, but his twitch out of his break is below average allowing DBs to transition to ball easier. Displays above average body control to run through MOF maintaining line to assist QB while throwing into windows. Good YAC player turning up field quickly and using his contact balance to bounce off bad tackle attempts and drive forward through tackle attempts</t>
  </si>
  <si>
    <t>5'11", 160, Slot WR, Vertical Offense
Below average height, frail evenly cut frame. Has above average acceleration to eat up free releases, incorporating break and dino steps with good understanding of DBs leverage in phase. Bad vs press, doesn't possess lateral quickness to successfully 1-step release and gain lateral leverage on defender, which prevents from stacking DBs with his acceleration. His use of steps in his stem toy with defenders forcing them in wrong directions, before breaking with average COD forcing defenders into speed turns, but his foot speed allows him to maintain separation in space. Average hands, can catch around his frame. Below average YAC threat, doesn't have the lateral agility and vision to make defenders miss in space, nor the play strength to run over them.</t>
  </si>
  <si>
    <t>6’3” 200, Outside X/Z Receiver
Bigger, outside wide receiver, primarily aligned as Z receiver on strong side of the field. Typically runs posts and fades with average acceleration on free releases. Sometimes has blocking responsibilities, displays strong effort and quality technique. DBs sag back rather than jam him, as he can sometimes run directly into blind spots in which QB cannot pass it to him in both man and zone coverage. He infrequently makes strong adjustments to his stem, nor does he sit down in coverage or adjust his tempo. He can catch high-pointed balls and off-center balls with his hands, but he has had several focus drops. After the catch, he is a quick mover and displays above average upfield vision. His ball carrying speed was often faster than his route running speed.</t>
  </si>
  <si>
    <t xml:space="preserve">6’3” 205, physical X receiver
Somewhat bigger, stronger receiver who is primarily used as a blocker or jet screen pass catcher. Aligns on both strong and weak sides of the field, motions dominant to weak side. Strong releases in Off Coverage but not Press. Buckholter doesn’t create lots of separation when jammed despite having a physical profile. He accelerates quickly and maintains his top speed for long periods of time. Quality pass blocker. Not asked to make many upfield catches, so the quality of hands is unclear. Buckhalter creates yards after catch by fighting through tackles rather than by creating space with juking moves. Runs laterally too much, so doesn’t stretch the field.
</t>
  </si>
  <si>
    <t>X</t>
  </si>
  <si>
    <t>Z</t>
  </si>
  <si>
    <t>Slot</t>
  </si>
  <si>
    <t>Vertical Scheme</t>
  </si>
  <si>
    <t>Short-Intermediate Scheme</t>
  </si>
  <si>
    <t>5'8 173, Outside Z Receiver
Solo is a slight, short outside receiver. He is not strong but isn’t scared of contact. He makes up for his small frame with great deep speed, a good quick burst off the line, and okay agility in his routes and after the catch. He is used mostly on the strong side of the formation outside. Rarely used in motion other than a few jets. Against off coverage he attacks defenders well and uses his speed and footwork to create separation often. Against the press he often gets bullied. Has good twitch so can often make defenders miss with a quick release, but weak so if caught he can’t do anything. Good at creating separation on go’s or outbreaking routes. Struggles working over the middle of the field between defenders. His deep speed is what keeps him on the field. Often separates deep against man and zone. Can find space in zones on short curls, ins, and outs. Speed is USA visible after the catch. Quickly accelerates after the catch and gets downhill but goes down quickly after contact. Hands are solid and he doesn't use his body when not needed. Sometimes hands are early and he lets a db make a play. No aggressiveness in the air. Often gets bullied in jump balls. Can draw DPI. Blocking effort is good but size and strength make him poor.</t>
  </si>
  <si>
    <t>YAC-Heavy Scheme</t>
  </si>
  <si>
    <t>5'10", 160, Outside Z/Slot Receiver
Below average height, but longer legs on a pencil-thin frame. Shows good quick twitch making him dyamic vs Off alignments, then has the necessary COD to seamlessly breaking while maintaining speed. Struggles to play through contact making him a net-negative vs Press, nor does he have the lateral quickness to successfully 1/2-step release. Catches ball with hands, but struggles to catch passes outside of his frame and through contact. Has the acceleration to get up field immediately after the catch and is pretty dynamic at eluding defenders with his vision and quick twitch in the open field.</t>
  </si>
  <si>
    <t>5'9", 185, Slot WR, Short/YAC-Heavy Passing Offense
Below average height and weight, evenly split and built frame showing enough muscle mass everywhere. Average at releasing vs Off coverage displaying above average acceleration/quick twitch to eat up ground; below average vs Press due to below average lateral quickness to gain lateral leverage preventing him from consistently using that acceleration. Above average vs Man coverage shorter than 10 yards incorporating foot fire, pressure steps, and 45 degree steps into his breaks with the acceleration to break out, can struggle to maintain separation because his of his below average foot speed which can invite defenders back into windows. Below average at separating vs Zone, doesn't operate with the same cadence necessary to sit in soft spots, nor does he have the ability to create space with his breaks when he works towards the boundary to increase space in hole shots. Average hands, will catch Missouri Stately with his body and doesn't show much range outside of his frame. Good at generating YAC often using his quick twitch to accelerate through small windows forcing bad pursuit angles with above average vision anticipating when to side step defenders. Shows the unique ability to turn up field quickly with the ball in his hands.</t>
  </si>
  <si>
    <t>5'10, 175, Slot Receiver
Sturdy upper half with strength/feistiness in run blocking. Average speed, burst and agility; above average COD. Generally did not showcase nuanced route running, flahses in short routes; average separation in shallow/intermediate areas, but overall struggled to separate, particularly downfield; often runs directly into defenders in zone; attempts to simply run around or past defenders in man; routes often stalled against press, or disrupted through contact, with no consistent answer. Reliable hands, good hands through traffic w/ solid body control at the catch point to shield defenders. Aggressive mindset in RAC, but lacks athletic explosiveness to make consistent splash plays; flashed RAC with a huge catch and run against Coastal Carolina</t>
  </si>
  <si>
    <t>6'0", 173, Slot Receiver
Average height, lean frame. Below average acceleration/quick twitch struggling to stack DBs vs Press. Can eat up space vs Off, needs to get better at setting up his breaks with diverse break steps to aid in his separation. Understands soft spots in Zone especially towards the boundaries, best at separating vs Man coverage on crossers. Body catcher, has below average catch radius. Can be dynamic YAC threat but is generally better in less condensed areas of the field.</t>
  </si>
  <si>
    <t>5'11", 189, Outside Z Receiver
Average frame with adequate agility and COD, bordering on subpar top speed and acceleration. Reliable hands with ability to go outside his frame and will always attack the ball with his hands, fearless over the MOF. Stale route running, only utilizing rocker steps and typically lacking twitch or suddenness at the top of his routes on intermediate and short routes, oftentimes inviting DB contact to disrupt his routes as he fails to attack their leverage. Subpar acceleration out of his breaks in short/intermediate routes. Separates better as a deep threat. Adequate understanding of zone coverage &amp; spacing. Capable of beating press and has solid foot speed in short areas at the line, utilizing jab steps. Overall lack of urgency is alarming.</t>
  </si>
  <si>
    <t>6'0", 195, Slot WR, Short/YAC-Heavy Passing Offense
Below average height and weight, evenly split and built frame showing enough muscle mass everywhere. Average at releasing vs Off coverage displaying above average acceleration/quick twitch to eat up ground; below average vs Press due to below average lateral quickness to gain lateral leverage preventing him from consistently using that acceleration. Above average vs Man coverage shorter than 10 yards incorporating foot fire, pressure steps, and 45 degree steps into his breaks with the acceleration to break out, can struggle to maintain separation because his of his below average foot speed which can invite defenders back into windows. Below average at separating vs Zone, doesn't operate with the same cadence necessary to sit in soft spots, nor does he have the ability to create space with his breaks when he works towards the boundary to increase space in hole shots. Average hands, will catch Missouri Stately with his body and doesn't show much range outside of his frame. Good at generating YAC often using his quick twitch to accelerate through small windows forcing bad pursuit angles with above average vision anticipating when to side step defenders. Shows the unique ability to turn up field quickly with the ball in his hands.</t>
  </si>
  <si>
    <t>5'10", 180, Outside Z Receiver Short/Intermediate Offense
Small, lean, evenly cut frame with unusually disproportionate arms. Plays hard; always trying to manipulate defender leverage in his release and stem, but below average acceleration and foot speed prevent him from stacking DBs vs Press and threatening vertically vs Off. Has good foot quickness on his 1-step releases and to generate separation vs Off Zone/Match by incorporating foot fire before breaking, showing the agility to sit on stop routes. Struggles to separate vs Man Coverage especially towards MOF because he lacks acceleration out of break allowing DBs to match him easily, nor does he sit in soft spots to create windows for QBs. Above average hands, will hands catch and has above average body control to adjust to high passes, but displays poor ability to make contested catches and is generally disrupted by defender contact. Below average at generating YAC. Goes down on first touch and is reliant on open field as he doesn't have quick twitch to make defenders pay in close areas by forcing bad pursuit angles.</t>
  </si>
  <si>
    <t>6'1", 202, Slot Receiver</t>
  </si>
  <si>
    <t>5'8", 175, Gadget/Slot Receiver
Short, but average frame with attacking mentality and notable effort on every play. Above average acceleration, agility, and COD, but top end speed caps quickly. Understands spacing against zone coverage, frequently separating in the intermediate MOF; average route running in short areas, using rapid feet and COD to separate, but struggled to separate downfield against M2M. Reliable hands when thrown to, flashing ability to go outside his frame. Maximum effort in all phases, including RAC</t>
  </si>
  <si>
    <t>6’0” 205, X receiver
Typical body and physicality for X-Receivers, aligning in 2-2 formations opposite the QB’s strong side. Infrequent motioner but used in jet screens and as primary target in bunches. Mediocre releases in both Press and Off Coverage mean Thomas doesn’t create lots of separation. Additionally, accelerates faster with ball than without ball. He runs a healthy diet of slants, digs, outs, and posts, but is best on jet screens. He catches the ball with good success when it's placed square in his frame, but balls to the side or in front are hard to handle. He makes catches with his hands and with his body. Thomas is a quick but patient mover in the open field. He pauses to see the field and then acts quickly and moves quickly. He accepts contact but doesn’t frequently break tackles.</t>
  </si>
  <si>
    <t>5'11, 195, Z,Slot
Below average height and weight on a muscularly dense frame and longer legs. Average on free releases showing enough acceleration and above average foot speed to eat up ground, but often does little to toy with defender leverage when they are in phase and it allows for DBs to transition to the ball out of his break. Bad on press releases, has below average COD and bad foot quickness limiting his ability to 1-step release on time without the lateral quickness to gain lateral leverage and then stack DBs. Average at separating vs Man coverage on shorter routes because he can use his foot speed to maintain throwing window even while rounding his routes; the deeper he goes he doesn't have the wiggle or the long arm to keep separation from defenders. Vs Zone, below average instincts prevent him from consistently manipulating blind spot when outside and generally shows average feel for soft spots when traversing through MOF. Hands catcher but is easily swayed by defenders on contested catchers. Can generate YAC when he's already in stride, but shows bad elusiveness when forced to break a tackle.</t>
  </si>
  <si>
    <t>5'10", 180, Slot WR
Evenly cut, lean receiver with bad length and average hand size. Shows ample foot quickness to 1 step release vs press, but doesn't have the foot speed to stack DBs as he works vertically. Solid acceleration for free releases, understanding how to stem his routes to play with defender leverage, but doesn't do enough to incorporate break steps in his release allowing DBs to anticiTemple his next move. Vs Zone, shows an above average understanding of soft spots, but his tendency to round his routes instead of sinking his hips allows defenders to transition to him quicker even when manipulating blind spots. Average vs Man coverage, below average COD can allow DBs to match him, but when he's deliberate with his break steps he shows the ability to separate with foot and hip fakes. Solid hands, natural hands catcher around his frame. Can generate YAC when he has open space in front of him, but he doesn't have the quick twitch to punish defenders in shorts areas nor does he have the consistent contact balance to break tackles when accelerating.</t>
  </si>
  <si>
    <t>6'1", 192, Outside Z Receiver
Average height, below average weight on an evenly split frame. Average at releasing showing enough wiggle to gain lateral leverage vs Soft Press, below average at eating up ground on free releases, but incorporates consistent use of rocker steps that aid in his breaks. Separates vs Man coverage by maintaining body control through break and contact that allows him to stay in rhythm as he completes his breaks. Displays average understanding of soft spots in Zone, better the deeper he runs down the field. Displays solid hands, below average YAC.</t>
  </si>
  <si>
    <t>Chrishon McCray, 5’10” 165, typical slot receiver
McCray, a smaller-sized slot receiver with slightly above average speed, primarily lines up as a wide receiver but can motion to the slot to exploit mismatches. His agility and former running back physicality allow him to handle press coverage effectively, while his quick acceleration helps him gain separation in off coverage. He excels at creating space against both man and zone defenses, using his speed and quickness to find gaps, especially in zone coverage. McCray’s route focus is on deeper patterns like go-routes and slants, and he’s skilled at turning short receptions into big gains. With reliable hands and strong tracking ability, he catches away from his body and adjusts well to off-target throws. After the catch, McCray’s speed, vision, and agility make him a significant YAC threat, frequently breaking tackles and exploiting poor defensive angles for extra yardage.</t>
  </si>
  <si>
    <t xml:space="preserve">6'2 175, Outside Z/Power Slot Loyd is a bigger outside receiver who occasionally lines up in the slot, often in the run game. Loyd is a strong receiver but other than that he is a below average athlete. He’s not very fast, and not very quick or agile. Vs off coverage he often gets blanketed and struggles to separate vs man. Can get off press quite easily with hands and good feet. He is able to find space in zones and settle down often. Big frame makes him a good target over the middle. He is not often used deep and when he is he struggles to create separation. Hands are okay. Shows ability to match tough catches through contact but can’t adjust to the ball outside of his frame. Sometimes uses his body. He does a good job attacking the football though, so he is often in a good position. Showed the ability to go up and get it over a db. No YAC. No real attempt to gain after catching the ball. Size and strength makes him a solid blocker.
</t>
  </si>
  <si>
    <t>6'1", 185, Slot Receiver</t>
  </si>
  <si>
    <t>6'2, 180, Slot Receiver
Longer, wiry frame with little definition in his limbs. Below average acceleration doesn't stress DBs vertically on Free Releases, he doesn't incorporate steps into his break nor does he time his breaks limiting his ability to generate separation at the top of his routes. Limited foot quickness on Press releases doesn't manipulate DBs hips at the LOS. Hands have below average grip strength, inconsistent at catching passes around his frame. Will body catch, but not consistent through contact. Bad YAC ability, goes down on first contact and doesn't have acceleration to get up field quickly.</t>
  </si>
  <si>
    <t>6'1", 175, Slot WR</t>
  </si>
  <si>
    <t>6'1", 194, Slot WR</t>
  </si>
  <si>
    <t>5'10" , 175, Outside Deep Threat
Thin frame that easily gets disrupted within routes; timid player w/ lack of play strength. Good top speed, but slow acceleration and only average COD &amp; foot speed. Reliable hands and solid ball tracking with good deep speed to act as a deep threat; beats man coverage on deep crossers, posts, digs, but effective route tree is limited to this. Knows how to settle in zone, but unaware of closing or surrounding defenders in zone once settled. Clueless in scramble drill, signalling lack of instincts. Uncoordinated w/ numerous stumbles, rounded breaks &amp; stem, and lack of elusiveness after the catch.</t>
  </si>
  <si>
    <t>6'4", 199, Outside X Receiver
Tall, full receiver. Notable lack of twitch doesn't provide much verticality; struggles to eat up open field and is very inconsistent at stacking DBs vs Press. Easily disrupted by contact in his route messing with his timing and balance, and it affects his concentration at the catch point as his attempts to play the ball look uncomfortable. Generally a body catcher, struggles a bit to catch below the waist, didn't provide much value as a YAC threat as lack of balance caused him to trip when he turned up field.</t>
  </si>
  <si>
    <t>Luther Burden</t>
  </si>
  <si>
    <t>6'0", 199, Z/Slot in Short-Intermediate Passing Offense
Average Height, Below average weight on an evenly split, lean, wiry frame with bad length.
Above Average AA: Good Acceleration; Above Average Agility, COD, Foot Speed; Average Balance; Below average Explosiveness
CAN: 
1. Good separator against Zone coverage in Intermediate/MOF are of the fiield displaying above average awareness of soft spots with good short area quickness to pull defenders away before attacking soft spots. 
2. Good hands; natural hands catcher that is comfortable catching anywhere around his frame and can catch through contact. Very good ball tracking.
3. Very good at generating YAC, good vision that helps him immediately get up field IDing best path with the acceleration to challenge defenders in open space and enough lateral agility to juke around tackling defenders.
CANNOT:
1. Struggles with play strength in Press Man allowing jams to disrupt his timing without the play strength to win while handfighting against defenders at his size. 
2. Struggles to create separation on deep routes, will not stress outside leverage of defender to manipulate blind spot and he will round out his routes allowing defenders to fight back into route when ball is thrown late.</t>
  </si>
  <si>
    <t>6'5, 210, Versatile X Receiver
Elite height, above average weight with elite length in arms and legs.
Average speed, solid acceleration, average agility, COD, and explosiveness (all impressive for his size)
CAN:
1. Catch everything that is thrown to him in any context, whether he is fighting for a poorly thrown 50/50 ball outside his frame, or fighting through contact and traffic over the middle of the field. Elite catch radius
2. Explode after the catch with faster movement and burst with the ball in his hands, in addition to smooth transitions into a runner.
3. Separate with technique and route running prowess on intermediate routes, attacking DB leverage and positioning
CANNOT:
1. Consistently separate and pull away from defenders on deep routes due to lack of elite top speed
2. Deploy a varied release package, typically resorting to a limited repetoire of release moves
3. Create explosive separation in tight man coverage against better athletes</t>
  </si>
  <si>
    <t>5'11", 191, Z in Vertical Passing Offense
Below average height, below average weight on a lean, evenly split frame with above average arm length
Above Average AA: Good Acceleration; Above average Agility, COD, Foot Speed, Solid Balance, Explosiveness
CAN: 
1. Weaponizes his acceleration on all releases with the hip fluidity/foot quickness to constantly toy with defender leverage when working vertically or while setting up break, then breaking with his good acceleration to maintain separation window
2. As an outside receiver, shows good understanding of soft spots/blind spot manipulation allowing him to constantly sit/stack defender into open space and is capable of catching passes around his frame with above average ball tracking and hands.
3. Above Average at generating YAC, uses good vision with above average competitive toughness and average play strength to good short area quickness, above average contact balance, and acceleration to make defenders miss with jukes while forcing bad tackling angles when attacking up field. 
CANNOT:
1. Isn't active with his hands, allowing contact to hold him up when getting vertical.
2. Below average on contested catches allowing defenders to fight into play without the strong hands to pull ball away from contact.</t>
  </si>
  <si>
    <t>5'11", 208, Z/Slot in Short-Intermediate Passing Offense
Below Average Height, Above average weight on a densely packed frame with below average length.
Above Average AA: Good Acceleration, Balance; Above Average Agility, COD, Explosiveness, Foot Speed
CAN: 
1. In short and intermediate areas of field weaponizes his acceleration in releases with seamless ability to break in-out of routes maximizing separation at top of route
2. Good contested catcher, understands how to outleverage defender in Man Coverage and is comfortable catching back shoulder/passes around his frame. 
3. Good at generating YAC, has good short area quickness, play strength, and acceleration to make defenders miss with jukes while forcing bad tackling angles when attacking up field. 
CANNOT:
1. Shows less competitive as he works towards MOF especially working deep. 
2. Tempo and effort can be inconsistent when he knows he's occupying space/clearing defenders out of zones.</t>
  </si>
  <si>
    <t>6'1", 205, Z/Slot WR in Vertical Passing Offense
Average Height, Average weight on a densely packed frame with below average length.
Above Average AA: Above Average Agility, Acceleration, Balance, Foot Speed; Average COD, Explosiveness
CAN: 
1. Good understanding of route tempo and defender leverage from the slot, using these to his advantage to pull defenders away and sit in soft spots. 
2. While he has a tendency to round his routes, his incorporation of break steps and dino stems allow him to separate out of the break vs Man coverage at all 3 levels. 
3. Tactical run blocker, understands how to use his body to cut off pursuit lanes for defenders with enough play strength to keep engaged at POA. 
CANNOT:
1. Can allow contact in route stems to disrupt his route timing, showing lack of anticipation. 
2. Unless there is a clear path to generate YAC, he doesn't have the short area quickness to move around defenders. (Strong enough to fall forward)</t>
  </si>
  <si>
    <t>6'2", 210, X-WR in Vertical Passing Offense
Below Average Height, Above average weight on a densely packed frame with below average length.
Above Average AA: Good Acceleration, Balance; Above Average Agility, COD, Explosiveness, Foot Speed
CAN: 
1. Average vs Press, has foot quickness to 1/2 step release with acceleration to attack up field, but doesn't do it consistently getting too wide on the DB. 
2. Consistent at generating separation on deeper routes showing good understanding of blind spot manipuation/pressure steps along with leverage to create windows out of breaks with foot speed to maintain it. 
3. Shows physical toughness after the catch by breaking tackles when pushing up field.
CANNOT:
1. On in-breaking routes, he stems his routes in favor of defensive back allowing them to match him out of his breaks.
2. While above average contested catcher, his ball tracking and effort in these situations can waver.
3. Can display incorrect pursuit angles as a run blocker allowing DBs back into play.</t>
  </si>
  <si>
    <t>6'4", 215, Power Slot w/ Vertical Ability
Above average height w/ average weight on a lanky frame with great length
Below average speed and acceleration, average agility, COD, footspeed, and fluidity
CAN:
1. Catch most passes that are thrown to him with proficency on properly timed back shoulder throws, with the body control to work around to the ball and corral these passes
2. Create quick separation off the LOS on underneath routes with his twitchy footwork in short areas, typically resorting to a split release or hesitation release to beat press
3. Set up defenders with quick twitch at the top of his routes to create windows of separation right at the break, particularly puinishing out of postion defenders on deep routes
4. Patiently wait for zone coverage to develop and get to his landmark and present an open target to his QB
CANNOT:
1. Create explosive plays after the catch due to below average speed and acceleration, in addition to poor transitions into becoming a runner
2. Stack defenders or beat them deep when his size and athleticism is easily matched
3. Deploy a varied release package to beat head on, physical press coverage
4. Match the athleticism and physicality of the more athletic defenders, often getting stopped in his tracks and creating contact for himself w/ the occasional improper route stem</t>
  </si>
  <si>
    <t>6'1", 190, Z in Short-Intermediate Passing Offense
Average height, below average weight on a lean leggy frame with above average arm length
Above Average AA: Good Acceleration; Above Average Agility, Balance, Foot Speed; Average COD, Explosiveness
CAN: 
1. Weaponizes his acceleration on all releases with the hip fluidity/foot quickness to constantly toy with defender leverage when working vertically or while setting up break, then breaking with his good acceleration to maintain separation window
2. As an outside receiver, shows good understanding of soft spots/blind spot manipulation allowing him to constantly sit/stack defender into open space
3. Good at generating YAC, has good short area quickness, above average contact balance, and acceleration to make defenders miss with jukes while forcing bad tackling angles when attacking up field. 
CANNOT:
1. Below average hands and ball tracking, especially when he senses contact and only seems comfortable catching around his upper body. 
2. While he stems routes to create more space in zone, he doesn't recognize how to slow down in open windows over the MOF.</t>
  </si>
  <si>
    <t>6'0", 195, Z in Vertical Passing Offense
Average height, below average weight on a lean leggy frame with below average arm length
Above Average AA: Good Acceleration, Foot Speed; Above Average Agility; Average Balance, COD; Below Average Explosiveness
CAN: 
1. Weaponizes his acceleration on all releases with the hip fluidity/foot quickness to constantly toy with defender leverage when working vertically or while setting up break, then breaking with his good acceleration to maintain separation window
2. As an outside receiver, shows good understanding of soft spots/blind spot manipulation allowing him to constantly sit/stack defender into open space
3. Above average at generating YAC. Turns up field quickly, uses his good acceleration to eat up open space, and displays above average vision to manuever through traffic always ending up field after the catch. 
CANNOT:
1. Bad at playing through contact in route stems, doesn't anticipate contact and can't handfight through contact because he doesn't long arm and doesn't have the play strength. 
2. Bad run blocker, technique is below average and he doesn't look to engage with defenders.
3. Doesn't show the ability to catch the ball through any kind of contact.</t>
  </si>
  <si>
    <t>6'2.5", 196, Z in Vertical Passing Offense
Solid height, marginal weight on a bony, leggy frame with very good arm length. 
CAN:
Good releases against Off alignments using his good acceleration and good mental processing to stem route towards defender, forcing defender to bail quickly challenging his leverage DB. Good releases against Press alignments using his good foot quickness and aggression to push vertically as quickly as possible, widening his stem to not give DBs a clear target to jam, while immediately stressing DB in phase. As a result of working vertically so quickly, contact can slow him down, but he shows solid ability to not let it disrupt his timing into his break. Good at generating separation quickness against Man coverage using his good COD to maintain full speed on slants, digs, outs, comebacks, and posts, with good foot quickness to work double moves displaying good mental processing to test tempo against DB constantly testing his leverage before making his break. Solid at generating separation quickness against Zone coverage showing good mental processing to manipulate blind spot, especially on the outside, but isn't consistent working over MOF at sitting down in soft spots and allowing QB to find him instead trying to work towards QB at bad angles. Good hands that can catch around frame and consistently work back shoulder. Solid YAC, using his good acceleration and COD to weave through traffic in space, but is constantly trying to avoid contact so he will unnecessarily work backwards and side-to-side and it cause him to not maximize his possible YAC.</t>
  </si>
  <si>
    <t>6'1", 183, Z/Slot
Average height, poor weight on a wide, incredibly lean frame that has more leg. Bad arm length
Above Average Acceleration, Balance, Foot Speed; Solid Agility, Explosiveness; Below Average COD
CAN: 
1. Uses his acceleration to eat up free space and uses his mental processing to understand nearby defenders to prep his break
2. Can separate deep by reading defender leverage, especially vs Man/Man-Match, getting out of his break with his acceleration
3. Plus YAC generator, even without positive COD he still has above average vision to make defenders miss in space and get up field with his acceleration
CANNOT:
1. Struggles to separate against routes with sharper cuts, crossers because he doesn't have the hip fluidity to change direction at high speeds
2. If ball is around his upper torso, he doesn't have comfortable hands to complete passes and doesn't have any contested catch ability
3. Technique as a run blocker is shoulder first, which puts him in compromised positions when he engages at POA.</t>
  </si>
  <si>
    <t>6'2", 194, X WR in Combinational Passing Offense
Good height, Below average weight on a long, lean, nimble frame with average length.
Average AA: Good Balance; Above Average Acceleration. COD; Average Agility, Explosiveness, Foot Speed
CAN: 
1. Smart player who understands player leverage, can seamlessly 1 step release vs Press and stack DB with his long strides down field. 
2. Above average separator, good understanding of blind spot manipulation with DBs and it effortlessly allows him to separate on routes all over the field. 
3. Above average at generating YAC; above average vision and he turns up field quickly allowing him to eat up space while also using his COD to manuever through traffic. 
CANNOT:
1. Hands are generally average, but is prone to concentration drops and provides zero value in contested catch situations showing no ability to box out and high-point the ball allowing DBs to play it first. 
2. Bad blocker, inconsistent effort and technique can allow defenders to work downhill effectively. 
3. Against Man coverage he doesn't make it a point to accelerate out of his break allowing defenders to transition to him .</t>
  </si>
  <si>
    <t>6'3", 195, X/Slot WR in Combinational Passing Offense
Good height, Below average weight on a long muscular frame with above average length.
Average AA: Above Average Balance, COD, Foot Speed; Average Agility, Acceleration; Below Average Explosiveness
CAN: 
1. Average vs Press; above average on Free Releases. Has enough foot quickness to win laterally vs defenders with the COD and FBIQ to incorporate pressure/break steps out of his release to challenge DB leverage. 
2. Displays consistent awareness of his leverage relative to defender waiting until the last second to make break on receivers to force bad hip shift while he accelerates out of break. 
3. Displays good mental processing and solid agility to sit in soft spots to maximize throwing window for QB. 
4. Natural hands catcher especially in stride with the ball tracking to go above the rim and towards the ground. 
CANNOT:
1. Is affected by jams and contact in his route due to his below average explosiveness; even if he successfully hand fights it disrupts his timing and trajectory while he's working vertically.
2. Ball tracking towards the boundaries is inconsistent.
3. Bad blocking angles and doesn't show physical toughness to stay engaged at POA.</t>
  </si>
  <si>
    <t>Suwanee</t>
  </si>
  <si>
    <t>Anaheim</t>
  </si>
  <si>
    <t>Steilacoom</t>
  </si>
  <si>
    <t>Medicine Hat</t>
  </si>
  <si>
    <t>South Miami</t>
  </si>
  <si>
    <t>Marietta</t>
  </si>
  <si>
    <t>Baltimore</t>
  </si>
  <si>
    <t>Fresno</t>
  </si>
  <si>
    <t>Ashburn</t>
  </si>
  <si>
    <t>Irvine</t>
  </si>
  <si>
    <t>Seat Pleasant</t>
  </si>
  <si>
    <t>Pensacola</t>
  </si>
  <si>
    <t>Jacksonville</t>
  </si>
  <si>
    <t>Monmouth Beach</t>
  </si>
  <si>
    <t>Waco</t>
  </si>
  <si>
    <t>Spring</t>
  </si>
  <si>
    <t>Madras</t>
  </si>
  <si>
    <t>Alexandria</t>
  </si>
  <si>
    <t>Columbus</t>
  </si>
  <si>
    <t>Pompano Beach</t>
  </si>
  <si>
    <t>Rincon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</si>
</sst>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Arial"/>
      <scheme val="minor"/>
    </font>
    <font>
      <b/>
      <sz val="10"/>
      <color theme="1"/>
      <name val="Arial"/>
      <family val="2"/>
    </font>
    <font>
      <sz val="10"/>
      <color theme="1"/>
      <name val="Arial"/>
      <family val="2"/>
    </font>
    <font>
      <sz val="10"/>
      <color theme="1"/>
      <name val="Arial"/>
      <family val="2"/>
      <scheme val="minor"/>
    </font>
    <font>
      <sz val="10"/>
      <color rgb="FF000000"/>
      <name val="Arial"/>
      <family val="2"/>
    </font>
    <font>
      <sz val="10"/>
      <color theme="1"/>
      <name val="Arial"/>
      <family val="2"/>
      <scheme val="minor"/>
    </font>
    <font>
      <sz val="10"/>
      <color rgb="FF000000"/>
      <name val="Arial"/>
      <family val="2"/>
      <scheme val="minor"/>
    </font>
    <font>
      <b/>
      <sz val="10"/>
      <color rgb="FF000000"/>
      <name val="Arial"/>
      <family val="2"/>
      <scheme val="minor"/>
    </font>
    <font>
      <b/>
      <sz val="10"/>
      <color rgb="FFFFFFFF"/>
      <name val="Arial"/>
      <family val="2"/>
      <scheme val="minor"/>
    </font>
  </fonts>
  <fills count="13">
    <fill>
      <patternFill patternType="none"/>
    </fill>
    <fill>
      <patternFill patternType="gray125"/>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9900FF"/>
        <bgColor indexed="64"/>
      </patternFill>
    </fill>
    <fill>
      <patternFill patternType="solid">
        <fgColor rgb="FFFF00FF"/>
        <bgColor indexed="64"/>
      </patternFill>
    </fill>
    <fill>
      <patternFill patternType="solid">
        <fgColor rgb="FFFF0000"/>
        <bgColor indexed="64"/>
      </patternFill>
    </fill>
    <fill>
      <patternFill patternType="solid">
        <fgColor rgb="FF0000FF"/>
        <bgColor indexed="64"/>
      </patternFill>
    </fill>
    <fill>
      <patternFill patternType="solid">
        <fgColor rgb="FF6AA84F"/>
        <bgColor indexed="64"/>
      </patternFill>
    </fill>
    <fill>
      <patternFill patternType="solid">
        <fgColor rgb="FFE69138"/>
        <bgColor indexed="64"/>
      </patternFill>
    </fill>
    <fill>
      <patternFill patternType="solid">
        <fgColor rgb="FF000000"/>
        <bgColor indexed="64"/>
      </patternFill>
    </fill>
    <fill>
      <patternFill patternType="solid">
        <fgColor rgb="FF783F04"/>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medium">
        <color rgb="FF000000"/>
      </left>
      <right/>
      <top/>
      <bottom/>
      <diagonal/>
    </border>
    <border>
      <left style="medium">
        <color rgb="FFCCCCCC"/>
      </left>
      <right style="medium">
        <color rgb="FFCCCCCC"/>
      </right>
      <top style="thick">
        <color rgb="FFFFFFFF"/>
      </top>
      <bottom style="medium">
        <color rgb="FFCCCCCC"/>
      </bottom>
      <diagonal/>
    </border>
    <border>
      <left style="medium">
        <color rgb="FFCCCCCC"/>
      </left>
      <right/>
      <top style="thick">
        <color rgb="FFFFFFFF"/>
      </top>
      <bottom style="medium">
        <color rgb="FFCCCCCC"/>
      </bottom>
      <diagonal/>
    </border>
    <border>
      <left/>
      <right/>
      <top style="thick">
        <color rgb="FFFFFFFF"/>
      </top>
      <bottom style="medium">
        <color rgb="FFCCCCCC"/>
      </bottom>
      <diagonal/>
    </border>
    <border>
      <left/>
      <right style="thick">
        <color rgb="FF000000"/>
      </right>
      <top style="thick">
        <color rgb="FFFFFFFF"/>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FFFFFF"/>
      </left>
      <right style="thick">
        <color rgb="FFFFFFFF"/>
      </right>
      <top style="thick">
        <color rgb="FFFFFFFF"/>
      </top>
      <bottom style="thick">
        <color rgb="FFFFFFFF"/>
      </bottom>
      <diagonal/>
    </border>
    <border>
      <left style="medium">
        <color rgb="FFCCCCCC"/>
      </left>
      <right style="thick">
        <color rgb="FFFFFFFF"/>
      </right>
      <top style="thick">
        <color rgb="FFFFFFFF"/>
      </top>
      <bottom style="thick">
        <color rgb="FFFFFFFF"/>
      </bottom>
      <diagonal/>
    </border>
    <border>
      <left style="medium">
        <color rgb="FFCCCCCC"/>
      </left>
      <right style="thick">
        <color rgb="FFFFFFFF"/>
      </right>
      <top/>
      <bottom/>
      <diagonal/>
    </border>
    <border>
      <left/>
      <right style="medium">
        <color rgb="FFCCCCCC"/>
      </right>
      <top/>
      <bottom/>
      <diagonal/>
    </border>
    <border>
      <left style="thick">
        <color rgb="FF000000"/>
      </left>
      <right style="medium">
        <color rgb="FFCCCCCC"/>
      </right>
      <top style="thick">
        <color rgb="FFFFFFFF"/>
      </top>
      <bottom style="medium">
        <color rgb="FFCCCCCC"/>
      </bottom>
      <diagonal/>
    </border>
    <border>
      <left style="thick">
        <color rgb="FF000000"/>
      </left>
      <right style="medium">
        <color rgb="FFCCCCCC"/>
      </right>
      <top style="medium">
        <color rgb="FFCCCCCC"/>
      </top>
      <bottom style="medium">
        <color rgb="FFCCCCCC"/>
      </bottom>
      <diagonal/>
    </border>
    <border>
      <left/>
      <right/>
      <top style="thick">
        <color rgb="FFFFFFFF"/>
      </top>
      <bottom/>
      <diagonal/>
    </border>
  </borders>
  <cellStyleXfs count="1">
    <xf numFmtId="0" fontId="0" fillId="0" borderId="0"/>
  </cellStyleXfs>
  <cellXfs count="77">
    <xf numFmtId="0" fontId="0" fillId="0" borderId="0" xfId="0"/>
    <xf numFmtId="0" fontId="1" fillId="2" borderId="0" xfId="0" applyFont="1" applyFill="1"/>
    <xf numFmtId="0" fontId="2" fillId="3" borderId="0" xfId="0" applyFont="1" applyFill="1"/>
    <xf numFmtId="0" fontId="2" fillId="3" borderId="0" xfId="0" applyFont="1" applyFill="1" applyAlignment="1">
      <alignment horizontal="right"/>
    </xf>
    <xf numFmtId="0" fontId="2" fillId="4" borderId="0" xfId="0" applyFont="1" applyFill="1"/>
    <xf numFmtId="0" fontId="2" fillId="4" borderId="0" xfId="0" applyFont="1" applyFill="1" applyAlignment="1">
      <alignment horizontal="right"/>
    </xf>
    <xf numFmtId="0" fontId="1" fillId="3" borderId="0" xfId="0" applyFont="1" applyFill="1" applyAlignment="1">
      <alignment horizontal="right"/>
    </xf>
    <xf numFmtId="0" fontId="1" fillId="4" borderId="0" xfId="0" applyFont="1" applyFill="1" applyAlignment="1">
      <alignment horizontal="right"/>
    </xf>
    <xf numFmtId="0" fontId="3" fillId="3" borderId="0" xfId="0" applyFont="1" applyFill="1"/>
    <xf numFmtId="0" fontId="3" fillId="4" borderId="0" xfId="0" applyFont="1" applyFill="1"/>
    <xf numFmtId="0" fontId="3" fillId="0" borderId="0" xfId="0" applyFont="1"/>
    <xf numFmtId="0" fontId="4" fillId="0" borderId="1" xfId="0" applyFont="1" applyBorder="1" applyAlignment="1">
      <alignment horizontal="center" wrapText="1"/>
    </xf>
    <xf numFmtId="0" fontId="2" fillId="3" borderId="0" xfId="0" applyFont="1" applyFill="1" applyAlignment="1">
      <alignment wrapText="1"/>
    </xf>
    <xf numFmtId="2" fontId="5" fillId="0" borderId="0" xfId="0" applyNumberFormat="1" applyFont="1"/>
    <xf numFmtId="0" fontId="2" fillId="4" borderId="0" xfId="0" applyFont="1" applyFill="1" applyAlignment="1">
      <alignment wrapText="1"/>
    </xf>
    <xf numFmtId="0" fontId="2" fillId="0" borderId="0" xfId="0" applyFont="1"/>
    <xf numFmtId="0" fontId="2" fillId="0" borderId="2" xfId="0" applyFont="1" applyBorder="1" applyAlignment="1">
      <alignment horizontal="right"/>
    </xf>
    <xf numFmtId="0" fontId="2" fillId="0" borderId="0" xfId="0" applyFont="1" applyAlignment="1">
      <alignment horizontal="right"/>
    </xf>
    <xf numFmtId="0" fontId="3" fillId="0" borderId="0" xfId="0" applyFont="1" applyAlignment="1">
      <alignment wrapText="1"/>
    </xf>
    <xf numFmtId="2" fontId="3" fillId="0" borderId="0" xfId="0" applyNumberFormat="1" applyFont="1" applyAlignment="1">
      <alignment wrapText="1"/>
    </xf>
    <xf numFmtId="0" fontId="6" fillId="0" borderId="0" xfId="0" applyFont="1"/>
    <xf numFmtId="0" fontId="6" fillId="0" borderId="3" xfId="0" applyFont="1" applyBorder="1" applyAlignment="1">
      <alignment wrapText="1"/>
    </xf>
    <xf numFmtId="0" fontId="7" fillId="0" borderId="4" xfId="0" applyFont="1" applyBorder="1" applyAlignment="1">
      <alignment wrapText="1"/>
    </xf>
    <xf numFmtId="0" fontId="6" fillId="5" borderId="3" xfId="0" applyFont="1" applyFill="1" applyBorder="1" applyAlignment="1">
      <alignment horizontal="right" wrapText="1"/>
    </xf>
    <xf numFmtId="0" fontId="6" fillId="6" borderId="3" xfId="0" applyFont="1" applyFill="1" applyBorder="1" applyAlignment="1">
      <alignment horizontal="right" wrapText="1"/>
    </xf>
    <xf numFmtId="0" fontId="6" fillId="7" borderId="3" xfId="0" applyFont="1" applyFill="1" applyBorder="1" applyAlignment="1">
      <alignment horizontal="right" wrapText="1"/>
    </xf>
    <xf numFmtId="0" fontId="6" fillId="8" borderId="3" xfId="0" applyFont="1" applyFill="1" applyBorder="1" applyAlignment="1">
      <alignment horizontal="right" wrapText="1"/>
    </xf>
    <xf numFmtId="0" fontId="6" fillId="0" borderId="3" xfId="0" applyFont="1" applyBorder="1" applyAlignment="1">
      <alignment horizontal="right" wrapText="1"/>
    </xf>
    <xf numFmtId="0" fontId="6" fillId="0" borderId="7" xfId="0" applyFont="1" applyBorder="1" applyAlignment="1">
      <alignment wrapText="1"/>
    </xf>
    <xf numFmtId="0" fontId="6" fillId="9" borderId="7" xfId="0" applyFont="1" applyFill="1" applyBorder="1" applyAlignment="1">
      <alignment horizontal="right" wrapText="1"/>
    </xf>
    <xf numFmtId="0" fontId="6" fillId="10" borderId="7" xfId="0" applyFont="1" applyFill="1" applyBorder="1" applyAlignment="1">
      <alignment horizontal="right" wrapText="1"/>
    </xf>
    <xf numFmtId="0" fontId="6" fillId="6" borderId="7" xfId="0" applyFont="1" applyFill="1" applyBorder="1" applyAlignment="1">
      <alignment horizontal="right" wrapText="1"/>
    </xf>
    <xf numFmtId="0" fontId="6" fillId="7" borderId="7" xfId="0" applyFont="1" applyFill="1" applyBorder="1" applyAlignment="1">
      <alignment horizontal="right" wrapText="1"/>
    </xf>
    <xf numFmtId="0" fontId="6" fillId="5" borderId="7" xfId="0" applyFont="1" applyFill="1" applyBorder="1" applyAlignment="1">
      <alignment horizontal="right" wrapText="1"/>
    </xf>
    <xf numFmtId="0" fontId="6" fillId="0" borderId="7" xfId="0" applyFont="1" applyBorder="1" applyAlignment="1">
      <alignment horizontal="right" wrapText="1"/>
    </xf>
    <xf numFmtId="0" fontId="7" fillId="0" borderId="5" xfId="0" applyFont="1" applyBorder="1" applyAlignment="1">
      <alignment wrapText="1"/>
    </xf>
    <xf numFmtId="0" fontId="7" fillId="0" borderId="6" xfId="0" applyFont="1" applyBorder="1" applyAlignment="1">
      <alignment wrapText="1"/>
    </xf>
    <xf numFmtId="0" fontId="7" fillId="0" borderId="9" xfId="0" applyFont="1" applyBorder="1" applyAlignment="1">
      <alignment wrapText="1"/>
    </xf>
    <xf numFmtId="0" fontId="7" fillId="0" borderId="10" xfId="0" applyFont="1" applyBorder="1" applyAlignment="1">
      <alignment wrapText="1"/>
    </xf>
    <xf numFmtId="0" fontId="6" fillId="0" borderId="9" xfId="0" applyFont="1" applyBorder="1" applyAlignment="1">
      <alignment wrapText="1"/>
    </xf>
    <xf numFmtId="0" fontId="6" fillId="0" borderId="10" xfId="0" applyFont="1" applyBorder="1" applyAlignment="1">
      <alignment wrapText="1"/>
    </xf>
    <xf numFmtId="0" fontId="8" fillId="11" borderId="11" xfId="0" applyFont="1" applyFill="1" applyBorder="1" applyAlignment="1">
      <alignment horizontal="center" vertical="top" wrapText="1"/>
    </xf>
    <xf numFmtId="0" fontId="8" fillId="11" borderId="12" xfId="0" applyFont="1" applyFill="1" applyBorder="1" applyAlignment="1">
      <alignment horizontal="center" vertical="top" wrapText="1"/>
    </xf>
    <xf numFmtId="0" fontId="7" fillId="0" borderId="0" xfId="0" applyFont="1" applyAlignment="1">
      <alignment wrapText="1"/>
    </xf>
    <xf numFmtId="0" fontId="8" fillId="11" borderId="13" xfId="0" applyFont="1" applyFill="1" applyBorder="1" applyAlignment="1">
      <alignment horizontal="center" vertical="top" wrapText="1"/>
    </xf>
    <xf numFmtId="0" fontId="6" fillId="0" borderId="14" xfId="0" applyFont="1" applyBorder="1" applyAlignment="1">
      <alignment wrapText="1"/>
    </xf>
    <xf numFmtId="0" fontId="6" fillId="0" borderId="0" xfId="0" applyFont="1" applyAlignment="1">
      <alignment wrapText="1"/>
    </xf>
    <xf numFmtId="0" fontId="6" fillId="9" borderId="15" xfId="0" applyFont="1" applyFill="1" applyBorder="1" applyAlignment="1">
      <alignment horizontal="right" wrapText="1"/>
    </xf>
    <xf numFmtId="0" fontId="6" fillId="12" borderId="3" xfId="0" applyFont="1" applyFill="1" applyBorder="1" applyAlignment="1">
      <alignment horizontal="right" wrapText="1"/>
    </xf>
    <xf numFmtId="0" fontId="6" fillId="9" borderId="3" xfId="0" applyFont="1" applyFill="1" applyBorder="1" applyAlignment="1">
      <alignment horizontal="right" wrapText="1"/>
    </xf>
    <xf numFmtId="0" fontId="6" fillId="10" borderId="3" xfId="0" applyFont="1" applyFill="1" applyBorder="1" applyAlignment="1">
      <alignment horizontal="right" wrapText="1"/>
    </xf>
    <xf numFmtId="0" fontId="6" fillId="9" borderId="16" xfId="0" applyFont="1" applyFill="1" applyBorder="1" applyAlignment="1">
      <alignment horizontal="right" wrapText="1"/>
    </xf>
    <xf numFmtId="0" fontId="6" fillId="12" borderId="7" xfId="0" applyFont="1" applyFill="1" applyBorder="1" applyAlignment="1">
      <alignment horizontal="right" wrapText="1"/>
    </xf>
    <xf numFmtId="0" fontId="6" fillId="0" borderId="16" xfId="0" applyFont="1" applyBorder="1" applyAlignment="1">
      <alignment wrapText="1"/>
    </xf>
    <xf numFmtId="0" fontId="6" fillId="10" borderId="16" xfId="0" applyFont="1" applyFill="1" applyBorder="1" applyAlignment="1">
      <alignment horizontal="right" wrapText="1"/>
    </xf>
    <xf numFmtId="0" fontId="6" fillId="5" borderId="16" xfId="0" applyFont="1" applyFill="1" applyBorder="1" applyAlignment="1">
      <alignment horizontal="right" wrapText="1"/>
    </xf>
    <xf numFmtId="0" fontId="6" fillId="0" borderId="15" xfId="0" applyFont="1" applyBorder="1" applyAlignment="1">
      <alignment horizontal="right" wrapText="1"/>
    </xf>
    <xf numFmtId="0" fontId="6" fillId="0" borderId="16" xfId="0" applyFont="1" applyBorder="1" applyAlignment="1">
      <alignment horizontal="right" wrapText="1"/>
    </xf>
    <xf numFmtId="0" fontId="7" fillId="0" borderId="17" xfId="0" applyFont="1" applyBorder="1" applyAlignment="1">
      <alignment wrapText="1"/>
    </xf>
    <xf numFmtId="0" fontId="6" fillId="0" borderId="3" xfId="0" applyFont="1" applyBorder="1" applyAlignment="1">
      <alignment vertical="center"/>
    </xf>
    <xf numFmtId="0" fontId="6" fillId="0" borderId="7" xfId="0" applyFont="1" applyBorder="1" applyAlignment="1">
      <alignment vertical="center"/>
    </xf>
    <xf numFmtId="0" fontId="6" fillId="0" borderId="7" xfId="0" applyFont="1" applyBorder="1" applyAlignment="1">
      <alignment vertical="center" wrapText="1"/>
    </xf>
    <xf numFmtId="0" fontId="2" fillId="3" borderId="0" xfId="0" applyFont="1" applyFill="1"/>
    <xf numFmtId="0" fontId="0" fillId="0" borderId="0" xfId="0"/>
    <xf numFmtId="0" fontId="2" fillId="4" borderId="0" xfId="0" applyFont="1" applyFill="1"/>
    <xf numFmtId="0" fontId="7" fillId="0" borderId="8" xfId="0" applyFont="1" applyBorder="1" applyAlignment="1">
      <alignment wrapText="1"/>
    </xf>
    <xf numFmtId="0" fontId="7" fillId="0" borderId="9" xfId="0" applyFont="1" applyBorder="1" applyAlignment="1">
      <alignment wrapText="1"/>
    </xf>
    <xf numFmtId="0" fontId="7" fillId="0" borderId="10"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7" fillId="0" borderId="6" xfId="0" applyFont="1" applyBorder="1" applyAlignment="1">
      <alignment wrapText="1"/>
    </xf>
    <xf numFmtId="0" fontId="6" fillId="0" borderId="8" xfId="0" applyFont="1" applyBorder="1" applyAlignment="1">
      <alignment wrapText="1"/>
    </xf>
    <xf numFmtId="0" fontId="6" fillId="0" borderId="9" xfId="0" applyFont="1" applyBorder="1" applyAlignment="1">
      <alignment wrapText="1"/>
    </xf>
    <xf numFmtId="0" fontId="6" fillId="0" borderId="10" xfId="0" applyFont="1" applyBorder="1" applyAlignment="1">
      <alignment wrapText="1"/>
    </xf>
    <xf numFmtId="0" fontId="6" fillId="0" borderId="4" xfId="0" applyFont="1" applyBorder="1" applyAlignment="1">
      <alignment wrapText="1"/>
    </xf>
    <xf numFmtId="0" fontId="6" fillId="0" borderId="5" xfId="0" applyFont="1" applyBorder="1" applyAlignment="1">
      <alignment wrapText="1"/>
    </xf>
    <xf numFmtId="0" fontId="6" fillId="0" borderId="6" xfId="0" applyFont="1" applyBorder="1" applyAlignment="1">
      <alignment wrapText="1"/>
    </xf>
  </cellXfs>
  <cellStyles count="1">
    <cellStyle name="Normal" xfId="0" builtinId="0"/>
  </cellStyles>
  <dxfs count="8">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dxf>
    <dxf>
      <fill>
        <patternFill patternType="solid">
          <fgColor rgb="FFF3F3F3"/>
          <bgColor rgb="FFF3F3F3"/>
        </patternFill>
      </fill>
    </dxf>
    <dxf>
      <fill>
        <patternFill patternType="solid">
          <fgColor rgb="FFFFFFFF"/>
          <bgColor rgb="FFFFFFFF"/>
        </patternFill>
      </fill>
    </dxf>
  </dxfs>
  <tableStyles count="1">
    <tableStyle name="QBs-style" pivot="0" count="2" xr9:uid="{00000000-0011-0000-FFFF-FFFF00000000}">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2:Q39" headerRowCount="0">
  <tableColumns count="16">
    <tableColumn id="1" xr3:uid="{00000000-0010-0000-0000-000001000000}" name="Column1"/>
    <tableColumn id="2" xr3:uid="{00000000-0010-0000-0000-000002000000}" name="Column2"/>
    <tableColumn id="3" xr3:uid="{00000000-0010-0000-0000-000003000000}" name="Column3"/>
    <tableColumn id="11" xr3:uid="{A8E5EDDF-A6CE-449F-8FF1-F260A7B02EA9}" name="Column11" dataDxfId="5"/>
    <tableColumn id="12" xr3:uid="{C543817C-681E-47C3-92FF-537EE42988D7}" name="Column12" dataDxfId="4"/>
    <tableColumn id="13" xr3:uid="{83E46406-655B-4113-9141-3C3BA8DE8C3E}" name="Column13" dataDxfId="3"/>
    <tableColumn id="14" xr3:uid="{8694E7B5-05E6-4806-BC44-02AEB62E7487}" name="Column14" dataDxfId="2"/>
    <tableColumn id="15" xr3:uid="{745894B3-EC9A-4C53-82F5-8D52DF2294A1}" name="Column15" dataDxfId="1"/>
    <tableColumn id="16" xr3:uid="{E06C5EE6-0206-4EAD-927D-184C522C894D}" name="Column16" dataDxfId="0"/>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s>
  <tableStyleInfo name="QB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445"/>
  <sheetViews>
    <sheetView zoomScaleNormal="100" workbookViewId="0">
      <selection activeCell="K17" sqref="K17"/>
    </sheetView>
  </sheetViews>
  <sheetFormatPr defaultColWidth="12.5703125" defaultRowHeight="15.75" customHeight="1" x14ac:dyDescent="0.2"/>
  <cols>
    <col min="1" max="1" width="16" bestFit="1" customWidth="1"/>
    <col min="4" max="4" width="21.42578125" bestFit="1" customWidth="1"/>
    <col min="5" max="5" width="16.7109375" bestFit="1" customWidth="1"/>
  </cols>
  <sheetData>
    <row r="1" spans="1:22" x14ac:dyDescent="0.2">
      <c r="A1" s="1" t="s">
        <v>0</v>
      </c>
      <c r="B1" s="1" t="s">
        <v>1</v>
      </c>
      <c r="C1" s="1" t="s">
        <v>2</v>
      </c>
      <c r="D1" s="1" t="s">
        <v>3</v>
      </c>
      <c r="E1" s="1" t="s">
        <v>641</v>
      </c>
      <c r="F1" s="1" t="s">
        <v>4</v>
      </c>
      <c r="G1" s="1" t="s">
        <v>5</v>
      </c>
      <c r="H1" s="1"/>
      <c r="I1" s="1"/>
      <c r="J1" s="1"/>
      <c r="K1" s="1"/>
      <c r="L1" s="1"/>
      <c r="M1" s="1"/>
      <c r="N1" s="1"/>
      <c r="O1" s="1"/>
      <c r="P1" s="1"/>
      <c r="Q1" s="1"/>
      <c r="R1" s="1"/>
      <c r="S1" s="1"/>
      <c r="T1" s="1"/>
      <c r="U1" s="1"/>
      <c r="V1" s="1"/>
    </row>
    <row r="2" spans="1:22" x14ac:dyDescent="0.2">
      <c r="A2" s="2" t="str">
        <f t="shared" ref="A2:A65" si="0">LEFT(B2, 3)&amp;"_"&amp;MID(B2, FIND(" ",B2)+1,10)&amp;"_"&amp;C2</f>
        <v>Max_Brosmer_QB</v>
      </c>
      <c r="B2" s="2" t="s">
        <v>6</v>
      </c>
      <c r="C2" s="2" t="s">
        <v>7</v>
      </c>
      <c r="D2" s="2" t="s">
        <v>8</v>
      </c>
      <c r="E2" s="2" t="str">
        <f>IFERROR(_xll.XLOOKUP($D2, Conferences!$A$2:$A$135, Conferences!$B$2:$B$135), "FCS")</f>
        <v>Big Ten</v>
      </c>
      <c r="F2" s="3">
        <v>6015</v>
      </c>
      <c r="G2" s="3">
        <v>217</v>
      </c>
      <c r="H2" s="3"/>
      <c r="I2" s="3"/>
      <c r="J2" s="2"/>
      <c r="K2" s="2"/>
      <c r="L2" s="2"/>
      <c r="M2" s="2"/>
      <c r="N2" s="2"/>
      <c r="O2" s="2"/>
      <c r="P2" s="2"/>
      <c r="Q2" s="2"/>
      <c r="R2" s="2"/>
      <c r="S2" s="2"/>
      <c r="T2" s="2"/>
      <c r="U2" s="2"/>
      <c r="V2" s="2"/>
    </row>
    <row r="3" spans="1:22" x14ac:dyDescent="0.2">
      <c r="A3" s="2" t="str">
        <f t="shared" si="0"/>
        <v>Bra_Cook_QB</v>
      </c>
      <c r="B3" s="4" t="s">
        <v>9</v>
      </c>
      <c r="C3" s="4" t="s">
        <v>7</v>
      </c>
      <c r="D3" s="4" t="s">
        <v>10</v>
      </c>
      <c r="E3" s="2" t="str">
        <f>IFERROR(_xll.XLOOKUP($D3, Conferences!$A$2:$A$135, Conferences!$B$2:$B$135), "FCS")</f>
        <v>SEC</v>
      </c>
      <c r="F3" s="5">
        <v>6021</v>
      </c>
      <c r="G3" s="5">
        <v>214</v>
      </c>
      <c r="H3" s="3"/>
      <c r="I3" s="5"/>
      <c r="J3" s="4"/>
      <c r="K3" s="4"/>
      <c r="L3" s="4"/>
      <c r="M3" s="4"/>
      <c r="N3" s="4"/>
      <c r="O3" s="4"/>
      <c r="P3" s="4"/>
      <c r="Q3" s="4"/>
      <c r="R3" s="4"/>
      <c r="S3" s="4"/>
      <c r="T3" s="4"/>
      <c r="U3" s="4"/>
      <c r="V3" s="4"/>
    </row>
    <row r="4" spans="1:22" x14ac:dyDescent="0.2">
      <c r="A4" s="2" t="str">
        <f t="shared" si="0"/>
        <v>Jax_Dart_QB</v>
      </c>
      <c r="B4" s="2" t="s">
        <v>11</v>
      </c>
      <c r="C4" s="2" t="s">
        <v>7</v>
      </c>
      <c r="D4" s="2" t="s">
        <v>12</v>
      </c>
      <c r="E4" s="2" t="str">
        <f>IFERROR(_xll.XLOOKUP($D4, Conferences!$A$2:$A$135, Conferences!$B$2:$B$135), "FCS")</f>
        <v>SEC</v>
      </c>
      <c r="F4" s="3">
        <v>6022</v>
      </c>
      <c r="G4" s="3">
        <v>223</v>
      </c>
      <c r="H4" s="3"/>
      <c r="I4" s="3"/>
      <c r="J4" s="2"/>
      <c r="K4" s="2"/>
      <c r="L4" s="2"/>
      <c r="M4" s="2"/>
      <c r="N4" s="2"/>
      <c r="O4" s="2"/>
      <c r="P4" s="2"/>
      <c r="Q4" s="2"/>
      <c r="R4" s="2"/>
      <c r="S4" s="2"/>
      <c r="T4" s="2"/>
      <c r="U4" s="2"/>
      <c r="V4" s="2"/>
    </row>
    <row r="5" spans="1:22" x14ac:dyDescent="0.2">
      <c r="A5" s="2" t="str">
        <f t="shared" si="0"/>
        <v>Qui_Ewers_QB</v>
      </c>
      <c r="B5" s="4" t="s">
        <v>13</v>
      </c>
      <c r="C5" s="4" t="s">
        <v>7</v>
      </c>
      <c r="D5" s="4" t="s">
        <v>14</v>
      </c>
      <c r="E5" s="2" t="str">
        <f>IFERROR(_xll.XLOOKUP($D5, Conferences!$A$2:$A$135, Conferences!$B$2:$B$135), "FCS")</f>
        <v>SEC</v>
      </c>
      <c r="F5" s="5">
        <v>6021</v>
      </c>
      <c r="G5" s="5">
        <v>214</v>
      </c>
      <c r="H5" s="3"/>
      <c r="I5" s="5"/>
      <c r="J5" s="4"/>
      <c r="K5" s="4"/>
      <c r="L5" s="4"/>
      <c r="M5" s="4"/>
      <c r="N5" s="4"/>
      <c r="O5" s="4"/>
      <c r="P5" s="4"/>
      <c r="Q5" s="4"/>
      <c r="R5" s="4"/>
      <c r="S5" s="4"/>
      <c r="T5" s="4"/>
      <c r="U5" s="4"/>
      <c r="V5" s="4"/>
    </row>
    <row r="6" spans="1:22" x14ac:dyDescent="0.2">
      <c r="A6" s="2" t="str">
        <f t="shared" si="0"/>
        <v>Dil_Gabriel_QB</v>
      </c>
      <c r="B6" s="2" t="s">
        <v>15</v>
      </c>
      <c r="C6" s="2" t="s">
        <v>7</v>
      </c>
      <c r="D6" s="2" t="s">
        <v>16</v>
      </c>
      <c r="E6" s="2" t="str">
        <f>IFERROR(_xll.XLOOKUP($D6, Conferences!$A$2:$A$135, Conferences!$B$2:$B$135), "FCS")</f>
        <v>Big Ten</v>
      </c>
      <c r="F6" s="3">
        <v>5111</v>
      </c>
      <c r="G6" s="3">
        <v>205</v>
      </c>
      <c r="H6" s="3"/>
      <c r="I6" s="3"/>
      <c r="J6" s="2"/>
      <c r="K6" s="2"/>
      <c r="L6" s="2"/>
      <c r="M6" s="2"/>
      <c r="N6" s="2"/>
      <c r="O6" s="2"/>
      <c r="P6" s="2"/>
      <c r="Q6" s="2"/>
      <c r="R6" s="2"/>
      <c r="S6" s="2"/>
      <c r="T6" s="2"/>
      <c r="U6" s="2"/>
      <c r="V6" s="2"/>
    </row>
    <row r="7" spans="1:22" x14ac:dyDescent="0.2">
      <c r="A7" s="2" t="str">
        <f t="shared" si="0"/>
        <v>Set_Henigan_QB</v>
      </c>
      <c r="B7" s="4" t="s">
        <v>17</v>
      </c>
      <c r="C7" s="4" t="s">
        <v>7</v>
      </c>
      <c r="D7" s="4" t="s">
        <v>18</v>
      </c>
      <c r="E7" s="2" t="str">
        <f>IFERROR(_xll.XLOOKUP($D7, Conferences!$A$2:$A$135, Conferences!$B$2:$B$135), "FCS")</f>
        <v>American</v>
      </c>
      <c r="F7" s="5">
        <v>6030</v>
      </c>
      <c r="G7" s="5">
        <v>215</v>
      </c>
      <c r="H7" s="3"/>
      <c r="I7" s="5"/>
      <c r="J7" s="4"/>
      <c r="K7" s="4"/>
      <c r="L7" s="4"/>
      <c r="M7" s="4"/>
      <c r="N7" s="4"/>
      <c r="O7" s="4"/>
      <c r="P7" s="4"/>
      <c r="Q7" s="4"/>
      <c r="R7" s="4"/>
      <c r="S7" s="4"/>
      <c r="T7" s="4"/>
      <c r="U7" s="4"/>
      <c r="V7" s="4"/>
    </row>
    <row r="8" spans="1:22" x14ac:dyDescent="0.2">
      <c r="A8" s="2" t="str">
        <f t="shared" si="0"/>
        <v>Wil_Howard_QB</v>
      </c>
      <c r="B8" s="2" t="s">
        <v>19</v>
      </c>
      <c r="C8" s="2" t="s">
        <v>7</v>
      </c>
      <c r="D8" s="2" t="s">
        <v>20</v>
      </c>
      <c r="E8" s="2" t="str">
        <f>IFERROR(_xll.XLOOKUP($D8, Conferences!$A$2:$A$135, Conferences!$B$2:$B$135), "FCS")</f>
        <v>Big Ten</v>
      </c>
      <c r="F8" s="3">
        <v>6042</v>
      </c>
      <c r="G8" s="3">
        <v>236</v>
      </c>
      <c r="H8" s="3"/>
      <c r="I8" s="3"/>
      <c r="J8" s="2"/>
      <c r="K8" s="2"/>
      <c r="L8" s="2"/>
      <c r="M8" s="2"/>
      <c r="N8" s="2"/>
      <c r="O8" s="2"/>
      <c r="P8" s="2"/>
      <c r="Q8" s="2"/>
      <c r="R8" s="2"/>
      <c r="S8" s="2"/>
      <c r="T8" s="2"/>
      <c r="U8" s="2"/>
      <c r="V8" s="2"/>
    </row>
    <row r="9" spans="1:22" x14ac:dyDescent="0.2">
      <c r="A9" s="2" t="str">
        <f t="shared" si="0"/>
        <v>Ril_Leonard_QB</v>
      </c>
      <c r="B9" s="4" t="s">
        <v>21</v>
      </c>
      <c r="C9" s="4" t="s">
        <v>7</v>
      </c>
      <c r="D9" s="4" t="s">
        <v>22</v>
      </c>
      <c r="E9" s="2" t="str">
        <f>IFERROR(_xll.XLOOKUP($D9, Conferences!$A$2:$A$135, Conferences!$B$2:$B$135), "FCS")</f>
        <v>Independent</v>
      </c>
      <c r="F9" s="5">
        <v>6036</v>
      </c>
      <c r="G9" s="5">
        <v>216</v>
      </c>
      <c r="H9" s="3"/>
      <c r="I9" s="5"/>
      <c r="J9" s="4"/>
      <c r="K9" s="4"/>
      <c r="L9" s="4"/>
      <c r="M9" s="4"/>
      <c r="N9" s="4"/>
      <c r="O9" s="4"/>
      <c r="P9" s="4"/>
      <c r="Q9" s="4"/>
      <c r="R9" s="4"/>
      <c r="S9" s="4"/>
      <c r="T9" s="4"/>
      <c r="U9" s="4"/>
      <c r="V9" s="4"/>
    </row>
    <row r="10" spans="1:22" x14ac:dyDescent="0.2">
      <c r="A10" s="2" t="str">
        <f t="shared" si="0"/>
        <v>Kyl_McCord_QB</v>
      </c>
      <c r="B10" s="2" t="s">
        <v>23</v>
      </c>
      <c r="C10" s="2" t="s">
        <v>7</v>
      </c>
      <c r="D10" s="2" t="s">
        <v>24</v>
      </c>
      <c r="E10" s="2" t="str">
        <f>IFERROR(_xll.XLOOKUP($D10, Conferences!$A$2:$A$135, Conferences!$B$2:$B$135), "FCS")</f>
        <v>ACC</v>
      </c>
      <c r="F10" s="3">
        <v>6030</v>
      </c>
      <c r="G10" s="3">
        <v>218</v>
      </c>
      <c r="H10" s="3"/>
      <c r="I10" s="3"/>
      <c r="J10" s="2"/>
      <c r="K10" s="2"/>
      <c r="L10" s="2"/>
      <c r="M10" s="2"/>
      <c r="N10" s="2"/>
      <c r="O10" s="2"/>
      <c r="P10" s="2"/>
      <c r="Q10" s="2"/>
      <c r="R10" s="2"/>
      <c r="S10" s="2"/>
      <c r="T10" s="2"/>
      <c r="U10" s="2"/>
      <c r="V10" s="2"/>
    </row>
    <row r="11" spans="1:22" x14ac:dyDescent="0.2">
      <c r="A11" s="2" t="str">
        <f t="shared" si="0"/>
        <v>Gra_Mertz_QB</v>
      </c>
      <c r="B11" s="4" t="s">
        <v>25</v>
      </c>
      <c r="C11" s="4" t="s">
        <v>7</v>
      </c>
      <c r="D11" s="4" t="s">
        <v>26</v>
      </c>
      <c r="E11" s="2" t="str">
        <f>IFERROR(_xll.XLOOKUP($D11, Conferences!$A$2:$A$135, Conferences!$B$2:$B$135), "FCS")</f>
        <v>SEC</v>
      </c>
      <c r="F11" s="5">
        <v>6033</v>
      </c>
      <c r="G11" s="5">
        <v>212</v>
      </c>
      <c r="H11" s="3"/>
      <c r="I11" s="5"/>
      <c r="J11" s="4"/>
      <c r="K11" s="4"/>
      <c r="L11" s="4"/>
      <c r="M11" s="4"/>
      <c r="N11" s="4"/>
      <c r="O11" s="4"/>
      <c r="P11" s="4"/>
      <c r="Q11" s="4"/>
      <c r="R11" s="4"/>
      <c r="S11" s="4"/>
      <c r="T11" s="4"/>
      <c r="U11" s="4"/>
      <c r="V11" s="4"/>
    </row>
    <row r="12" spans="1:22" x14ac:dyDescent="0.2">
      <c r="A12" s="2" t="str">
        <f t="shared" si="0"/>
        <v>Jal_Milroe_QB</v>
      </c>
      <c r="B12" s="2" t="s">
        <v>27</v>
      </c>
      <c r="C12" s="2" t="s">
        <v>7</v>
      </c>
      <c r="D12" s="2" t="s">
        <v>28</v>
      </c>
      <c r="E12" s="2" t="str">
        <f>IFERROR(_xll.XLOOKUP($D12, Conferences!$A$2:$A$135, Conferences!$B$2:$B$135), "FCS")</f>
        <v>SEC</v>
      </c>
      <c r="F12" s="3">
        <v>6017</v>
      </c>
      <c r="G12" s="3">
        <v>217</v>
      </c>
      <c r="H12" s="3"/>
      <c r="I12" s="3"/>
      <c r="J12" s="2"/>
      <c r="K12" s="2"/>
      <c r="L12" s="2"/>
      <c r="M12" s="2"/>
      <c r="N12" s="2"/>
      <c r="O12" s="2"/>
      <c r="P12" s="2"/>
      <c r="Q12" s="2"/>
      <c r="R12" s="2"/>
      <c r="S12" s="2"/>
      <c r="T12" s="2"/>
      <c r="U12" s="2"/>
      <c r="V12" s="2"/>
    </row>
    <row r="13" spans="1:22" x14ac:dyDescent="0.2">
      <c r="A13" s="2" t="str">
        <f t="shared" si="0"/>
        <v>Kur_Rourke_QB</v>
      </c>
      <c r="B13" s="4" t="s">
        <v>29</v>
      </c>
      <c r="C13" s="4" t="s">
        <v>7</v>
      </c>
      <c r="D13" s="4" t="s">
        <v>30</v>
      </c>
      <c r="E13" s="2" t="str">
        <f>IFERROR(_xll.XLOOKUP($D13, Conferences!$A$2:$A$135, Conferences!$B$2:$B$135), "FCS")</f>
        <v>Big Ten</v>
      </c>
      <c r="F13" s="5">
        <v>6042</v>
      </c>
      <c r="G13" s="5">
        <v>220</v>
      </c>
      <c r="H13" s="3"/>
      <c r="I13" s="5"/>
      <c r="J13" s="4"/>
      <c r="K13" s="4"/>
      <c r="L13" s="4"/>
      <c r="M13" s="4"/>
      <c r="N13" s="4"/>
      <c r="O13" s="4"/>
      <c r="P13" s="4"/>
      <c r="Q13" s="4"/>
      <c r="R13" s="4"/>
      <c r="S13" s="4"/>
      <c r="T13" s="4"/>
      <c r="U13" s="4"/>
      <c r="V13" s="4"/>
    </row>
    <row r="14" spans="1:22" x14ac:dyDescent="0.2">
      <c r="A14" s="2" t="str">
        <f t="shared" si="0"/>
        <v>She_Sanders_QB</v>
      </c>
      <c r="B14" s="2" t="s">
        <v>31</v>
      </c>
      <c r="C14" s="2" t="s">
        <v>7</v>
      </c>
      <c r="D14" s="2" t="s">
        <v>32</v>
      </c>
      <c r="E14" s="2" t="str">
        <f>IFERROR(_xll.XLOOKUP($D14, Conferences!$A$2:$A$135, Conferences!$B$2:$B$135), "FCS")</f>
        <v>Big 12</v>
      </c>
      <c r="F14" s="3">
        <v>6014</v>
      </c>
      <c r="G14" s="3">
        <v>212</v>
      </c>
      <c r="H14" s="3"/>
      <c r="I14" s="3"/>
      <c r="J14" s="2"/>
      <c r="K14" s="2"/>
      <c r="L14" s="2"/>
      <c r="M14" s="2"/>
      <c r="N14" s="2"/>
      <c r="O14" s="2"/>
      <c r="P14" s="2"/>
      <c r="Q14" s="2"/>
      <c r="R14" s="2"/>
      <c r="S14" s="2"/>
      <c r="T14" s="2"/>
      <c r="U14" s="2"/>
      <c r="V14" s="2"/>
    </row>
    <row r="15" spans="1:22" x14ac:dyDescent="0.2">
      <c r="A15" s="2" t="str">
        <f t="shared" si="0"/>
        <v>Tyl_Shough_QB</v>
      </c>
      <c r="B15" s="4" t="s">
        <v>33</v>
      </c>
      <c r="C15" s="4" t="s">
        <v>7</v>
      </c>
      <c r="D15" s="4" t="s">
        <v>34</v>
      </c>
      <c r="E15" s="2" t="str">
        <f>IFERROR(_xll.XLOOKUP($D15, Conferences!$A$2:$A$135, Conferences!$B$2:$B$135), "FCS")</f>
        <v>ACC</v>
      </c>
      <c r="F15" s="5">
        <v>6047</v>
      </c>
      <c r="G15" s="5">
        <v>219</v>
      </c>
      <c r="H15" s="3"/>
      <c r="I15" s="5"/>
      <c r="J15" s="4"/>
      <c r="K15" s="4"/>
      <c r="L15" s="4"/>
      <c r="M15" s="4"/>
      <c r="N15" s="4"/>
      <c r="O15" s="4"/>
      <c r="P15" s="4"/>
      <c r="Q15" s="4"/>
      <c r="R15" s="4"/>
      <c r="S15" s="4"/>
      <c r="T15" s="4"/>
      <c r="U15" s="4"/>
      <c r="V15" s="4"/>
    </row>
    <row r="16" spans="1:22" x14ac:dyDescent="0.2">
      <c r="A16" s="2" t="str">
        <f t="shared" si="0"/>
        <v>Cam_Ward_QB</v>
      </c>
      <c r="B16" s="2" t="s">
        <v>35</v>
      </c>
      <c r="C16" s="2" t="s">
        <v>7</v>
      </c>
      <c r="D16" s="2" t="s">
        <v>36</v>
      </c>
      <c r="E16" s="2" t="str">
        <f>IFERROR(_xll.XLOOKUP($D16, Conferences!$A$2:$A$135, Conferences!$B$2:$B$135), "FCS")</f>
        <v>ACC</v>
      </c>
      <c r="F16" s="3">
        <v>6015</v>
      </c>
      <c r="G16" s="3">
        <v>219</v>
      </c>
      <c r="H16" s="3"/>
      <c r="I16" s="3"/>
      <c r="J16" s="2"/>
      <c r="K16" s="2"/>
      <c r="L16" s="2"/>
      <c r="M16" s="2"/>
      <c r="N16" s="2"/>
      <c r="O16" s="2"/>
      <c r="P16" s="2"/>
      <c r="Q16" s="2"/>
      <c r="R16" s="2"/>
      <c r="S16" s="2"/>
      <c r="T16" s="2"/>
      <c r="U16" s="2"/>
      <c r="V16" s="2"/>
    </row>
    <row r="17" spans="1:22" x14ac:dyDescent="0.2">
      <c r="A17" s="2" t="str">
        <f t="shared" si="0"/>
        <v>LeQ_Allen_RB</v>
      </c>
      <c r="B17" s="4" t="s">
        <v>37</v>
      </c>
      <c r="C17" s="4" t="s">
        <v>38</v>
      </c>
      <c r="D17" s="4" t="s">
        <v>24</v>
      </c>
      <c r="E17" s="2" t="str">
        <f>IFERROR(_xll.XLOOKUP($D17, Conferences!$A$2:$A$135, Conferences!$B$2:$B$135), "FCS")</f>
        <v>ACC</v>
      </c>
      <c r="F17" s="5">
        <v>6001</v>
      </c>
      <c r="G17" s="5">
        <v>204</v>
      </c>
      <c r="H17" s="5"/>
      <c r="I17" s="5"/>
      <c r="J17" s="4"/>
      <c r="K17" s="4"/>
      <c r="L17" s="4"/>
      <c r="M17" s="4"/>
      <c r="N17" s="4"/>
      <c r="O17" s="4"/>
      <c r="P17" s="4"/>
      <c r="Q17" s="4"/>
      <c r="R17" s="4"/>
      <c r="S17" s="4"/>
      <c r="T17" s="4"/>
      <c r="U17" s="4"/>
      <c r="V17" s="4"/>
    </row>
    <row r="18" spans="1:22" x14ac:dyDescent="0.2">
      <c r="A18" s="2" t="str">
        <f t="shared" si="0"/>
        <v>Uly_Bentley IV_RB</v>
      </c>
      <c r="B18" s="2" t="s">
        <v>39</v>
      </c>
      <c r="C18" s="2" t="s">
        <v>38</v>
      </c>
      <c r="D18" s="2" t="s">
        <v>12</v>
      </c>
      <c r="E18" s="2" t="str">
        <f>IFERROR(_xll.XLOOKUP($D18, Conferences!$A$2:$A$135, Conferences!$B$2:$B$135), "FCS")</f>
        <v>SEC</v>
      </c>
      <c r="F18" s="3">
        <v>5097</v>
      </c>
      <c r="G18" s="3">
        <v>201</v>
      </c>
      <c r="H18" s="3"/>
      <c r="I18" s="3"/>
      <c r="J18" s="2"/>
      <c r="K18" s="2"/>
      <c r="L18" s="2"/>
      <c r="M18" s="2"/>
      <c r="N18" s="2"/>
      <c r="O18" s="2"/>
      <c r="P18" s="2"/>
      <c r="Q18" s="2"/>
      <c r="R18" s="2"/>
      <c r="S18" s="2"/>
      <c r="T18" s="2"/>
      <c r="U18" s="2"/>
      <c r="V18" s="2"/>
    </row>
    <row r="19" spans="1:22" x14ac:dyDescent="0.2">
      <c r="A19" s="2" t="str">
        <f t="shared" si="0"/>
        <v>Jay_Blue_RB</v>
      </c>
      <c r="B19" s="4" t="s">
        <v>40</v>
      </c>
      <c r="C19" s="4" t="s">
        <v>38</v>
      </c>
      <c r="D19" s="4" t="s">
        <v>14</v>
      </c>
      <c r="E19" s="2" t="str">
        <f>IFERROR(_xll.XLOOKUP($D19, Conferences!$A$2:$A$135, Conferences!$B$2:$B$135), "FCS")</f>
        <v>SEC</v>
      </c>
      <c r="F19" s="5">
        <v>5090</v>
      </c>
      <c r="G19" s="5">
        <v>196</v>
      </c>
      <c r="H19" s="5"/>
      <c r="I19" s="5"/>
      <c r="J19" s="4"/>
      <c r="K19" s="4"/>
      <c r="L19" s="4"/>
      <c r="M19" s="4"/>
      <c r="N19" s="4"/>
      <c r="O19" s="4"/>
      <c r="P19" s="4"/>
      <c r="Q19" s="4"/>
      <c r="R19" s="4"/>
      <c r="S19" s="4"/>
      <c r="T19" s="4"/>
      <c r="U19" s="4"/>
      <c r="V19" s="4"/>
    </row>
    <row r="20" spans="1:22" x14ac:dyDescent="0.2">
      <c r="A20" s="2" t="str">
        <f t="shared" si="0"/>
        <v>Tah_Brooks_RB</v>
      </c>
      <c r="B20" s="2" t="s">
        <v>41</v>
      </c>
      <c r="C20" s="2" t="s">
        <v>38</v>
      </c>
      <c r="D20" s="2" t="s">
        <v>42</v>
      </c>
      <c r="E20" s="2" t="str">
        <f>IFERROR(_xll.XLOOKUP($D20, Conferences!$A$2:$A$135, Conferences!$B$2:$B$135), "FCS")</f>
        <v>Big 12</v>
      </c>
      <c r="F20" s="3">
        <v>5092</v>
      </c>
      <c r="G20" s="3">
        <v>214</v>
      </c>
      <c r="H20" s="3"/>
      <c r="I20" s="3"/>
      <c r="J20" s="3"/>
      <c r="K20" s="3"/>
      <c r="L20" s="3"/>
      <c r="M20" s="3"/>
      <c r="N20" s="3"/>
      <c r="O20" s="3"/>
      <c r="P20" s="3"/>
      <c r="Q20" s="3"/>
      <c r="R20" s="3"/>
      <c r="S20" s="3"/>
      <c r="T20" s="3"/>
      <c r="U20" s="3"/>
      <c r="V20" s="3"/>
    </row>
    <row r="21" spans="1:22" x14ac:dyDescent="0.2">
      <c r="A21" s="2" t="str">
        <f t="shared" si="0"/>
        <v>Don_Edwards_RB</v>
      </c>
      <c r="B21" s="4" t="s">
        <v>43</v>
      </c>
      <c r="C21" s="4" t="s">
        <v>38</v>
      </c>
      <c r="D21" s="4" t="s">
        <v>44</v>
      </c>
      <c r="E21" s="2" t="str">
        <f>IFERROR(_xll.XLOOKUP($D21, Conferences!$A$2:$A$135, Conferences!$B$2:$B$135), "FCS")</f>
        <v>Big Ten</v>
      </c>
      <c r="F21" s="5">
        <v>5113</v>
      </c>
      <c r="G21" s="5">
        <v>205</v>
      </c>
      <c r="H21" s="5"/>
      <c r="I21" s="5"/>
      <c r="J21" s="5"/>
      <c r="K21" s="5"/>
      <c r="L21" s="5"/>
      <c r="M21" s="5"/>
      <c r="N21" s="5"/>
      <c r="O21" s="5"/>
      <c r="P21" s="5"/>
      <c r="Q21" s="5"/>
      <c r="R21" s="5"/>
      <c r="S21" s="5"/>
      <c r="T21" s="5"/>
      <c r="U21" s="5"/>
      <c r="V21" s="5"/>
    </row>
    <row r="22" spans="1:22" x14ac:dyDescent="0.2">
      <c r="A22" s="2" t="str">
        <f t="shared" si="0"/>
        <v>Tre_Etienne_RB</v>
      </c>
      <c r="B22" s="2" t="s">
        <v>45</v>
      </c>
      <c r="C22" s="2" t="s">
        <v>38</v>
      </c>
      <c r="D22" s="2" t="s">
        <v>46</v>
      </c>
      <c r="E22" s="2" t="str">
        <f>IFERROR(_xll.XLOOKUP($D22, Conferences!$A$2:$A$135, Conferences!$B$2:$B$135), "FCS")</f>
        <v>SEC</v>
      </c>
      <c r="F22" s="3">
        <v>5086</v>
      </c>
      <c r="G22" s="3">
        <v>198</v>
      </c>
      <c r="H22" s="3"/>
      <c r="I22" s="3"/>
      <c r="J22" s="3"/>
      <c r="K22" s="3"/>
      <c r="L22" s="3"/>
      <c r="M22" s="3"/>
      <c r="N22" s="3"/>
      <c r="O22" s="3"/>
      <c r="P22" s="3"/>
      <c r="Q22" s="3"/>
      <c r="R22" s="3"/>
      <c r="S22" s="3"/>
      <c r="T22" s="3"/>
      <c r="U22" s="3"/>
      <c r="V22" s="3"/>
    </row>
    <row r="23" spans="1:22" x14ac:dyDescent="0.2">
      <c r="A23" s="2" t="str">
        <f t="shared" si="0"/>
        <v>DJ _Giddens_RB</v>
      </c>
      <c r="B23" s="4" t="s">
        <v>47</v>
      </c>
      <c r="C23" s="4" t="s">
        <v>38</v>
      </c>
      <c r="D23" s="4" t="s">
        <v>48</v>
      </c>
      <c r="E23" s="2" t="str">
        <f>IFERROR(_xll.XLOOKUP($D23, Conferences!$A$2:$A$135, Conferences!$B$2:$B$135), "FCS")</f>
        <v>Big 12</v>
      </c>
      <c r="F23" s="5">
        <v>6002</v>
      </c>
      <c r="G23" s="5">
        <v>212</v>
      </c>
      <c r="H23" s="5"/>
      <c r="I23" s="5"/>
      <c r="J23" s="4"/>
      <c r="K23" s="4"/>
      <c r="L23" s="4"/>
      <c r="M23" s="4"/>
      <c r="N23" s="4"/>
      <c r="O23" s="4"/>
      <c r="P23" s="4"/>
      <c r="Q23" s="4"/>
      <c r="R23" s="4"/>
      <c r="S23" s="4"/>
      <c r="T23" s="4"/>
      <c r="U23" s="4"/>
      <c r="V23" s="4"/>
    </row>
    <row r="24" spans="1:22" x14ac:dyDescent="0.2">
      <c r="A24" s="2" t="str">
        <f t="shared" si="0"/>
        <v>Oll_Gordon II_RB</v>
      </c>
      <c r="B24" s="2" t="s">
        <v>49</v>
      </c>
      <c r="C24" s="2" t="s">
        <v>38</v>
      </c>
      <c r="D24" s="2" t="s">
        <v>50</v>
      </c>
      <c r="E24" s="2" t="str">
        <f>IFERROR(_xll.XLOOKUP($D24, Conferences!$A$2:$A$135, Conferences!$B$2:$B$135), "FCS")</f>
        <v>Big 12</v>
      </c>
      <c r="F24" s="3">
        <v>6013</v>
      </c>
      <c r="G24" s="3">
        <v>226</v>
      </c>
      <c r="H24" s="3"/>
      <c r="I24" s="3"/>
      <c r="J24" s="2"/>
      <c r="K24" s="2"/>
      <c r="L24" s="2"/>
      <c r="M24" s="2"/>
      <c r="N24" s="2"/>
      <c r="O24" s="2"/>
      <c r="P24" s="2"/>
      <c r="Q24" s="2"/>
      <c r="R24" s="2"/>
      <c r="S24" s="2"/>
      <c r="T24" s="2"/>
      <c r="U24" s="2"/>
      <c r="V24" s="2"/>
    </row>
    <row r="25" spans="1:22" x14ac:dyDescent="0.2">
      <c r="A25" s="2" t="str">
        <f t="shared" si="0"/>
        <v>Oma_Hampton_RB</v>
      </c>
      <c r="B25" s="4" t="s">
        <v>51</v>
      </c>
      <c r="C25" s="4" t="s">
        <v>38</v>
      </c>
      <c r="D25" s="4" t="s">
        <v>52</v>
      </c>
      <c r="E25" s="2" t="str">
        <f>IFERROR(_xll.XLOOKUP($D25, Conferences!$A$2:$A$135, Conferences!$B$2:$B$135), "FCS")</f>
        <v>ACC</v>
      </c>
      <c r="F25" s="5">
        <v>5116</v>
      </c>
      <c r="G25" s="5">
        <v>221</v>
      </c>
      <c r="H25" s="5"/>
      <c r="I25" s="5"/>
      <c r="J25" s="5"/>
      <c r="K25" s="5"/>
      <c r="L25" s="5"/>
      <c r="M25" s="5"/>
      <c r="N25" s="5"/>
      <c r="O25" s="5"/>
      <c r="P25" s="5"/>
      <c r="Q25" s="5"/>
      <c r="R25" s="5"/>
      <c r="S25" s="5"/>
      <c r="T25" s="5"/>
      <c r="U25" s="5"/>
      <c r="V25" s="5"/>
    </row>
    <row r="26" spans="1:22" x14ac:dyDescent="0.2">
      <c r="A26" s="2" t="str">
        <f t="shared" si="0"/>
        <v>RJ _Harvey_RB</v>
      </c>
      <c r="B26" s="2" t="s">
        <v>53</v>
      </c>
      <c r="C26" s="2" t="s">
        <v>38</v>
      </c>
      <c r="D26" s="2" t="s">
        <v>54</v>
      </c>
      <c r="E26" s="2" t="str">
        <f>IFERROR(_xll.XLOOKUP($D26, Conferences!$A$2:$A$135, Conferences!$B$2:$B$135), "FCS")</f>
        <v>Big 12</v>
      </c>
      <c r="F26" s="3">
        <v>5080</v>
      </c>
      <c r="G26" s="3">
        <v>205</v>
      </c>
      <c r="H26" s="3"/>
      <c r="I26" s="3"/>
      <c r="J26" s="3"/>
      <c r="K26" s="3"/>
      <c r="L26" s="3"/>
      <c r="M26" s="3"/>
      <c r="N26" s="3"/>
      <c r="O26" s="3"/>
      <c r="P26" s="3"/>
      <c r="Q26" s="3"/>
      <c r="R26" s="3"/>
      <c r="S26" s="3"/>
      <c r="T26" s="3"/>
      <c r="U26" s="3"/>
      <c r="V26" s="3"/>
    </row>
    <row r="27" spans="1:22" x14ac:dyDescent="0.2">
      <c r="A27" s="2" t="str">
        <f t="shared" si="0"/>
        <v>Tre_Henderson_RB</v>
      </c>
      <c r="B27" s="4" t="s">
        <v>55</v>
      </c>
      <c r="C27" s="4" t="s">
        <v>38</v>
      </c>
      <c r="D27" s="4" t="s">
        <v>20</v>
      </c>
      <c r="E27" s="2" t="str">
        <f>IFERROR(_xll.XLOOKUP($D27, Conferences!$A$2:$A$135, Conferences!$B$2:$B$135), "FCS")</f>
        <v>Big Ten</v>
      </c>
      <c r="F27" s="5">
        <v>5101</v>
      </c>
      <c r="G27" s="5">
        <v>202</v>
      </c>
      <c r="H27" s="5"/>
      <c r="I27" s="5"/>
      <c r="J27" s="4"/>
      <c r="K27" s="4"/>
      <c r="L27" s="4"/>
      <c r="M27" s="4"/>
      <c r="N27" s="4"/>
      <c r="O27" s="4"/>
      <c r="P27" s="4"/>
      <c r="Q27" s="4"/>
      <c r="R27" s="4"/>
      <c r="S27" s="4"/>
      <c r="T27" s="4"/>
      <c r="U27" s="4"/>
      <c r="V27" s="4"/>
    </row>
    <row r="28" spans="1:22" x14ac:dyDescent="0.2">
      <c r="A28" s="2" t="str">
        <f t="shared" si="0"/>
        <v>Jar_Hunter_RB</v>
      </c>
      <c r="B28" s="2" t="s">
        <v>56</v>
      </c>
      <c r="C28" s="2" t="s">
        <v>38</v>
      </c>
      <c r="D28" s="2" t="s">
        <v>57</v>
      </c>
      <c r="E28" s="2" t="str">
        <f>IFERROR(_xll.XLOOKUP($D28, Conferences!$A$2:$A$135, Conferences!$B$2:$B$135), "FCS")</f>
        <v>SEC</v>
      </c>
      <c r="F28" s="3">
        <v>5093</v>
      </c>
      <c r="G28" s="3">
        <v>204</v>
      </c>
      <c r="H28" s="3"/>
      <c r="I28" s="3"/>
      <c r="J28" s="3"/>
      <c r="K28" s="3"/>
      <c r="L28" s="3"/>
      <c r="M28" s="3"/>
      <c r="N28" s="3"/>
      <c r="O28" s="3"/>
      <c r="P28" s="3"/>
      <c r="Q28" s="3"/>
      <c r="R28" s="3"/>
      <c r="S28" s="3"/>
      <c r="T28" s="3"/>
      <c r="U28" s="3"/>
      <c r="V28" s="3"/>
    </row>
    <row r="29" spans="1:22" x14ac:dyDescent="0.2">
      <c r="A29" s="2" t="str">
        <f t="shared" si="0"/>
        <v>Ja'_Jackson_RB</v>
      </c>
      <c r="B29" s="4" t="s">
        <v>58</v>
      </c>
      <c r="C29" s="4" t="s">
        <v>38</v>
      </c>
      <c r="D29" s="4" t="s">
        <v>59</v>
      </c>
      <c r="E29" s="2" t="str">
        <f>IFERROR(_xll.XLOOKUP($D29, Conferences!$A$2:$A$135, Conferences!$B$2:$B$135), "FCS")</f>
        <v>SEC</v>
      </c>
      <c r="F29" s="5">
        <v>6014</v>
      </c>
      <c r="G29" s="5">
        <v>229</v>
      </c>
      <c r="H29" s="5"/>
      <c r="I29" s="5"/>
      <c r="J29" s="4"/>
      <c r="K29" s="4"/>
      <c r="L29" s="4"/>
      <c r="M29" s="4"/>
      <c r="N29" s="4"/>
      <c r="O29" s="4"/>
      <c r="P29" s="4"/>
      <c r="Q29" s="4"/>
      <c r="R29" s="4"/>
      <c r="S29" s="4"/>
      <c r="T29" s="4"/>
      <c r="U29" s="4"/>
      <c r="V29" s="4"/>
    </row>
    <row r="30" spans="1:22" x14ac:dyDescent="0.2">
      <c r="A30" s="2" t="str">
        <f t="shared" si="0"/>
        <v>Jor_James_RB</v>
      </c>
      <c r="B30" s="2" t="s">
        <v>60</v>
      </c>
      <c r="C30" s="2" t="s">
        <v>38</v>
      </c>
      <c r="D30" s="2" t="s">
        <v>16</v>
      </c>
      <c r="E30" s="2" t="str">
        <f>IFERROR(_xll.XLOOKUP($D30, Conferences!$A$2:$A$135, Conferences!$B$2:$B$135), "FCS")</f>
        <v>Big Ten</v>
      </c>
      <c r="F30" s="3">
        <v>5094</v>
      </c>
      <c r="G30" s="3">
        <v>205</v>
      </c>
      <c r="H30" s="3"/>
      <c r="I30" s="3"/>
      <c r="J30" s="2"/>
      <c r="K30" s="2"/>
      <c r="L30" s="2"/>
      <c r="M30" s="2"/>
      <c r="N30" s="2"/>
      <c r="O30" s="2"/>
      <c r="P30" s="2"/>
      <c r="Q30" s="2"/>
      <c r="R30" s="2"/>
      <c r="S30" s="2"/>
      <c r="T30" s="2"/>
      <c r="U30" s="2"/>
      <c r="V30" s="2"/>
    </row>
    <row r="31" spans="1:22" x14ac:dyDescent="0.2">
      <c r="A31" s="2" t="str">
        <f t="shared" si="0"/>
        <v>Ash_Jeanty_RB</v>
      </c>
      <c r="B31" s="4" t="s">
        <v>61</v>
      </c>
      <c r="C31" s="4" t="s">
        <v>38</v>
      </c>
      <c r="D31" s="4" t="s">
        <v>62</v>
      </c>
      <c r="E31" s="2" t="str">
        <f>IFERROR(_xll.XLOOKUP($D31, Conferences!$A$2:$A$135, Conferences!$B$2:$B$135), "FCS")</f>
        <v>Mountain West</v>
      </c>
      <c r="F31" s="5">
        <v>5084</v>
      </c>
      <c r="G31" s="5">
        <v>211</v>
      </c>
      <c r="H31" s="5"/>
      <c r="I31" s="5"/>
      <c r="J31" s="4"/>
      <c r="K31" s="4"/>
      <c r="L31" s="4"/>
      <c r="M31" s="4"/>
      <c r="N31" s="4"/>
      <c r="O31" s="4"/>
      <c r="P31" s="4"/>
      <c r="Q31" s="4"/>
      <c r="R31" s="4"/>
      <c r="S31" s="4"/>
      <c r="T31" s="4"/>
      <c r="U31" s="4"/>
      <c r="V31" s="4"/>
    </row>
    <row r="32" spans="1:22" x14ac:dyDescent="0.2">
      <c r="A32" s="2" t="str">
        <f t="shared" si="0"/>
        <v>Kal_Johnson_RB</v>
      </c>
      <c r="B32" s="2" t="s">
        <v>63</v>
      </c>
      <c r="C32" s="2" t="s">
        <v>38</v>
      </c>
      <c r="D32" s="2" t="s">
        <v>64</v>
      </c>
      <c r="E32" s="2" t="str">
        <f>IFERROR(_xll.XLOOKUP($D32, Conferences!$A$2:$A$135, Conferences!$B$2:$B$135), "FCS")</f>
        <v>Big Ten</v>
      </c>
      <c r="F32" s="3">
        <v>6010</v>
      </c>
      <c r="G32" s="3">
        <v>224</v>
      </c>
      <c r="H32" s="3"/>
      <c r="I32" s="3"/>
      <c r="J32" s="2"/>
      <c r="K32" s="2"/>
      <c r="L32" s="2"/>
      <c r="M32" s="2"/>
      <c r="N32" s="2"/>
      <c r="O32" s="2"/>
      <c r="P32" s="2"/>
      <c r="Q32" s="2"/>
      <c r="R32" s="2"/>
      <c r="S32" s="2"/>
      <c r="T32" s="2"/>
      <c r="U32" s="2"/>
      <c r="V32" s="2"/>
    </row>
    <row r="33" spans="1:22" x14ac:dyDescent="0.2">
      <c r="A33" s="2" t="str">
        <f t="shared" si="0"/>
        <v>Mon_Johnson Jr_RB</v>
      </c>
      <c r="B33" s="4" t="s">
        <v>65</v>
      </c>
      <c r="C33" s="4" t="s">
        <v>38</v>
      </c>
      <c r="D33" s="4" t="s">
        <v>26</v>
      </c>
      <c r="E33" s="2" t="str">
        <f>IFERROR(_xll.XLOOKUP($D33, Conferences!$A$2:$A$135, Conferences!$B$2:$B$135), "FCS")</f>
        <v>SEC</v>
      </c>
      <c r="F33" s="5">
        <v>5113</v>
      </c>
      <c r="G33" s="5">
        <v>212</v>
      </c>
      <c r="H33" s="5"/>
      <c r="I33" s="5"/>
      <c r="J33" s="4"/>
      <c r="K33" s="4"/>
      <c r="L33" s="4"/>
      <c r="M33" s="4"/>
      <c r="N33" s="4"/>
      <c r="O33" s="4"/>
      <c r="P33" s="4"/>
      <c r="Q33" s="4"/>
      <c r="R33" s="4"/>
      <c r="S33" s="4"/>
      <c r="T33" s="4"/>
      <c r="U33" s="4"/>
      <c r="V33" s="4"/>
    </row>
    <row r="34" spans="1:22" x14ac:dyDescent="0.2">
      <c r="A34" s="2" t="str">
        <f t="shared" si="0"/>
        <v>Qui_Judkins_RB</v>
      </c>
      <c r="B34" s="2" t="s">
        <v>66</v>
      </c>
      <c r="C34" s="2" t="s">
        <v>38</v>
      </c>
      <c r="D34" s="2" t="s">
        <v>20</v>
      </c>
      <c r="E34" s="2" t="str">
        <f>IFERROR(_xll.XLOOKUP($D34, Conferences!$A$2:$A$135, Conferences!$B$2:$B$135), "FCS")</f>
        <v>Big Ten</v>
      </c>
      <c r="F34" s="3">
        <v>5115</v>
      </c>
      <c r="G34" s="3">
        <v>221</v>
      </c>
      <c r="H34" s="3"/>
      <c r="I34" s="3"/>
      <c r="J34" s="2"/>
      <c r="K34" s="2"/>
      <c r="L34" s="2"/>
      <c r="M34" s="2"/>
      <c r="N34" s="2"/>
      <c r="O34" s="2"/>
      <c r="P34" s="2"/>
      <c r="Q34" s="2"/>
      <c r="R34" s="2"/>
      <c r="S34" s="2"/>
      <c r="T34" s="2"/>
      <c r="U34" s="2"/>
      <c r="V34" s="2"/>
    </row>
    <row r="35" spans="1:22" x14ac:dyDescent="0.2">
      <c r="A35" s="2" t="str">
        <f t="shared" si="0"/>
        <v>Cor_Kiner_RB</v>
      </c>
      <c r="B35" s="4" t="s">
        <v>67</v>
      </c>
      <c r="C35" s="4" t="s">
        <v>38</v>
      </c>
      <c r="D35" s="4" t="s">
        <v>68</v>
      </c>
      <c r="E35" s="2" t="str">
        <f>IFERROR(_xll.XLOOKUP($D35, Conferences!$A$2:$A$135, Conferences!$B$2:$B$135), "FCS")</f>
        <v>FCS</v>
      </c>
      <c r="F35" s="5">
        <v>5085</v>
      </c>
      <c r="G35" s="5">
        <v>208</v>
      </c>
      <c r="H35" s="5"/>
      <c r="I35" s="5"/>
      <c r="J35" s="5"/>
      <c r="K35" s="5"/>
      <c r="L35" s="5"/>
      <c r="M35" s="5"/>
      <c r="N35" s="5"/>
      <c r="O35" s="5"/>
      <c r="P35" s="5"/>
      <c r="Q35" s="5"/>
      <c r="R35" s="5"/>
      <c r="S35" s="5"/>
      <c r="T35" s="5"/>
      <c r="U35" s="5"/>
      <c r="V35" s="5"/>
    </row>
    <row r="36" spans="1:22" x14ac:dyDescent="0.2">
      <c r="A36" s="2" t="str">
        <f t="shared" si="0"/>
        <v>Phi_Mafah_RB</v>
      </c>
      <c r="B36" s="2" t="s">
        <v>69</v>
      </c>
      <c r="C36" s="2" t="s">
        <v>38</v>
      </c>
      <c r="D36" s="2" t="s">
        <v>70</v>
      </c>
      <c r="E36" s="2" t="str">
        <f>IFERROR(_xll.XLOOKUP($D36, Conferences!$A$2:$A$135, Conferences!$B$2:$B$135), "FCS")</f>
        <v>ACC</v>
      </c>
      <c r="F36" s="3">
        <v>6005</v>
      </c>
      <c r="G36" s="3">
        <v>234</v>
      </c>
      <c r="H36" s="3"/>
      <c r="I36" s="3"/>
      <c r="J36" s="3"/>
      <c r="K36" s="3"/>
      <c r="L36" s="3"/>
      <c r="M36" s="3"/>
      <c r="N36" s="3"/>
      <c r="O36" s="3"/>
      <c r="P36" s="3"/>
      <c r="Q36" s="3"/>
      <c r="R36" s="3"/>
      <c r="S36" s="3"/>
      <c r="T36" s="3"/>
      <c r="U36" s="3"/>
      <c r="V36" s="3"/>
    </row>
    <row r="37" spans="1:22" x14ac:dyDescent="0.2">
      <c r="A37" s="2" t="str">
        <f t="shared" si="0"/>
        <v>Woo_Marks_RB</v>
      </c>
      <c r="B37" s="4" t="s">
        <v>71</v>
      </c>
      <c r="C37" s="4" t="s">
        <v>38</v>
      </c>
      <c r="D37" s="4" t="s">
        <v>72</v>
      </c>
      <c r="E37" s="2" t="str">
        <f>IFERROR(_xll.XLOOKUP($D37, Conferences!$A$2:$A$135, Conferences!$B$2:$B$135), "FCS")</f>
        <v>Big Ten</v>
      </c>
      <c r="F37" s="5">
        <v>5101</v>
      </c>
      <c r="G37" s="5">
        <v>207</v>
      </c>
      <c r="H37" s="5"/>
      <c r="I37" s="5"/>
      <c r="J37" s="4"/>
      <c r="K37" s="4"/>
      <c r="L37" s="4"/>
      <c r="M37" s="4"/>
      <c r="N37" s="4"/>
      <c r="O37" s="4"/>
      <c r="P37" s="4"/>
      <c r="Q37" s="4"/>
      <c r="R37" s="4"/>
      <c r="S37" s="4"/>
      <c r="T37" s="4"/>
      <c r="U37" s="4"/>
      <c r="V37" s="4"/>
    </row>
    <row r="38" spans="1:22" x14ac:dyDescent="0.2">
      <c r="A38" s="2" t="str">
        <f t="shared" si="0"/>
        <v>Dam_Martinez_RB</v>
      </c>
      <c r="B38" s="2" t="s">
        <v>73</v>
      </c>
      <c r="C38" s="2" t="s">
        <v>38</v>
      </c>
      <c r="D38" s="2" t="s">
        <v>36</v>
      </c>
      <c r="E38" s="2" t="str">
        <f>IFERROR(_xll.XLOOKUP($D38, Conferences!$A$2:$A$135, Conferences!$B$2:$B$135), "FCS")</f>
        <v>ACC</v>
      </c>
      <c r="F38" s="3">
        <v>5115</v>
      </c>
      <c r="G38" s="3">
        <v>217</v>
      </c>
      <c r="H38" s="3"/>
      <c r="I38" s="3"/>
      <c r="J38" s="2"/>
      <c r="K38" s="2"/>
      <c r="L38" s="2"/>
      <c r="M38" s="2"/>
      <c r="N38" s="2"/>
      <c r="O38" s="2"/>
      <c r="P38" s="2"/>
      <c r="Q38" s="2"/>
      <c r="R38" s="2"/>
      <c r="S38" s="2"/>
      <c r="T38" s="2"/>
      <c r="U38" s="2"/>
      <c r="V38" s="2"/>
    </row>
    <row r="39" spans="1:22" x14ac:dyDescent="0.2">
      <c r="A39" s="2" t="str">
        <f t="shared" si="0"/>
        <v>Kyl_Monangai_RB</v>
      </c>
      <c r="B39" s="4" t="s">
        <v>74</v>
      </c>
      <c r="C39" s="4" t="s">
        <v>38</v>
      </c>
      <c r="D39" s="4" t="s">
        <v>75</v>
      </c>
      <c r="E39" s="2" t="str">
        <f>IFERROR(_xll.XLOOKUP($D39, Conferences!$A$2:$A$135, Conferences!$B$2:$B$135), "FCS")</f>
        <v>Big Ten</v>
      </c>
      <c r="F39" s="5">
        <v>5082</v>
      </c>
      <c r="G39" s="5">
        <v>211</v>
      </c>
      <c r="H39" s="5"/>
      <c r="I39" s="5"/>
      <c r="J39" s="4"/>
      <c r="K39" s="4"/>
      <c r="L39" s="4"/>
      <c r="M39" s="4"/>
      <c r="N39" s="4"/>
      <c r="O39" s="4"/>
      <c r="P39" s="4"/>
      <c r="Q39" s="4"/>
      <c r="R39" s="4"/>
      <c r="S39" s="4"/>
      <c r="T39" s="4"/>
      <c r="U39" s="4"/>
      <c r="V39" s="4"/>
    </row>
    <row r="40" spans="1:22" x14ac:dyDescent="0.2">
      <c r="A40" s="2" t="str">
        <f t="shared" si="0"/>
        <v>Kal_Mullings_RB</v>
      </c>
      <c r="B40" s="2" t="s">
        <v>76</v>
      </c>
      <c r="C40" s="2" t="s">
        <v>38</v>
      </c>
      <c r="D40" s="2" t="s">
        <v>44</v>
      </c>
      <c r="E40" s="2" t="str">
        <f>IFERROR(_xll.XLOOKUP($D40, Conferences!$A$2:$A$135, Conferences!$B$2:$B$135), "FCS")</f>
        <v>Big Ten</v>
      </c>
      <c r="F40" s="3">
        <v>6014</v>
      </c>
      <c r="G40" s="3">
        <v>226</v>
      </c>
      <c r="H40" s="3"/>
      <c r="I40" s="3"/>
      <c r="J40" s="2"/>
      <c r="K40" s="2"/>
      <c r="L40" s="2"/>
      <c r="M40" s="2"/>
      <c r="N40" s="2"/>
      <c r="O40" s="2"/>
      <c r="P40" s="2"/>
      <c r="Q40" s="2"/>
      <c r="R40" s="2"/>
      <c r="S40" s="2"/>
      <c r="T40" s="2"/>
      <c r="U40" s="2"/>
      <c r="V40" s="2"/>
    </row>
    <row r="41" spans="1:22" x14ac:dyDescent="0.2">
      <c r="A41" s="2" t="str">
        <f t="shared" si="0"/>
        <v>Dev_Neal_RB</v>
      </c>
      <c r="B41" s="4" t="s">
        <v>77</v>
      </c>
      <c r="C41" s="4" t="s">
        <v>38</v>
      </c>
      <c r="D41" s="4" t="s">
        <v>78</v>
      </c>
      <c r="E41" s="2" t="str">
        <f>IFERROR(_xll.XLOOKUP($D41, Conferences!$A$2:$A$135, Conferences!$B$2:$B$135), "FCS")</f>
        <v>FCS</v>
      </c>
      <c r="F41" s="5">
        <v>5111</v>
      </c>
      <c r="G41" s="5">
        <v>213</v>
      </c>
      <c r="H41" s="5"/>
      <c r="I41" s="5"/>
      <c r="J41" s="4"/>
      <c r="K41" s="4"/>
      <c r="L41" s="4"/>
      <c r="M41" s="4"/>
      <c r="N41" s="4"/>
      <c r="O41" s="4"/>
      <c r="P41" s="4"/>
      <c r="Q41" s="4"/>
      <c r="R41" s="4"/>
      <c r="S41" s="4"/>
      <c r="T41" s="4"/>
      <c r="U41" s="4"/>
      <c r="V41" s="4"/>
    </row>
    <row r="42" spans="1:22" x14ac:dyDescent="0.2">
      <c r="A42" s="2" t="str">
        <f t="shared" si="0"/>
        <v>Dyl_Sampson_RB</v>
      </c>
      <c r="B42" s="2" t="s">
        <v>79</v>
      </c>
      <c r="C42" s="2" t="s">
        <v>38</v>
      </c>
      <c r="D42" s="2" t="s">
        <v>80</v>
      </c>
      <c r="E42" s="2" t="str">
        <f>IFERROR(_xll.XLOOKUP($D42, Conferences!$A$2:$A$135, Conferences!$B$2:$B$135), "FCS")</f>
        <v>FCS</v>
      </c>
      <c r="F42" s="3">
        <v>5081</v>
      </c>
      <c r="G42" s="3">
        <v>200</v>
      </c>
      <c r="H42" s="3"/>
      <c r="I42" s="3"/>
      <c r="J42" s="3"/>
      <c r="K42" s="3"/>
      <c r="L42" s="3"/>
      <c r="M42" s="3"/>
      <c r="N42" s="3"/>
      <c r="O42" s="3"/>
      <c r="P42" s="3"/>
      <c r="Q42" s="3"/>
      <c r="R42" s="3"/>
      <c r="S42" s="3"/>
      <c r="T42" s="3"/>
      <c r="U42" s="3"/>
      <c r="V42" s="3"/>
    </row>
    <row r="43" spans="1:22" x14ac:dyDescent="0.2">
      <c r="A43" s="2" t="str">
        <f t="shared" si="0"/>
        <v>Rah_Sanders_RB</v>
      </c>
      <c r="B43" s="4" t="s">
        <v>81</v>
      </c>
      <c r="C43" s="4" t="s">
        <v>38</v>
      </c>
      <c r="D43" s="4" t="s">
        <v>82</v>
      </c>
      <c r="E43" s="2" t="str">
        <f>IFERROR(_xll.XLOOKUP($D43, Conferences!$A$2:$A$135, Conferences!$B$2:$B$135), "FCS")</f>
        <v>SEC</v>
      </c>
      <c r="F43" s="5">
        <v>6000</v>
      </c>
      <c r="G43" s="5">
        <v>217</v>
      </c>
      <c r="H43" s="5"/>
      <c r="I43" s="5"/>
      <c r="J43" s="4"/>
      <c r="K43" s="4"/>
      <c r="L43" s="4"/>
      <c r="M43" s="4"/>
      <c r="N43" s="4"/>
      <c r="O43" s="4"/>
      <c r="P43" s="4"/>
      <c r="Q43" s="4"/>
      <c r="R43" s="4"/>
      <c r="S43" s="4"/>
      <c r="T43" s="4"/>
      <c r="U43" s="4"/>
      <c r="V43" s="4"/>
    </row>
    <row r="44" spans="1:22" x14ac:dyDescent="0.2">
      <c r="A44" s="2" t="str">
        <f t="shared" si="0"/>
        <v>Cam_Skattebo_RB</v>
      </c>
      <c r="B44" s="2" t="s">
        <v>83</v>
      </c>
      <c r="C44" s="2" t="s">
        <v>38</v>
      </c>
      <c r="D44" s="2" t="s">
        <v>84</v>
      </c>
      <c r="E44" s="2" t="str">
        <f>IFERROR(_xll.XLOOKUP($D44, Conferences!$A$2:$A$135, Conferences!$B$2:$B$135), "FCS")</f>
        <v>Big 12</v>
      </c>
      <c r="F44" s="3">
        <v>5094</v>
      </c>
      <c r="G44" s="3">
        <v>219</v>
      </c>
      <c r="H44" s="3"/>
      <c r="I44" s="3"/>
      <c r="J44" s="2"/>
      <c r="K44" s="2"/>
      <c r="L44" s="2"/>
      <c r="M44" s="2"/>
      <c r="N44" s="2"/>
      <c r="O44" s="2"/>
      <c r="P44" s="2"/>
      <c r="Q44" s="2"/>
      <c r="R44" s="2"/>
      <c r="S44" s="2"/>
      <c r="T44" s="2"/>
      <c r="U44" s="2"/>
      <c r="V44" s="2"/>
    </row>
    <row r="45" spans="1:22" x14ac:dyDescent="0.2">
      <c r="A45" s="2" t="str">
        <f t="shared" si="0"/>
        <v>Bra_Smith_RB</v>
      </c>
      <c r="B45" s="4" t="s">
        <v>85</v>
      </c>
      <c r="C45" s="4" t="s">
        <v>38</v>
      </c>
      <c r="D45" s="4" t="s">
        <v>86</v>
      </c>
      <c r="E45" s="2" t="str">
        <f>IFERROR(_xll.XLOOKUP($D45, Conferences!$A$2:$A$135, Conferences!$B$2:$B$135), "FCS")</f>
        <v>ACC</v>
      </c>
      <c r="F45" s="5">
        <v>5097</v>
      </c>
      <c r="G45" s="5">
        <v>194</v>
      </c>
      <c r="H45" s="5"/>
      <c r="I45" s="5"/>
      <c r="J45" s="4"/>
      <c r="K45" s="4"/>
      <c r="L45" s="4"/>
      <c r="M45" s="4"/>
      <c r="N45" s="4"/>
      <c r="O45" s="4"/>
      <c r="P45" s="4"/>
      <c r="Q45" s="4"/>
      <c r="R45" s="4"/>
      <c r="S45" s="4"/>
      <c r="T45" s="4"/>
      <c r="U45" s="4"/>
      <c r="V45" s="4"/>
    </row>
    <row r="46" spans="1:22" x14ac:dyDescent="0.2">
      <c r="A46" s="2" t="str">
        <f t="shared" si="0"/>
        <v>Bha_Tuten_RB</v>
      </c>
      <c r="B46" s="2" t="s">
        <v>87</v>
      </c>
      <c r="C46" s="2" t="s">
        <v>38</v>
      </c>
      <c r="D46" s="2" t="s">
        <v>88</v>
      </c>
      <c r="E46" s="2" t="str">
        <f>IFERROR(_xll.XLOOKUP($D46, Conferences!$A$2:$A$135, Conferences!$B$2:$B$135), "FCS")</f>
        <v>ACC</v>
      </c>
      <c r="F46" s="3">
        <v>5092</v>
      </c>
      <c r="G46" s="3">
        <v>206</v>
      </c>
      <c r="H46" s="3"/>
      <c r="I46" s="3"/>
      <c r="J46" s="2"/>
      <c r="K46" s="2"/>
      <c r="L46" s="2"/>
      <c r="M46" s="2"/>
      <c r="N46" s="2"/>
      <c r="O46" s="2"/>
      <c r="P46" s="2"/>
      <c r="Q46" s="2"/>
      <c r="R46" s="2"/>
      <c r="S46" s="2"/>
      <c r="T46" s="2"/>
      <c r="U46" s="2"/>
      <c r="V46" s="2"/>
    </row>
    <row r="47" spans="1:22" x14ac:dyDescent="0.2">
      <c r="A47" s="2" t="str">
        <f t="shared" si="0"/>
        <v>Mar_Yarns_RB</v>
      </c>
      <c r="B47" s="4" t="s">
        <v>89</v>
      </c>
      <c r="C47" s="4" t="s">
        <v>38</v>
      </c>
      <c r="D47" s="4" t="s">
        <v>90</v>
      </c>
      <c r="E47" s="2" t="str">
        <f>IFERROR(_xll.XLOOKUP($D47, Conferences!$A$2:$A$135, Conferences!$B$2:$B$135), "FCS")</f>
        <v>FCS</v>
      </c>
      <c r="F47" s="5">
        <v>5107</v>
      </c>
      <c r="G47" s="5">
        <v>193</v>
      </c>
      <c r="H47" s="5"/>
      <c r="I47" s="5"/>
      <c r="J47" s="4"/>
      <c r="K47" s="4"/>
      <c r="L47" s="4"/>
      <c r="M47" s="4"/>
      <c r="N47" s="4"/>
      <c r="O47" s="4"/>
      <c r="P47" s="4"/>
      <c r="Q47" s="4"/>
      <c r="R47" s="4"/>
      <c r="S47" s="4"/>
      <c r="T47" s="4"/>
      <c r="U47" s="4"/>
      <c r="V47" s="4"/>
    </row>
    <row r="48" spans="1:22" x14ac:dyDescent="0.2">
      <c r="A48" s="2" t="str">
        <f t="shared" si="0"/>
        <v>And_Armstrong_WR</v>
      </c>
      <c r="B48" s="2" t="s">
        <v>91</v>
      </c>
      <c r="C48" s="2" t="s">
        <v>92</v>
      </c>
      <c r="D48" s="2" t="s">
        <v>59</v>
      </c>
      <c r="E48" s="2" t="str">
        <f>IFERROR(_xll.XLOOKUP($D48, Conferences!$A$2:$A$135, Conferences!$B$2:$B$135), "FCS")</f>
        <v>SEC</v>
      </c>
      <c r="F48" s="3">
        <v>6036</v>
      </c>
      <c r="G48" s="3">
        <v>202</v>
      </c>
      <c r="H48" s="3"/>
      <c r="I48" s="3"/>
      <c r="J48" s="3"/>
      <c r="K48" s="3"/>
      <c r="L48" s="3"/>
      <c r="M48" s="3"/>
      <c r="N48" s="3"/>
      <c r="O48" s="3"/>
      <c r="P48" s="3"/>
      <c r="Q48" s="3"/>
      <c r="R48" s="3"/>
      <c r="S48" s="3"/>
      <c r="T48" s="3"/>
      <c r="U48" s="3"/>
      <c r="V48" s="3"/>
    </row>
    <row r="49" spans="1:22" x14ac:dyDescent="0.2">
      <c r="A49" s="2" t="str">
        <f t="shared" si="0"/>
        <v>Eli_Ayomanor_WR</v>
      </c>
      <c r="B49" s="4" t="s">
        <v>93</v>
      </c>
      <c r="C49" s="4" t="s">
        <v>92</v>
      </c>
      <c r="D49" s="4" t="s">
        <v>94</v>
      </c>
      <c r="E49" s="2" t="str">
        <f>IFERROR(_xll.XLOOKUP($D49, Conferences!$A$2:$A$135, Conferences!$B$2:$B$135), "FCS")</f>
        <v>ACC</v>
      </c>
      <c r="F49" s="5">
        <v>6016</v>
      </c>
      <c r="G49" s="5">
        <v>206</v>
      </c>
      <c r="H49" s="5"/>
      <c r="I49" s="5"/>
      <c r="J49" s="4"/>
      <c r="K49" s="4"/>
      <c r="L49" s="4"/>
      <c r="M49" s="4"/>
      <c r="N49" s="4"/>
      <c r="O49" s="4"/>
      <c r="P49" s="4"/>
      <c r="Q49" s="4"/>
      <c r="R49" s="4"/>
      <c r="S49" s="4"/>
      <c r="T49" s="4"/>
      <c r="U49" s="4"/>
      <c r="V49" s="4"/>
    </row>
    <row r="50" spans="1:22" x14ac:dyDescent="0.2">
      <c r="A50" s="2" t="str">
        <f t="shared" si="0"/>
        <v>Eli_Badger_WR</v>
      </c>
      <c r="B50" s="2" t="s">
        <v>95</v>
      </c>
      <c r="C50" s="2" t="s">
        <v>92</v>
      </c>
      <c r="D50" s="2" t="s">
        <v>26</v>
      </c>
      <c r="E50" s="2" t="str">
        <f>IFERROR(_xll.XLOOKUP($D50, Conferences!$A$2:$A$135, Conferences!$B$2:$B$135), "FCS")</f>
        <v>SEC</v>
      </c>
      <c r="F50" s="3">
        <v>6013</v>
      </c>
      <c r="G50" s="3">
        <v>200</v>
      </c>
      <c r="H50" s="3"/>
      <c r="I50" s="3"/>
      <c r="J50" s="2"/>
      <c r="K50" s="2"/>
      <c r="L50" s="2"/>
      <c r="M50" s="2"/>
      <c r="N50" s="2"/>
      <c r="O50" s="2"/>
      <c r="P50" s="2"/>
      <c r="Q50" s="2"/>
      <c r="R50" s="2"/>
      <c r="S50" s="2"/>
      <c r="T50" s="2"/>
      <c r="U50" s="2"/>
      <c r="V50" s="2"/>
    </row>
    <row r="51" spans="1:22" x14ac:dyDescent="0.2">
      <c r="A51" s="2" t="str">
        <f t="shared" si="0"/>
        <v>Jac_Bech_WR</v>
      </c>
      <c r="B51" s="4" t="s">
        <v>96</v>
      </c>
      <c r="C51" s="4" t="s">
        <v>92</v>
      </c>
      <c r="D51" s="4" t="s">
        <v>97</v>
      </c>
      <c r="E51" s="2" t="str">
        <f>IFERROR(_xll.XLOOKUP($D51, Conferences!$A$2:$A$135, Conferences!$B$2:$B$135), "FCS")</f>
        <v>Big 12</v>
      </c>
      <c r="F51" s="5">
        <v>6012</v>
      </c>
      <c r="G51" s="5">
        <v>214</v>
      </c>
      <c r="H51" s="5"/>
      <c r="I51" s="5"/>
      <c r="J51" s="5"/>
      <c r="K51" s="5"/>
      <c r="L51" s="5"/>
      <c r="M51" s="5"/>
      <c r="N51" s="5"/>
      <c r="O51" s="5"/>
      <c r="P51" s="5"/>
      <c r="Q51" s="5"/>
      <c r="R51" s="5"/>
      <c r="S51" s="5"/>
      <c r="T51" s="5"/>
      <c r="U51" s="5"/>
      <c r="V51" s="5"/>
    </row>
    <row r="52" spans="1:22" x14ac:dyDescent="0.2">
      <c r="A52" s="2" t="str">
        <f t="shared" si="0"/>
        <v>Isa_Bond_WR</v>
      </c>
      <c r="B52" s="2" t="s">
        <v>98</v>
      </c>
      <c r="C52" s="2" t="s">
        <v>92</v>
      </c>
      <c r="D52" s="2" t="s">
        <v>14</v>
      </c>
      <c r="E52" s="2" t="str">
        <f>IFERROR(_xll.XLOOKUP($D52, Conferences!$A$2:$A$135, Conferences!$B$2:$B$135), "FCS")</f>
        <v>SEC</v>
      </c>
      <c r="F52" s="3">
        <v>5105</v>
      </c>
      <c r="G52" s="3">
        <v>180</v>
      </c>
      <c r="H52" s="3"/>
      <c r="I52" s="3"/>
      <c r="J52" s="2"/>
      <c r="K52" s="2"/>
      <c r="L52" s="2"/>
      <c r="M52" s="2"/>
      <c r="N52" s="2"/>
      <c r="O52" s="2"/>
      <c r="P52" s="2"/>
      <c r="Q52" s="2"/>
      <c r="R52" s="2"/>
      <c r="S52" s="2"/>
      <c r="T52" s="2"/>
      <c r="U52" s="2"/>
      <c r="V52" s="2"/>
    </row>
    <row r="53" spans="1:22" x14ac:dyDescent="0.2">
      <c r="A53" s="2" t="str">
        <f t="shared" si="0"/>
        <v>Ja'_Brooks_WR</v>
      </c>
      <c r="B53" s="4" t="s">
        <v>99</v>
      </c>
      <c r="C53" s="4" t="s">
        <v>92</v>
      </c>
      <c r="D53" s="4" t="s">
        <v>34</v>
      </c>
      <c r="E53" s="2" t="str">
        <f>IFERROR(_xll.XLOOKUP($D53, Conferences!$A$2:$A$135, Conferences!$B$2:$B$135), "FCS")</f>
        <v>ACC</v>
      </c>
      <c r="F53" s="5">
        <v>6020</v>
      </c>
      <c r="G53" s="5">
        <v>184</v>
      </c>
      <c r="H53" s="5"/>
      <c r="I53" s="5"/>
      <c r="J53" s="4"/>
      <c r="K53" s="4"/>
      <c r="L53" s="4"/>
      <c r="M53" s="4"/>
      <c r="N53" s="4"/>
      <c r="O53" s="4"/>
      <c r="P53" s="4"/>
      <c r="Q53" s="4"/>
      <c r="R53" s="4"/>
      <c r="S53" s="4"/>
      <c r="T53" s="4"/>
      <c r="U53" s="4"/>
      <c r="V53" s="4"/>
    </row>
    <row r="54" spans="1:22" x14ac:dyDescent="0.2">
      <c r="A54" s="2" t="str">
        <f t="shared" si="0"/>
        <v>Sam_Brown Jr._WR</v>
      </c>
      <c r="B54" s="2" t="s">
        <v>100</v>
      </c>
      <c r="C54" s="2" t="s">
        <v>92</v>
      </c>
      <c r="D54" s="2" t="s">
        <v>36</v>
      </c>
      <c r="E54" s="2" t="str">
        <f>IFERROR(_xll.XLOOKUP($D54, Conferences!$A$2:$A$135, Conferences!$B$2:$B$135), "FCS")</f>
        <v>ACC</v>
      </c>
      <c r="F54" s="3">
        <v>6022</v>
      </c>
      <c r="G54" s="3">
        <v>200</v>
      </c>
      <c r="H54" s="3"/>
      <c r="I54" s="3"/>
      <c r="J54" s="2"/>
      <c r="K54" s="2"/>
      <c r="L54" s="2"/>
      <c r="M54" s="2"/>
      <c r="N54" s="2"/>
      <c r="O54" s="2"/>
      <c r="P54" s="2"/>
      <c r="Q54" s="2"/>
      <c r="R54" s="2"/>
      <c r="S54" s="2"/>
      <c r="T54" s="2"/>
      <c r="U54" s="2"/>
      <c r="V54" s="2"/>
    </row>
    <row r="55" spans="1:22" x14ac:dyDescent="0.2">
      <c r="A55" s="2" t="str">
        <f t="shared" si="0"/>
        <v>Pat_Bryant_WR</v>
      </c>
      <c r="B55" s="4" t="s">
        <v>101</v>
      </c>
      <c r="C55" s="4" t="s">
        <v>92</v>
      </c>
      <c r="D55" s="4" t="s">
        <v>102</v>
      </c>
      <c r="E55" s="2" t="str">
        <f>IFERROR(_xll.XLOOKUP($D55, Conferences!$A$2:$A$135, Conferences!$B$2:$B$135), "FCS")</f>
        <v>Big Ten</v>
      </c>
      <c r="F55" s="5">
        <v>6022</v>
      </c>
      <c r="G55" s="5">
        <v>204</v>
      </c>
      <c r="H55" s="5"/>
      <c r="I55" s="5"/>
      <c r="J55" s="4"/>
      <c r="K55" s="4"/>
      <c r="L55" s="4"/>
      <c r="M55" s="4"/>
      <c r="N55" s="4"/>
      <c r="O55" s="4"/>
      <c r="P55" s="4"/>
      <c r="Q55" s="4"/>
      <c r="R55" s="4"/>
      <c r="S55" s="4"/>
      <c r="T55" s="4"/>
      <c r="U55" s="4"/>
      <c r="V55" s="4"/>
    </row>
    <row r="56" spans="1:22" x14ac:dyDescent="0.2">
      <c r="A56" s="2" t="str">
        <f t="shared" si="0"/>
        <v>Lut_Burden III_WR</v>
      </c>
      <c r="B56" s="2" t="s">
        <v>103</v>
      </c>
      <c r="C56" s="2" t="s">
        <v>92</v>
      </c>
      <c r="D56" s="2" t="s">
        <v>10</v>
      </c>
      <c r="E56" s="2" t="str">
        <f>IFERROR(_xll.XLOOKUP($D56, Conferences!$A$2:$A$135, Conferences!$B$2:$B$135), "FCS")</f>
        <v>SEC</v>
      </c>
      <c r="F56" s="3">
        <v>6000</v>
      </c>
      <c r="G56" s="3">
        <v>206</v>
      </c>
      <c r="H56" s="3"/>
      <c r="I56" s="3"/>
      <c r="J56" s="2"/>
      <c r="K56" s="2"/>
      <c r="L56" s="2"/>
      <c r="M56" s="2"/>
      <c r="N56" s="2"/>
      <c r="O56" s="2"/>
      <c r="P56" s="2"/>
      <c r="Q56" s="2"/>
      <c r="R56" s="2"/>
      <c r="S56" s="2"/>
      <c r="T56" s="2"/>
      <c r="U56" s="2"/>
      <c r="V56" s="2"/>
    </row>
    <row r="57" spans="1:22" x14ac:dyDescent="0.2">
      <c r="A57" s="2" t="str">
        <f t="shared" si="0"/>
        <v>Bea_Collins_WR</v>
      </c>
      <c r="B57" s="4" t="s">
        <v>104</v>
      </c>
      <c r="C57" s="4" t="s">
        <v>92</v>
      </c>
      <c r="D57" s="4" t="s">
        <v>22</v>
      </c>
      <c r="E57" s="2" t="str">
        <f>IFERROR(_xll.XLOOKUP($D57, Conferences!$A$2:$A$135, Conferences!$B$2:$B$135), "FCS")</f>
        <v>Independent</v>
      </c>
      <c r="F57" s="5">
        <v>6030</v>
      </c>
      <c r="G57" s="5">
        <v>201</v>
      </c>
      <c r="H57" s="5"/>
      <c r="I57" s="5"/>
      <c r="J57" s="4"/>
      <c r="K57" s="4"/>
      <c r="L57" s="4"/>
      <c r="M57" s="4"/>
      <c r="N57" s="4"/>
      <c r="O57" s="4"/>
      <c r="P57" s="4"/>
      <c r="Q57" s="4"/>
      <c r="R57" s="4"/>
      <c r="S57" s="4"/>
      <c r="T57" s="4"/>
      <c r="U57" s="4"/>
      <c r="V57" s="4"/>
    </row>
    <row r="58" spans="1:22" x14ac:dyDescent="0.2">
      <c r="A58" s="2" t="str">
        <f t="shared" si="0"/>
        <v>Chi_Dike_WR</v>
      </c>
      <c r="B58" s="2" t="s">
        <v>105</v>
      </c>
      <c r="C58" s="2" t="s">
        <v>92</v>
      </c>
      <c r="D58" s="2" t="s">
        <v>26</v>
      </c>
      <c r="E58" s="2" t="str">
        <f>IFERROR(_xll.XLOOKUP($D58, Conferences!$A$2:$A$135, Conferences!$B$2:$B$135), "FCS")</f>
        <v>SEC</v>
      </c>
      <c r="F58" s="3">
        <v>6005</v>
      </c>
      <c r="G58" s="3">
        <v>196</v>
      </c>
      <c r="H58" s="3"/>
      <c r="I58" s="3"/>
      <c r="J58" s="2"/>
      <c r="K58" s="2"/>
      <c r="L58" s="2"/>
      <c r="M58" s="2"/>
      <c r="N58" s="2"/>
      <c r="O58" s="2"/>
      <c r="P58" s="2"/>
      <c r="Q58" s="2"/>
      <c r="R58" s="2"/>
      <c r="S58" s="2"/>
      <c r="T58" s="2"/>
      <c r="U58" s="2"/>
      <c r="V58" s="2"/>
    </row>
    <row r="59" spans="1:22" x14ac:dyDescent="0.2">
      <c r="A59" s="2" t="str">
        <f t="shared" si="0"/>
        <v>Eme_Egbuka_WR</v>
      </c>
      <c r="B59" s="4" t="s">
        <v>106</v>
      </c>
      <c r="C59" s="4" t="s">
        <v>92</v>
      </c>
      <c r="D59" s="4" t="s">
        <v>20</v>
      </c>
      <c r="E59" s="2" t="str">
        <f>IFERROR(_xll.XLOOKUP($D59, Conferences!$A$2:$A$135, Conferences!$B$2:$B$135), "FCS")</f>
        <v>Big Ten</v>
      </c>
      <c r="F59" s="5">
        <v>6007</v>
      </c>
      <c r="G59" s="5">
        <v>202</v>
      </c>
      <c r="H59" s="5"/>
      <c r="I59" s="5"/>
      <c r="J59" s="4"/>
      <c r="K59" s="4"/>
      <c r="L59" s="4"/>
      <c r="M59" s="4"/>
      <c r="N59" s="4"/>
      <c r="O59" s="4"/>
      <c r="P59" s="4"/>
      <c r="Q59" s="4"/>
      <c r="R59" s="4"/>
      <c r="S59" s="4"/>
      <c r="T59" s="4"/>
      <c r="U59" s="4"/>
      <c r="V59" s="4"/>
    </row>
    <row r="60" spans="1:22" x14ac:dyDescent="0.2">
      <c r="A60" s="2" t="str">
        <f t="shared" si="0"/>
        <v>Da'_Felton_WR</v>
      </c>
      <c r="B60" s="2" t="s">
        <v>107</v>
      </c>
      <c r="C60" s="2" t="s">
        <v>92</v>
      </c>
      <c r="D60" s="2" t="s">
        <v>88</v>
      </c>
      <c r="E60" s="2" t="str">
        <f>IFERROR(_xll.XLOOKUP($D60, Conferences!$A$2:$A$135, Conferences!$B$2:$B$135), "FCS")</f>
        <v>ACC</v>
      </c>
      <c r="F60" s="3">
        <v>6056</v>
      </c>
      <c r="G60" s="3">
        <v>213</v>
      </c>
      <c r="H60" s="3"/>
      <c r="I60" s="3"/>
      <c r="J60" s="3"/>
      <c r="K60" s="3"/>
      <c r="L60" s="3"/>
      <c r="M60" s="3"/>
      <c r="N60" s="3"/>
      <c r="O60" s="3"/>
      <c r="P60" s="3"/>
      <c r="Q60" s="3"/>
      <c r="R60" s="3"/>
      <c r="S60" s="3"/>
      <c r="T60" s="3"/>
      <c r="U60" s="3"/>
      <c r="V60" s="3"/>
    </row>
    <row r="61" spans="1:22" x14ac:dyDescent="0.2">
      <c r="A61" s="2" t="str">
        <f t="shared" si="0"/>
        <v>Tai_Felton_WR</v>
      </c>
      <c r="B61" s="4" t="s">
        <v>108</v>
      </c>
      <c r="C61" s="4" t="s">
        <v>92</v>
      </c>
      <c r="D61" s="4" t="s">
        <v>109</v>
      </c>
      <c r="E61" s="2" t="str">
        <f>IFERROR(_xll.XLOOKUP($D61, Conferences!$A$2:$A$135, Conferences!$B$2:$B$135), "FCS")</f>
        <v>Big Ten</v>
      </c>
      <c r="F61" s="5">
        <v>6011</v>
      </c>
      <c r="G61" s="5">
        <v>183</v>
      </c>
      <c r="H61" s="5"/>
      <c r="I61" s="5"/>
      <c r="J61" s="4"/>
      <c r="K61" s="4"/>
      <c r="L61" s="4"/>
      <c r="M61" s="4"/>
      <c r="N61" s="4"/>
      <c r="O61" s="4"/>
      <c r="P61" s="4"/>
      <c r="Q61" s="4"/>
      <c r="R61" s="4"/>
      <c r="S61" s="4"/>
      <c r="T61" s="4"/>
      <c r="U61" s="4"/>
      <c r="V61" s="4"/>
    </row>
    <row r="62" spans="1:22" x14ac:dyDescent="0.2">
      <c r="A62" s="2" t="str">
        <f t="shared" si="0"/>
        <v>Jac_George_WR</v>
      </c>
      <c r="B62" s="2" t="s">
        <v>110</v>
      </c>
      <c r="C62" s="2" t="s">
        <v>92</v>
      </c>
      <c r="D62" s="2" t="s">
        <v>36</v>
      </c>
      <c r="E62" s="2" t="str">
        <f>IFERROR(_xll.XLOOKUP($D62, Conferences!$A$2:$A$135, Conferences!$B$2:$B$135), "FCS")</f>
        <v>ACC</v>
      </c>
      <c r="F62" s="3">
        <v>5110</v>
      </c>
      <c r="G62" s="3">
        <v>172</v>
      </c>
      <c r="H62" s="3"/>
      <c r="I62" s="3"/>
      <c r="J62" s="2"/>
      <c r="K62" s="2"/>
      <c r="L62" s="2"/>
      <c r="M62" s="2"/>
      <c r="N62" s="2"/>
      <c r="O62" s="2"/>
      <c r="P62" s="2"/>
      <c r="Q62" s="2"/>
      <c r="R62" s="2"/>
      <c r="S62" s="2"/>
      <c r="T62" s="2"/>
      <c r="U62" s="2"/>
      <c r="V62" s="2"/>
    </row>
    <row r="63" spans="1:22" x14ac:dyDescent="0.2">
      <c r="A63" s="2" t="str">
        <f t="shared" si="0"/>
        <v>Mat_Golden_WR</v>
      </c>
      <c r="B63" s="4" t="s">
        <v>111</v>
      </c>
      <c r="C63" s="4" t="s">
        <v>92</v>
      </c>
      <c r="D63" s="4" t="s">
        <v>14</v>
      </c>
      <c r="E63" s="2" t="str">
        <f>IFERROR(_xll.XLOOKUP($D63, Conferences!$A$2:$A$135, Conferences!$B$2:$B$135), "FCS")</f>
        <v>SEC</v>
      </c>
      <c r="F63" s="5">
        <v>5110</v>
      </c>
      <c r="G63" s="5">
        <v>191</v>
      </c>
      <c r="H63" s="5"/>
      <c r="I63" s="5"/>
      <c r="J63" s="4"/>
      <c r="K63" s="4"/>
      <c r="L63" s="4"/>
      <c r="M63" s="4"/>
      <c r="N63" s="4"/>
      <c r="O63" s="4"/>
      <c r="P63" s="4"/>
      <c r="Q63" s="4"/>
      <c r="R63" s="4"/>
      <c r="S63" s="4"/>
      <c r="T63" s="4"/>
      <c r="U63" s="4"/>
      <c r="V63" s="4"/>
    </row>
    <row r="64" spans="1:22" x14ac:dyDescent="0.2">
      <c r="A64" s="2" t="str">
        <f t="shared" si="0"/>
        <v>Tre_Harris_WR</v>
      </c>
      <c r="B64" s="2" t="s">
        <v>112</v>
      </c>
      <c r="C64" s="2" t="s">
        <v>92</v>
      </c>
      <c r="D64" s="2" t="s">
        <v>12</v>
      </c>
      <c r="E64" s="2" t="str">
        <f>IFERROR(_xll.XLOOKUP($D64, Conferences!$A$2:$A$135, Conferences!$B$2:$B$135), "FCS")</f>
        <v>SEC</v>
      </c>
      <c r="F64" s="3">
        <v>6023</v>
      </c>
      <c r="G64" s="3">
        <v>205</v>
      </c>
      <c r="H64" s="3"/>
      <c r="I64" s="3"/>
      <c r="J64" s="2"/>
      <c r="K64" s="2"/>
      <c r="L64" s="2"/>
      <c r="M64" s="2"/>
      <c r="N64" s="2"/>
      <c r="O64" s="2"/>
      <c r="P64" s="2"/>
      <c r="Q64" s="2"/>
      <c r="R64" s="2"/>
      <c r="S64" s="2"/>
      <c r="T64" s="2"/>
      <c r="U64" s="2"/>
      <c r="V64" s="2"/>
    </row>
    <row r="65" spans="1:22" x14ac:dyDescent="0.2">
      <c r="A65" s="2" t="str">
        <f t="shared" si="0"/>
        <v>Jay_Higgins_WR</v>
      </c>
      <c r="B65" s="4" t="s">
        <v>113</v>
      </c>
      <c r="C65" s="4" t="s">
        <v>92</v>
      </c>
      <c r="D65" s="4" t="s">
        <v>114</v>
      </c>
      <c r="E65" s="2" t="str">
        <f>IFERROR(_xll.XLOOKUP($D65, Conferences!$A$2:$A$135, Conferences!$B$2:$B$135), "FCS")</f>
        <v>Big 12</v>
      </c>
      <c r="F65" s="5">
        <v>6041</v>
      </c>
      <c r="G65" s="5">
        <v>214</v>
      </c>
      <c r="H65" s="5"/>
      <c r="I65" s="5"/>
      <c r="J65" s="4"/>
      <c r="K65" s="4"/>
      <c r="L65" s="4"/>
      <c r="M65" s="4"/>
      <c r="N65" s="4"/>
      <c r="O65" s="4"/>
      <c r="P65" s="4"/>
      <c r="Q65" s="4"/>
      <c r="R65" s="4"/>
      <c r="S65" s="4"/>
      <c r="T65" s="4"/>
      <c r="U65" s="4"/>
      <c r="V65" s="4"/>
    </row>
    <row r="66" spans="1:22" x14ac:dyDescent="0.2">
      <c r="A66" s="2" t="str">
        <f t="shared" ref="A66:A129" si="1">LEFT(B66, 3)&amp;"_"&amp;MID(B66, FIND(" ",B66)+1,10)&amp;"_"&amp;C66</f>
        <v>Tra_Holden_WR</v>
      </c>
      <c r="B66" s="2" t="s">
        <v>115</v>
      </c>
      <c r="C66" s="2" t="s">
        <v>92</v>
      </c>
      <c r="D66" s="2" t="s">
        <v>16</v>
      </c>
      <c r="E66" s="2" t="str">
        <f>IFERROR(_xll.XLOOKUP($D66, Conferences!$A$2:$A$135, Conferences!$B$2:$B$135), "FCS")</f>
        <v>Big Ten</v>
      </c>
      <c r="F66" s="3">
        <v>6021</v>
      </c>
      <c r="G66" s="3">
        <v>205</v>
      </c>
      <c r="H66" s="3"/>
      <c r="I66" s="3"/>
      <c r="J66" s="2"/>
      <c r="K66" s="2"/>
      <c r="L66" s="2"/>
      <c r="M66" s="2"/>
      <c r="N66" s="2"/>
      <c r="O66" s="2"/>
      <c r="P66" s="2"/>
      <c r="Q66" s="2"/>
      <c r="R66" s="2"/>
      <c r="S66" s="2"/>
      <c r="T66" s="2"/>
      <c r="U66" s="2"/>
      <c r="V66" s="2"/>
    </row>
    <row r="67" spans="1:22" x14ac:dyDescent="0.2">
      <c r="A67" s="2" t="str">
        <f t="shared" si="1"/>
        <v>Jim_Horn Jr._WR</v>
      </c>
      <c r="B67" s="4" t="s">
        <v>116</v>
      </c>
      <c r="C67" s="4" t="s">
        <v>92</v>
      </c>
      <c r="D67" s="4" t="s">
        <v>32</v>
      </c>
      <c r="E67" s="2" t="str">
        <f>IFERROR(_xll.XLOOKUP($D67, Conferences!$A$2:$A$135, Conferences!$B$2:$B$135), "FCS")</f>
        <v>Big 12</v>
      </c>
      <c r="F67" s="5">
        <v>5081</v>
      </c>
      <c r="G67" s="5">
        <v>174</v>
      </c>
      <c r="H67" s="5"/>
      <c r="I67" s="5"/>
      <c r="J67" s="4"/>
      <c r="K67" s="4"/>
      <c r="L67" s="4"/>
      <c r="M67" s="4"/>
      <c r="N67" s="4"/>
      <c r="O67" s="4"/>
      <c r="P67" s="4"/>
      <c r="Q67" s="4"/>
      <c r="R67" s="4"/>
      <c r="S67" s="4"/>
      <c r="T67" s="4"/>
      <c r="U67" s="4"/>
      <c r="V67" s="4"/>
    </row>
    <row r="68" spans="1:22" x14ac:dyDescent="0.2">
      <c r="A68" s="2" t="str">
        <f t="shared" si="1"/>
        <v>Tor_Horton_WR</v>
      </c>
      <c r="B68" s="2" t="s">
        <v>117</v>
      </c>
      <c r="C68" s="2" t="s">
        <v>92</v>
      </c>
      <c r="D68" s="2" t="s">
        <v>118</v>
      </c>
      <c r="E68" s="2" t="str">
        <f>IFERROR(_xll.XLOOKUP($D68, Conferences!$A$2:$A$135, Conferences!$B$2:$B$135), "FCS")</f>
        <v>Mountain West</v>
      </c>
      <c r="F68" s="3">
        <v>6024</v>
      </c>
      <c r="G68" s="3">
        <v>196</v>
      </c>
      <c r="H68" s="3"/>
      <c r="I68" s="3"/>
      <c r="J68" s="2"/>
      <c r="K68" s="2"/>
      <c r="L68" s="2"/>
      <c r="M68" s="2"/>
      <c r="N68" s="2"/>
      <c r="O68" s="2"/>
      <c r="P68" s="2"/>
      <c r="Q68" s="2"/>
      <c r="R68" s="2"/>
      <c r="S68" s="2"/>
      <c r="T68" s="2"/>
      <c r="U68" s="2"/>
      <c r="V68" s="2"/>
    </row>
    <row r="69" spans="1:22" x14ac:dyDescent="0.2">
      <c r="A69" s="2" t="str">
        <f t="shared" si="1"/>
        <v>Kob_Hudson_WR</v>
      </c>
      <c r="B69" s="4" t="s">
        <v>119</v>
      </c>
      <c r="C69" s="4" t="s">
        <v>92</v>
      </c>
      <c r="D69" s="4" t="s">
        <v>54</v>
      </c>
      <c r="E69" s="2" t="str">
        <f>IFERROR(_xll.XLOOKUP($D69, Conferences!$A$2:$A$135, Conferences!$B$2:$B$135), "FCS")</f>
        <v>Big 12</v>
      </c>
      <c r="F69" s="5">
        <v>6006</v>
      </c>
      <c r="G69" s="5">
        <v>193</v>
      </c>
      <c r="H69" s="5"/>
      <c r="I69" s="5"/>
      <c r="J69" s="4"/>
      <c r="K69" s="4"/>
      <c r="L69" s="4"/>
      <c r="M69" s="4"/>
      <c r="N69" s="4"/>
      <c r="O69" s="4"/>
      <c r="P69" s="4"/>
      <c r="Q69" s="4"/>
      <c r="R69" s="4"/>
      <c r="S69" s="4"/>
      <c r="T69" s="4"/>
      <c r="U69" s="4"/>
      <c r="V69" s="4"/>
    </row>
    <row r="70" spans="1:22" x14ac:dyDescent="0.2">
      <c r="A70" s="2" t="str">
        <f t="shared" si="1"/>
        <v>Tra_Hunter_WR</v>
      </c>
      <c r="B70" s="2" t="s">
        <v>120</v>
      </c>
      <c r="C70" s="2" t="s">
        <v>92</v>
      </c>
      <c r="D70" s="2" t="s">
        <v>32</v>
      </c>
      <c r="E70" s="2" t="str">
        <f>IFERROR(_xll.XLOOKUP($D70, Conferences!$A$2:$A$135, Conferences!$B$2:$B$135), "FCS")</f>
        <v>Big 12</v>
      </c>
      <c r="F70" s="3">
        <v>6003</v>
      </c>
      <c r="G70" s="3">
        <v>188</v>
      </c>
      <c r="H70" s="3"/>
      <c r="I70" s="3"/>
      <c r="J70" s="2"/>
      <c r="K70" s="2"/>
      <c r="L70" s="2"/>
      <c r="M70" s="2"/>
      <c r="N70" s="2"/>
      <c r="O70" s="2"/>
      <c r="P70" s="2"/>
      <c r="Q70" s="2"/>
      <c r="R70" s="2"/>
      <c r="S70" s="2"/>
      <c r="T70" s="2"/>
      <c r="U70" s="2"/>
      <c r="V70" s="2"/>
    </row>
    <row r="71" spans="1:22" x14ac:dyDescent="0.2">
      <c r="A71" s="2" t="str">
        <f t="shared" si="1"/>
        <v>Dan_Jackson_WR</v>
      </c>
      <c r="B71" s="4" t="s">
        <v>121</v>
      </c>
      <c r="C71" s="4" t="s">
        <v>92</v>
      </c>
      <c r="D71" s="4" t="s">
        <v>8</v>
      </c>
      <c r="E71" s="2" t="str">
        <f>IFERROR(_xll.XLOOKUP($D71, Conferences!$A$2:$A$135, Conferences!$B$2:$B$135), "FCS")</f>
        <v>Big Ten</v>
      </c>
      <c r="F71" s="5">
        <v>5106</v>
      </c>
      <c r="G71" s="5">
        <v>193</v>
      </c>
      <c r="H71" s="5"/>
      <c r="I71" s="5"/>
      <c r="J71" s="4"/>
      <c r="K71" s="4"/>
      <c r="L71" s="4"/>
      <c r="M71" s="4"/>
      <c r="N71" s="4"/>
      <c r="O71" s="4"/>
      <c r="P71" s="4"/>
      <c r="Q71" s="4"/>
      <c r="R71" s="4"/>
      <c r="S71" s="4"/>
      <c r="T71" s="4"/>
      <c r="U71" s="4"/>
      <c r="V71" s="4"/>
    </row>
    <row r="72" spans="1:22" x14ac:dyDescent="0.2">
      <c r="A72" s="2" t="str">
        <f t="shared" si="1"/>
        <v>Tez_Johnson_WR</v>
      </c>
      <c r="B72" s="2" t="s">
        <v>122</v>
      </c>
      <c r="C72" s="2" t="s">
        <v>92</v>
      </c>
      <c r="D72" s="2" t="s">
        <v>16</v>
      </c>
      <c r="E72" s="2" t="str">
        <f>IFERROR(_xll.XLOOKUP($D72, Conferences!$A$2:$A$135, Conferences!$B$2:$B$135), "FCS")</f>
        <v>Big Ten</v>
      </c>
      <c r="F72" s="3">
        <v>5097</v>
      </c>
      <c r="G72" s="3">
        <v>154</v>
      </c>
      <c r="H72" s="3"/>
      <c r="I72" s="3"/>
      <c r="J72" s="2"/>
      <c r="K72" s="2"/>
      <c r="L72" s="2"/>
      <c r="M72" s="2"/>
      <c r="N72" s="2"/>
      <c r="O72" s="2"/>
      <c r="P72" s="2"/>
      <c r="Q72" s="2"/>
      <c r="R72" s="2"/>
      <c r="S72" s="2"/>
      <c r="T72" s="2"/>
      <c r="U72" s="2"/>
      <c r="V72" s="2"/>
    </row>
    <row r="73" spans="1:22" x14ac:dyDescent="0.2">
      <c r="A73" s="2" t="str">
        <f t="shared" si="1"/>
        <v>Jos_Kelly_WR</v>
      </c>
      <c r="B73" s="4" t="s">
        <v>123</v>
      </c>
      <c r="C73" s="4" t="s">
        <v>92</v>
      </c>
      <c r="D73" s="4" t="s">
        <v>42</v>
      </c>
      <c r="E73" s="2" t="str">
        <f>IFERROR(_xll.XLOOKUP($D73, Conferences!$A$2:$A$135, Conferences!$B$2:$B$135), "FCS")</f>
        <v>Big 12</v>
      </c>
      <c r="F73" s="5">
        <v>6005</v>
      </c>
      <c r="G73" s="5">
        <v>186</v>
      </c>
      <c r="H73" s="5"/>
      <c r="I73" s="5"/>
      <c r="J73" s="4"/>
      <c r="K73" s="4"/>
      <c r="L73" s="4"/>
      <c r="M73" s="4"/>
      <c r="N73" s="4"/>
      <c r="O73" s="4"/>
      <c r="P73" s="4"/>
      <c r="Q73" s="4"/>
      <c r="R73" s="4"/>
      <c r="S73" s="4"/>
      <c r="T73" s="4"/>
      <c r="U73" s="4"/>
      <c r="V73" s="4"/>
    </row>
    <row r="74" spans="1:22" x14ac:dyDescent="0.2">
      <c r="A74" s="2" t="str">
        <f t="shared" si="1"/>
        <v>KeA_Lambert-Sm_WR</v>
      </c>
      <c r="B74" s="2" t="s">
        <v>124</v>
      </c>
      <c r="C74" s="2" t="s">
        <v>92</v>
      </c>
      <c r="D74" s="2" t="s">
        <v>57</v>
      </c>
      <c r="E74" s="2" t="str">
        <f>IFERROR(_xll.XLOOKUP($D74, Conferences!$A$2:$A$135, Conferences!$B$2:$B$135), "FCS")</f>
        <v>SEC</v>
      </c>
      <c r="F74" s="3">
        <v>6006</v>
      </c>
      <c r="G74" s="3">
        <v>190</v>
      </c>
      <c r="H74" s="3"/>
      <c r="I74" s="3"/>
      <c r="J74" s="2"/>
      <c r="K74" s="2"/>
      <c r="L74" s="2"/>
      <c r="M74" s="2"/>
      <c r="N74" s="2"/>
      <c r="O74" s="2"/>
      <c r="P74" s="2"/>
      <c r="Q74" s="2"/>
      <c r="R74" s="2"/>
      <c r="S74" s="2"/>
      <c r="T74" s="2"/>
      <c r="U74" s="2"/>
      <c r="V74" s="2"/>
    </row>
    <row r="75" spans="1:22" x14ac:dyDescent="0.2">
      <c r="A75" s="2" t="str">
        <f t="shared" si="1"/>
        <v>Jay_Lane_WR</v>
      </c>
      <c r="B75" s="4" t="s">
        <v>125</v>
      </c>
      <c r="C75" s="4" t="s">
        <v>92</v>
      </c>
      <c r="D75" s="4" t="s">
        <v>88</v>
      </c>
      <c r="E75" s="2" t="str">
        <f>IFERROR(_xll.XLOOKUP($D75, Conferences!$A$2:$A$135, Conferences!$B$2:$B$135), "FCS")</f>
        <v>ACC</v>
      </c>
      <c r="F75" s="5">
        <v>5096</v>
      </c>
      <c r="G75" s="5">
        <v>191</v>
      </c>
      <c r="H75" s="5"/>
      <c r="I75" s="5"/>
      <c r="J75" s="5"/>
      <c r="K75" s="5"/>
      <c r="L75" s="5"/>
      <c r="M75" s="5"/>
      <c r="N75" s="5"/>
      <c r="O75" s="5"/>
      <c r="P75" s="5"/>
      <c r="Q75" s="5"/>
      <c r="R75" s="5"/>
      <c r="S75" s="5"/>
      <c r="T75" s="5"/>
      <c r="U75" s="5"/>
      <c r="V75" s="5"/>
    </row>
    <row r="76" spans="1:22" x14ac:dyDescent="0.2">
      <c r="A76" s="2" t="str">
        <f t="shared" si="1"/>
        <v>Dom_Lovett_WR</v>
      </c>
      <c r="B76" s="2" t="s">
        <v>126</v>
      </c>
      <c r="C76" s="2" t="s">
        <v>92</v>
      </c>
      <c r="D76" s="2" t="s">
        <v>46</v>
      </c>
      <c r="E76" s="2" t="str">
        <f>IFERROR(_xll.XLOOKUP($D76, Conferences!$A$2:$A$135, Conferences!$B$2:$B$135), "FCS")</f>
        <v>SEC</v>
      </c>
      <c r="F76" s="3">
        <v>5100</v>
      </c>
      <c r="G76" s="3">
        <v>185</v>
      </c>
      <c r="H76" s="3"/>
      <c r="I76" s="3"/>
      <c r="J76" s="2"/>
      <c r="K76" s="2"/>
      <c r="L76" s="2"/>
      <c r="M76" s="2"/>
      <c r="N76" s="2"/>
      <c r="O76" s="2"/>
      <c r="P76" s="2"/>
      <c r="Q76" s="2"/>
      <c r="R76" s="2"/>
      <c r="S76" s="2"/>
      <c r="T76" s="2"/>
      <c r="U76" s="2"/>
      <c r="V76" s="2"/>
    </row>
    <row r="77" spans="1:22" x14ac:dyDescent="0.2">
      <c r="A77" s="2" t="str">
        <f t="shared" si="1"/>
        <v>Bru_McCoy_WR</v>
      </c>
      <c r="B77" s="4" t="s">
        <v>127</v>
      </c>
      <c r="C77" s="4" t="s">
        <v>92</v>
      </c>
      <c r="D77" s="4" t="s">
        <v>128</v>
      </c>
      <c r="E77" s="2" t="str">
        <f>IFERROR(_xll.XLOOKUP($D77, Conferences!$A$2:$A$135, Conferences!$B$2:$B$135), "FCS")</f>
        <v>FCS</v>
      </c>
      <c r="F77" s="5">
        <v>6024</v>
      </c>
      <c r="G77" s="5">
        <v>209</v>
      </c>
      <c r="H77" s="5"/>
      <c r="I77" s="5"/>
      <c r="J77" s="4"/>
      <c r="K77" s="4"/>
      <c r="L77" s="4"/>
      <c r="M77" s="4"/>
      <c r="N77" s="4"/>
      <c r="O77" s="4"/>
      <c r="P77" s="4"/>
      <c r="Q77" s="4"/>
      <c r="R77" s="4"/>
      <c r="S77" s="4"/>
      <c r="T77" s="4"/>
      <c r="U77" s="4"/>
      <c r="V77" s="4"/>
    </row>
    <row r="78" spans="1:22" x14ac:dyDescent="0.2">
      <c r="A78" s="2" t="str">
        <f t="shared" si="1"/>
        <v>Tet_McMillan_WR</v>
      </c>
      <c r="B78" s="2" t="s">
        <v>129</v>
      </c>
      <c r="C78" s="2" t="s">
        <v>92</v>
      </c>
      <c r="D78" s="2" t="s">
        <v>130</v>
      </c>
      <c r="E78" s="2" t="str">
        <f>IFERROR(_xll.XLOOKUP($D78, Conferences!$A$2:$A$135, Conferences!$B$2:$B$135), "FCS")</f>
        <v>Big 12</v>
      </c>
      <c r="F78" s="3">
        <v>6041</v>
      </c>
      <c r="G78" s="3">
        <v>219</v>
      </c>
      <c r="H78" s="3"/>
      <c r="I78" s="3"/>
      <c r="J78" s="2"/>
      <c r="K78" s="2"/>
      <c r="L78" s="2"/>
      <c r="M78" s="2"/>
      <c r="N78" s="2"/>
      <c r="O78" s="2"/>
      <c r="P78" s="2"/>
      <c r="Q78" s="2"/>
      <c r="R78" s="2"/>
      <c r="S78" s="2"/>
      <c r="T78" s="2"/>
      <c r="U78" s="2"/>
      <c r="V78" s="2"/>
    </row>
    <row r="79" spans="1:22" x14ac:dyDescent="0.2">
      <c r="A79" s="2" t="str">
        <f t="shared" si="1"/>
        <v>Kon_Mumpfield_WR</v>
      </c>
      <c r="B79" s="4" t="s">
        <v>131</v>
      </c>
      <c r="C79" s="4" t="s">
        <v>92</v>
      </c>
      <c r="D79" s="4" t="s">
        <v>132</v>
      </c>
      <c r="E79" s="2" t="str">
        <f>IFERROR(_xll.XLOOKUP($D79, Conferences!$A$2:$A$135, Conferences!$B$2:$B$135), "FCS")</f>
        <v>ACC</v>
      </c>
      <c r="F79" s="5">
        <v>5113</v>
      </c>
      <c r="G79" s="5">
        <v>186</v>
      </c>
      <c r="H79" s="5"/>
      <c r="I79" s="5"/>
      <c r="J79" s="5"/>
      <c r="K79" s="5"/>
      <c r="L79" s="5"/>
      <c r="M79" s="5"/>
      <c r="N79" s="5"/>
      <c r="O79" s="5"/>
      <c r="P79" s="5"/>
      <c r="Q79" s="5"/>
      <c r="R79" s="5"/>
      <c r="S79" s="5"/>
      <c r="T79" s="5"/>
      <c r="U79" s="5"/>
      <c r="V79" s="5"/>
    </row>
    <row r="80" spans="1:22" x14ac:dyDescent="0.2">
      <c r="A80" s="2" t="str">
        <f t="shared" si="1"/>
        <v>Nic_Nash_WR</v>
      </c>
      <c r="B80" s="2" t="s">
        <v>133</v>
      </c>
      <c r="C80" s="2" t="s">
        <v>92</v>
      </c>
      <c r="D80" s="2" t="s">
        <v>134</v>
      </c>
      <c r="E80" s="2" t="str">
        <f>IFERROR(_xll.XLOOKUP($D80, Conferences!$A$2:$A$135, Conferences!$B$2:$B$135), "FCS")</f>
        <v>Mountain West</v>
      </c>
      <c r="F80" s="3">
        <v>6024</v>
      </c>
      <c r="G80" s="3">
        <v>203</v>
      </c>
      <c r="H80" s="3"/>
      <c r="I80" s="3"/>
      <c r="J80" s="2"/>
      <c r="K80" s="2"/>
      <c r="L80" s="2"/>
      <c r="M80" s="2"/>
      <c r="N80" s="2"/>
      <c r="O80" s="2"/>
      <c r="P80" s="2"/>
      <c r="Q80" s="2"/>
      <c r="R80" s="2"/>
      <c r="S80" s="2"/>
      <c r="T80" s="2"/>
      <c r="U80" s="2"/>
      <c r="V80" s="2"/>
    </row>
    <row r="81" spans="1:22" x14ac:dyDescent="0.2">
      <c r="A81" s="2" t="str">
        <f t="shared" si="1"/>
        <v>Isa_Neyor_WR</v>
      </c>
      <c r="B81" s="4" t="s">
        <v>135</v>
      </c>
      <c r="C81" s="4" t="s">
        <v>92</v>
      </c>
      <c r="D81" s="4" t="s">
        <v>136</v>
      </c>
      <c r="E81" s="2" t="str">
        <f>IFERROR(_xll.XLOOKUP($D81, Conferences!$A$2:$A$135, Conferences!$B$2:$B$135), "FCS")</f>
        <v>Big Ten</v>
      </c>
      <c r="F81" s="5">
        <v>6042</v>
      </c>
      <c r="G81" s="5">
        <v>218</v>
      </c>
      <c r="H81" s="5"/>
      <c r="I81" s="5"/>
      <c r="J81" s="4"/>
      <c r="K81" s="4"/>
      <c r="L81" s="4"/>
      <c r="M81" s="4"/>
      <c r="N81" s="4"/>
      <c r="O81" s="4"/>
      <c r="P81" s="4"/>
      <c r="Q81" s="4"/>
      <c r="R81" s="4"/>
      <c r="S81" s="4"/>
      <c r="T81" s="4"/>
      <c r="U81" s="4"/>
      <c r="V81" s="4"/>
    </row>
    <row r="82" spans="1:22" x14ac:dyDescent="0.2">
      <c r="A82" s="2" t="str">
        <f t="shared" si="1"/>
        <v>Jay_Noel_WR</v>
      </c>
      <c r="B82" s="2" t="s">
        <v>137</v>
      </c>
      <c r="C82" s="2" t="s">
        <v>92</v>
      </c>
      <c r="D82" s="2" t="s">
        <v>114</v>
      </c>
      <c r="E82" s="2" t="str">
        <f>IFERROR(_xll.XLOOKUP($D82, Conferences!$A$2:$A$135, Conferences!$B$2:$B$135), "FCS")</f>
        <v>Big 12</v>
      </c>
      <c r="F82" s="3">
        <v>5102</v>
      </c>
      <c r="G82" s="3">
        <v>194</v>
      </c>
      <c r="H82" s="3"/>
      <c r="I82" s="3"/>
      <c r="J82" s="2"/>
      <c r="K82" s="2"/>
      <c r="L82" s="2"/>
      <c r="M82" s="2"/>
      <c r="N82" s="2"/>
      <c r="O82" s="2"/>
      <c r="P82" s="2"/>
      <c r="Q82" s="2"/>
      <c r="R82" s="2"/>
      <c r="S82" s="2"/>
      <c r="T82" s="2"/>
      <c r="U82" s="2"/>
      <c r="V82" s="2"/>
    </row>
    <row r="83" spans="1:22" x14ac:dyDescent="0.2">
      <c r="A83" s="2" t="str">
        <f t="shared" si="1"/>
        <v>Kad_Prather_WR</v>
      </c>
      <c r="B83" s="4" t="s">
        <v>138</v>
      </c>
      <c r="C83" s="4" t="s">
        <v>92</v>
      </c>
      <c r="D83" s="4" t="s">
        <v>109</v>
      </c>
      <c r="E83" s="2" t="str">
        <f>IFERROR(_xll.XLOOKUP($D83, Conferences!$A$2:$A$135, Conferences!$B$2:$B$135), "FCS")</f>
        <v>Big Ten</v>
      </c>
      <c r="F83" s="5">
        <v>6034</v>
      </c>
      <c r="G83" s="5">
        <v>204</v>
      </c>
      <c r="H83" s="5"/>
      <c r="I83" s="5"/>
      <c r="J83" s="4"/>
      <c r="K83" s="4"/>
      <c r="L83" s="4"/>
      <c r="M83" s="4"/>
      <c r="N83" s="4"/>
      <c r="O83" s="4"/>
      <c r="P83" s="4"/>
      <c r="Q83" s="4"/>
      <c r="R83" s="4"/>
      <c r="S83" s="4"/>
      <c r="T83" s="4"/>
      <c r="U83" s="4"/>
      <c r="V83" s="4"/>
    </row>
    <row r="84" spans="1:22" x14ac:dyDescent="0.2">
      <c r="A84" s="2" t="str">
        <f t="shared" si="1"/>
        <v>Xav_Restrepo_WR</v>
      </c>
      <c r="B84" s="2" t="s">
        <v>139</v>
      </c>
      <c r="C84" s="2" t="s">
        <v>92</v>
      </c>
      <c r="D84" s="2" t="s">
        <v>36</v>
      </c>
      <c r="E84" s="2" t="str">
        <f>IFERROR(_xll.XLOOKUP($D84, Conferences!$A$2:$A$135, Conferences!$B$2:$B$135), "FCS")</f>
        <v>ACC</v>
      </c>
      <c r="F84" s="3">
        <v>5097</v>
      </c>
      <c r="G84" s="3">
        <v>209</v>
      </c>
      <c r="H84" s="3"/>
      <c r="I84" s="3"/>
      <c r="J84" s="3"/>
      <c r="K84" s="3"/>
      <c r="L84" s="3"/>
      <c r="M84" s="3"/>
      <c r="N84" s="3"/>
      <c r="O84" s="3"/>
      <c r="P84" s="3"/>
      <c r="Q84" s="3"/>
      <c r="R84" s="3"/>
      <c r="S84" s="3"/>
      <c r="T84" s="3"/>
      <c r="U84" s="3"/>
      <c r="V84" s="3"/>
    </row>
    <row r="85" spans="1:22" x14ac:dyDescent="0.2">
      <c r="A85" s="2" t="str">
        <f t="shared" si="1"/>
        <v>Jal_Royals_WR</v>
      </c>
      <c r="B85" s="4" t="s">
        <v>140</v>
      </c>
      <c r="C85" s="4" t="s">
        <v>92</v>
      </c>
      <c r="D85" s="4" t="s">
        <v>141</v>
      </c>
      <c r="E85" s="2" t="str">
        <f>IFERROR(_xll.XLOOKUP($D85, Conferences!$A$2:$A$135, Conferences!$B$2:$B$135), "FCS")</f>
        <v>Mountain West</v>
      </c>
      <c r="F85" s="5">
        <v>6000</v>
      </c>
      <c r="G85" s="5">
        <v>205</v>
      </c>
      <c r="H85" s="5"/>
      <c r="I85" s="5"/>
      <c r="J85" s="5"/>
      <c r="K85" s="5"/>
      <c r="L85" s="5"/>
      <c r="M85" s="5"/>
      <c r="N85" s="5"/>
      <c r="O85" s="5"/>
      <c r="P85" s="5"/>
      <c r="Q85" s="5"/>
      <c r="R85" s="5"/>
      <c r="S85" s="5"/>
      <c r="T85" s="5"/>
      <c r="U85" s="5"/>
      <c r="V85" s="5"/>
    </row>
    <row r="86" spans="1:22" x14ac:dyDescent="0.2">
      <c r="A86" s="2" t="str">
        <f t="shared" si="1"/>
        <v>Ari_Smith_WR</v>
      </c>
      <c r="B86" s="2" t="s">
        <v>142</v>
      </c>
      <c r="C86" s="2" t="s">
        <v>92</v>
      </c>
      <c r="D86" s="2" t="s">
        <v>46</v>
      </c>
      <c r="E86" s="2" t="str">
        <f>IFERROR(_xll.XLOOKUP($D86, Conferences!$A$2:$A$135, Conferences!$B$2:$B$135), "FCS")</f>
        <v>SEC</v>
      </c>
      <c r="F86" s="3">
        <v>6001</v>
      </c>
      <c r="G86" s="3">
        <v>179</v>
      </c>
      <c r="H86" s="3"/>
      <c r="I86" s="3"/>
      <c r="J86" s="2"/>
      <c r="K86" s="2"/>
      <c r="L86" s="2"/>
      <c r="M86" s="2"/>
      <c r="N86" s="2"/>
      <c r="O86" s="2"/>
      <c r="P86" s="2"/>
      <c r="Q86" s="2"/>
      <c r="R86" s="2"/>
      <c r="S86" s="2"/>
      <c r="T86" s="2"/>
      <c r="U86" s="2"/>
      <c r="V86" s="2"/>
    </row>
    <row r="87" spans="1:22" x14ac:dyDescent="0.2">
      <c r="A87" s="2" t="str">
        <f t="shared" si="1"/>
        <v>Roc_Taylor_WR</v>
      </c>
      <c r="B87" s="4" t="s">
        <v>143</v>
      </c>
      <c r="C87" s="4" t="s">
        <v>92</v>
      </c>
      <c r="D87" s="4" t="s">
        <v>18</v>
      </c>
      <c r="E87" s="2" t="str">
        <f>IFERROR(_xll.XLOOKUP($D87, Conferences!$A$2:$A$135, Conferences!$B$2:$B$135), "FCS")</f>
        <v>American</v>
      </c>
      <c r="F87" s="5">
        <v>6017</v>
      </c>
      <c r="G87" s="5">
        <v>213</v>
      </c>
      <c r="H87" s="5"/>
      <c r="I87" s="5"/>
      <c r="J87" s="4"/>
      <c r="K87" s="4"/>
      <c r="L87" s="4"/>
      <c r="M87" s="4"/>
      <c r="N87" s="4"/>
      <c r="O87" s="4"/>
      <c r="P87" s="4"/>
      <c r="Q87" s="4"/>
      <c r="R87" s="4"/>
      <c r="S87" s="4"/>
      <c r="T87" s="4"/>
      <c r="U87" s="4"/>
      <c r="V87" s="4"/>
    </row>
    <row r="88" spans="1:22" x14ac:dyDescent="0.2">
      <c r="A88" s="2" t="str">
        <f t="shared" si="1"/>
        <v>Isa_TeSlaa_WR</v>
      </c>
      <c r="B88" s="2" t="s">
        <v>144</v>
      </c>
      <c r="C88" s="2" t="s">
        <v>92</v>
      </c>
      <c r="D88" s="2" t="s">
        <v>59</v>
      </c>
      <c r="E88" s="2" t="str">
        <f>IFERROR(_xll.XLOOKUP($D88, Conferences!$A$2:$A$135, Conferences!$B$2:$B$135), "FCS")</f>
        <v>SEC</v>
      </c>
      <c r="F88" s="3">
        <v>6035</v>
      </c>
      <c r="G88" s="3">
        <v>214</v>
      </c>
      <c r="H88" s="3"/>
      <c r="I88" s="3"/>
      <c r="J88" s="3"/>
      <c r="K88" s="3"/>
      <c r="L88" s="3"/>
      <c r="M88" s="3"/>
      <c r="N88" s="3"/>
      <c r="O88" s="3"/>
      <c r="P88" s="3"/>
      <c r="Q88" s="3"/>
      <c r="R88" s="3"/>
      <c r="S88" s="3"/>
      <c r="T88" s="3"/>
      <c r="U88" s="3"/>
      <c r="V88" s="3"/>
    </row>
    <row r="89" spans="1:22" x14ac:dyDescent="0.2">
      <c r="A89" s="2" t="str">
        <f t="shared" si="1"/>
        <v>Don_Thornton J_WR</v>
      </c>
      <c r="B89" s="4" t="s">
        <v>145</v>
      </c>
      <c r="C89" s="4" t="s">
        <v>92</v>
      </c>
      <c r="D89" s="4" t="s">
        <v>128</v>
      </c>
      <c r="E89" s="2" t="str">
        <f>IFERROR(_xll.XLOOKUP($D89, Conferences!$A$2:$A$135, Conferences!$B$2:$B$135), "FCS")</f>
        <v>FCS</v>
      </c>
      <c r="F89" s="5">
        <v>6045</v>
      </c>
      <c r="G89" s="5">
        <v>205</v>
      </c>
      <c r="H89" s="5"/>
      <c r="I89" s="5"/>
      <c r="J89" s="4"/>
      <c r="K89" s="4"/>
      <c r="L89" s="4"/>
      <c r="M89" s="4"/>
      <c r="N89" s="4"/>
      <c r="O89" s="4"/>
      <c r="P89" s="4"/>
      <c r="Q89" s="4"/>
      <c r="R89" s="4"/>
      <c r="S89" s="4"/>
      <c r="T89" s="4"/>
      <c r="U89" s="4"/>
      <c r="V89" s="4"/>
    </row>
    <row r="90" spans="1:22" x14ac:dyDescent="0.2">
      <c r="A90" s="2" t="str">
        <f t="shared" si="1"/>
        <v>Jor_Watkins_WR</v>
      </c>
      <c r="B90" s="2" t="s">
        <v>146</v>
      </c>
      <c r="C90" s="2" t="s">
        <v>92</v>
      </c>
      <c r="D90" s="2" t="s">
        <v>12</v>
      </c>
      <c r="E90" s="2" t="str">
        <f>IFERROR(_xll.XLOOKUP($D90, Conferences!$A$2:$A$135, Conferences!$B$2:$B$135), "FCS")</f>
        <v>SEC</v>
      </c>
      <c r="F90" s="3">
        <v>5112</v>
      </c>
      <c r="G90" s="3">
        <v>196</v>
      </c>
      <c r="H90" s="3"/>
      <c r="I90" s="3"/>
      <c r="J90" s="2"/>
      <c r="K90" s="2"/>
      <c r="L90" s="2"/>
      <c r="M90" s="2"/>
      <c r="N90" s="2"/>
      <c r="O90" s="2"/>
      <c r="P90" s="2"/>
      <c r="Q90" s="2"/>
      <c r="R90" s="2"/>
      <c r="S90" s="2"/>
      <c r="T90" s="2"/>
      <c r="U90" s="2"/>
      <c r="V90" s="2"/>
    </row>
    <row r="91" spans="1:22" x14ac:dyDescent="0.2">
      <c r="A91" s="2" t="str">
        <f t="shared" si="1"/>
        <v>The_Wease Jr._WR</v>
      </c>
      <c r="B91" s="4" t="s">
        <v>147</v>
      </c>
      <c r="C91" s="4" t="s">
        <v>92</v>
      </c>
      <c r="D91" s="4" t="s">
        <v>10</v>
      </c>
      <c r="E91" s="2" t="str">
        <f>IFERROR(_xll.XLOOKUP($D91, Conferences!$A$2:$A$135, Conferences!$B$2:$B$135), "FCS")</f>
        <v>SEC</v>
      </c>
      <c r="F91" s="5">
        <v>6030</v>
      </c>
      <c r="G91" s="5">
        <v>200</v>
      </c>
      <c r="H91" s="5"/>
      <c r="I91" s="5"/>
      <c r="J91" s="4"/>
      <c r="K91" s="4"/>
      <c r="L91" s="4"/>
      <c r="M91" s="4"/>
      <c r="N91" s="4"/>
      <c r="O91" s="4"/>
      <c r="P91" s="4"/>
      <c r="Q91" s="4"/>
      <c r="R91" s="4"/>
      <c r="S91" s="4"/>
      <c r="T91" s="4"/>
      <c r="U91" s="4"/>
      <c r="V91" s="4"/>
    </row>
    <row r="92" spans="1:22" x14ac:dyDescent="0.2">
      <c r="A92" s="2" t="str">
        <f t="shared" si="1"/>
        <v>Ant_Wells Jr_WR</v>
      </c>
      <c r="B92" s="2" t="s">
        <v>148</v>
      </c>
      <c r="C92" s="2" t="s">
        <v>92</v>
      </c>
      <c r="D92" s="2" t="s">
        <v>12</v>
      </c>
      <c r="E92" s="2" t="str">
        <f>IFERROR(_xll.XLOOKUP($D92, Conferences!$A$2:$A$135, Conferences!$B$2:$B$135), "FCS")</f>
        <v>SEC</v>
      </c>
      <c r="F92" s="3">
        <v>6006</v>
      </c>
      <c r="G92" s="3">
        <v>201</v>
      </c>
      <c r="H92" s="3"/>
      <c r="I92" s="3"/>
      <c r="J92" s="2"/>
      <c r="K92" s="2"/>
      <c r="L92" s="2"/>
      <c r="M92" s="2"/>
      <c r="N92" s="2"/>
      <c r="O92" s="2"/>
      <c r="P92" s="2"/>
      <c r="Q92" s="2"/>
      <c r="R92" s="2"/>
      <c r="S92" s="2"/>
      <c r="T92" s="2"/>
      <c r="U92" s="2"/>
      <c r="V92" s="2"/>
    </row>
    <row r="93" spans="1:22" x14ac:dyDescent="0.2">
      <c r="A93" s="2" t="str">
        <f t="shared" si="1"/>
        <v>LaJ_Wester_WR</v>
      </c>
      <c r="B93" s="4" t="s">
        <v>149</v>
      </c>
      <c r="C93" s="4" t="s">
        <v>92</v>
      </c>
      <c r="D93" s="4" t="s">
        <v>32</v>
      </c>
      <c r="E93" s="2" t="str">
        <f>IFERROR(_xll.XLOOKUP($D93, Conferences!$A$2:$A$135, Conferences!$B$2:$B$135), "FCS")</f>
        <v>Big 12</v>
      </c>
      <c r="F93" s="5">
        <v>5094</v>
      </c>
      <c r="G93" s="5">
        <v>163</v>
      </c>
      <c r="H93" s="5"/>
      <c r="I93" s="5"/>
      <c r="J93" s="4"/>
      <c r="K93" s="4"/>
      <c r="L93" s="4"/>
      <c r="M93" s="4"/>
      <c r="N93" s="4"/>
      <c r="O93" s="4"/>
      <c r="P93" s="4"/>
      <c r="Q93" s="4"/>
      <c r="R93" s="4"/>
      <c r="S93" s="4"/>
      <c r="T93" s="4"/>
      <c r="U93" s="4"/>
      <c r="V93" s="4"/>
    </row>
    <row r="94" spans="1:22" x14ac:dyDescent="0.2">
      <c r="A94" s="2" t="str">
        <f t="shared" si="1"/>
        <v>Ric_White III_WR</v>
      </c>
      <c r="B94" s="2" t="s">
        <v>150</v>
      </c>
      <c r="C94" s="2" t="s">
        <v>92</v>
      </c>
      <c r="D94" s="2" t="s">
        <v>151</v>
      </c>
      <c r="E94" s="2" t="str">
        <f>IFERROR(_xll.XLOOKUP($D94, Conferences!$A$2:$A$135, Conferences!$B$2:$B$135), "FCS")</f>
        <v>Mountain West</v>
      </c>
      <c r="F94" s="3">
        <v>6011</v>
      </c>
      <c r="G94" s="3">
        <v>184</v>
      </c>
      <c r="H94" s="3"/>
      <c r="I94" s="3"/>
      <c r="J94" s="2"/>
      <c r="K94" s="2"/>
      <c r="L94" s="2"/>
      <c r="M94" s="2"/>
      <c r="N94" s="2"/>
      <c r="O94" s="2"/>
      <c r="P94" s="2"/>
      <c r="Q94" s="2"/>
      <c r="R94" s="2"/>
      <c r="S94" s="2"/>
      <c r="T94" s="2"/>
      <c r="U94" s="2"/>
      <c r="V94" s="2"/>
    </row>
    <row r="95" spans="1:22" x14ac:dyDescent="0.2">
      <c r="A95" s="2" t="str">
        <f t="shared" si="1"/>
        <v>Kyl_Williams_WR</v>
      </c>
      <c r="B95" s="4" t="s">
        <v>152</v>
      </c>
      <c r="C95" s="4" t="s">
        <v>92</v>
      </c>
      <c r="D95" s="4" t="s">
        <v>153</v>
      </c>
      <c r="E95" s="2" t="str">
        <f>IFERROR(_xll.XLOOKUP($D95, Conferences!$A$2:$A$135, Conferences!$B$2:$B$135), "FCS")</f>
        <v>FCS</v>
      </c>
      <c r="F95" s="5">
        <v>5105</v>
      </c>
      <c r="G95" s="5">
        <v>190</v>
      </c>
      <c r="H95" s="5"/>
      <c r="I95" s="5"/>
      <c r="J95" s="4"/>
      <c r="K95" s="4"/>
      <c r="L95" s="4"/>
      <c r="M95" s="4"/>
      <c r="N95" s="4"/>
      <c r="O95" s="4"/>
      <c r="P95" s="4"/>
      <c r="Q95" s="4"/>
      <c r="R95" s="4"/>
      <c r="S95" s="4"/>
      <c r="T95" s="4"/>
      <c r="U95" s="4"/>
      <c r="V95" s="4"/>
    </row>
    <row r="96" spans="1:22" x14ac:dyDescent="0.2">
      <c r="A96" s="2" t="str">
        <f t="shared" si="1"/>
        <v>Sav_Williams_WR</v>
      </c>
      <c r="B96" s="2" t="s">
        <v>154</v>
      </c>
      <c r="C96" s="2" t="s">
        <v>92</v>
      </c>
      <c r="D96" s="2" t="s">
        <v>97</v>
      </c>
      <c r="E96" s="2" t="str">
        <f>IFERROR(_xll.XLOOKUP($D96, Conferences!$A$2:$A$135, Conferences!$B$2:$B$135), "FCS")</f>
        <v>Big 12</v>
      </c>
      <c r="F96" s="3">
        <v>6037</v>
      </c>
      <c r="G96" s="3">
        <v>222</v>
      </c>
      <c r="H96" s="3"/>
      <c r="I96" s="3"/>
      <c r="J96" s="2"/>
      <c r="K96" s="2"/>
      <c r="L96" s="2"/>
      <c r="M96" s="2"/>
      <c r="N96" s="2"/>
      <c r="O96" s="2"/>
      <c r="P96" s="2"/>
      <c r="Q96" s="2"/>
      <c r="R96" s="2"/>
      <c r="S96" s="2"/>
      <c r="T96" s="2"/>
      <c r="U96" s="2"/>
      <c r="V96" s="2"/>
    </row>
    <row r="97" spans="1:22" x14ac:dyDescent="0.2">
      <c r="A97" s="2" t="str">
        <f t="shared" si="1"/>
        <v>Eli_Arroyo_TE</v>
      </c>
      <c r="B97" s="4" t="s">
        <v>155</v>
      </c>
      <c r="C97" s="4" t="s">
        <v>156</v>
      </c>
      <c r="D97" s="4" t="s">
        <v>36</v>
      </c>
      <c r="E97" s="2" t="str">
        <f>IFERROR(_xll.XLOOKUP($D97, Conferences!$A$2:$A$135, Conferences!$B$2:$B$135), "FCS")</f>
        <v>ACC</v>
      </c>
      <c r="F97" s="5">
        <v>6051</v>
      </c>
      <c r="G97" s="5">
        <v>250</v>
      </c>
      <c r="H97" s="5"/>
      <c r="I97" s="5"/>
      <c r="J97" s="5"/>
      <c r="K97" s="5"/>
      <c r="L97" s="5"/>
      <c r="M97" s="5"/>
      <c r="N97" s="5"/>
      <c r="O97" s="5"/>
      <c r="P97" s="5"/>
      <c r="Q97" s="5"/>
      <c r="R97" s="5"/>
      <c r="S97" s="5"/>
      <c r="T97" s="5"/>
      <c r="U97" s="5"/>
      <c r="V97" s="5"/>
    </row>
    <row r="98" spans="1:22" x14ac:dyDescent="0.2">
      <c r="A98" s="2" t="str">
        <f t="shared" si="1"/>
        <v>Gav_Bartholome_TE</v>
      </c>
      <c r="B98" s="2" t="s">
        <v>157</v>
      </c>
      <c r="C98" s="2" t="s">
        <v>156</v>
      </c>
      <c r="D98" s="2" t="s">
        <v>132</v>
      </c>
      <c r="E98" s="2" t="str">
        <f>IFERROR(_xll.XLOOKUP($D98, Conferences!$A$2:$A$135, Conferences!$B$2:$B$135), "FCS")</f>
        <v>ACC</v>
      </c>
      <c r="F98" s="3">
        <v>6045</v>
      </c>
      <c r="G98" s="3">
        <v>246</v>
      </c>
      <c r="H98" s="3"/>
      <c r="I98" s="3"/>
      <c r="J98" s="2"/>
      <c r="K98" s="2"/>
      <c r="L98" s="2"/>
      <c r="M98" s="2"/>
      <c r="N98" s="2"/>
      <c r="O98" s="2"/>
      <c r="P98" s="2"/>
      <c r="Q98" s="2"/>
      <c r="R98" s="2"/>
      <c r="S98" s="2"/>
      <c r="T98" s="2"/>
      <c r="U98" s="2"/>
      <c r="V98" s="2"/>
    </row>
    <row r="99" spans="1:22" x14ac:dyDescent="0.2">
      <c r="A99" s="2" t="str">
        <f t="shared" si="1"/>
        <v>Jak_Briningsto_TE</v>
      </c>
      <c r="B99" s="4" t="s">
        <v>158</v>
      </c>
      <c r="C99" s="4" t="s">
        <v>156</v>
      </c>
      <c r="D99" s="4" t="s">
        <v>70</v>
      </c>
      <c r="E99" s="2" t="str">
        <f>IFERROR(_xll.XLOOKUP($D99, Conferences!$A$2:$A$135, Conferences!$B$2:$B$135), "FCS")</f>
        <v>ACC</v>
      </c>
      <c r="F99" s="5">
        <v>6055</v>
      </c>
      <c r="G99" s="5">
        <v>241</v>
      </c>
      <c r="H99" s="5"/>
      <c r="I99" s="5"/>
      <c r="J99" s="4"/>
      <c r="K99" s="4"/>
      <c r="L99" s="4"/>
      <c r="M99" s="4"/>
      <c r="N99" s="4"/>
      <c r="O99" s="4"/>
      <c r="P99" s="4"/>
      <c r="Q99" s="4"/>
      <c r="R99" s="4"/>
      <c r="S99" s="4"/>
      <c r="T99" s="4"/>
      <c r="U99" s="4"/>
      <c r="V99" s="4"/>
    </row>
    <row r="100" spans="1:22" x14ac:dyDescent="0.2">
      <c r="A100" s="2" t="str">
        <f t="shared" si="1"/>
        <v>Jal_Conyers_TE</v>
      </c>
      <c r="B100" s="2" t="s">
        <v>159</v>
      </c>
      <c r="C100" s="2" t="s">
        <v>156</v>
      </c>
      <c r="D100" s="2" t="s">
        <v>42</v>
      </c>
      <c r="E100" s="2" t="str">
        <f>IFERROR(_xll.XLOOKUP($D100, Conferences!$A$2:$A$135, Conferences!$B$2:$B$135), "FCS")</f>
        <v>Big 12</v>
      </c>
      <c r="F100" s="3">
        <v>6034</v>
      </c>
      <c r="G100" s="3">
        <v>260</v>
      </c>
      <c r="H100" s="3"/>
      <c r="I100" s="3"/>
      <c r="J100" s="2"/>
      <c r="K100" s="2"/>
      <c r="L100" s="2"/>
      <c r="M100" s="2"/>
      <c r="N100" s="2"/>
      <c r="O100" s="2"/>
      <c r="P100" s="2"/>
      <c r="Q100" s="2"/>
      <c r="R100" s="2"/>
      <c r="S100" s="2"/>
      <c r="T100" s="2"/>
      <c r="U100" s="2"/>
      <c r="V100" s="2"/>
    </row>
    <row r="101" spans="1:22" x14ac:dyDescent="0.2">
      <c r="A101" s="2" t="str">
        <f t="shared" si="1"/>
        <v>CJ _Dippre_TE</v>
      </c>
      <c r="B101" s="4" t="s">
        <v>160</v>
      </c>
      <c r="C101" s="4" t="s">
        <v>156</v>
      </c>
      <c r="D101" s="4" t="s">
        <v>28</v>
      </c>
      <c r="E101" s="2" t="str">
        <f>IFERROR(_xll.XLOOKUP($D101, Conferences!$A$2:$A$135, Conferences!$B$2:$B$135), "FCS")</f>
        <v>SEC</v>
      </c>
      <c r="F101" s="5">
        <v>6047</v>
      </c>
      <c r="G101" s="5">
        <v>256</v>
      </c>
      <c r="H101" s="5"/>
      <c r="I101" s="5"/>
      <c r="J101" s="5"/>
      <c r="K101" s="5"/>
      <c r="L101" s="5"/>
      <c r="M101" s="5"/>
      <c r="N101" s="5"/>
      <c r="O101" s="5"/>
      <c r="P101" s="5"/>
      <c r="Q101" s="5"/>
      <c r="R101" s="5"/>
      <c r="S101" s="5"/>
      <c r="T101" s="5"/>
      <c r="U101" s="5"/>
      <c r="V101" s="5"/>
    </row>
    <row r="102" spans="1:22" x14ac:dyDescent="0.2">
      <c r="A102" s="2" t="str">
        <f t="shared" si="1"/>
        <v>Mit_Evans_TE</v>
      </c>
      <c r="B102" s="2" t="s">
        <v>161</v>
      </c>
      <c r="C102" s="2" t="s">
        <v>156</v>
      </c>
      <c r="D102" s="2" t="s">
        <v>22</v>
      </c>
      <c r="E102" s="2" t="str">
        <f>IFERROR(_xll.XLOOKUP($D102, Conferences!$A$2:$A$135, Conferences!$B$2:$B$135), "FCS")</f>
        <v>Independent</v>
      </c>
      <c r="F102" s="3">
        <v>6053</v>
      </c>
      <c r="G102" s="3">
        <v>258</v>
      </c>
      <c r="H102" s="3"/>
      <c r="I102" s="3"/>
      <c r="J102" s="2"/>
      <c r="K102" s="2"/>
      <c r="L102" s="2"/>
      <c r="M102" s="2"/>
      <c r="N102" s="2"/>
      <c r="O102" s="2"/>
      <c r="P102" s="2"/>
      <c r="Q102" s="2"/>
      <c r="R102" s="2"/>
      <c r="S102" s="2"/>
      <c r="T102" s="2"/>
      <c r="U102" s="2"/>
      <c r="V102" s="2"/>
    </row>
    <row r="103" spans="1:22" x14ac:dyDescent="0.2">
      <c r="A103" s="2" t="str">
        <f t="shared" si="1"/>
        <v>Har_Fannin Jr_TE</v>
      </c>
      <c r="B103" s="4" t="s">
        <v>162</v>
      </c>
      <c r="C103" s="4" t="s">
        <v>156</v>
      </c>
      <c r="D103" s="4" t="s">
        <v>163</v>
      </c>
      <c r="E103" s="2" t="str">
        <f>IFERROR(_xll.XLOOKUP($D103, Conferences!$A$2:$A$135, Conferences!$B$2:$B$135), "FCS")</f>
        <v>MAC</v>
      </c>
      <c r="F103" s="5">
        <v>6032</v>
      </c>
      <c r="G103" s="5">
        <v>241</v>
      </c>
      <c r="H103" s="5"/>
      <c r="I103" s="5"/>
      <c r="J103" s="5"/>
      <c r="K103" s="5"/>
      <c r="L103" s="5"/>
      <c r="M103" s="5"/>
      <c r="N103" s="5"/>
      <c r="O103" s="5"/>
      <c r="P103" s="5"/>
      <c r="Q103" s="5"/>
      <c r="R103" s="5"/>
      <c r="S103" s="5"/>
      <c r="T103" s="5"/>
      <c r="U103" s="5"/>
      <c r="V103" s="5"/>
    </row>
    <row r="104" spans="1:22" x14ac:dyDescent="0.2">
      <c r="A104" s="2" t="str">
        <f t="shared" si="1"/>
        <v>Ter_Ferguson_TE</v>
      </c>
      <c r="B104" s="2" t="s">
        <v>164</v>
      </c>
      <c r="C104" s="2" t="s">
        <v>156</v>
      </c>
      <c r="D104" s="2" t="s">
        <v>16</v>
      </c>
      <c r="E104" s="2" t="str">
        <f>IFERROR(_xll.XLOOKUP($D104, Conferences!$A$2:$A$135, Conferences!$B$2:$B$135), "FCS")</f>
        <v>Big Ten</v>
      </c>
      <c r="F104" s="3">
        <v>6053</v>
      </c>
      <c r="G104" s="3">
        <v>247</v>
      </c>
      <c r="H104" s="3"/>
      <c r="I104" s="3"/>
      <c r="J104" s="2"/>
      <c r="K104" s="2"/>
      <c r="L104" s="2"/>
      <c r="M104" s="2"/>
      <c r="N104" s="2"/>
      <c r="O104" s="2"/>
      <c r="P104" s="2"/>
      <c r="Q104" s="2"/>
      <c r="R104" s="2"/>
      <c r="S104" s="2"/>
      <c r="T104" s="2"/>
      <c r="U104" s="2"/>
      <c r="V104" s="2"/>
    </row>
    <row r="105" spans="1:22" x14ac:dyDescent="0.2">
      <c r="A105" s="2" t="str">
        <f t="shared" si="1"/>
        <v>Tho_Fidone II_TE</v>
      </c>
      <c r="B105" s="4" t="s">
        <v>165</v>
      </c>
      <c r="C105" s="4" t="s">
        <v>156</v>
      </c>
      <c r="D105" s="4" t="s">
        <v>136</v>
      </c>
      <c r="E105" s="2" t="str">
        <f>IFERROR(_xll.XLOOKUP($D105, Conferences!$A$2:$A$135, Conferences!$B$2:$B$135), "FCS")</f>
        <v>Big Ten</v>
      </c>
      <c r="F105" s="5">
        <v>6050</v>
      </c>
      <c r="G105" s="5">
        <v>243</v>
      </c>
      <c r="H105" s="5"/>
      <c r="I105" s="5"/>
      <c r="J105" s="4"/>
      <c r="K105" s="4"/>
      <c r="L105" s="4"/>
      <c r="M105" s="4"/>
      <c r="N105" s="4"/>
      <c r="O105" s="4"/>
      <c r="P105" s="4"/>
      <c r="Q105" s="4"/>
      <c r="R105" s="4"/>
      <c r="S105" s="4"/>
      <c r="T105" s="4"/>
      <c r="U105" s="4"/>
      <c r="V105" s="4"/>
    </row>
    <row r="106" spans="1:22" x14ac:dyDescent="0.2">
      <c r="A106" s="2" t="str">
        <f t="shared" si="1"/>
        <v>Oro_Gadsden II_TE</v>
      </c>
      <c r="B106" s="2" t="s">
        <v>166</v>
      </c>
      <c r="C106" s="2" t="s">
        <v>156</v>
      </c>
      <c r="D106" s="2" t="s">
        <v>24</v>
      </c>
      <c r="E106" s="2" t="str">
        <f>IFERROR(_xll.XLOOKUP($D106, Conferences!$A$2:$A$135, Conferences!$B$2:$B$135), "FCS")</f>
        <v>ACC</v>
      </c>
      <c r="F106" s="3">
        <v>6045</v>
      </c>
      <c r="G106" s="3">
        <v>243</v>
      </c>
      <c r="H106" s="3"/>
      <c r="I106" s="3"/>
      <c r="J106" s="2"/>
      <c r="K106" s="2"/>
      <c r="L106" s="2"/>
      <c r="M106" s="2"/>
      <c r="N106" s="2"/>
      <c r="O106" s="2"/>
      <c r="P106" s="2"/>
      <c r="Q106" s="2"/>
      <c r="R106" s="2"/>
      <c r="S106" s="2"/>
      <c r="T106" s="2"/>
      <c r="U106" s="2"/>
      <c r="V106" s="2"/>
    </row>
    <row r="107" spans="1:22" x14ac:dyDescent="0.2">
      <c r="A107" s="2" t="str">
        <f t="shared" si="1"/>
        <v>Jac_Hawes_TE</v>
      </c>
      <c r="B107" s="4" t="s">
        <v>167</v>
      </c>
      <c r="C107" s="4" t="s">
        <v>156</v>
      </c>
      <c r="D107" s="4" t="s">
        <v>168</v>
      </c>
      <c r="E107" s="2" t="str">
        <f>IFERROR(_xll.XLOOKUP($D107, Conferences!$A$2:$A$135, Conferences!$B$2:$B$135), "FCS")</f>
        <v>ACC</v>
      </c>
      <c r="F107" s="5">
        <v>6044</v>
      </c>
      <c r="G107" s="5">
        <v>253</v>
      </c>
      <c r="H107" s="5"/>
      <c r="I107" s="5"/>
      <c r="J107" s="5"/>
      <c r="K107" s="5"/>
      <c r="L107" s="5"/>
      <c r="M107" s="5"/>
      <c r="N107" s="5"/>
      <c r="O107" s="5"/>
      <c r="P107" s="5"/>
      <c r="Q107" s="5"/>
      <c r="R107" s="5"/>
      <c r="S107" s="5"/>
      <c r="T107" s="5"/>
      <c r="U107" s="5"/>
      <c r="V107" s="5"/>
    </row>
    <row r="108" spans="1:22" x14ac:dyDescent="0.2">
      <c r="A108" s="2" t="str">
        <f t="shared" si="1"/>
        <v>Gun_Helm_TE</v>
      </c>
      <c r="B108" s="2" t="s">
        <v>169</v>
      </c>
      <c r="C108" s="2" t="s">
        <v>156</v>
      </c>
      <c r="D108" s="2" t="s">
        <v>14</v>
      </c>
      <c r="E108" s="2" t="str">
        <f>IFERROR(_xll.XLOOKUP($D108, Conferences!$A$2:$A$135, Conferences!$B$2:$B$135), "FCS")</f>
        <v>SEC</v>
      </c>
      <c r="F108" s="3">
        <v>6050</v>
      </c>
      <c r="G108" s="3">
        <v>241</v>
      </c>
      <c r="H108" s="3"/>
      <c r="I108" s="3"/>
      <c r="J108" s="2"/>
      <c r="K108" s="2"/>
      <c r="L108" s="2"/>
      <c r="M108" s="2"/>
      <c r="N108" s="2"/>
      <c r="O108" s="2"/>
      <c r="P108" s="2"/>
      <c r="Q108" s="2"/>
      <c r="R108" s="2"/>
      <c r="S108" s="2"/>
      <c r="T108" s="2"/>
      <c r="U108" s="2"/>
      <c r="V108" s="2"/>
    </row>
    <row r="109" spans="1:22" x14ac:dyDescent="0.2">
      <c r="A109" s="2" t="str">
        <f t="shared" si="1"/>
        <v>Bra_Kuithe_TE</v>
      </c>
      <c r="B109" s="4" t="s">
        <v>170</v>
      </c>
      <c r="C109" s="4" t="s">
        <v>156</v>
      </c>
      <c r="D109" s="4" t="s">
        <v>171</v>
      </c>
      <c r="E109" s="2" t="str">
        <f>IFERROR(_xll.XLOOKUP($D109, Conferences!$A$2:$A$135, Conferences!$B$2:$B$135), "FCS")</f>
        <v>Big 12</v>
      </c>
      <c r="F109" s="5">
        <v>6020</v>
      </c>
      <c r="G109" s="5">
        <v>236</v>
      </c>
      <c r="H109" s="5"/>
      <c r="I109" s="5"/>
      <c r="J109" s="4"/>
      <c r="K109" s="4"/>
      <c r="L109" s="4"/>
      <c r="M109" s="4"/>
      <c r="N109" s="4"/>
      <c r="O109" s="4"/>
      <c r="P109" s="4"/>
      <c r="Q109" s="4"/>
      <c r="R109" s="4"/>
      <c r="S109" s="4"/>
      <c r="T109" s="4"/>
      <c r="U109" s="4"/>
      <c r="V109" s="4"/>
    </row>
    <row r="110" spans="1:22" x14ac:dyDescent="0.2">
      <c r="A110" s="2" t="str">
        <f t="shared" si="1"/>
        <v>Luk_Lachey_TE</v>
      </c>
      <c r="B110" s="2" t="s">
        <v>172</v>
      </c>
      <c r="C110" s="2" t="s">
        <v>156</v>
      </c>
      <c r="D110" s="2" t="s">
        <v>64</v>
      </c>
      <c r="E110" s="2" t="str">
        <f>IFERROR(_xll.XLOOKUP($D110, Conferences!$A$2:$A$135, Conferences!$B$2:$B$135), "FCS")</f>
        <v>Big Ten</v>
      </c>
      <c r="F110" s="3">
        <v>6056</v>
      </c>
      <c r="G110" s="3">
        <v>251</v>
      </c>
      <c r="H110" s="3"/>
      <c r="I110" s="3"/>
      <c r="J110" s="2"/>
      <c r="K110" s="2"/>
      <c r="L110" s="2"/>
      <c r="M110" s="2"/>
      <c r="N110" s="2"/>
      <c r="O110" s="2"/>
      <c r="P110" s="2"/>
      <c r="Q110" s="2"/>
      <c r="R110" s="2"/>
      <c r="S110" s="2"/>
      <c r="T110" s="2"/>
      <c r="U110" s="2"/>
      <c r="V110" s="2"/>
    </row>
    <row r="111" spans="1:22" x14ac:dyDescent="0.2">
      <c r="A111" s="2" t="str">
        <f t="shared" si="1"/>
        <v>Col_Loveland_TE</v>
      </c>
      <c r="B111" s="4" t="s">
        <v>173</v>
      </c>
      <c r="C111" s="4" t="s">
        <v>156</v>
      </c>
      <c r="D111" s="4" t="s">
        <v>44</v>
      </c>
      <c r="E111" s="2" t="str">
        <f>IFERROR(_xll.XLOOKUP($D111, Conferences!$A$2:$A$135, Conferences!$B$2:$B$135), "FCS")</f>
        <v>Big Ten</v>
      </c>
      <c r="F111" s="5">
        <v>6056</v>
      </c>
      <c r="G111" s="5">
        <v>248</v>
      </c>
      <c r="H111" s="5"/>
      <c r="I111" s="5"/>
      <c r="J111" s="4"/>
      <c r="K111" s="4"/>
      <c r="L111" s="4"/>
      <c r="M111" s="4"/>
      <c r="N111" s="4"/>
      <c r="O111" s="4"/>
      <c r="P111" s="4"/>
      <c r="Q111" s="4"/>
      <c r="R111" s="4"/>
      <c r="S111" s="4"/>
      <c r="T111" s="4"/>
      <c r="U111" s="4"/>
      <c r="V111" s="4"/>
    </row>
    <row r="112" spans="1:22" x14ac:dyDescent="0.2">
      <c r="A112" s="2" t="str">
        <f t="shared" si="1"/>
        <v>Mol_Matavao_TE</v>
      </c>
      <c r="B112" s="2" t="s">
        <v>174</v>
      </c>
      <c r="C112" s="2" t="s">
        <v>156</v>
      </c>
      <c r="D112" s="2" t="s">
        <v>175</v>
      </c>
      <c r="E112" s="2" t="str">
        <f>IFERROR(_xll.XLOOKUP($D112, Conferences!$A$2:$A$135, Conferences!$B$2:$B$135), "FCS")</f>
        <v>Big Ten</v>
      </c>
      <c r="F112" s="3">
        <v>6055</v>
      </c>
      <c r="G112" s="3">
        <v>260</v>
      </c>
      <c r="H112" s="3"/>
      <c r="I112" s="3"/>
      <c r="J112" s="2"/>
      <c r="K112" s="2"/>
      <c r="L112" s="2"/>
      <c r="M112" s="2"/>
      <c r="N112" s="2"/>
      <c r="O112" s="2"/>
      <c r="P112" s="2"/>
      <c r="Q112" s="2"/>
      <c r="R112" s="2"/>
      <c r="S112" s="2"/>
      <c r="T112" s="2"/>
      <c r="U112" s="2"/>
      <c r="V112" s="2"/>
    </row>
    <row r="113" spans="1:22" x14ac:dyDescent="0.2">
      <c r="A113" s="2" t="str">
        <f t="shared" si="1"/>
        <v>Bry_Nesbit_TE</v>
      </c>
      <c r="B113" s="4" t="s">
        <v>176</v>
      </c>
      <c r="C113" s="4" t="s">
        <v>156</v>
      </c>
      <c r="D113" s="4" t="s">
        <v>52</v>
      </c>
      <c r="E113" s="2" t="str">
        <f>IFERROR(_xll.XLOOKUP($D113, Conferences!$A$2:$A$135, Conferences!$B$2:$B$135), "FCS")</f>
        <v>ACC</v>
      </c>
      <c r="F113" s="5">
        <v>6050</v>
      </c>
      <c r="G113" s="5">
        <v>238</v>
      </c>
      <c r="H113" s="5"/>
      <c r="I113" s="5"/>
      <c r="J113" s="4"/>
      <c r="K113" s="4"/>
      <c r="L113" s="4"/>
      <c r="M113" s="4"/>
      <c r="N113" s="4"/>
      <c r="O113" s="4"/>
      <c r="P113" s="4"/>
      <c r="Q113" s="4"/>
      <c r="R113" s="4"/>
      <c r="S113" s="4"/>
      <c r="T113" s="4"/>
      <c r="U113" s="4"/>
      <c r="V113" s="4"/>
    </row>
    <row r="114" spans="1:22" x14ac:dyDescent="0.2">
      <c r="A114" s="2" t="str">
        <f t="shared" si="1"/>
        <v>Rob_Ouzts_TE</v>
      </c>
      <c r="B114" s="2" t="s">
        <v>177</v>
      </c>
      <c r="C114" s="2" t="s">
        <v>156</v>
      </c>
      <c r="D114" s="2" t="s">
        <v>28</v>
      </c>
      <c r="E114" s="2" t="str">
        <f>IFERROR(_xll.XLOOKUP($D114, Conferences!$A$2:$A$135, Conferences!$B$2:$B$135), "FCS")</f>
        <v>SEC</v>
      </c>
      <c r="F114" s="3">
        <v>6030</v>
      </c>
      <c r="G114" s="3">
        <v>274</v>
      </c>
      <c r="H114" s="3"/>
      <c r="I114" s="3"/>
      <c r="J114" s="3"/>
      <c r="K114" s="3"/>
      <c r="L114" s="3"/>
      <c r="M114" s="3"/>
      <c r="N114" s="3"/>
      <c r="O114" s="3"/>
      <c r="P114" s="3"/>
      <c r="Q114" s="3"/>
      <c r="R114" s="3"/>
      <c r="S114" s="3"/>
      <c r="T114" s="3"/>
      <c r="U114" s="3"/>
      <c r="V114" s="3"/>
    </row>
    <row r="115" spans="1:22" x14ac:dyDescent="0.2">
      <c r="A115" s="2" t="str">
        <f t="shared" si="1"/>
        <v>Jos_Simon_TE</v>
      </c>
      <c r="B115" s="4" t="s">
        <v>178</v>
      </c>
      <c r="C115" s="4" t="s">
        <v>156</v>
      </c>
      <c r="D115" s="4" t="s">
        <v>82</v>
      </c>
      <c r="E115" s="2" t="str">
        <f>IFERROR(_xll.XLOOKUP($D115, Conferences!$A$2:$A$135, Conferences!$B$2:$B$135), "FCS")</f>
        <v>SEC</v>
      </c>
      <c r="F115" s="5">
        <v>6041</v>
      </c>
      <c r="G115" s="5">
        <v>239</v>
      </c>
      <c r="H115" s="5"/>
      <c r="I115" s="5"/>
      <c r="J115" s="5"/>
      <c r="K115" s="5"/>
      <c r="L115" s="5"/>
      <c r="M115" s="5"/>
      <c r="N115" s="5"/>
      <c r="O115" s="5"/>
      <c r="P115" s="5"/>
      <c r="Q115" s="5"/>
      <c r="R115" s="5"/>
      <c r="S115" s="5"/>
      <c r="T115" s="5"/>
      <c r="U115" s="5"/>
      <c r="V115" s="5"/>
    </row>
    <row r="116" spans="1:22" x14ac:dyDescent="0.2">
      <c r="A116" s="2" t="str">
        <f t="shared" si="1"/>
        <v>Mas_Taylor_TE</v>
      </c>
      <c r="B116" s="2" t="s">
        <v>179</v>
      </c>
      <c r="C116" s="2" t="s">
        <v>156</v>
      </c>
      <c r="D116" s="2" t="s">
        <v>180</v>
      </c>
      <c r="E116" s="2" t="str">
        <f>IFERROR(_xll.XLOOKUP($D116, Conferences!$A$2:$A$135, Conferences!$B$2:$B$135), "FCS")</f>
        <v>SEC</v>
      </c>
      <c r="F116" s="3">
        <v>6051</v>
      </c>
      <c r="G116" s="3">
        <v>251</v>
      </c>
      <c r="H116" s="3"/>
      <c r="I116" s="3"/>
      <c r="J116" s="2"/>
      <c r="K116" s="2"/>
      <c r="L116" s="2"/>
      <c r="M116" s="2"/>
      <c r="N116" s="2"/>
      <c r="O116" s="2"/>
      <c r="P116" s="2"/>
      <c r="Q116" s="2"/>
      <c r="R116" s="2"/>
      <c r="S116" s="2"/>
      <c r="T116" s="2"/>
      <c r="U116" s="2"/>
      <c r="V116" s="2"/>
    </row>
    <row r="117" spans="1:22" x14ac:dyDescent="0.2">
      <c r="A117" s="2" t="str">
        <f t="shared" si="1"/>
        <v>Tyl_Warren_TE</v>
      </c>
      <c r="B117" s="4" t="s">
        <v>181</v>
      </c>
      <c r="C117" s="4" t="s">
        <v>156</v>
      </c>
      <c r="D117" s="4" t="s">
        <v>182</v>
      </c>
      <c r="E117" s="2" t="str">
        <f>IFERROR(_xll.XLOOKUP($D117, Conferences!$A$2:$A$135, Conferences!$B$2:$B$135), "FCS")</f>
        <v>Big Ten</v>
      </c>
      <c r="F117" s="5">
        <v>6054</v>
      </c>
      <c r="G117" s="5">
        <v>256</v>
      </c>
      <c r="H117" s="5"/>
      <c r="I117" s="5"/>
      <c r="J117" s="4"/>
      <c r="K117" s="4"/>
      <c r="L117" s="4"/>
      <c r="M117" s="4"/>
      <c r="N117" s="4"/>
      <c r="O117" s="4"/>
      <c r="P117" s="4"/>
      <c r="Q117" s="4"/>
      <c r="R117" s="4"/>
      <c r="S117" s="4"/>
      <c r="T117" s="4"/>
      <c r="U117" s="4"/>
      <c r="V117" s="4"/>
    </row>
    <row r="118" spans="1:22" x14ac:dyDescent="0.2">
      <c r="A118" s="2" t="str">
        <f t="shared" si="1"/>
        <v>Kel_Banks Jr._OT</v>
      </c>
      <c r="B118" s="2" t="s">
        <v>183</v>
      </c>
      <c r="C118" s="2" t="s">
        <v>184</v>
      </c>
      <c r="D118" s="2" t="s">
        <v>14</v>
      </c>
      <c r="E118" s="2" t="str">
        <f>IFERROR(_xll.XLOOKUP($D118, Conferences!$A$2:$A$135, Conferences!$B$2:$B$135), "FCS")</f>
        <v>SEC</v>
      </c>
      <c r="F118" s="6">
        <v>6051</v>
      </c>
      <c r="G118" s="6">
        <v>315</v>
      </c>
      <c r="H118" s="6"/>
      <c r="I118" s="6"/>
      <c r="J118" s="2"/>
      <c r="K118" s="2"/>
      <c r="L118" s="2"/>
      <c r="M118" s="2"/>
      <c r="N118" s="2"/>
      <c r="O118" s="2"/>
      <c r="P118" s="2"/>
      <c r="Q118" s="2"/>
      <c r="R118" s="2"/>
      <c r="S118" s="2"/>
      <c r="T118" s="2"/>
      <c r="U118" s="2"/>
      <c r="V118" s="2"/>
    </row>
    <row r="119" spans="1:22" x14ac:dyDescent="0.2">
      <c r="A119" s="2" t="str">
        <f t="shared" si="1"/>
        <v>Ant_Belton_OT</v>
      </c>
      <c r="B119" s="4" t="s">
        <v>185</v>
      </c>
      <c r="C119" s="4" t="s">
        <v>184</v>
      </c>
      <c r="D119" s="4" t="s">
        <v>186</v>
      </c>
      <c r="E119" s="2" t="str">
        <f>IFERROR(_xll.XLOOKUP($D119, Conferences!$A$2:$A$135, Conferences!$B$2:$B$135), "FCS")</f>
        <v>FCS</v>
      </c>
      <c r="F119" s="7">
        <v>6060</v>
      </c>
      <c r="G119" s="7">
        <v>336</v>
      </c>
      <c r="H119" s="7"/>
      <c r="I119" s="7"/>
      <c r="J119" s="4"/>
      <c r="K119" s="4"/>
      <c r="L119" s="4"/>
      <c r="M119" s="4"/>
      <c r="N119" s="4"/>
      <c r="O119" s="4"/>
      <c r="P119" s="4"/>
      <c r="Q119" s="4"/>
      <c r="R119" s="4"/>
      <c r="S119" s="4"/>
      <c r="T119" s="4"/>
      <c r="U119" s="4"/>
      <c r="V119" s="4"/>
    </row>
    <row r="120" spans="1:22" x14ac:dyDescent="0.2">
      <c r="A120" s="2" t="str">
        <f t="shared" si="1"/>
        <v>Tyl_Booker_IOL</v>
      </c>
      <c r="B120" s="2" t="s">
        <v>187</v>
      </c>
      <c r="C120" s="2" t="s">
        <v>188</v>
      </c>
      <c r="D120" s="2" t="s">
        <v>28</v>
      </c>
      <c r="E120" s="2" t="str">
        <f>IFERROR(_xll.XLOOKUP($D120, Conferences!$A$2:$A$135, Conferences!$B$2:$B$135), "FCS")</f>
        <v>SEC</v>
      </c>
      <c r="F120" s="6">
        <v>6045</v>
      </c>
      <c r="G120" s="6">
        <v>321</v>
      </c>
      <c r="H120" s="6"/>
      <c r="I120" s="6"/>
      <c r="J120" s="2"/>
      <c r="K120" s="2"/>
      <c r="L120" s="2"/>
      <c r="M120" s="2"/>
      <c r="N120" s="2"/>
      <c r="O120" s="2"/>
      <c r="P120" s="2"/>
      <c r="Q120" s="2"/>
      <c r="R120" s="2"/>
      <c r="S120" s="2"/>
      <c r="T120" s="2"/>
      <c r="U120" s="2"/>
      <c r="V120" s="2"/>
    </row>
    <row r="121" spans="1:22" x14ac:dyDescent="0.2">
      <c r="A121" s="2" t="str">
        <f t="shared" si="1"/>
        <v>Log_Brown_</v>
      </c>
      <c r="B121" s="4" t="s">
        <v>189</v>
      </c>
      <c r="C121" s="4"/>
      <c r="D121" s="4" t="s">
        <v>190</v>
      </c>
      <c r="E121" s="2" t="str">
        <f>IFERROR(_xll.XLOOKUP($D121, Conferences!$A$2:$A$135, Conferences!$B$2:$B$135), "FCS")</f>
        <v>Big 12</v>
      </c>
      <c r="F121" s="7">
        <v>6063</v>
      </c>
      <c r="G121" s="7">
        <v>311</v>
      </c>
      <c r="H121" s="7"/>
      <c r="I121" s="7"/>
      <c r="J121" s="4"/>
      <c r="K121" s="4"/>
      <c r="L121" s="4"/>
      <c r="M121" s="4"/>
      <c r="N121" s="4"/>
      <c r="O121" s="4"/>
      <c r="P121" s="4"/>
      <c r="Q121" s="4"/>
      <c r="R121" s="4"/>
      <c r="S121" s="4"/>
      <c r="T121" s="4"/>
      <c r="U121" s="4"/>
      <c r="V121" s="4"/>
    </row>
    <row r="122" spans="1:22" x14ac:dyDescent="0.2">
      <c r="A122" s="2" t="str">
        <f t="shared" si="1"/>
        <v>Wil_Campbell_OT</v>
      </c>
      <c r="B122" s="2" t="s">
        <v>191</v>
      </c>
      <c r="C122" s="2" t="s">
        <v>184</v>
      </c>
      <c r="D122" s="2" t="s">
        <v>192</v>
      </c>
      <c r="E122" s="2" t="str">
        <f>IFERROR(_xll.XLOOKUP($D122, Conferences!$A$2:$A$135, Conferences!$B$2:$B$135), "FCS")</f>
        <v>FCS</v>
      </c>
      <c r="F122" s="6">
        <v>6057</v>
      </c>
      <c r="G122" s="6">
        <v>319</v>
      </c>
      <c r="H122" s="6"/>
      <c r="I122" s="6"/>
      <c r="J122" s="2"/>
      <c r="K122" s="2"/>
      <c r="L122" s="2"/>
      <c r="M122" s="2"/>
      <c r="N122" s="2"/>
      <c r="O122" s="2"/>
      <c r="P122" s="2"/>
      <c r="Q122" s="2"/>
      <c r="R122" s="2"/>
      <c r="S122" s="2"/>
      <c r="T122" s="2"/>
      <c r="U122" s="2"/>
      <c r="V122" s="2"/>
    </row>
    <row r="123" spans="1:22" x14ac:dyDescent="0.2">
      <c r="A123" s="2" t="str">
        <f t="shared" si="1"/>
        <v>Con_Colby_</v>
      </c>
      <c r="B123" s="4" t="s">
        <v>193</v>
      </c>
      <c r="C123" s="4"/>
      <c r="D123" s="4" t="s">
        <v>64</v>
      </c>
      <c r="E123" s="2" t="str">
        <f>IFERROR(_xll.XLOOKUP($D123, Conferences!$A$2:$A$135, Conferences!$B$2:$B$135), "FCS")</f>
        <v>Big Ten</v>
      </c>
      <c r="F123" s="7">
        <v>6056</v>
      </c>
      <c r="G123" s="7">
        <v>309</v>
      </c>
      <c r="H123" s="7"/>
      <c r="I123" s="7"/>
      <c r="J123" s="4"/>
      <c r="K123" s="4"/>
      <c r="L123" s="4"/>
      <c r="M123" s="4"/>
      <c r="N123" s="4"/>
      <c r="O123" s="4"/>
      <c r="P123" s="4"/>
      <c r="Q123" s="4"/>
      <c r="R123" s="4"/>
      <c r="S123" s="4"/>
      <c r="T123" s="4"/>
      <c r="U123" s="4"/>
      <c r="V123" s="4"/>
    </row>
    <row r="124" spans="1:22" x14ac:dyDescent="0.2">
      <c r="A124" s="2" t="str">
        <f t="shared" si="1"/>
        <v>Jos_Conerly Jr_OT</v>
      </c>
      <c r="B124" s="2" t="s">
        <v>194</v>
      </c>
      <c r="C124" s="2" t="s">
        <v>184</v>
      </c>
      <c r="D124" s="2" t="s">
        <v>16</v>
      </c>
      <c r="E124" s="2" t="str">
        <f>IFERROR(_xll.XLOOKUP($D124, Conferences!$A$2:$A$135, Conferences!$B$2:$B$135), "FCS")</f>
        <v>Big Ten</v>
      </c>
      <c r="F124" s="6">
        <v>6045</v>
      </c>
      <c r="G124" s="6">
        <v>311</v>
      </c>
      <c r="H124" s="6"/>
      <c r="I124" s="6"/>
      <c r="J124" s="2"/>
      <c r="K124" s="2"/>
      <c r="L124" s="2"/>
      <c r="M124" s="2"/>
      <c r="N124" s="2"/>
      <c r="O124" s="2"/>
      <c r="P124" s="2"/>
      <c r="Q124" s="2"/>
      <c r="R124" s="2"/>
      <c r="S124" s="2"/>
      <c r="T124" s="2"/>
      <c r="U124" s="2"/>
      <c r="V124" s="2"/>
    </row>
    <row r="125" spans="1:22" x14ac:dyDescent="0.2">
      <c r="A125" s="2" t="str">
        <f t="shared" si="1"/>
        <v>Hay_Conner_IOL</v>
      </c>
      <c r="B125" s="4" t="s">
        <v>195</v>
      </c>
      <c r="C125" s="4" t="s">
        <v>188</v>
      </c>
      <c r="D125" s="4" t="s">
        <v>14</v>
      </c>
      <c r="E125" s="2" t="str">
        <f>IFERROR(_xll.XLOOKUP($D125, Conferences!$A$2:$A$135, Conferences!$B$2:$B$135), "FCS")</f>
        <v>SEC</v>
      </c>
      <c r="F125" s="7">
        <v>6060</v>
      </c>
      <c r="G125" s="7">
        <v>314</v>
      </c>
      <c r="H125" s="7"/>
      <c r="I125" s="7"/>
      <c r="J125" s="4"/>
      <c r="K125" s="4"/>
      <c r="L125" s="4"/>
      <c r="M125" s="4"/>
      <c r="N125" s="4"/>
      <c r="O125" s="4"/>
      <c r="P125" s="4"/>
      <c r="Q125" s="4"/>
      <c r="R125" s="4"/>
      <c r="S125" s="4"/>
      <c r="T125" s="4"/>
      <c r="U125" s="4"/>
      <c r="V125" s="4"/>
    </row>
    <row r="126" spans="1:22" x14ac:dyDescent="0.2">
      <c r="A126" s="2" t="str">
        <f t="shared" si="1"/>
        <v>Aja_Cornelius_OT</v>
      </c>
      <c r="B126" s="2" t="s">
        <v>196</v>
      </c>
      <c r="C126" s="2" t="s">
        <v>184</v>
      </c>
      <c r="D126" s="2" t="s">
        <v>16</v>
      </c>
      <c r="E126" s="2" t="str">
        <f>IFERROR(_xll.XLOOKUP($D126, Conferences!$A$2:$A$135, Conferences!$B$2:$B$135), "FCS")</f>
        <v>Big Ten</v>
      </c>
      <c r="F126" s="6">
        <v>6045</v>
      </c>
      <c r="G126" s="6">
        <v>310</v>
      </c>
      <c r="H126" s="6"/>
      <c r="I126" s="6"/>
      <c r="J126" s="2"/>
      <c r="K126" s="2"/>
      <c r="L126" s="2"/>
      <c r="M126" s="2"/>
      <c r="N126" s="2"/>
      <c r="O126" s="2"/>
      <c r="P126" s="2"/>
      <c r="Q126" s="2"/>
      <c r="R126" s="2"/>
      <c r="S126" s="2"/>
      <c r="T126" s="2"/>
      <c r="U126" s="2"/>
      <c r="V126" s="2"/>
    </row>
    <row r="127" spans="1:22" x14ac:dyDescent="0.2">
      <c r="A127" s="2" t="str">
        <f t="shared" si="1"/>
        <v>Eli_Cox_</v>
      </c>
      <c r="B127" s="4" t="s">
        <v>197</v>
      </c>
      <c r="C127" s="4"/>
      <c r="D127" s="4" t="s">
        <v>198</v>
      </c>
      <c r="E127" s="2" t="str">
        <f>IFERROR(_xll.XLOOKUP($D127, Conferences!$A$2:$A$135, Conferences!$B$2:$B$135), "FCS")</f>
        <v>SEC</v>
      </c>
      <c r="F127" s="7">
        <v>6042</v>
      </c>
      <c r="G127" s="7">
        <v>306</v>
      </c>
      <c r="H127" s="7"/>
      <c r="I127" s="7"/>
      <c r="J127" s="4"/>
      <c r="K127" s="4"/>
      <c r="L127" s="4"/>
      <c r="M127" s="4"/>
      <c r="N127" s="4"/>
      <c r="O127" s="4"/>
      <c r="P127" s="4"/>
      <c r="Q127" s="4"/>
      <c r="R127" s="4"/>
      <c r="S127" s="4"/>
      <c r="T127" s="4"/>
      <c r="U127" s="4"/>
      <c r="V127" s="4"/>
    </row>
    <row r="128" spans="1:22" x14ac:dyDescent="0.2">
      <c r="A128" s="2" t="str">
        <f t="shared" si="1"/>
        <v>Bra_Crenshaw-D_OT</v>
      </c>
      <c r="B128" s="2" t="s">
        <v>199</v>
      </c>
      <c r="C128" s="2" t="s">
        <v>184</v>
      </c>
      <c r="D128" s="2" t="s">
        <v>26</v>
      </c>
      <c r="E128" s="2" t="str">
        <f>IFERROR(_xll.XLOOKUP($D128, Conferences!$A$2:$A$135, Conferences!$B$2:$B$135), "FCS")</f>
        <v>SEC</v>
      </c>
      <c r="F128" s="6">
        <v>6072</v>
      </c>
      <c r="G128" s="6">
        <v>316</v>
      </c>
      <c r="H128" s="6"/>
      <c r="I128" s="6"/>
      <c r="J128" s="2"/>
      <c r="K128" s="2"/>
      <c r="L128" s="2"/>
      <c r="M128" s="2"/>
      <c r="N128" s="2"/>
      <c r="O128" s="2"/>
      <c r="P128" s="2"/>
      <c r="Q128" s="2"/>
      <c r="R128" s="2"/>
      <c r="S128" s="2"/>
      <c r="T128" s="2"/>
      <c r="U128" s="2"/>
      <c r="V128" s="2"/>
    </row>
    <row r="129" spans="1:22" x14ac:dyDescent="0.2">
      <c r="A129" s="2" t="str">
        <f t="shared" si="1"/>
        <v>Gar_Dellinger_IOL</v>
      </c>
      <c r="B129" s="4" t="s">
        <v>200</v>
      </c>
      <c r="C129" s="4" t="s">
        <v>188</v>
      </c>
      <c r="D129" s="4" t="s">
        <v>180</v>
      </c>
      <c r="E129" s="2" t="str">
        <f>IFERROR(_xll.XLOOKUP($D129, Conferences!$A$2:$A$135, Conferences!$B$2:$B$135), "FCS")</f>
        <v>SEC</v>
      </c>
      <c r="F129" s="4"/>
      <c r="G129" s="4"/>
      <c r="H129" s="4"/>
      <c r="I129" s="3"/>
      <c r="J129" s="4"/>
      <c r="K129" s="4"/>
      <c r="L129" s="4"/>
      <c r="M129" s="4"/>
      <c r="N129" s="4"/>
      <c r="O129" s="4"/>
      <c r="P129" s="4"/>
      <c r="Q129" s="4"/>
      <c r="R129" s="4"/>
      <c r="S129" s="4"/>
      <c r="T129" s="4"/>
      <c r="U129" s="4"/>
      <c r="V129" s="4"/>
    </row>
    <row r="130" spans="1:22" x14ac:dyDescent="0.2">
      <c r="A130" s="2" t="str">
        <f t="shared" ref="A130:A193" si="2">LEFT(B130, 3)&amp;"_"&amp;MID(B130, FIND(" ",B130)+1,10)&amp;"_"&amp;C130</f>
        <v>Air_Ersery_OT</v>
      </c>
      <c r="B130" s="2" t="s">
        <v>201</v>
      </c>
      <c r="C130" s="2" t="s">
        <v>184</v>
      </c>
      <c r="D130" s="2" t="s">
        <v>8</v>
      </c>
      <c r="E130" s="2" t="str">
        <f>IFERROR(_xll.XLOOKUP($D130, Conferences!$A$2:$A$135, Conferences!$B$2:$B$135), "FCS")</f>
        <v>Big Ten</v>
      </c>
      <c r="F130" s="6">
        <v>6062</v>
      </c>
      <c r="G130" s="6">
        <v>331</v>
      </c>
      <c r="H130" s="6"/>
      <c r="I130" s="6"/>
      <c r="J130" s="2"/>
      <c r="K130" s="2"/>
      <c r="L130" s="2"/>
      <c r="M130" s="2"/>
      <c r="N130" s="2"/>
      <c r="O130" s="2"/>
      <c r="P130" s="2"/>
      <c r="Q130" s="2"/>
      <c r="R130" s="2"/>
      <c r="S130" s="2"/>
      <c r="T130" s="2"/>
      <c r="U130" s="2"/>
      <c r="V130" s="2"/>
    </row>
    <row r="131" spans="1:22" x14ac:dyDescent="0.2">
      <c r="A131" s="2" t="str">
        <f t="shared" si="2"/>
        <v>Dyl_Fairchild_IOL</v>
      </c>
      <c r="B131" s="4" t="s">
        <v>202</v>
      </c>
      <c r="C131" s="4" t="s">
        <v>188</v>
      </c>
      <c r="D131" s="4" t="s">
        <v>46</v>
      </c>
      <c r="E131" s="2" t="str">
        <f>IFERROR(_xll.XLOOKUP($D131, Conferences!$A$2:$A$135, Conferences!$B$2:$B$135), "FCS")</f>
        <v>SEC</v>
      </c>
      <c r="F131" s="7">
        <v>6052</v>
      </c>
      <c r="G131" s="7">
        <v>318</v>
      </c>
      <c r="H131" s="7"/>
      <c r="I131" s="7"/>
      <c r="J131" s="4"/>
      <c r="K131" s="4"/>
      <c r="L131" s="4"/>
      <c r="M131" s="4"/>
      <c r="N131" s="4"/>
      <c r="O131" s="4"/>
      <c r="P131" s="4"/>
      <c r="Q131" s="4"/>
      <c r="R131" s="4"/>
      <c r="S131" s="4"/>
      <c r="T131" s="4"/>
      <c r="U131" s="4"/>
      <c r="V131" s="4"/>
    </row>
    <row r="132" spans="1:22" x14ac:dyDescent="0.2">
      <c r="A132" s="2" t="str">
        <f t="shared" si="2"/>
        <v>Mil_Frazier_IOL</v>
      </c>
      <c r="B132" s="2" t="s">
        <v>203</v>
      </c>
      <c r="C132" s="2" t="s">
        <v>188</v>
      </c>
      <c r="D132" s="2" t="s">
        <v>180</v>
      </c>
      <c r="E132" s="2" t="str">
        <f>IFERROR(_xll.XLOOKUP($D132, Conferences!$A$2:$A$135, Conferences!$B$2:$B$135), "FCS")</f>
        <v>SEC</v>
      </c>
      <c r="F132" s="6">
        <v>6055</v>
      </c>
      <c r="G132" s="6">
        <v>317</v>
      </c>
      <c r="H132" s="6"/>
      <c r="I132" s="6"/>
      <c r="J132" s="2"/>
      <c r="K132" s="2"/>
      <c r="L132" s="2"/>
      <c r="M132" s="2"/>
      <c r="N132" s="2"/>
      <c r="O132" s="2"/>
      <c r="P132" s="2"/>
      <c r="Q132" s="2"/>
      <c r="R132" s="2"/>
      <c r="S132" s="2"/>
      <c r="T132" s="2"/>
      <c r="U132" s="2"/>
      <c r="V132" s="2"/>
    </row>
    <row r="133" spans="1:22" x14ac:dyDescent="0.2">
      <c r="A133" s="2" t="str">
        <f t="shared" si="2"/>
        <v>Cha_Grant_OT</v>
      </c>
      <c r="B133" s="4" t="s">
        <v>204</v>
      </c>
      <c r="C133" s="4" t="s">
        <v>184</v>
      </c>
      <c r="D133" s="4" t="s">
        <v>205</v>
      </c>
      <c r="E133" s="2" t="str">
        <f>IFERROR(_xll.XLOOKUP($D133, Conferences!$A$2:$A$135, Conferences!$B$2:$B$135), "FCS")</f>
        <v>FCS</v>
      </c>
      <c r="F133" s="7">
        <v>6047</v>
      </c>
      <c r="G133" s="7">
        <v>311</v>
      </c>
      <c r="H133" s="7"/>
      <c r="I133" s="7"/>
      <c r="J133" s="4"/>
      <c r="K133" s="4"/>
      <c r="L133" s="4"/>
      <c r="M133" s="4"/>
      <c r="N133" s="4"/>
      <c r="O133" s="4"/>
      <c r="P133" s="4"/>
      <c r="Q133" s="4"/>
      <c r="R133" s="4"/>
      <c r="S133" s="4"/>
      <c r="T133" s="4"/>
      <c r="U133" s="4"/>
      <c r="V133" s="4"/>
    </row>
    <row r="134" spans="1:22" x14ac:dyDescent="0.2">
      <c r="A134" s="2" t="str">
        <f t="shared" si="2"/>
        <v>Jos_Gray_</v>
      </c>
      <c r="B134" s="2" t="s">
        <v>206</v>
      </c>
      <c r="C134" s="2"/>
      <c r="D134" s="2" t="s">
        <v>207</v>
      </c>
      <c r="E134" s="2" t="str">
        <f>IFERROR(_xll.XLOOKUP($D134, Conferences!$A$2:$A$135, Conferences!$B$2:$B$135), "FCS")</f>
        <v>Pac-12</v>
      </c>
      <c r="F134" s="6">
        <v>6051</v>
      </c>
      <c r="G134" s="6">
        <v>299</v>
      </c>
      <c r="H134" s="6"/>
      <c r="I134" s="6"/>
      <c r="J134" s="2"/>
      <c r="K134" s="2"/>
      <c r="L134" s="2"/>
      <c r="M134" s="2"/>
      <c r="N134" s="2"/>
      <c r="O134" s="2"/>
      <c r="P134" s="2"/>
      <c r="Q134" s="2"/>
      <c r="R134" s="2"/>
      <c r="S134" s="2"/>
      <c r="T134" s="2"/>
      <c r="U134" s="2"/>
      <c r="V134" s="2"/>
    </row>
    <row r="135" spans="1:22" x14ac:dyDescent="0.2">
      <c r="A135" s="2" t="str">
        <f t="shared" si="2"/>
        <v>Myl_Hinton_IOL</v>
      </c>
      <c r="B135" s="4" t="s">
        <v>208</v>
      </c>
      <c r="C135" s="4" t="s">
        <v>188</v>
      </c>
      <c r="D135" s="4" t="s">
        <v>44</v>
      </c>
      <c r="E135" s="2" t="str">
        <f>IFERROR(_xll.XLOOKUP($D135, Conferences!$A$2:$A$135, Conferences!$B$2:$B$135), "FCS")</f>
        <v>Big Ten</v>
      </c>
      <c r="F135" s="7">
        <v>6066</v>
      </c>
      <c r="G135" s="7">
        <v>323</v>
      </c>
      <c r="H135" s="7"/>
      <c r="I135" s="7"/>
      <c r="J135" s="4"/>
      <c r="K135" s="4"/>
      <c r="L135" s="4"/>
      <c r="M135" s="4"/>
      <c r="N135" s="4"/>
      <c r="O135" s="4"/>
      <c r="P135" s="4"/>
      <c r="Q135" s="4"/>
      <c r="R135" s="4"/>
      <c r="S135" s="4"/>
      <c r="T135" s="4"/>
      <c r="U135" s="4"/>
      <c r="V135" s="4"/>
    </row>
    <row r="136" spans="1:22" x14ac:dyDescent="0.2">
      <c r="A136" s="2" t="str">
        <f t="shared" si="2"/>
        <v>Joe_Huber_IOL</v>
      </c>
      <c r="B136" s="2" t="s">
        <v>209</v>
      </c>
      <c r="C136" s="2" t="s">
        <v>188</v>
      </c>
      <c r="D136" s="2" t="s">
        <v>210</v>
      </c>
      <c r="E136" s="2" t="str">
        <f>IFERROR(_xll.XLOOKUP($D136, Conferences!$A$2:$A$135, Conferences!$B$2:$B$135), "FCS")</f>
        <v>Big Ten</v>
      </c>
      <c r="F136" s="6">
        <v>6051</v>
      </c>
      <c r="G136" s="6">
        <v>310</v>
      </c>
      <c r="H136" s="6"/>
      <c r="I136" s="6"/>
      <c r="J136" s="2"/>
      <c r="K136" s="2"/>
      <c r="L136" s="2"/>
      <c r="M136" s="2"/>
      <c r="N136" s="2"/>
      <c r="O136" s="2"/>
      <c r="P136" s="2"/>
      <c r="Q136" s="2"/>
      <c r="R136" s="2"/>
      <c r="S136" s="2"/>
      <c r="T136" s="2"/>
      <c r="U136" s="2"/>
      <c r="V136" s="2"/>
    </row>
    <row r="137" spans="1:22" x14ac:dyDescent="0.2">
      <c r="A137" s="2" t="str">
        <f t="shared" si="2"/>
        <v>Don_Jackson_IOL</v>
      </c>
      <c r="B137" s="4" t="s">
        <v>211</v>
      </c>
      <c r="C137" s="4" t="s">
        <v>188</v>
      </c>
      <c r="D137" s="4" t="s">
        <v>20</v>
      </c>
      <c r="E137" s="2" t="str">
        <f>IFERROR(_xll.XLOOKUP($D137, Conferences!$A$2:$A$135, Conferences!$B$2:$B$135), "FCS")</f>
        <v>Big Ten</v>
      </c>
      <c r="F137" s="7">
        <v>6035</v>
      </c>
      <c r="G137" s="7">
        <v>315</v>
      </c>
      <c r="H137" s="7"/>
      <c r="I137" s="7"/>
      <c r="J137" s="4"/>
      <c r="K137" s="4"/>
      <c r="L137" s="4"/>
      <c r="M137" s="4"/>
      <c r="N137" s="4"/>
      <c r="O137" s="4"/>
      <c r="P137" s="4"/>
      <c r="Q137" s="4"/>
      <c r="R137" s="4"/>
      <c r="S137" s="4"/>
      <c r="T137" s="4"/>
      <c r="U137" s="4"/>
      <c r="V137" s="4"/>
    </row>
    <row r="138" spans="1:22" x14ac:dyDescent="0.2">
      <c r="A138" s="2" t="str">
        <f t="shared" si="2"/>
        <v>Eme_Jones Jr_OT</v>
      </c>
      <c r="B138" s="2" t="s">
        <v>212</v>
      </c>
      <c r="C138" s="2" t="s">
        <v>184</v>
      </c>
      <c r="D138" s="2" t="s">
        <v>180</v>
      </c>
      <c r="E138" s="2" t="str">
        <f>IFERROR(_xll.XLOOKUP($D138, Conferences!$A$2:$A$135, Conferences!$B$2:$B$135), "FCS")</f>
        <v>SEC</v>
      </c>
      <c r="F138" s="6">
        <v>6052</v>
      </c>
      <c r="G138" s="6">
        <v>315</v>
      </c>
      <c r="H138" s="6"/>
      <c r="I138" s="6"/>
      <c r="J138" s="2"/>
      <c r="K138" s="2"/>
      <c r="L138" s="2"/>
      <c r="M138" s="2"/>
      <c r="N138" s="2"/>
      <c r="O138" s="2"/>
      <c r="P138" s="2"/>
      <c r="Q138" s="2"/>
      <c r="R138" s="2"/>
      <c r="S138" s="2"/>
      <c r="T138" s="2"/>
      <c r="U138" s="2"/>
      <c r="V138" s="2"/>
    </row>
    <row r="139" spans="1:22" x14ac:dyDescent="0.2">
      <c r="A139" s="2" t="str">
        <f t="shared" si="2"/>
        <v>Luk_Kandra_</v>
      </c>
      <c r="B139" s="4" t="s">
        <v>213</v>
      </c>
      <c r="C139" s="4"/>
      <c r="D139" s="4" t="s">
        <v>214</v>
      </c>
      <c r="E139" s="2" t="str">
        <f>IFERROR(_xll.XLOOKUP($D139, Conferences!$A$2:$A$135, Conferences!$B$2:$B$135), "FCS")</f>
        <v>Big 12</v>
      </c>
      <c r="F139" s="7">
        <v>6046</v>
      </c>
      <c r="G139" s="7">
        <v>319</v>
      </c>
      <c r="H139" s="7"/>
      <c r="I139" s="7"/>
      <c r="J139" s="4"/>
      <c r="K139" s="4"/>
      <c r="L139" s="4"/>
      <c r="M139" s="4"/>
      <c r="N139" s="4"/>
      <c r="O139" s="4"/>
      <c r="P139" s="4"/>
      <c r="Q139" s="4"/>
      <c r="R139" s="4"/>
      <c r="S139" s="4"/>
      <c r="T139" s="4"/>
      <c r="U139" s="4"/>
      <c r="V139" s="4"/>
    </row>
    <row r="140" spans="1:22" x14ac:dyDescent="0.2">
      <c r="A140" s="2" t="str">
        <f t="shared" si="2"/>
        <v>Dre_Kendall_</v>
      </c>
      <c r="B140" s="2" t="s">
        <v>215</v>
      </c>
      <c r="C140" s="2"/>
      <c r="D140" s="2" t="s">
        <v>216</v>
      </c>
      <c r="E140" s="2" t="str">
        <f>IFERROR(_xll.XLOOKUP($D140, Conferences!$A$2:$A$135, Conferences!$B$2:$B$135), "FCS")</f>
        <v>ACC</v>
      </c>
      <c r="F140" s="6">
        <v>6042</v>
      </c>
      <c r="G140" s="6">
        <v>308</v>
      </c>
      <c r="H140" s="6"/>
      <c r="I140" s="6"/>
      <c r="J140" s="2"/>
      <c r="K140" s="2"/>
      <c r="L140" s="2"/>
      <c r="M140" s="2"/>
      <c r="N140" s="2"/>
      <c r="O140" s="2"/>
      <c r="P140" s="2"/>
      <c r="Q140" s="2"/>
      <c r="R140" s="2"/>
      <c r="S140" s="2"/>
      <c r="T140" s="2"/>
      <c r="U140" s="2"/>
      <c r="V140" s="2"/>
    </row>
    <row r="141" spans="1:22" x14ac:dyDescent="0.2">
      <c r="A141" s="2" t="str">
        <f t="shared" si="2"/>
        <v>Cha_Lundt_OT</v>
      </c>
      <c r="B141" s="4" t="s">
        <v>217</v>
      </c>
      <c r="C141" s="4" t="s">
        <v>184</v>
      </c>
      <c r="D141" s="4" t="s">
        <v>218</v>
      </c>
      <c r="E141" s="2" t="str">
        <f>IFERROR(_xll.XLOOKUP($D141, Conferences!$A$2:$A$135, Conferences!$B$2:$B$135), "FCS")</f>
        <v>FCS</v>
      </c>
      <c r="F141" s="7">
        <v>6074</v>
      </c>
      <c r="G141" s="7">
        <v>304</v>
      </c>
      <c r="H141" s="7"/>
      <c r="I141" s="7"/>
      <c r="J141" s="4"/>
      <c r="K141" s="4"/>
      <c r="L141" s="4"/>
      <c r="M141" s="4"/>
      <c r="N141" s="4"/>
      <c r="O141" s="4"/>
      <c r="P141" s="4"/>
      <c r="Q141" s="4"/>
      <c r="R141" s="4"/>
      <c r="S141" s="4"/>
      <c r="T141" s="4"/>
      <c r="U141" s="4"/>
      <c r="V141" s="4"/>
    </row>
    <row r="142" spans="1:22" x14ac:dyDescent="0.2">
      <c r="A142" s="2" t="str">
        <f t="shared" si="2"/>
        <v>Jak_Majors_IOL</v>
      </c>
      <c r="B142" s="2" t="s">
        <v>219</v>
      </c>
      <c r="C142" s="2" t="s">
        <v>188</v>
      </c>
      <c r="D142" s="2" t="s">
        <v>14</v>
      </c>
      <c r="E142" s="2" t="str">
        <f>IFERROR(_xll.XLOOKUP($D142, Conferences!$A$2:$A$135, Conferences!$B$2:$B$135), "FCS")</f>
        <v>SEC</v>
      </c>
      <c r="F142" s="6">
        <v>6033</v>
      </c>
      <c r="G142" s="6">
        <v>306</v>
      </c>
      <c r="H142" s="6"/>
      <c r="I142" s="6"/>
      <c r="J142" s="2"/>
      <c r="K142" s="2"/>
      <c r="L142" s="2"/>
      <c r="M142" s="2"/>
      <c r="N142" s="2"/>
      <c r="O142" s="2"/>
      <c r="P142" s="2"/>
      <c r="Q142" s="2"/>
      <c r="R142" s="2"/>
      <c r="S142" s="2"/>
      <c r="T142" s="2"/>
      <c r="U142" s="2"/>
      <c r="V142" s="2"/>
    </row>
    <row r="143" spans="1:22" x14ac:dyDescent="0.2">
      <c r="A143" s="2" t="str">
        <f t="shared" si="2"/>
        <v>Mar_Mbow_IOL</v>
      </c>
      <c r="B143" s="4" t="s">
        <v>220</v>
      </c>
      <c r="C143" s="4" t="s">
        <v>188</v>
      </c>
      <c r="D143" s="4" t="s">
        <v>221</v>
      </c>
      <c r="E143" s="2" t="str">
        <f>IFERROR(_xll.XLOOKUP($D143, Conferences!$A$2:$A$135, Conferences!$B$2:$B$135), "FCS")</f>
        <v>Big Ten</v>
      </c>
      <c r="F143" s="7">
        <v>6041</v>
      </c>
      <c r="G143" s="7">
        <v>303</v>
      </c>
      <c r="H143" s="7"/>
      <c r="I143" s="7"/>
      <c r="J143" s="4"/>
      <c r="K143" s="4"/>
      <c r="L143" s="4"/>
      <c r="M143" s="4"/>
      <c r="N143" s="4"/>
      <c r="O143" s="4"/>
      <c r="P143" s="4"/>
      <c r="Q143" s="4"/>
      <c r="R143" s="4"/>
      <c r="S143" s="4"/>
      <c r="T143" s="4"/>
      <c r="U143" s="4"/>
      <c r="V143" s="4"/>
    </row>
    <row r="144" spans="1:22" x14ac:dyDescent="0.2">
      <c r="A144" s="2" t="str">
        <f t="shared" si="2"/>
        <v>Set_McLaughlin_IOL</v>
      </c>
      <c r="B144" s="2" t="s">
        <v>222</v>
      </c>
      <c r="C144" s="2" t="s">
        <v>188</v>
      </c>
      <c r="D144" s="2" t="s">
        <v>20</v>
      </c>
      <c r="E144" s="2" t="str">
        <f>IFERROR(_xll.XLOOKUP($D144, Conferences!$A$2:$A$135, Conferences!$B$2:$B$135), "FCS")</f>
        <v>Big Ten</v>
      </c>
      <c r="F144" s="6">
        <v>6040</v>
      </c>
      <c r="G144" s="6">
        <v>304</v>
      </c>
      <c r="H144" s="6"/>
      <c r="I144" s="6"/>
      <c r="J144" s="2"/>
      <c r="K144" s="2"/>
      <c r="L144" s="2"/>
      <c r="M144" s="2"/>
      <c r="N144" s="2"/>
      <c r="O144" s="2"/>
      <c r="P144" s="2"/>
      <c r="Q144" s="2"/>
      <c r="R144" s="2"/>
      <c r="S144" s="2"/>
      <c r="T144" s="2"/>
      <c r="U144" s="2"/>
      <c r="V144" s="2"/>
    </row>
    <row r="145" spans="1:22" x14ac:dyDescent="0.2">
      <c r="A145" s="2" t="str">
        <f t="shared" si="2"/>
        <v>Arm_Membou_OT</v>
      </c>
      <c r="B145" s="4" t="s">
        <v>223</v>
      </c>
      <c r="C145" s="4" t="s">
        <v>184</v>
      </c>
      <c r="D145" s="4" t="s">
        <v>10</v>
      </c>
      <c r="E145" s="2" t="str">
        <f>IFERROR(_xll.XLOOKUP($D145, Conferences!$A$2:$A$135, Conferences!$B$2:$B$135), "FCS")</f>
        <v>SEC</v>
      </c>
      <c r="F145" s="7">
        <v>6042</v>
      </c>
      <c r="G145" s="7">
        <v>332</v>
      </c>
      <c r="H145" s="7"/>
      <c r="I145" s="7"/>
      <c r="J145" s="4"/>
      <c r="K145" s="4"/>
      <c r="L145" s="4"/>
      <c r="M145" s="4"/>
      <c r="N145" s="4"/>
      <c r="O145" s="4"/>
      <c r="P145" s="4"/>
      <c r="Q145" s="4"/>
      <c r="R145" s="4"/>
      <c r="S145" s="4"/>
      <c r="T145" s="4"/>
      <c r="U145" s="4"/>
      <c r="V145" s="4"/>
    </row>
    <row r="146" spans="1:22" x14ac:dyDescent="0.2">
      <c r="A146" s="2" t="str">
        <f t="shared" si="2"/>
        <v>Wya_Milum_OT</v>
      </c>
      <c r="B146" s="2" t="s">
        <v>224</v>
      </c>
      <c r="C146" s="2" t="s">
        <v>184</v>
      </c>
      <c r="D146" s="2" t="s">
        <v>225</v>
      </c>
      <c r="E146" s="2" t="str">
        <f>IFERROR(_xll.XLOOKUP($D146, Conferences!$A$2:$A$135, Conferences!$B$2:$B$135), "FCS")</f>
        <v>Big 12</v>
      </c>
      <c r="F146" s="6">
        <v>6064</v>
      </c>
      <c r="G146" s="6">
        <v>313</v>
      </c>
      <c r="H146" s="6"/>
      <c r="I146" s="6"/>
      <c r="J146" s="2"/>
      <c r="K146" s="2"/>
      <c r="L146" s="2"/>
      <c r="M146" s="2"/>
      <c r="N146" s="2"/>
      <c r="O146" s="2"/>
      <c r="P146" s="2"/>
      <c r="Q146" s="2"/>
      <c r="R146" s="2"/>
      <c r="S146" s="2"/>
      <c r="T146" s="2"/>
      <c r="U146" s="2"/>
      <c r="V146" s="2"/>
    </row>
    <row r="147" spans="1:22" x14ac:dyDescent="0.2">
      <c r="A147" s="2" t="str">
        <f t="shared" si="2"/>
        <v>Jon_Monheim_IOL</v>
      </c>
      <c r="B147" s="4" t="s">
        <v>226</v>
      </c>
      <c r="C147" s="4" t="s">
        <v>188</v>
      </c>
      <c r="D147" s="4" t="s">
        <v>72</v>
      </c>
      <c r="E147" s="2" t="str">
        <f>IFERROR(_xll.XLOOKUP($D147, Conferences!$A$2:$A$135, Conferences!$B$2:$B$135), "FCS")</f>
        <v>Big Ten</v>
      </c>
      <c r="F147" s="7">
        <v>6041</v>
      </c>
      <c r="G147" s="7">
        <v>302</v>
      </c>
      <c r="H147" s="7"/>
      <c r="I147" s="7"/>
      <c r="J147" s="4"/>
      <c r="K147" s="4"/>
      <c r="L147" s="4"/>
      <c r="M147" s="4"/>
      <c r="N147" s="4"/>
      <c r="O147" s="4"/>
      <c r="P147" s="4"/>
      <c r="Q147" s="4"/>
      <c r="R147" s="4"/>
      <c r="S147" s="4"/>
      <c r="T147" s="4"/>
      <c r="U147" s="4"/>
      <c r="V147" s="4"/>
    </row>
    <row r="148" spans="1:22" x14ac:dyDescent="0.2">
      <c r="A148" s="2" t="str">
        <f t="shared" si="2"/>
        <v>Jac_Nelson_</v>
      </c>
      <c r="B148" s="2" t="s">
        <v>227</v>
      </c>
      <c r="C148" s="2"/>
      <c r="D148" s="2" t="s">
        <v>210</v>
      </c>
      <c r="E148" s="2" t="str">
        <f>IFERROR(_xll.XLOOKUP($D148, Conferences!$A$2:$A$135, Conferences!$B$2:$B$135), "FCS")</f>
        <v>Big Ten</v>
      </c>
      <c r="F148" s="6">
        <v>6070</v>
      </c>
      <c r="G148" s="6">
        <v>314</v>
      </c>
      <c r="H148" s="6"/>
      <c r="I148" s="6"/>
      <c r="J148" s="2"/>
      <c r="K148" s="2"/>
      <c r="L148" s="2"/>
      <c r="M148" s="2"/>
      <c r="N148" s="2"/>
      <c r="O148" s="2"/>
      <c r="P148" s="2"/>
      <c r="Q148" s="2"/>
      <c r="R148" s="2"/>
      <c r="S148" s="2"/>
      <c r="T148" s="2"/>
      <c r="U148" s="2"/>
      <c r="V148" s="2"/>
    </row>
    <row r="149" spans="1:22" x14ac:dyDescent="0.2">
      <c r="A149" s="2" t="str">
        <f t="shared" si="2"/>
        <v>Hol_Pierce_OT</v>
      </c>
      <c r="B149" s="4" t="s">
        <v>228</v>
      </c>
      <c r="C149" s="4" t="s">
        <v>184</v>
      </c>
      <c r="D149" s="4" t="s">
        <v>75</v>
      </c>
      <c r="E149" s="2" t="str">
        <f>IFERROR(_xll.XLOOKUP($D149, Conferences!$A$2:$A$135, Conferences!$B$2:$B$135), "FCS")</f>
        <v>Big Ten</v>
      </c>
      <c r="F149" s="7">
        <v>6083</v>
      </c>
      <c r="G149" s="7">
        <v>341</v>
      </c>
      <c r="H149" s="7"/>
      <c r="I149" s="7"/>
      <c r="J149" s="4"/>
      <c r="K149" s="4"/>
      <c r="L149" s="4"/>
      <c r="M149" s="4"/>
      <c r="N149" s="4"/>
      <c r="O149" s="4"/>
      <c r="P149" s="4"/>
      <c r="Q149" s="4"/>
      <c r="R149" s="4"/>
      <c r="S149" s="4"/>
      <c r="T149" s="4"/>
      <c r="U149" s="4"/>
      <c r="V149" s="4"/>
    </row>
    <row r="150" spans="1:22" x14ac:dyDescent="0.2">
      <c r="A150" s="2" t="str">
        <f t="shared" si="2"/>
        <v>Tat_Ratledge_IOL</v>
      </c>
      <c r="B150" s="2" t="s">
        <v>229</v>
      </c>
      <c r="C150" s="2" t="s">
        <v>188</v>
      </c>
      <c r="D150" s="2" t="s">
        <v>46</v>
      </c>
      <c r="E150" s="2" t="str">
        <f>IFERROR(_xll.XLOOKUP($D150, Conferences!$A$2:$A$135, Conferences!$B$2:$B$135), "FCS")</f>
        <v>SEC</v>
      </c>
      <c r="F150" s="6">
        <v>6064</v>
      </c>
      <c r="G150" s="6">
        <v>308</v>
      </c>
      <c r="H150" s="6"/>
      <c r="I150" s="6"/>
      <c r="J150" s="2"/>
      <c r="K150" s="2"/>
      <c r="L150" s="2"/>
      <c r="M150" s="2"/>
      <c r="N150" s="2"/>
      <c r="O150" s="2"/>
      <c r="P150" s="2"/>
      <c r="Q150" s="2"/>
      <c r="R150" s="2"/>
      <c r="S150" s="2"/>
      <c r="T150" s="2"/>
      <c r="U150" s="2"/>
      <c r="V150" s="2"/>
    </row>
    <row r="151" spans="1:22" x14ac:dyDescent="0.2">
      <c r="A151" s="2" t="str">
        <f t="shared" si="2"/>
        <v>Jal_Rivers_IOL</v>
      </c>
      <c r="B151" s="4" t="s">
        <v>230</v>
      </c>
      <c r="C151" s="4" t="s">
        <v>188</v>
      </c>
      <c r="D151" s="4" t="s">
        <v>36</v>
      </c>
      <c r="E151" s="2" t="str">
        <f>IFERROR(_xll.XLOOKUP($D151, Conferences!$A$2:$A$135, Conferences!$B$2:$B$135), "FCS")</f>
        <v>ACC</v>
      </c>
      <c r="F151" s="7">
        <v>6056</v>
      </c>
      <c r="G151" s="7">
        <v>319</v>
      </c>
      <c r="H151" s="7"/>
      <c r="I151" s="7"/>
      <c r="J151" s="4"/>
      <c r="K151" s="4"/>
      <c r="L151" s="4"/>
      <c r="M151" s="4"/>
      <c r="N151" s="4"/>
      <c r="O151" s="4"/>
      <c r="P151" s="4"/>
      <c r="Q151" s="4"/>
      <c r="R151" s="4"/>
      <c r="S151" s="4"/>
      <c r="T151" s="4"/>
      <c r="U151" s="4"/>
      <c r="V151" s="4"/>
    </row>
    <row r="152" spans="1:22" x14ac:dyDescent="0.2">
      <c r="A152" s="2" t="str">
        <f t="shared" si="2"/>
        <v>Cal_Rogers_</v>
      </c>
      <c r="B152" s="2" t="s">
        <v>231</v>
      </c>
      <c r="C152" s="2"/>
      <c r="D152" s="2" t="s">
        <v>42</v>
      </c>
      <c r="E152" s="2" t="str">
        <f>IFERROR(_xll.XLOOKUP($D152, Conferences!$A$2:$A$135, Conferences!$B$2:$B$135), "FCS")</f>
        <v>Big 12</v>
      </c>
      <c r="F152" s="6">
        <v>6045</v>
      </c>
      <c r="G152" s="6">
        <v>312</v>
      </c>
      <c r="H152" s="6"/>
      <c r="I152" s="6"/>
      <c r="J152" s="2"/>
      <c r="K152" s="2"/>
      <c r="L152" s="2"/>
      <c r="M152" s="2"/>
      <c r="N152" s="2"/>
      <c r="O152" s="2"/>
      <c r="P152" s="2"/>
      <c r="Q152" s="2"/>
      <c r="R152" s="2"/>
      <c r="S152" s="2"/>
      <c r="T152" s="2"/>
      <c r="U152" s="2"/>
      <c r="V152" s="2"/>
    </row>
    <row r="153" spans="1:22" x14ac:dyDescent="0.2">
      <c r="A153" s="2" t="str">
        <f t="shared" si="2"/>
        <v>Jon_Savaiinaea_OT</v>
      </c>
      <c r="B153" s="4" t="s">
        <v>232</v>
      </c>
      <c r="C153" s="4" t="s">
        <v>184</v>
      </c>
      <c r="D153" s="4" t="s">
        <v>130</v>
      </c>
      <c r="E153" s="2" t="str">
        <f>IFERROR(_xll.XLOOKUP($D153, Conferences!$A$2:$A$135, Conferences!$B$2:$B$135), "FCS")</f>
        <v>Big 12</v>
      </c>
      <c r="F153" s="7">
        <v>6041</v>
      </c>
      <c r="G153" s="7">
        <v>324</v>
      </c>
      <c r="H153" s="7"/>
      <c r="I153" s="7"/>
      <c r="J153" s="4"/>
      <c r="K153" s="4"/>
      <c r="L153" s="4"/>
      <c r="M153" s="4"/>
      <c r="N153" s="4"/>
      <c r="O153" s="4"/>
      <c r="P153" s="4"/>
      <c r="Q153" s="4"/>
      <c r="R153" s="4"/>
      <c r="S153" s="4"/>
      <c r="T153" s="4"/>
      <c r="U153" s="4"/>
      <c r="V153" s="4"/>
    </row>
    <row r="154" spans="1:22" x14ac:dyDescent="0.2">
      <c r="A154" s="2" t="str">
        <f t="shared" si="2"/>
        <v>Jos_Simmons_OT</v>
      </c>
      <c r="B154" s="2" t="s">
        <v>233</v>
      </c>
      <c r="C154" s="2" t="s">
        <v>184</v>
      </c>
      <c r="D154" s="2" t="s">
        <v>20</v>
      </c>
      <c r="E154" s="2" t="str">
        <f>IFERROR(_xll.XLOOKUP($D154, Conferences!$A$2:$A$135, Conferences!$B$2:$B$135), "FCS")</f>
        <v>Big Ten</v>
      </c>
      <c r="F154" s="6">
        <v>6047</v>
      </c>
      <c r="G154" s="6">
        <v>317</v>
      </c>
      <c r="H154" s="6"/>
      <c r="I154" s="6"/>
      <c r="J154" s="2"/>
      <c r="K154" s="2"/>
      <c r="L154" s="2"/>
      <c r="M154" s="2"/>
      <c r="N154" s="2"/>
      <c r="O154" s="2"/>
      <c r="P154" s="2"/>
      <c r="Q154" s="2"/>
      <c r="R154" s="2"/>
      <c r="S154" s="2"/>
      <c r="T154" s="2"/>
      <c r="U154" s="2"/>
      <c r="V154" s="2"/>
    </row>
    <row r="155" spans="1:22" x14ac:dyDescent="0.2">
      <c r="A155" s="2" t="str">
        <f t="shared" si="2"/>
        <v>Tor_Simpkins I_</v>
      </c>
      <c r="B155" s="4" t="s">
        <v>234</v>
      </c>
      <c r="C155" s="4"/>
      <c r="D155" s="4" t="s">
        <v>82</v>
      </c>
      <c r="E155" s="2" t="str">
        <f>IFERROR(_xll.XLOOKUP($D155, Conferences!$A$2:$A$135, Conferences!$B$2:$B$135), "FCS")</f>
        <v>SEC</v>
      </c>
      <c r="F155" s="7">
        <v>6045</v>
      </c>
      <c r="G155" s="7">
        <v>312</v>
      </c>
      <c r="H155" s="7"/>
      <c r="I155" s="7"/>
      <c r="J155" s="4"/>
      <c r="K155" s="4"/>
      <c r="L155" s="4"/>
      <c r="M155" s="4"/>
      <c r="N155" s="4"/>
      <c r="O155" s="4"/>
      <c r="P155" s="4"/>
      <c r="Q155" s="4"/>
      <c r="R155" s="4"/>
      <c r="S155" s="4"/>
      <c r="T155" s="4"/>
      <c r="U155" s="4"/>
      <c r="V155" s="4"/>
    </row>
    <row r="156" spans="1:22" x14ac:dyDescent="0.2">
      <c r="A156" s="2" t="str">
        <f t="shared" si="2"/>
        <v>Jac_Slater_</v>
      </c>
      <c r="B156" s="2" t="s">
        <v>235</v>
      </c>
      <c r="C156" s="2"/>
      <c r="D156" s="2" t="s">
        <v>236</v>
      </c>
      <c r="E156" s="2" t="str">
        <f>IFERROR(_xll.XLOOKUP($D156, Conferences!$A$2:$A$135, Conferences!$B$2:$B$135), "FCS")</f>
        <v>FCS</v>
      </c>
      <c r="F156" s="6">
        <v>6030</v>
      </c>
      <c r="G156" s="6">
        <v>311</v>
      </c>
      <c r="H156" s="6"/>
      <c r="I156" s="6"/>
      <c r="J156" s="2"/>
      <c r="K156" s="2"/>
      <c r="L156" s="2"/>
      <c r="M156" s="2"/>
      <c r="N156" s="2"/>
      <c r="O156" s="2"/>
      <c r="P156" s="2"/>
      <c r="Q156" s="2"/>
      <c r="R156" s="2"/>
      <c r="S156" s="2"/>
      <c r="T156" s="2"/>
      <c r="U156" s="2"/>
      <c r="V156" s="2"/>
    </row>
    <row r="157" spans="1:22" x14ac:dyDescent="0.2">
      <c r="A157" s="2" t="str">
        <f t="shared" si="2"/>
        <v>Mar_Tate_</v>
      </c>
      <c r="B157" s="4" t="s">
        <v>237</v>
      </c>
      <c r="C157" s="4"/>
      <c r="D157" s="4" t="s">
        <v>70</v>
      </c>
      <c r="E157" s="2" t="str">
        <f>IFERROR(_xll.XLOOKUP($D157, Conferences!$A$2:$A$135, Conferences!$B$2:$B$135), "FCS")</f>
        <v>ACC</v>
      </c>
      <c r="F157" s="7">
        <v>6052</v>
      </c>
      <c r="G157" s="7">
        <v>321</v>
      </c>
      <c r="H157" s="7"/>
      <c r="I157" s="7"/>
      <c r="J157" s="4"/>
      <c r="K157" s="4"/>
      <c r="L157" s="4"/>
      <c r="M157" s="4"/>
      <c r="N157" s="4"/>
      <c r="O157" s="4"/>
      <c r="P157" s="4"/>
      <c r="Q157" s="4"/>
      <c r="R157" s="4"/>
      <c r="S157" s="4"/>
      <c r="T157" s="4"/>
      <c r="U157" s="4"/>
      <c r="V157" s="4"/>
    </row>
    <row r="158" spans="1:22" x14ac:dyDescent="0.2">
      <c r="A158" s="2" t="str">
        <f t="shared" si="2"/>
        <v>Bra_Taylor_</v>
      </c>
      <c r="B158" s="2" t="s">
        <v>238</v>
      </c>
      <c r="C158" s="2"/>
      <c r="D158" s="2" t="s">
        <v>132</v>
      </c>
      <c r="E158" s="2" t="str">
        <f>IFERROR(_xll.XLOOKUP($D158, Conferences!$A$2:$A$135, Conferences!$B$2:$B$135), "FCS")</f>
        <v>ACC</v>
      </c>
      <c r="F158" s="6">
        <v>6060</v>
      </c>
      <c r="G158" s="6">
        <v>321</v>
      </c>
      <c r="H158" s="6"/>
      <c r="I158" s="6"/>
      <c r="J158" s="2"/>
      <c r="K158" s="2"/>
      <c r="L158" s="2"/>
      <c r="M158" s="2"/>
      <c r="N158" s="2"/>
      <c r="O158" s="2"/>
      <c r="P158" s="2"/>
      <c r="Q158" s="2"/>
      <c r="R158" s="2"/>
      <c r="S158" s="2"/>
      <c r="T158" s="2"/>
      <c r="U158" s="2"/>
      <c r="V158" s="2"/>
    </row>
    <row r="159" spans="1:22" x14ac:dyDescent="0.2">
      <c r="A159" s="2" t="str">
        <f t="shared" si="2"/>
        <v>Ozz_Trapilo_OT</v>
      </c>
      <c r="B159" s="4" t="s">
        <v>239</v>
      </c>
      <c r="C159" s="4" t="s">
        <v>184</v>
      </c>
      <c r="D159" s="4" t="s">
        <v>216</v>
      </c>
      <c r="E159" s="2" t="str">
        <f>IFERROR(_xll.XLOOKUP($D159, Conferences!$A$2:$A$135, Conferences!$B$2:$B$135), "FCS")</f>
        <v>ACC</v>
      </c>
      <c r="F159" s="7">
        <v>6081</v>
      </c>
      <c r="G159" s="7">
        <v>316</v>
      </c>
      <c r="H159" s="7"/>
      <c r="I159" s="7"/>
      <c r="J159" s="4"/>
      <c r="K159" s="4"/>
      <c r="L159" s="4"/>
      <c r="M159" s="4"/>
      <c r="N159" s="4"/>
      <c r="O159" s="4"/>
      <c r="P159" s="4"/>
      <c r="Q159" s="4"/>
      <c r="R159" s="4"/>
      <c r="S159" s="4"/>
      <c r="T159" s="4"/>
      <c r="U159" s="4"/>
      <c r="V159" s="4"/>
    </row>
    <row r="160" spans="1:22" x14ac:dyDescent="0.2">
      <c r="A160" s="2" t="str">
        <f t="shared" si="2"/>
        <v>Jal_Travis_</v>
      </c>
      <c r="B160" s="2" t="s">
        <v>240</v>
      </c>
      <c r="C160" s="2"/>
      <c r="D160" s="2" t="s">
        <v>114</v>
      </c>
      <c r="E160" s="2" t="str">
        <f>IFERROR(_xll.XLOOKUP($D160, Conferences!$A$2:$A$135, Conferences!$B$2:$B$135), "FCS")</f>
        <v>Big 12</v>
      </c>
      <c r="F160" s="6">
        <v>6076</v>
      </c>
      <c r="G160" s="6">
        <v>339</v>
      </c>
      <c r="H160" s="6"/>
      <c r="I160" s="6"/>
      <c r="J160" s="2"/>
      <c r="K160" s="2"/>
      <c r="L160" s="2"/>
      <c r="M160" s="2"/>
      <c r="N160" s="2"/>
      <c r="O160" s="2"/>
      <c r="P160" s="2"/>
      <c r="Q160" s="2"/>
      <c r="R160" s="2"/>
      <c r="S160" s="2"/>
      <c r="T160" s="2"/>
      <c r="U160" s="2"/>
      <c r="V160" s="2"/>
    </row>
    <row r="161" spans="1:22" x14ac:dyDescent="0.2">
      <c r="A161" s="2" t="str">
        <f t="shared" si="2"/>
        <v>Xav_Truss_</v>
      </c>
      <c r="B161" s="4" t="s">
        <v>241</v>
      </c>
      <c r="C161" s="4"/>
      <c r="D161" s="4" t="s">
        <v>46</v>
      </c>
      <c r="E161" s="2" t="str">
        <f>IFERROR(_xll.XLOOKUP($D161, Conferences!$A$2:$A$135, Conferences!$B$2:$B$135), "FCS")</f>
        <v>SEC</v>
      </c>
      <c r="F161" s="7">
        <v>6071</v>
      </c>
      <c r="G161" s="7">
        <v>309</v>
      </c>
      <c r="H161" s="7"/>
      <c r="I161" s="7"/>
      <c r="J161" s="4"/>
      <c r="K161" s="4"/>
      <c r="L161" s="4"/>
      <c r="M161" s="4"/>
      <c r="N161" s="4"/>
      <c r="O161" s="4"/>
      <c r="P161" s="4"/>
      <c r="Q161" s="4"/>
      <c r="R161" s="4"/>
      <c r="S161" s="4"/>
      <c r="T161" s="4"/>
      <c r="U161" s="4"/>
      <c r="V161" s="4"/>
    </row>
    <row r="162" spans="1:22" x14ac:dyDescent="0.2">
      <c r="A162" s="2" t="str">
        <f t="shared" si="2"/>
        <v>Car_Vinson_IOL</v>
      </c>
      <c r="B162" s="2" t="s">
        <v>242</v>
      </c>
      <c r="C162" s="2" t="s">
        <v>188</v>
      </c>
      <c r="D162" s="2" t="s">
        <v>243</v>
      </c>
      <c r="E162" s="2" t="str">
        <f>IFERROR(_xll.XLOOKUP($D162, Conferences!$A$2:$A$135, Conferences!$B$2:$B$135), "FCS")</f>
        <v>FCS</v>
      </c>
      <c r="F162" s="6">
        <v>6071</v>
      </c>
      <c r="G162" s="6">
        <v>314</v>
      </c>
      <c r="H162" s="6"/>
      <c r="I162" s="6"/>
      <c r="J162" s="2"/>
      <c r="K162" s="2"/>
      <c r="L162" s="2"/>
      <c r="M162" s="2"/>
      <c r="N162" s="2"/>
      <c r="O162" s="2"/>
      <c r="P162" s="2"/>
      <c r="Q162" s="2"/>
      <c r="R162" s="2"/>
      <c r="S162" s="2"/>
      <c r="T162" s="2"/>
      <c r="U162" s="2"/>
      <c r="V162" s="2"/>
    </row>
    <row r="163" spans="1:22" x14ac:dyDescent="0.2">
      <c r="A163" s="2" t="str">
        <f t="shared" si="2"/>
        <v>Cla_Webb_IOL</v>
      </c>
      <c r="B163" s="4" t="s">
        <v>244</v>
      </c>
      <c r="C163" s="4" t="s">
        <v>188</v>
      </c>
      <c r="D163" s="4" t="s">
        <v>245</v>
      </c>
      <c r="E163" s="2" t="str">
        <f>IFERROR(_xll.XLOOKUP($D163, Conferences!$A$2:$A$135, Conferences!$B$2:$B$135), "FCS")</f>
        <v>CUSA</v>
      </c>
      <c r="F163" s="7">
        <v>6032</v>
      </c>
      <c r="G163" s="7">
        <v>312</v>
      </c>
      <c r="H163" s="7"/>
      <c r="I163" s="7"/>
      <c r="J163" s="4"/>
      <c r="K163" s="4"/>
      <c r="L163" s="4"/>
      <c r="M163" s="4"/>
      <c r="N163" s="4"/>
      <c r="O163" s="4"/>
      <c r="P163" s="4"/>
      <c r="Q163" s="4"/>
      <c r="R163" s="4"/>
      <c r="S163" s="4"/>
      <c r="T163" s="4"/>
      <c r="U163" s="4"/>
      <c r="V163" s="4"/>
    </row>
    <row r="164" spans="1:22" x14ac:dyDescent="0.2">
      <c r="A164" s="2" t="str">
        <f t="shared" si="2"/>
        <v>Cam_Williams_OT</v>
      </c>
      <c r="B164" s="2" t="s">
        <v>246</v>
      </c>
      <c r="C164" s="2" t="s">
        <v>184</v>
      </c>
      <c r="D164" s="2" t="s">
        <v>14</v>
      </c>
      <c r="E164" s="2" t="str">
        <f>IFERROR(_xll.XLOOKUP($D164, Conferences!$A$2:$A$135, Conferences!$B$2:$B$135), "FCS")</f>
        <v>SEC</v>
      </c>
      <c r="F164" s="6">
        <v>6056</v>
      </c>
      <c r="G164" s="6">
        <v>317</v>
      </c>
      <c r="H164" s="6"/>
      <c r="I164" s="6"/>
      <c r="J164" s="2"/>
      <c r="K164" s="2"/>
      <c r="L164" s="2"/>
      <c r="M164" s="2"/>
      <c r="N164" s="2"/>
      <c r="O164" s="2"/>
      <c r="P164" s="2"/>
      <c r="Q164" s="2"/>
      <c r="R164" s="2"/>
      <c r="S164" s="2"/>
      <c r="T164" s="2"/>
      <c r="U164" s="2"/>
      <c r="V164" s="2"/>
    </row>
    <row r="165" spans="1:22" x14ac:dyDescent="0.2">
      <c r="A165" s="2" t="str">
        <f t="shared" si="2"/>
        <v>Joh_Williams_</v>
      </c>
      <c r="B165" s="4" t="s">
        <v>247</v>
      </c>
      <c r="C165" s="4"/>
      <c r="D165" s="4" t="s">
        <v>214</v>
      </c>
      <c r="E165" s="2" t="str">
        <f>IFERROR(_xll.XLOOKUP($D165, Conferences!$A$2:$A$135, Conferences!$B$2:$B$135), "FCS")</f>
        <v>Big 12</v>
      </c>
      <c r="F165" s="7">
        <v>6041</v>
      </c>
      <c r="G165" s="7">
        <v>322</v>
      </c>
      <c r="H165" s="7"/>
      <c r="I165" s="7"/>
      <c r="J165" s="4"/>
      <c r="K165" s="4"/>
      <c r="L165" s="4"/>
      <c r="M165" s="4"/>
      <c r="N165" s="4"/>
      <c r="O165" s="4"/>
      <c r="P165" s="4"/>
      <c r="Q165" s="4"/>
      <c r="R165" s="4"/>
      <c r="S165" s="4"/>
      <c r="T165" s="4"/>
      <c r="U165" s="4"/>
      <c r="V165" s="4"/>
    </row>
    <row r="166" spans="1:22" x14ac:dyDescent="0.2">
      <c r="A166" s="2" t="str">
        <f t="shared" si="2"/>
        <v>Jar_Wilson_IOL</v>
      </c>
      <c r="B166" s="2" t="s">
        <v>248</v>
      </c>
      <c r="C166" s="2" t="s">
        <v>188</v>
      </c>
      <c r="D166" s="2" t="s">
        <v>46</v>
      </c>
      <c r="E166" s="2" t="str">
        <f>IFERROR(_xll.XLOOKUP($D166, Conferences!$A$2:$A$135, Conferences!$B$2:$B$135), "FCS")</f>
        <v>SEC</v>
      </c>
      <c r="F166" s="6">
        <v>6030</v>
      </c>
      <c r="G166" s="6">
        <v>310</v>
      </c>
      <c r="H166" s="6"/>
      <c r="I166" s="6"/>
      <c r="J166" s="2"/>
      <c r="K166" s="2"/>
      <c r="L166" s="2"/>
      <c r="M166" s="2"/>
      <c r="N166" s="2"/>
      <c r="O166" s="2"/>
      <c r="P166" s="2"/>
      <c r="Q166" s="2"/>
      <c r="R166" s="2"/>
      <c r="S166" s="2"/>
      <c r="T166" s="2"/>
      <c r="U166" s="2"/>
      <c r="V166" s="2"/>
    </row>
    <row r="167" spans="1:22" x14ac:dyDescent="0.2">
      <c r="A167" s="2" t="str">
        <f t="shared" si="2"/>
        <v>Gre_Zabel_IOL</v>
      </c>
      <c r="B167" s="4" t="s">
        <v>249</v>
      </c>
      <c r="C167" s="4" t="s">
        <v>188</v>
      </c>
      <c r="D167" s="4" t="s">
        <v>250</v>
      </c>
      <c r="E167" s="2" t="str">
        <f>IFERROR(_xll.XLOOKUP($D167, Conferences!$A$2:$A$135, Conferences!$B$2:$B$135), "FCS")</f>
        <v>FCS</v>
      </c>
      <c r="F167" s="7">
        <v>6057</v>
      </c>
      <c r="G167" s="7">
        <v>312</v>
      </c>
      <c r="H167" s="7"/>
      <c r="I167" s="7"/>
      <c r="J167" s="4"/>
      <c r="K167" s="4"/>
      <c r="L167" s="4"/>
      <c r="M167" s="4"/>
      <c r="N167" s="4"/>
      <c r="O167" s="4"/>
      <c r="P167" s="4"/>
      <c r="Q167" s="4"/>
      <c r="R167" s="4"/>
      <c r="S167" s="4"/>
      <c r="T167" s="4"/>
      <c r="U167" s="4"/>
      <c r="V167" s="4"/>
    </row>
    <row r="168" spans="1:22" x14ac:dyDescent="0.2">
      <c r="A168" s="2" t="str">
        <f t="shared" si="2"/>
        <v>Tom_Akingbesot_IDL</v>
      </c>
      <c r="B168" s="2" t="s">
        <v>251</v>
      </c>
      <c r="C168" s="2" t="s">
        <v>252</v>
      </c>
      <c r="D168" s="2" t="s">
        <v>109</v>
      </c>
      <c r="E168" s="2" t="str">
        <f>IFERROR(_xll.XLOOKUP($D168, Conferences!$A$2:$A$135, Conferences!$B$2:$B$135), "FCS")</f>
        <v>Big Ten</v>
      </c>
      <c r="F168" s="3">
        <v>6036</v>
      </c>
      <c r="G168" s="3">
        <v>306</v>
      </c>
      <c r="H168" s="3"/>
      <c r="I168" s="3"/>
      <c r="J168" s="2"/>
      <c r="K168" s="2"/>
      <c r="L168" s="2"/>
      <c r="M168" s="2"/>
      <c r="N168" s="2"/>
      <c r="O168" s="2"/>
      <c r="P168" s="2"/>
      <c r="Q168" s="2"/>
      <c r="R168" s="2"/>
      <c r="S168" s="2"/>
      <c r="T168" s="2"/>
      <c r="U168" s="2"/>
      <c r="V168" s="2"/>
    </row>
    <row r="169" spans="1:22" x14ac:dyDescent="0.2">
      <c r="A169" s="2" t="str">
        <f t="shared" si="2"/>
        <v>Dar_Alexander_IDL</v>
      </c>
      <c r="B169" s="4" t="s">
        <v>253</v>
      </c>
      <c r="C169" s="4" t="s">
        <v>252</v>
      </c>
      <c r="D169" s="4" t="s">
        <v>254</v>
      </c>
      <c r="E169" s="2" t="str">
        <f>IFERROR(_xll.XLOOKUP($D169, Conferences!$A$2:$A$135, Conferences!$B$2:$B$135), "FCS")</f>
        <v>MAC</v>
      </c>
      <c r="F169" s="5">
        <v>6037</v>
      </c>
      <c r="G169" s="5">
        <v>305</v>
      </c>
      <c r="H169" s="5"/>
      <c r="I169" s="5"/>
      <c r="J169" s="5"/>
      <c r="K169" s="5"/>
      <c r="L169" s="5"/>
      <c r="M169" s="5"/>
      <c r="N169" s="5"/>
      <c r="O169" s="5"/>
      <c r="P169" s="5"/>
      <c r="Q169" s="5"/>
      <c r="R169" s="5"/>
      <c r="S169" s="5"/>
      <c r="T169" s="5"/>
      <c r="U169" s="5"/>
      <c r="V169" s="5"/>
    </row>
    <row r="170" spans="1:22" x14ac:dyDescent="0.2">
      <c r="A170" s="2" t="str">
        <f t="shared" si="2"/>
        <v>Tyl_Baron_EDGE</v>
      </c>
      <c r="B170" s="2" t="s">
        <v>255</v>
      </c>
      <c r="C170" s="2" t="s">
        <v>256</v>
      </c>
      <c r="D170" s="2" t="s">
        <v>36</v>
      </c>
      <c r="E170" s="2" t="str">
        <f>IFERROR(_xll.XLOOKUP($D170, Conferences!$A$2:$A$135, Conferences!$B$2:$B$135), "FCS")</f>
        <v>ACC</v>
      </c>
      <c r="F170" s="3">
        <v>6045</v>
      </c>
      <c r="G170" s="3">
        <v>258</v>
      </c>
      <c r="H170" s="3"/>
      <c r="I170" s="3"/>
      <c r="J170" s="3"/>
      <c r="K170" s="3"/>
      <c r="L170" s="3"/>
      <c r="M170" s="3"/>
      <c r="N170" s="3"/>
      <c r="O170" s="3"/>
      <c r="P170" s="3"/>
      <c r="Q170" s="3"/>
      <c r="R170" s="3"/>
      <c r="S170" s="3"/>
      <c r="T170" s="3"/>
      <c r="U170" s="3"/>
      <c r="V170" s="3"/>
    </row>
    <row r="171" spans="1:22" x14ac:dyDescent="0.2">
      <c r="A171" s="2" t="str">
        <f t="shared" si="2"/>
        <v>Tyl_Batty_EDGE</v>
      </c>
      <c r="B171" s="4" t="s">
        <v>257</v>
      </c>
      <c r="C171" s="4" t="s">
        <v>256</v>
      </c>
      <c r="D171" s="4" t="s">
        <v>258</v>
      </c>
      <c r="E171" s="2" t="str">
        <f>IFERROR(_xll.XLOOKUP($D171, Conferences!$A$2:$A$135, Conferences!$B$2:$B$135), "FCS")</f>
        <v>Big 12</v>
      </c>
      <c r="F171" s="5">
        <v>6055</v>
      </c>
      <c r="G171" s="5">
        <v>271</v>
      </c>
      <c r="H171" s="5"/>
      <c r="I171" s="5"/>
      <c r="J171" s="5"/>
      <c r="K171" s="5"/>
      <c r="L171" s="5"/>
      <c r="M171" s="5"/>
      <c r="N171" s="5"/>
      <c r="O171" s="5"/>
      <c r="P171" s="5"/>
      <c r="Q171" s="5"/>
      <c r="R171" s="5"/>
      <c r="S171" s="5"/>
      <c r="T171" s="5"/>
      <c r="U171" s="5"/>
      <c r="V171" s="5"/>
    </row>
    <row r="172" spans="1:22" x14ac:dyDescent="0.2">
      <c r="A172" s="2" t="str">
        <f t="shared" si="2"/>
        <v>Zee_Biggers_IDL</v>
      </c>
      <c r="B172" s="2" t="s">
        <v>259</v>
      </c>
      <c r="C172" s="2" t="s">
        <v>252</v>
      </c>
      <c r="D172" s="2" t="s">
        <v>168</v>
      </c>
      <c r="E172" s="2" t="str">
        <f>IFERROR(_xll.XLOOKUP($D172, Conferences!$A$2:$A$135, Conferences!$B$2:$B$135), "FCS")</f>
        <v>ACC</v>
      </c>
      <c r="F172" s="3">
        <v>6054</v>
      </c>
      <c r="G172" s="3">
        <v>321</v>
      </c>
      <c r="H172" s="3"/>
      <c r="I172" s="3"/>
      <c r="J172" s="2"/>
      <c r="K172" s="2"/>
      <c r="L172" s="2"/>
      <c r="M172" s="2"/>
      <c r="N172" s="2"/>
      <c r="O172" s="2"/>
      <c r="P172" s="2"/>
      <c r="Q172" s="2"/>
      <c r="R172" s="2"/>
      <c r="S172" s="2"/>
      <c r="T172" s="2"/>
      <c r="U172" s="2"/>
      <c r="V172" s="2"/>
    </row>
    <row r="173" spans="1:22" x14ac:dyDescent="0.2">
      <c r="A173" s="2" t="str">
        <f t="shared" si="2"/>
        <v>Yah_Black_IDL</v>
      </c>
      <c r="B173" s="4" t="s">
        <v>260</v>
      </c>
      <c r="C173" s="4" t="s">
        <v>252</v>
      </c>
      <c r="D173" s="4" t="s">
        <v>64</v>
      </c>
      <c r="E173" s="2" t="str">
        <f>IFERROR(_xll.XLOOKUP($D173, Conferences!$A$2:$A$135, Conferences!$B$2:$B$135), "FCS")</f>
        <v>Big Ten</v>
      </c>
      <c r="F173" s="5">
        <v>6056</v>
      </c>
      <c r="G173" s="5">
        <v>336</v>
      </c>
      <c r="H173" s="5"/>
      <c r="I173" s="5"/>
      <c r="J173" s="4"/>
      <c r="K173" s="4"/>
      <c r="L173" s="4"/>
      <c r="M173" s="4"/>
      <c r="N173" s="4"/>
      <c r="O173" s="4"/>
      <c r="P173" s="4"/>
      <c r="Q173" s="4"/>
      <c r="R173" s="4"/>
      <c r="S173" s="4"/>
      <c r="T173" s="4"/>
      <c r="U173" s="4"/>
      <c r="V173" s="4"/>
    </row>
    <row r="174" spans="1:22" x14ac:dyDescent="0.2">
      <c r="A174" s="2" t="str">
        <f t="shared" si="2"/>
        <v>War_Brinson_IDL</v>
      </c>
      <c r="B174" s="2" t="s">
        <v>261</v>
      </c>
      <c r="C174" s="2" t="s">
        <v>252</v>
      </c>
      <c r="D174" s="2" t="s">
        <v>46</v>
      </c>
      <c r="E174" s="2" t="str">
        <f>IFERROR(_xll.XLOOKUP($D174, Conferences!$A$2:$A$135, Conferences!$B$2:$B$135), "FCS")</f>
        <v>SEC</v>
      </c>
      <c r="F174" s="3">
        <v>6052</v>
      </c>
      <c r="G174" s="3">
        <v>315</v>
      </c>
      <c r="H174" s="3"/>
      <c r="I174" s="3"/>
      <c r="J174" s="2"/>
      <c r="K174" s="2"/>
      <c r="L174" s="2"/>
      <c r="M174" s="2"/>
      <c r="N174" s="2"/>
      <c r="O174" s="2"/>
      <c r="P174" s="2"/>
      <c r="Q174" s="2"/>
      <c r="R174" s="2"/>
      <c r="S174" s="2"/>
      <c r="T174" s="2"/>
      <c r="U174" s="2"/>
      <c r="V174" s="2"/>
    </row>
    <row r="175" spans="1:22" x14ac:dyDescent="0.2">
      <c r="A175" s="2" t="str">
        <f t="shared" si="2"/>
        <v>Ver_Broughton_IDL</v>
      </c>
      <c r="B175" s="4" t="s">
        <v>262</v>
      </c>
      <c r="C175" s="4" t="s">
        <v>252</v>
      </c>
      <c r="D175" s="4" t="s">
        <v>14</v>
      </c>
      <c r="E175" s="2" t="str">
        <f>IFERROR(_xll.XLOOKUP($D175, Conferences!$A$2:$A$135, Conferences!$B$2:$B$135), "FCS")</f>
        <v>SEC</v>
      </c>
      <c r="F175" s="5">
        <v>6050</v>
      </c>
      <c r="G175" s="5">
        <v>311</v>
      </c>
      <c r="H175" s="5"/>
      <c r="I175" s="5"/>
      <c r="J175" s="4"/>
      <c r="K175" s="4"/>
      <c r="L175" s="4"/>
      <c r="M175" s="4"/>
      <c r="N175" s="4"/>
      <c r="O175" s="4"/>
      <c r="P175" s="4"/>
      <c r="Q175" s="4"/>
      <c r="R175" s="4"/>
      <c r="S175" s="4"/>
      <c r="T175" s="4"/>
      <c r="U175" s="4"/>
      <c r="V175" s="4"/>
    </row>
    <row r="176" spans="1:22" x14ac:dyDescent="0.2">
      <c r="A176" s="2" t="str">
        <f t="shared" si="2"/>
        <v>Jor_Burch_EDGE</v>
      </c>
      <c r="B176" s="2" t="s">
        <v>263</v>
      </c>
      <c r="C176" s="2" t="s">
        <v>256</v>
      </c>
      <c r="D176" s="2" t="s">
        <v>16</v>
      </c>
      <c r="E176" s="2" t="str">
        <f>IFERROR(_xll.XLOOKUP($D176, Conferences!$A$2:$A$135, Conferences!$B$2:$B$135), "FCS")</f>
        <v>Big Ten</v>
      </c>
      <c r="F176" s="3">
        <v>6041</v>
      </c>
      <c r="G176" s="3">
        <v>279</v>
      </c>
      <c r="H176" s="3"/>
      <c r="I176" s="3"/>
      <c r="J176" s="2"/>
      <c r="K176" s="2"/>
      <c r="L176" s="2"/>
      <c r="M176" s="2"/>
      <c r="N176" s="2"/>
      <c r="O176" s="2"/>
      <c r="P176" s="2"/>
      <c r="Q176" s="2"/>
      <c r="R176" s="2"/>
      <c r="S176" s="2"/>
      <c r="T176" s="2"/>
      <c r="U176" s="2"/>
      <c r="V176" s="2"/>
    </row>
    <row r="177" spans="1:22" x14ac:dyDescent="0.2">
      <c r="A177" s="2" t="str">
        <f t="shared" si="2"/>
        <v>Jam_Caldwell_IDL</v>
      </c>
      <c r="B177" s="4" t="s">
        <v>264</v>
      </c>
      <c r="C177" s="4" t="s">
        <v>252</v>
      </c>
      <c r="D177" s="4" t="s">
        <v>16</v>
      </c>
      <c r="E177" s="2" t="str">
        <f>IFERROR(_xll.XLOOKUP($D177, Conferences!$A$2:$A$135, Conferences!$B$2:$B$135), "FCS")</f>
        <v>Big Ten</v>
      </c>
      <c r="F177" s="5">
        <v>6021</v>
      </c>
      <c r="G177" s="5">
        <v>332</v>
      </c>
      <c r="H177" s="5"/>
      <c r="I177" s="5"/>
      <c r="J177" s="4"/>
      <c r="K177" s="4"/>
      <c r="L177" s="4"/>
      <c r="M177" s="4"/>
      <c r="N177" s="4"/>
      <c r="O177" s="4"/>
      <c r="P177" s="4"/>
      <c r="Q177" s="4"/>
      <c r="R177" s="4"/>
      <c r="S177" s="4"/>
      <c r="T177" s="4"/>
      <c r="U177" s="4"/>
      <c r="V177" s="4"/>
    </row>
    <row r="178" spans="1:22" x14ac:dyDescent="0.2">
      <c r="A178" s="2" t="str">
        <f t="shared" si="2"/>
        <v>Abd_Carter_EDGE</v>
      </c>
      <c r="B178" s="2" t="s">
        <v>265</v>
      </c>
      <c r="C178" s="2" t="s">
        <v>256</v>
      </c>
      <c r="D178" s="2" t="s">
        <v>182</v>
      </c>
      <c r="E178" s="2" t="str">
        <f>IFERROR(_xll.XLOOKUP($D178, Conferences!$A$2:$A$135, Conferences!$B$2:$B$135), "FCS")</f>
        <v>Big Ten</v>
      </c>
      <c r="F178" s="2"/>
      <c r="G178" s="2"/>
      <c r="H178" s="2"/>
      <c r="I178" s="2"/>
      <c r="J178" s="2"/>
      <c r="K178" s="2"/>
      <c r="L178" s="2"/>
      <c r="M178" s="2"/>
      <c r="N178" s="2"/>
      <c r="O178" s="2"/>
      <c r="P178" s="2"/>
      <c r="Q178" s="2"/>
      <c r="R178" s="2"/>
      <c r="S178" s="2"/>
      <c r="T178" s="2"/>
      <c r="U178" s="2"/>
      <c r="V178" s="2"/>
    </row>
    <row r="179" spans="1:22" x14ac:dyDescent="0.2">
      <c r="A179" s="2" t="str">
        <f t="shared" si="2"/>
        <v>Alf_Collins_IDL</v>
      </c>
      <c r="B179" s="4" t="s">
        <v>266</v>
      </c>
      <c r="C179" s="4" t="s">
        <v>252</v>
      </c>
      <c r="D179" s="4" t="s">
        <v>14</v>
      </c>
      <c r="E179" s="2" t="str">
        <f>IFERROR(_xll.XLOOKUP($D179, Conferences!$A$2:$A$135, Conferences!$B$2:$B$135), "FCS")</f>
        <v>SEC</v>
      </c>
      <c r="F179" s="5">
        <v>6055</v>
      </c>
      <c r="G179" s="5">
        <v>332</v>
      </c>
      <c r="H179" s="5"/>
      <c r="I179" s="5"/>
      <c r="J179" s="4"/>
      <c r="K179" s="4"/>
      <c r="L179" s="4"/>
      <c r="M179" s="4"/>
      <c r="N179" s="4"/>
      <c r="O179" s="4"/>
      <c r="P179" s="4"/>
      <c r="Q179" s="4"/>
      <c r="R179" s="4"/>
      <c r="S179" s="4"/>
      <c r="T179" s="4"/>
      <c r="U179" s="4"/>
      <c r="V179" s="4"/>
    </row>
    <row r="180" spans="1:22" x14ac:dyDescent="0.2">
      <c r="A180" s="2" t="str">
        <f t="shared" si="2"/>
        <v>How_Cross III_IDL</v>
      </c>
      <c r="B180" s="2" t="s">
        <v>267</v>
      </c>
      <c r="C180" s="2" t="s">
        <v>252</v>
      </c>
      <c r="D180" s="2" t="s">
        <v>22</v>
      </c>
      <c r="E180" s="2" t="str">
        <f>IFERROR(_xll.XLOOKUP($D180, Conferences!$A$2:$A$135, Conferences!$B$2:$B$135), "FCS")</f>
        <v>Independent</v>
      </c>
      <c r="F180" s="3">
        <v>6013</v>
      </c>
      <c r="G180" s="3">
        <v>285</v>
      </c>
      <c r="H180" s="3"/>
      <c r="I180" s="3"/>
      <c r="J180" s="2"/>
      <c r="K180" s="2"/>
      <c r="L180" s="2"/>
      <c r="M180" s="2"/>
      <c r="N180" s="2"/>
      <c r="O180" s="2"/>
      <c r="P180" s="2"/>
      <c r="Q180" s="2"/>
      <c r="R180" s="2"/>
      <c r="S180" s="2"/>
      <c r="T180" s="2"/>
      <c r="U180" s="2"/>
      <c r="V180" s="2"/>
    </row>
    <row r="181" spans="1:22" x14ac:dyDescent="0.2">
      <c r="A181" s="2" t="str">
        <f t="shared" si="2"/>
        <v>Fad_Diggs_EDGE</v>
      </c>
      <c r="B181" s="4" t="s">
        <v>268</v>
      </c>
      <c r="C181" s="4" t="s">
        <v>256</v>
      </c>
      <c r="D181" s="4" t="s">
        <v>24</v>
      </c>
      <c r="E181" s="2" t="str">
        <f>IFERROR(_xll.XLOOKUP($D181, Conferences!$A$2:$A$135, Conferences!$B$2:$B$135), "FCS")</f>
        <v>ACC</v>
      </c>
      <c r="F181" s="5">
        <v>6043</v>
      </c>
      <c r="G181" s="5">
        <v>257</v>
      </c>
      <c r="H181" s="5"/>
      <c r="I181" s="5"/>
      <c r="J181" s="4"/>
      <c r="K181" s="4"/>
      <c r="L181" s="4"/>
      <c r="M181" s="4"/>
      <c r="N181" s="4"/>
      <c r="O181" s="4"/>
      <c r="P181" s="4"/>
      <c r="Q181" s="4"/>
      <c r="R181" s="4"/>
      <c r="S181" s="4"/>
      <c r="T181" s="4"/>
      <c r="U181" s="4"/>
      <c r="V181" s="4"/>
    </row>
    <row r="182" spans="1:22" x14ac:dyDescent="0.2">
      <c r="A182" s="2" t="str">
        <f t="shared" si="2"/>
        <v>Eth_Downs_EDGE</v>
      </c>
      <c r="B182" s="2" t="s">
        <v>269</v>
      </c>
      <c r="C182" s="2" t="s">
        <v>256</v>
      </c>
      <c r="D182" s="2" t="s">
        <v>270</v>
      </c>
      <c r="E182" s="2" t="str">
        <f>IFERROR(_xll.XLOOKUP($D182, Conferences!$A$2:$A$135, Conferences!$B$2:$B$135), "FCS")</f>
        <v>SEC</v>
      </c>
      <c r="F182" s="3">
        <v>6036</v>
      </c>
      <c r="G182" s="3">
        <v>269</v>
      </c>
      <c r="H182" s="3"/>
      <c r="I182" s="3"/>
      <c r="J182" s="3"/>
      <c r="K182" s="3"/>
      <c r="L182" s="3"/>
      <c r="M182" s="3"/>
      <c r="N182" s="3"/>
      <c r="O182" s="3"/>
      <c r="P182" s="3"/>
      <c r="Q182" s="3"/>
      <c r="R182" s="3"/>
      <c r="S182" s="3"/>
      <c r="T182" s="3"/>
      <c r="U182" s="3"/>
      <c r="V182" s="3"/>
    </row>
    <row r="183" spans="1:22" x14ac:dyDescent="0.2">
      <c r="A183" s="2" t="str">
        <f t="shared" si="2"/>
        <v>Don_Ezeiruaku_EDGE</v>
      </c>
      <c r="B183" s="4" t="s">
        <v>271</v>
      </c>
      <c r="C183" s="4" t="s">
        <v>256</v>
      </c>
      <c r="D183" s="4" t="s">
        <v>216</v>
      </c>
      <c r="E183" s="2" t="str">
        <f>IFERROR(_xll.XLOOKUP($D183, Conferences!$A$2:$A$135, Conferences!$B$2:$B$135), "FCS")</f>
        <v>ACC</v>
      </c>
      <c r="F183" s="5">
        <v>6024</v>
      </c>
      <c r="G183" s="5">
        <v>248</v>
      </c>
      <c r="H183" s="5"/>
      <c r="I183" s="5"/>
      <c r="J183" s="5"/>
      <c r="K183" s="5"/>
      <c r="L183" s="5"/>
      <c r="M183" s="5"/>
      <c r="N183" s="5"/>
      <c r="O183" s="5"/>
      <c r="P183" s="5"/>
      <c r="Q183" s="5"/>
      <c r="R183" s="5"/>
      <c r="S183" s="5"/>
      <c r="T183" s="5"/>
      <c r="U183" s="5"/>
      <c r="V183" s="5"/>
    </row>
    <row r="184" spans="1:22" x14ac:dyDescent="0.2">
      <c r="A184" s="2" t="str">
        <f t="shared" si="2"/>
        <v>Jos_Farmer_IDL</v>
      </c>
      <c r="B184" s="2" t="s">
        <v>272</v>
      </c>
      <c r="C184" s="2" t="s">
        <v>252</v>
      </c>
      <c r="D184" s="2" t="s">
        <v>273</v>
      </c>
      <c r="E184" s="2" t="str">
        <f>IFERROR(_xll.XLOOKUP($D184, Conferences!$A$2:$A$135, Conferences!$B$2:$B$135), "FCS")</f>
        <v>ACC</v>
      </c>
      <c r="F184" s="3">
        <v>6032</v>
      </c>
      <c r="G184" s="3">
        <v>305</v>
      </c>
      <c r="H184" s="3"/>
      <c r="I184" s="3"/>
      <c r="J184" s="3"/>
      <c r="K184" s="3"/>
      <c r="L184" s="3"/>
      <c r="M184" s="3"/>
      <c r="N184" s="3"/>
      <c r="O184" s="3"/>
      <c r="P184" s="3"/>
      <c r="Q184" s="3"/>
      <c r="R184" s="3"/>
      <c r="S184" s="3"/>
      <c r="T184" s="3"/>
      <c r="U184" s="3"/>
      <c r="V184" s="3"/>
    </row>
    <row r="185" spans="1:22" x14ac:dyDescent="0.2">
      <c r="A185" s="2" t="str">
        <f t="shared" si="2"/>
        <v>Ash_Gillotte_EDGE</v>
      </c>
      <c r="B185" s="4" t="s">
        <v>274</v>
      </c>
      <c r="C185" s="4" t="s">
        <v>256</v>
      </c>
      <c r="D185" s="4" t="s">
        <v>34</v>
      </c>
      <c r="E185" s="2" t="str">
        <f>IFERROR(_xll.XLOOKUP($D185, Conferences!$A$2:$A$135, Conferences!$B$2:$B$135), "FCS")</f>
        <v>ACC</v>
      </c>
      <c r="F185" s="5">
        <v>6025</v>
      </c>
      <c r="G185" s="5">
        <v>264</v>
      </c>
      <c r="H185" s="5"/>
      <c r="I185" s="5"/>
      <c r="J185" s="5"/>
      <c r="K185" s="5"/>
      <c r="L185" s="5"/>
      <c r="M185" s="5"/>
      <c r="N185" s="5"/>
      <c r="O185" s="5"/>
      <c r="P185" s="5"/>
      <c r="Q185" s="5"/>
      <c r="R185" s="5"/>
      <c r="S185" s="5"/>
      <c r="T185" s="5"/>
      <c r="U185" s="5"/>
      <c r="V185" s="5"/>
    </row>
    <row r="186" spans="1:22" x14ac:dyDescent="0.2">
      <c r="A186" s="2" t="str">
        <f t="shared" si="2"/>
        <v>Mas_Graham_IDL</v>
      </c>
      <c r="B186" s="2" t="s">
        <v>275</v>
      </c>
      <c r="C186" s="2" t="s">
        <v>252</v>
      </c>
      <c r="D186" s="2" t="s">
        <v>44</v>
      </c>
      <c r="E186" s="2" t="str">
        <f>IFERROR(_xll.XLOOKUP($D186, Conferences!$A$2:$A$135, Conferences!$B$2:$B$135), "FCS")</f>
        <v>Big Ten</v>
      </c>
      <c r="F186" s="3">
        <v>6034</v>
      </c>
      <c r="G186" s="3">
        <v>296</v>
      </c>
      <c r="H186" s="3"/>
      <c r="I186" s="3"/>
      <c r="J186" s="3"/>
      <c r="K186" s="3"/>
      <c r="L186" s="3"/>
      <c r="M186" s="3"/>
      <c r="N186" s="3"/>
      <c r="O186" s="3"/>
      <c r="P186" s="3"/>
      <c r="Q186" s="3"/>
      <c r="R186" s="3"/>
      <c r="S186" s="3"/>
      <c r="T186" s="3"/>
      <c r="U186" s="3"/>
      <c r="V186" s="3"/>
    </row>
    <row r="187" spans="1:22" x14ac:dyDescent="0.2">
      <c r="A187" s="2" t="str">
        <f t="shared" si="2"/>
        <v>Ken_Grant_IDL</v>
      </c>
      <c r="B187" s="4" t="s">
        <v>276</v>
      </c>
      <c r="C187" s="4" t="s">
        <v>252</v>
      </c>
      <c r="D187" s="4" t="s">
        <v>44</v>
      </c>
      <c r="E187" s="2" t="str">
        <f>IFERROR(_xll.XLOOKUP($D187, Conferences!$A$2:$A$135, Conferences!$B$2:$B$135), "FCS")</f>
        <v>Big Ten</v>
      </c>
      <c r="F187" s="5">
        <v>6035</v>
      </c>
      <c r="G187" s="5">
        <v>331</v>
      </c>
      <c r="H187" s="5"/>
      <c r="I187" s="5"/>
      <c r="J187" s="5"/>
      <c r="K187" s="5"/>
      <c r="L187" s="5"/>
      <c r="M187" s="5"/>
      <c r="N187" s="5"/>
      <c r="O187" s="5"/>
      <c r="P187" s="5"/>
      <c r="Q187" s="5"/>
      <c r="R187" s="5"/>
      <c r="S187" s="5"/>
      <c r="T187" s="5"/>
      <c r="U187" s="5"/>
      <c r="V187" s="5"/>
    </row>
    <row r="188" spans="1:22" x14ac:dyDescent="0.2">
      <c r="A188" s="2" t="str">
        <f t="shared" si="2"/>
        <v>Mik_Green_EDGE</v>
      </c>
      <c r="B188" s="2" t="s">
        <v>277</v>
      </c>
      <c r="C188" s="2" t="s">
        <v>256</v>
      </c>
      <c r="D188" s="2" t="s">
        <v>278</v>
      </c>
      <c r="E188" s="2" t="str">
        <f>IFERROR(_xll.XLOOKUP($D188, Conferences!$A$2:$A$135, Conferences!$B$2:$B$135), "FCS")</f>
        <v>Sun Belt</v>
      </c>
      <c r="F188" s="3">
        <v>6031</v>
      </c>
      <c r="G188" s="3">
        <v>251</v>
      </c>
      <c r="H188" s="3"/>
      <c r="I188" s="3"/>
      <c r="J188" s="3"/>
      <c r="K188" s="3"/>
      <c r="L188" s="3"/>
      <c r="M188" s="3"/>
      <c r="N188" s="3"/>
      <c r="O188" s="3"/>
      <c r="P188" s="3"/>
      <c r="Q188" s="3"/>
      <c r="R188" s="3"/>
      <c r="S188" s="3"/>
      <c r="T188" s="3"/>
      <c r="U188" s="3"/>
      <c r="V188" s="3"/>
    </row>
    <row r="189" spans="1:22" x14ac:dyDescent="0.2">
      <c r="A189" s="2" t="str">
        <f t="shared" si="2"/>
        <v>Eri_Gregory_IDL</v>
      </c>
      <c r="B189" s="4" t="s">
        <v>279</v>
      </c>
      <c r="C189" s="4" t="s">
        <v>252</v>
      </c>
      <c r="D189" s="4" t="s">
        <v>59</v>
      </c>
      <c r="E189" s="2" t="str">
        <f>IFERROR(_xll.XLOOKUP($D189, Conferences!$A$2:$A$135, Conferences!$B$2:$B$135), "FCS")</f>
        <v>SEC</v>
      </c>
      <c r="F189" s="5">
        <v>6032</v>
      </c>
      <c r="G189" s="5">
        <v>319</v>
      </c>
      <c r="H189" s="5"/>
      <c r="I189" s="5"/>
      <c r="J189" s="5"/>
      <c r="K189" s="5"/>
      <c r="L189" s="5"/>
      <c r="M189" s="5"/>
      <c r="N189" s="5"/>
      <c r="O189" s="5"/>
      <c r="P189" s="5"/>
      <c r="Q189" s="5"/>
      <c r="R189" s="5"/>
      <c r="S189" s="5"/>
      <c r="T189" s="5"/>
      <c r="U189" s="5"/>
      <c r="V189" s="5"/>
    </row>
    <row r="190" spans="1:22" x14ac:dyDescent="0.2">
      <c r="A190" s="2" t="str">
        <f t="shared" si="2"/>
        <v>Ty _Hamilton_IDL</v>
      </c>
      <c r="B190" s="2" t="s">
        <v>280</v>
      </c>
      <c r="C190" s="2" t="s">
        <v>252</v>
      </c>
      <c r="D190" s="2" t="s">
        <v>20</v>
      </c>
      <c r="E190" s="2" t="str">
        <f>IFERROR(_xll.XLOOKUP($D190, Conferences!$A$2:$A$135, Conferences!$B$2:$B$135), "FCS")</f>
        <v>Big Ten</v>
      </c>
      <c r="F190" s="3">
        <v>6027</v>
      </c>
      <c r="G190" s="3">
        <v>299</v>
      </c>
      <c r="H190" s="3"/>
      <c r="I190" s="3"/>
      <c r="J190" s="2"/>
      <c r="K190" s="2"/>
      <c r="L190" s="2"/>
      <c r="M190" s="2"/>
      <c r="N190" s="2"/>
      <c r="O190" s="2"/>
      <c r="P190" s="2"/>
      <c r="Q190" s="2"/>
      <c r="R190" s="2"/>
      <c r="S190" s="2"/>
      <c r="T190" s="2"/>
      <c r="U190" s="2"/>
      <c r="V190" s="2"/>
    </row>
    <row r="191" spans="1:22" x14ac:dyDescent="0.2">
      <c r="A191" s="2" t="str">
        <f t="shared" si="2"/>
        <v>Der_Harmon_IDL</v>
      </c>
      <c r="B191" s="4" t="s">
        <v>281</v>
      </c>
      <c r="C191" s="4" t="s">
        <v>252</v>
      </c>
      <c r="D191" s="4" t="s">
        <v>16</v>
      </c>
      <c r="E191" s="2" t="str">
        <f>IFERROR(_xll.XLOOKUP($D191, Conferences!$A$2:$A$135, Conferences!$B$2:$B$135), "FCS")</f>
        <v>Big Ten</v>
      </c>
      <c r="F191" s="5">
        <v>6044</v>
      </c>
      <c r="G191" s="5">
        <v>313</v>
      </c>
      <c r="H191" s="5"/>
      <c r="I191" s="5"/>
      <c r="J191" s="4"/>
      <c r="K191" s="4"/>
      <c r="L191" s="4"/>
      <c r="M191" s="4"/>
      <c r="N191" s="4"/>
      <c r="O191" s="4"/>
      <c r="P191" s="4"/>
      <c r="Q191" s="4"/>
      <c r="R191" s="4"/>
      <c r="S191" s="4"/>
      <c r="T191" s="4"/>
      <c r="U191" s="4"/>
      <c r="V191" s="4"/>
    </row>
    <row r="192" spans="1:22" x14ac:dyDescent="0.2">
      <c r="A192" s="2" t="str">
        <f t="shared" si="2"/>
        <v>Jar_Harrison-H_IDL</v>
      </c>
      <c r="B192" s="2" t="s">
        <v>282</v>
      </c>
      <c r="C192" s="2" t="s">
        <v>252</v>
      </c>
      <c r="D192" s="2" t="s">
        <v>86</v>
      </c>
      <c r="E192" s="2" t="str">
        <f>IFERROR(_xll.XLOOKUP($D192, Conferences!$A$2:$A$135, Conferences!$B$2:$B$135), "FCS")</f>
        <v>ACC</v>
      </c>
      <c r="F192" s="3">
        <v>6033</v>
      </c>
      <c r="G192" s="3">
        <v>290</v>
      </c>
      <c r="H192" s="3"/>
      <c r="I192" s="3"/>
      <c r="J192" s="2"/>
      <c r="K192" s="2"/>
      <c r="L192" s="2"/>
      <c r="M192" s="2"/>
      <c r="N192" s="2"/>
      <c r="O192" s="2"/>
      <c r="P192" s="2"/>
      <c r="Q192" s="2"/>
      <c r="R192" s="2"/>
      <c r="S192" s="2"/>
      <c r="T192" s="2"/>
      <c r="U192" s="2"/>
      <c r="V192" s="2"/>
    </row>
    <row r="193" spans="1:22" x14ac:dyDescent="0.2">
      <c r="A193" s="2" t="str">
        <f t="shared" si="2"/>
        <v>Ahm_Hassanein_EDGE</v>
      </c>
      <c r="B193" s="4" t="s">
        <v>283</v>
      </c>
      <c r="C193" s="4" t="s">
        <v>256</v>
      </c>
      <c r="D193" s="4" t="s">
        <v>62</v>
      </c>
      <c r="E193" s="2" t="str">
        <f>IFERROR(_xll.XLOOKUP($D193, Conferences!$A$2:$A$135, Conferences!$B$2:$B$135), "FCS")</f>
        <v>Mountain West</v>
      </c>
      <c r="F193" s="5">
        <v>6023</v>
      </c>
      <c r="G193" s="5">
        <v>267</v>
      </c>
      <c r="H193" s="5"/>
      <c r="I193" s="5"/>
      <c r="J193" s="5"/>
      <c r="K193" s="5"/>
      <c r="L193" s="5"/>
      <c r="M193" s="5"/>
      <c r="N193" s="5"/>
      <c r="O193" s="5"/>
      <c r="P193" s="5"/>
      <c r="Q193" s="5"/>
      <c r="R193" s="5"/>
      <c r="S193" s="5"/>
      <c r="T193" s="5"/>
      <c r="U193" s="5"/>
      <c r="V193" s="5"/>
    </row>
    <row r="194" spans="1:22" x14ac:dyDescent="0.2">
      <c r="A194" s="2" t="str">
        <f t="shared" ref="A194:A257" si="3">LEFT(B194, 3)&amp;"_"&amp;MID(B194, FIND(" ",B194)+1,10)&amp;"_"&amp;C194</f>
        <v>Ton_Hemingway_IDL</v>
      </c>
      <c r="B194" s="2" t="s">
        <v>284</v>
      </c>
      <c r="C194" s="2" t="s">
        <v>252</v>
      </c>
      <c r="D194" s="2" t="s">
        <v>82</v>
      </c>
      <c r="E194" s="2" t="str">
        <f>IFERROR(_xll.XLOOKUP($D194, Conferences!$A$2:$A$135, Conferences!$B$2:$B$135), "FCS")</f>
        <v>SEC</v>
      </c>
      <c r="F194" s="3">
        <v>6027</v>
      </c>
      <c r="G194" s="3">
        <v>284</v>
      </c>
      <c r="H194" s="3"/>
      <c r="I194" s="3"/>
      <c r="J194" s="2"/>
      <c r="K194" s="2"/>
      <c r="L194" s="2"/>
      <c r="M194" s="2"/>
      <c r="N194" s="2"/>
      <c r="O194" s="2"/>
      <c r="P194" s="2"/>
      <c r="Q194" s="2"/>
      <c r="R194" s="2"/>
      <c r="S194" s="2"/>
      <c r="T194" s="2"/>
      <c r="U194" s="2"/>
      <c r="V194" s="2"/>
    </row>
    <row r="195" spans="1:22" x14ac:dyDescent="0.2">
      <c r="A195" s="2" t="str">
        <f t="shared" si="3"/>
        <v>Cam_Horsley_IDL</v>
      </c>
      <c r="B195" s="4" t="s">
        <v>285</v>
      </c>
      <c r="C195" s="4" t="s">
        <v>252</v>
      </c>
      <c r="D195" s="4" t="s">
        <v>216</v>
      </c>
      <c r="E195" s="2" t="str">
        <f>IFERROR(_xll.XLOOKUP($D195, Conferences!$A$2:$A$135, Conferences!$B$2:$B$135), "FCS")</f>
        <v>ACC</v>
      </c>
      <c r="F195" s="5">
        <v>6026</v>
      </c>
      <c r="G195" s="5">
        <v>312</v>
      </c>
      <c r="H195" s="5"/>
      <c r="I195" s="5"/>
      <c r="J195" s="4"/>
      <c r="K195" s="4"/>
      <c r="L195" s="4"/>
      <c r="M195" s="4"/>
      <c r="N195" s="4"/>
      <c r="O195" s="4"/>
      <c r="P195" s="4"/>
      <c r="Q195" s="4"/>
      <c r="R195" s="4"/>
      <c r="S195" s="4"/>
      <c r="T195" s="4"/>
      <c r="U195" s="4"/>
      <c r="V195" s="4"/>
    </row>
    <row r="196" spans="1:22" x14ac:dyDescent="0.2">
      <c r="A196" s="2" t="str">
        <f t="shared" si="3"/>
        <v>Tyr_Ingram-Daw_EDGE</v>
      </c>
      <c r="B196" s="2" t="s">
        <v>286</v>
      </c>
      <c r="C196" s="2" t="s">
        <v>256</v>
      </c>
      <c r="D196" s="2" t="s">
        <v>46</v>
      </c>
      <c r="E196" s="2" t="str">
        <f>IFERROR(_xll.XLOOKUP($D196, Conferences!$A$2:$A$135, Conferences!$B$2:$B$135), "FCS")</f>
        <v>SEC</v>
      </c>
      <c r="F196" s="3">
        <v>6046</v>
      </c>
      <c r="G196" s="3">
        <v>276</v>
      </c>
      <c r="H196" s="3"/>
      <c r="I196" s="3"/>
      <c r="J196" s="2"/>
      <c r="K196" s="2"/>
      <c r="L196" s="2"/>
      <c r="M196" s="2"/>
      <c r="N196" s="2"/>
      <c r="O196" s="2"/>
      <c r="P196" s="2"/>
      <c r="Q196" s="2"/>
      <c r="R196" s="2"/>
      <c r="S196" s="2"/>
      <c r="T196" s="2"/>
      <c r="U196" s="2"/>
      <c r="V196" s="2"/>
    </row>
    <row r="197" spans="1:22" x14ac:dyDescent="0.2">
      <c r="A197" s="2" t="str">
        <f t="shared" si="3"/>
        <v>Jar_Ivey_EDGE</v>
      </c>
      <c r="B197" s="4" t="s">
        <v>287</v>
      </c>
      <c r="C197" s="4" t="s">
        <v>256</v>
      </c>
      <c r="D197" s="4" t="s">
        <v>12</v>
      </c>
      <c r="E197" s="2" t="str">
        <f>IFERROR(_xll.XLOOKUP($D197, Conferences!$A$2:$A$135, Conferences!$B$2:$B$135), "FCS")</f>
        <v>SEC</v>
      </c>
      <c r="F197" s="5">
        <v>6057</v>
      </c>
      <c r="G197" s="5">
        <v>274</v>
      </c>
      <c r="H197" s="5"/>
      <c r="I197" s="5"/>
      <c r="J197" s="4"/>
      <c r="K197" s="4"/>
      <c r="L197" s="4"/>
      <c r="M197" s="4"/>
      <c r="N197" s="4"/>
      <c r="O197" s="4"/>
      <c r="P197" s="4"/>
      <c r="Q197" s="4"/>
      <c r="R197" s="4"/>
      <c r="S197" s="4"/>
      <c r="T197" s="4"/>
      <c r="U197" s="4"/>
      <c r="V197" s="4"/>
    </row>
    <row r="198" spans="1:22" x14ac:dyDescent="0.2">
      <c r="A198" s="2" t="str">
        <f t="shared" si="3"/>
        <v>Cam_Jackson_IDL</v>
      </c>
      <c r="B198" s="2" t="s">
        <v>288</v>
      </c>
      <c r="C198" s="2" t="s">
        <v>252</v>
      </c>
      <c r="D198" s="2" t="s">
        <v>26</v>
      </c>
      <c r="E198" s="2" t="str">
        <f>IFERROR(_xll.XLOOKUP($D198, Conferences!$A$2:$A$135, Conferences!$B$2:$B$135), "FCS")</f>
        <v>SEC</v>
      </c>
      <c r="F198" s="3">
        <v>6062</v>
      </c>
      <c r="G198" s="3">
        <v>328</v>
      </c>
      <c r="H198" s="3"/>
      <c r="I198" s="3"/>
      <c r="J198" s="2"/>
      <c r="K198" s="2"/>
      <c r="L198" s="2"/>
      <c r="M198" s="2"/>
      <c r="N198" s="2"/>
      <c r="O198" s="2"/>
      <c r="P198" s="2"/>
      <c r="Q198" s="2"/>
      <c r="R198" s="2"/>
      <c r="S198" s="2"/>
      <c r="T198" s="2"/>
      <c r="U198" s="2"/>
      <c r="V198" s="2"/>
    </row>
    <row r="199" spans="1:22" x14ac:dyDescent="0.2">
      <c r="A199" s="2" t="str">
        <f t="shared" si="3"/>
        <v>Lan_Jackson_EDGE</v>
      </c>
      <c r="B199" s="4" t="s">
        <v>289</v>
      </c>
      <c r="C199" s="4" t="s">
        <v>256</v>
      </c>
      <c r="D199" s="4" t="s">
        <v>59</v>
      </c>
      <c r="E199" s="2" t="str">
        <f>IFERROR(_xll.XLOOKUP($D199, Conferences!$A$2:$A$135, Conferences!$B$2:$B$135), "FCS")</f>
        <v>SEC</v>
      </c>
      <c r="F199" s="5">
        <v>6060</v>
      </c>
      <c r="G199" s="5">
        <v>264</v>
      </c>
      <c r="H199" s="5"/>
      <c r="I199" s="5"/>
      <c r="J199" s="4"/>
      <c r="K199" s="4"/>
      <c r="L199" s="4"/>
      <c r="M199" s="4"/>
      <c r="N199" s="4"/>
      <c r="O199" s="4"/>
      <c r="P199" s="4"/>
      <c r="Q199" s="4"/>
      <c r="R199" s="4"/>
      <c r="S199" s="4"/>
      <c r="T199" s="4"/>
      <c r="U199" s="4"/>
      <c r="V199" s="4"/>
    </row>
    <row r="200" spans="1:22" x14ac:dyDescent="0.2">
      <c r="A200" s="2" t="str">
        <f t="shared" si="3"/>
        <v>Sai_Jones_EDGE</v>
      </c>
      <c r="B200" s="2" t="s">
        <v>290</v>
      </c>
      <c r="C200" s="2" t="s">
        <v>256</v>
      </c>
      <c r="D200" s="2" t="s">
        <v>180</v>
      </c>
      <c r="E200" s="2" t="str">
        <f>IFERROR(_xll.XLOOKUP($D200, Conferences!$A$2:$A$135, Conferences!$B$2:$B$135), "FCS")</f>
        <v>SEC</v>
      </c>
      <c r="F200" s="3">
        <v>6053</v>
      </c>
      <c r="G200" s="3">
        <v>280</v>
      </c>
      <c r="H200" s="3"/>
      <c r="I200" s="3"/>
      <c r="J200" s="3"/>
      <c r="K200" s="3"/>
      <c r="L200" s="3"/>
      <c r="M200" s="3"/>
      <c r="N200" s="3"/>
      <c r="O200" s="3"/>
      <c r="P200" s="3"/>
      <c r="Q200" s="3"/>
      <c r="R200" s="3"/>
      <c r="S200" s="3"/>
      <c r="T200" s="3"/>
      <c r="U200" s="3"/>
      <c r="V200" s="3"/>
    </row>
    <row r="201" spans="1:22" x14ac:dyDescent="0.2">
      <c r="A201" s="2" t="str">
        <f t="shared" si="3"/>
        <v>Jah_Joyner_EDGE</v>
      </c>
      <c r="B201" s="4" t="s">
        <v>291</v>
      </c>
      <c r="C201" s="4" t="s">
        <v>256</v>
      </c>
      <c r="D201" s="4" t="s">
        <v>8</v>
      </c>
      <c r="E201" s="2" t="str">
        <f>IFERROR(_xll.XLOOKUP($D201, Conferences!$A$2:$A$135, Conferences!$B$2:$B$135), "FCS")</f>
        <v>Big Ten</v>
      </c>
      <c r="F201" s="5">
        <v>6042</v>
      </c>
      <c r="G201" s="5">
        <v>262</v>
      </c>
      <c r="H201" s="5"/>
      <c r="I201" s="5"/>
      <c r="J201" s="4"/>
      <c r="K201" s="4"/>
      <c r="L201" s="4"/>
      <c r="M201" s="4"/>
      <c r="N201" s="4"/>
      <c r="O201" s="4"/>
      <c r="P201" s="4"/>
      <c r="Q201" s="4"/>
      <c r="R201" s="4"/>
      <c r="S201" s="4"/>
      <c r="T201" s="4"/>
      <c r="U201" s="4"/>
      <c r="V201" s="4"/>
    </row>
    <row r="202" spans="1:22" x14ac:dyDescent="0.2">
      <c r="A202" s="2" t="str">
        <f t="shared" si="3"/>
        <v>DeA_Jules_IDL</v>
      </c>
      <c r="B202" s="2" t="s">
        <v>292</v>
      </c>
      <c r="C202" s="2" t="s">
        <v>252</v>
      </c>
      <c r="D202" s="2" t="s">
        <v>82</v>
      </c>
      <c r="E202" s="2" t="str">
        <f>IFERROR(_xll.XLOOKUP($D202, Conferences!$A$2:$A$135, Conferences!$B$2:$B$135), "FCS")</f>
        <v>SEC</v>
      </c>
      <c r="F202" s="3">
        <v>6035</v>
      </c>
      <c r="G202" s="3">
        <v>316</v>
      </c>
      <c r="H202" s="3"/>
      <c r="I202" s="3"/>
      <c r="J202" s="2"/>
      <c r="K202" s="2"/>
      <c r="L202" s="2"/>
      <c r="M202" s="2"/>
      <c r="N202" s="2"/>
      <c r="O202" s="2"/>
      <c r="P202" s="2"/>
      <c r="Q202" s="2"/>
      <c r="R202" s="2"/>
      <c r="S202" s="2"/>
      <c r="T202" s="2"/>
      <c r="U202" s="2"/>
      <c r="V202" s="2"/>
    </row>
    <row r="203" spans="1:22" x14ac:dyDescent="0.2">
      <c r="A203" s="2" t="str">
        <f t="shared" si="3"/>
        <v>Kyl_Kennard_EDGE</v>
      </c>
      <c r="B203" s="4" t="s">
        <v>293</v>
      </c>
      <c r="C203" s="4" t="s">
        <v>256</v>
      </c>
      <c r="D203" s="4" t="s">
        <v>82</v>
      </c>
      <c r="E203" s="2" t="str">
        <f>IFERROR(_xll.XLOOKUP($D203, Conferences!$A$2:$A$135, Conferences!$B$2:$B$135), "FCS")</f>
        <v>SEC</v>
      </c>
      <c r="F203" s="5">
        <v>6040</v>
      </c>
      <c r="G203" s="5">
        <v>254</v>
      </c>
      <c r="H203" s="5"/>
      <c r="I203" s="5"/>
      <c r="J203" s="5"/>
      <c r="K203" s="5"/>
      <c r="L203" s="5"/>
      <c r="M203" s="5"/>
      <c r="N203" s="5"/>
      <c r="O203" s="5"/>
      <c r="P203" s="5"/>
      <c r="Q203" s="5"/>
      <c r="R203" s="5"/>
      <c r="S203" s="5"/>
      <c r="T203" s="5"/>
      <c r="U203" s="5"/>
      <c r="V203" s="5"/>
    </row>
    <row r="204" spans="1:22" x14ac:dyDescent="0.2">
      <c r="A204" s="2" t="str">
        <f t="shared" si="3"/>
        <v>Ste_Linton_EDGE</v>
      </c>
      <c r="B204" s="2" t="s">
        <v>294</v>
      </c>
      <c r="C204" s="2" t="s">
        <v>256</v>
      </c>
      <c r="D204" s="2" t="s">
        <v>295</v>
      </c>
      <c r="E204" s="2" t="str">
        <f>IFERROR(_xll.XLOOKUP($D204, Conferences!$A$2:$A$135, Conferences!$B$2:$B$135), "FCS")</f>
        <v>Big 12</v>
      </c>
      <c r="F204" s="3">
        <v>6036</v>
      </c>
      <c r="G204" s="3">
        <v>242</v>
      </c>
      <c r="H204" s="3"/>
      <c r="I204" s="3"/>
      <c r="J204" s="3"/>
      <c r="K204" s="3"/>
      <c r="L204" s="3"/>
      <c r="M204" s="3"/>
      <c r="N204" s="3"/>
      <c r="O204" s="3"/>
      <c r="P204" s="3"/>
      <c r="Q204" s="3"/>
      <c r="R204" s="3"/>
      <c r="S204" s="3"/>
      <c r="T204" s="3"/>
      <c r="U204" s="3"/>
      <c r="V204" s="3"/>
    </row>
    <row r="205" spans="1:22" x14ac:dyDescent="0.2">
      <c r="A205" s="2" t="str">
        <f t="shared" si="3"/>
        <v>Sea_Martin_IDL</v>
      </c>
      <c r="B205" s="4" t="s">
        <v>296</v>
      </c>
      <c r="C205" s="4" t="s">
        <v>252</v>
      </c>
      <c r="D205" s="4" t="s">
        <v>225</v>
      </c>
      <c r="E205" s="2" t="str">
        <f>IFERROR(_xll.XLOOKUP($D205, Conferences!$A$2:$A$135, Conferences!$B$2:$B$135), "FCS")</f>
        <v>Big 12</v>
      </c>
      <c r="F205" s="5">
        <v>6054</v>
      </c>
      <c r="G205" s="5">
        <v>293</v>
      </c>
      <c r="H205" s="5"/>
      <c r="I205" s="5"/>
      <c r="J205" s="5"/>
      <c r="K205" s="5"/>
      <c r="L205" s="5"/>
      <c r="M205" s="5"/>
      <c r="N205" s="5"/>
      <c r="O205" s="5"/>
      <c r="P205" s="5"/>
      <c r="Q205" s="5"/>
      <c r="R205" s="5"/>
      <c r="S205" s="5"/>
      <c r="T205" s="5"/>
      <c r="U205" s="5"/>
      <c r="V205" s="5"/>
    </row>
    <row r="206" spans="1:22" x14ac:dyDescent="0.2">
      <c r="A206" s="2" t="str">
        <f t="shared" si="3"/>
        <v>Ryl_Mills_IDL</v>
      </c>
      <c r="B206" s="2" t="s">
        <v>297</v>
      </c>
      <c r="C206" s="2" t="s">
        <v>252</v>
      </c>
      <c r="D206" s="2" t="s">
        <v>22</v>
      </c>
      <c r="E206" s="2" t="str">
        <f>IFERROR(_xll.XLOOKUP($D206, Conferences!$A$2:$A$135, Conferences!$B$2:$B$135), "FCS")</f>
        <v>Independent</v>
      </c>
      <c r="F206" s="3">
        <v>6053</v>
      </c>
      <c r="G206" s="3">
        <v>291</v>
      </c>
      <c r="H206" s="3"/>
      <c r="I206" s="3"/>
      <c r="J206" s="2"/>
      <c r="K206" s="2"/>
      <c r="L206" s="2"/>
      <c r="M206" s="2"/>
      <c r="N206" s="2"/>
      <c r="O206" s="2"/>
      <c r="P206" s="2"/>
      <c r="Q206" s="2"/>
      <c r="R206" s="2"/>
      <c r="S206" s="2"/>
      <c r="T206" s="2"/>
      <c r="U206" s="2"/>
      <c r="V206" s="2"/>
    </row>
    <row r="207" spans="1:22" x14ac:dyDescent="0.2">
      <c r="A207" s="2" t="str">
        <f t="shared" si="3"/>
        <v>Wal_Nolen_IDL</v>
      </c>
      <c r="B207" s="4" t="s">
        <v>298</v>
      </c>
      <c r="C207" s="4" t="s">
        <v>252</v>
      </c>
      <c r="D207" s="4" t="s">
        <v>12</v>
      </c>
      <c r="E207" s="2" t="str">
        <f>IFERROR(_xll.XLOOKUP($D207, Conferences!$A$2:$A$135, Conferences!$B$2:$B$135), "FCS")</f>
        <v>SEC</v>
      </c>
      <c r="F207" s="5">
        <v>6036</v>
      </c>
      <c r="G207" s="5">
        <v>296</v>
      </c>
      <c r="H207" s="5"/>
      <c r="I207" s="5"/>
      <c r="J207" s="4"/>
      <c r="K207" s="4"/>
      <c r="L207" s="4"/>
      <c r="M207" s="4"/>
      <c r="N207" s="4"/>
      <c r="O207" s="4"/>
      <c r="P207" s="4"/>
      <c r="Q207" s="4"/>
      <c r="R207" s="4"/>
      <c r="S207" s="4"/>
      <c r="T207" s="4"/>
      <c r="U207" s="4"/>
      <c r="V207" s="4"/>
    </row>
    <row r="208" spans="1:22" x14ac:dyDescent="0.2">
      <c r="A208" s="2" t="str">
        <f t="shared" si="3"/>
        <v>Oma_Norman-Lot_IDL</v>
      </c>
      <c r="B208" s="2" t="s">
        <v>299</v>
      </c>
      <c r="C208" s="2" t="s">
        <v>252</v>
      </c>
      <c r="D208" s="2" t="s">
        <v>300</v>
      </c>
      <c r="E208" s="2" t="str">
        <f>IFERROR(_xll.XLOOKUP($D208, Conferences!$A$2:$A$135, Conferences!$B$2:$B$135), "FCS")</f>
        <v>SEC</v>
      </c>
      <c r="F208" s="3">
        <v>6017</v>
      </c>
      <c r="G208" s="3">
        <v>291</v>
      </c>
      <c r="H208" s="3"/>
      <c r="I208" s="3"/>
      <c r="J208" s="2"/>
      <c r="K208" s="2"/>
      <c r="L208" s="2"/>
      <c r="M208" s="2"/>
      <c r="N208" s="2"/>
      <c r="O208" s="2"/>
      <c r="P208" s="2"/>
      <c r="Q208" s="2"/>
      <c r="R208" s="2"/>
      <c r="S208" s="2"/>
      <c r="T208" s="2"/>
      <c r="U208" s="2"/>
      <c r="V208" s="2"/>
    </row>
    <row r="209" spans="1:22" x14ac:dyDescent="0.2">
      <c r="A209" s="2" t="str">
        <f t="shared" si="3"/>
        <v>Olu_Oladejo_EDGE</v>
      </c>
      <c r="B209" s="4" t="s">
        <v>301</v>
      </c>
      <c r="C209" s="4" t="s">
        <v>256</v>
      </c>
      <c r="D209" s="4" t="s">
        <v>175</v>
      </c>
      <c r="E209" s="2" t="str">
        <f>IFERROR(_xll.XLOOKUP($D209, Conferences!$A$2:$A$135, Conferences!$B$2:$B$135), "FCS")</f>
        <v>Big Ten</v>
      </c>
      <c r="F209" s="5">
        <v>6032</v>
      </c>
      <c r="G209" s="5">
        <v>259</v>
      </c>
      <c r="H209" s="5"/>
      <c r="I209" s="5"/>
      <c r="J209" s="5"/>
      <c r="K209" s="5"/>
      <c r="L209" s="5"/>
      <c r="M209" s="5"/>
      <c r="N209" s="5"/>
      <c r="O209" s="5"/>
      <c r="P209" s="5"/>
      <c r="Q209" s="5"/>
      <c r="R209" s="5"/>
      <c r="S209" s="5"/>
      <c r="T209" s="5"/>
      <c r="U209" s="5"/>
      <c r="V209" s="5"/>
    </row>
    <row r="210" spans="1:22" x14ac:dyDescent="0.2">
      <c r="A210" s="2" t="str">
        <f t="shared" si="3"/>
        <v>Pay_Page_IDL</v>
      </c>
      <c r="B210" s="2" t="s">
        <v>302</v>
      </c>
      <c r="C210" s="2" t="s">
        <v>252</v>
      </c>
      <c r="D210" s="2" t="s">
        <v>70</v>
      </c>
      <c r="E210" s="2" t="str">
        <f>IFERROR(_xll.XLOOKUP($D210, Conferences!$A$2:$A$135, Conferences!$B$2:$B$135), "FCS")</f>
        <v>ACC</v>
      </c>
      <c r="F210" s="3">
        <v>6032</v>
      </c>
      <c r="G210" s="3">
        <v>290</v>
      </c>
      <c r="H210" s="3"/>
      <c r="I210" s="3"/>
      <c r="J210" s="2"/>
      <c r="K210" s="2"/>
      <c r="L210" s="2"/>
      <c r="M210" s="2"/>
      <c r="N210" s="2"/>
      <c r="O210" s="2"/>
      <c r="P210" s="2"/>
      <c r="Q210" s="2"/>
      <c r="R210" s="2"/>
      <c r="S210" s="2"/>
      <c r="T210" s="2"/>
      <c r="U210" s="2"/>
      <c r="V210" s="2"/>
    </row>
    <row r="211" spans="1:22" x14ac:dyDescent="0.2">
      <c r="A211" s="2" t="str">
        <f t="shared" si="3"/>
        <v>Jam_Pearce Jr._EDGE</v>
      </c>
      <c r="B211" s="4" t="s">
        <v>303</v>
      </c>
      <c r="C211" s="4" t="s">
        <v>256</v>
      </c>
      <c r="D211" s="4" t="s">
        <v>300</v>
      </c>
      <c r="E211" s="2" t="str">
        <f>IFERROR(_xll.XLOOKUP($D211, Conferences!$A$2:$A$135, Conferences!$B$2:$B$135), "FCS")</f>
        <v>SEC</v>
      </c>
      <c r="F211" s="5">
        <v>6052</v>
      </c>
      <c r="G211" s="5">
        <v>245</v>
      </c>
      <c r="H211" s="5"/>
      <c r="I211" s="5"/>
      <c r="J211" s="4"/>
      <c r="K211" s="4"/>
      <c r="L211" s="4"/>
      <c r="M211" s="4"/>
      <c r="N211" s="4"/>
      <c r="O211" s="4"/>
      <c r="P211" s="4"/>
      <c r="Q211" s="4"/>
      <c r="R211" s="4"/>
      <c r="S211" s="4"/>
      <c r="T211" s="4"/>
      <c r="U211" s="4"/>
      <c r="V211" s="4"/>
    </row>
    <row r="212" spans="1:22" x14ac:dyDescent="0.2">
      <c r="A212" s="2" t="str">
        <f t="shared" si="3"/>
        <v>Aen_Peebles_IDL</v>
      </c>
      <c r="B212" s="2" t="s">
        <v>304</v>
      </c>
      <c r="C212" s="2" t="s">
        <v>252</v>
      </c>
      <c r="D212" s="2" t="s">
        <v>88</v>
      </c>
      <c r="E212" s="2" t="str">
        <f>IFERROR(_xll.XLOOKUP($D212, Conferences!$A$2:$A$135, Conferences!$B$2:$B$135), "FCS")</f>
        <v>ACC</v>
      </c>
      <c r="F212" s="3">
        <v>6004</v>
      </c>
      <c r="G212" s="3">
        <v>282</v>
      </c>
      <c r="H212" s="3"/>
      <c r="I212" s="3"/>
      <c r="J212" s="2"/>
      <c r="K212" s="2"/>
      <c r="L212" s="2"/>
      <c r="M212" s="2"/>
      <c r="N212" s="2"/>
      <c r="O212" s="2"/>
      <c r="P212" s="2"/>
      <c r="Q212" s="2"/>
      <c r="R212" s="2"/>
      <c r="S212" s="2"/>
      <c r="T212" s="2"/>
      <c r="U212" s="2"/>
      <c r="V212" s="2"/>
    </row>
    <row r="213" spans="1:22" x14ac:dyDescent="0.2">
      <c r="A213" s="2" t="str">
        <f t="shared" si="3"/>
        <v>JJ _Pegues_IDL</v>
      </c>
      <c r="B213" s="4" t="s">
        <v>305</v>
      </c>
      <c r="C213" s="4" t="s">
        <v>252</v>
      </c>
      <c r="D213" s="4" t="s">
        <v>12</v>
      </c>
      <c r="E213" s="2" t="str">
        <f>IFERROR(_xll.XLOOKUP($D213, Conferences!$A$2:$A$135, Conferences!$B$2:$B$135), "FCS")</f>
        <v>SEC</v>
      </c>
      <c r="F213" s="5">
        <v>6024</v>
      </c>
      <c r="G213" s="5">
        <v>309</v>
      </c>
      <c r="H213" s="5"/>
      <c r="I213" s="5"/>
      <c r="J213" s="4"/>
      <c r="K213" s="4"/>
      <c r="L213" s="4"/>
      <c r="M213" s="4"/>
      <c r="N213" s="4"/>
      <c r="O213" s="4"/>
      <c r="P213" s="4"/>
      <c r="Q213" s="4"/>
      <c r="R213" s="4"/>
      <c r="S213" s="4"/>
      <c r="T213" s="4"/>
      <c r="U213" s="4"/>
      <c r="V213" s="4"/>
    </row>
    <row r="214" spans="1:22" x14ac:dyDescent="0.2">
      <c r="A214" s="2" t="str">
        <f t="shared" si="3"/>
        <v>Jor_Phillips_IDL</v>
      </c>
      <c r="B214" s="2" t="s">
        <v>306</v>
      </c>
      <c r="C214" s="2" t="s">
        <v>252</v>
      </c>
      <c r="D214" s="2" t="s">
        <v>109</v>
      </c>
      <c r="E214" s="2" t="str">
        <f>IFERROR(_xll.XLOOKUP($D214, Conferences!$A$2:$A$135, Conferences!$B$2:$B$135), "FCS")</f>
        <v>Big Ten</v>
      </c>
      <c r="F214" s="3">
        <v>6015</v>
      </c>
      <c r="G214" s="3">
        <v>312</v>
      </c>
      <c r="H214" s="3"/>
      <c r="I214" s="3"/>
      <c r="J214" s="3"/>
      <c r="K214" s="3"/>
      <c r="L214" s="3"/>
      <c r="M214" s="3"/>
      <c r="N214" s="3"/>
      <c r="O214" s="3"/>
      <c r="P214" s="3"/>
      <c r="Q214" s="3"/>
      <c r="R214" s="3"/>
      <c r="S214" s="3"/>
      <c r="T214" s="3"/>
      <c r="U214" s="3"/>
      <c r="V214" s="3"/>
    </row>
    <row r="215" spans="1:22" x14ac:dyDescent="0.2">
      <c r="A215" s="2" t="str">
        <f t="shared" si="3"/>
        <v>Ant_Powell-Ryl_EDGE</v>
      </c>
      <c r="B215" s="4" t="s">
        <v>307</v>
      </c>
      <c r="C215" s="4" t="s">
        <v>256</v>
      </c>
      <c r="D215" s="4" t="s">
        <v>88</v>
      </c>
      <c r="E215" s="2" t="str">
        <f>IFERROR(_xll.XLOOKUP($D215, Conferences!$A$2:$A$135, Conferences!$B$2:$B$135), "FCS")</f>
        <v>ACC</v>
      </c>
      <c r="F215" s="5">
        <v>6025</v>
      </c>
      <c r="G215" s="5">
        <v>258</v>
      </c>
      <c r="H215" s="5"/>
      <c r="I215" s="5"/>
      <c r="J215" s="4"/>
      <c r="K215" s="4"/>
      <c r="L215" s="4"/>
      <c r="M215" s="4"/>
      <c r="N215" s="4"/>
      <c r="O215" s="4"/>
      <c r="P215" s="4"/>
      <c r="Q215" s="4"/>
      <c r="R215" s="4"/>
      <c r="S215" s="4"/>
      <c r="T215" s="4"/>
      <c r="U215" s="4"/>
      <c r="V215" s="4"/>
    </row>
    <row r="216" spans="1:22" x14ac:dyDescent="0.2">
      <c r="A216" s="2" t="str">
        <f t="shared" si="3"/>
        <v>Jah_Ritzie_IDL</v>
      </c>
      <c r="B216" s="2" t="s">
        <v>308</v>
      </c>
      <c r="C216" s="2" t="s">
        <v>252</v>
      </c>
      <c r="D216" s="2" t="s">
        <v>52</v>
      </c>
      <c r="E216" s="2" t="str">
        <f>IFERROR(_xll.XLOOKUP($D216, Conferences!$A$2:$A$135, Conferences!$B$2:$B$135), "FCS")</f>
        <v>ACC</v>
      </c>
      <c r="F216" s="3">
        <v>6042</v>
      </c>
      <c r="G216" s="3">
        <v>294</v>
      </c>
      <c r="H216" s="3"/>
      <c r="I216" s="3"/>
      <c r="J216" s="3"/>
      <c r="K216" s="3"/>
      <c r="L216" s="3"/>
      <c r="M216" s="3"/>
      <c r="N216" s="3"/>
      <c r="O216" s="3"/>
      <c r="P216" s="3"/>
      <c r="Q216" s="3"/>
      <c r="R216" s="3"/>
      <c r="S216" s="3"/>
      <c r="T216" s="3"/>
      <c r="U216" s="3"/>
      <c r="V216" s="3"/>
    </row>
    <row r="217" spans="1:22" x14ac:dyDescent="0.2">
      <c r="A217" s="2" t="str">
        <f t="shared" si="3"/>
        <v>Eli_Roberts_IDL</v>
      </c>
      <c r="B217" s="4" t="s">
        <v>309</v>
      </c>
      <c r="C217" s="4" t="s">
        <v>252</v>
      </c>
      <c r="D217" s="4" t="s">
        <v>86</v>
      </c>
      <c r="E217" s="2" t="str">
        <f>IFERROR(_xll.XLOOKUP($D217, Conferences!$A$2:$A$135, Conferences!$B$2:$B$135), "FCS")</f>
        <v>ACC</v>
      </c>
      <c r="F217" s="5">
        <v>6035</v>
      </c>
      <c r="G217" s="5">
        <v>285</v>
      </c>
      <c r="H217" s="5"/>
      <c r="I217" s="5"/>
      <c r="J217" s="4"/>
      <c r="K217" s="4"/>
      <c r="L217" s="4"/>
      <c r="M217" s="4"/>
      <c r="N217" s="4"/>
      <c r="O217" s="4"/>
      <c r="P217" s="4"/>
      <c r="Q217" s="4"/>
      <c r="R217" s="4"/>
      <c r="S217" s="4"/>
      <c r="T217" s="4"/>
      <c r="U217" s="4"/>
      <c r="V217" s="4"/>
    </row>
    <row r="218" spans="1:22" x14ac:dyDescent="0.2">
      <c r="A218" s="2" t="str">
        <f t="shared" si="3"/>
        <v>Que_Robinson_EDGE</v>
      </c>
      <c r="B218" s="2" t="s">
        <v>310</v>
      </c>
      <c r="C218" s="2" t="s">
        <v>256</v>
      </c>
      <c r="D218" s="2" t="s">
        <v>28</v>
      </c>
      <c r="E218" s="2" t="str">
        <f>IFERROR(_xll.XLOOKUP($D218, Conferences!$A$2:$A$135, Conferences!$B$2:$B$135), "FCS")</f>
        <v>SEC</v>
      </c>
      <c r="F218" s="3">
        <v>6042</v>
      </c>
      <c r="G218" s="3">
        <v>243</v>
      </c>
      <c r="H218" s="3"/>
      <c r="I218" s="3"/>
      <c r="J218" s="2"/>
      <c r="K218" s="2"/>
      <c r="L218" s="2"/>
      <c r="M218" s="2"/>
      <c r="N218" s="2"/>
      <c r="O218" s="2"/>
      <c r="P218" s="2"/>
      <c r="Q218" s="2"/>
      <c r="R218" s="2"/>
      <c r="S218" s="2"/>
      <c r="T218" s="2"/>
      <c r="U218" s="2"/>
      <c r="V218" s="2"/>
    </row>
    <row r="219" spans="1:22" x14ac:dyDescent="0.2">
      <c r="A219" s="2" t="str">
        <f t="shared" si="3"/>
        <v>Ty _Robinson_IDL</v>
      </c>
      <c r="B219" s="4" t="s">
        <v>311</v>
      </c>
      <c r="C219" s="4" t="str">
        <f t="shared" ref="C219:C240" si="4">IF(G219&gt;280, "IDL", "EDGE" )</f>
        <v>IDL</v>
      </c>
      <c r="D219" s="4" t="s">
        <v>136</v>
      </c>
      <c r="E219" s="2" t="str">
        <f>IFERROR(_xll.XLOOKUP($D219, Conferences!$A$2:$A$135, Conferences!$B$2:$B$135), "FCS")</f>
        <v>Big Ten</v>
      </c>
      <c r="F219" s="5">
        <v>6051</v>
      </c>
      <c r="G219" s="5">
        <v>288</v>
      </c>
      <c r="H219" s="5"/>
      <c r="I219" s="5"/>
      <c r="J219" s="5"/>
      <c r="K219" s="5"/>
      <c r="L219" s="5"/>
      <c r="M219" s="5"/>
      <c r="N219" s="5"/>
      <c r="O219" s="5"/>
      <c r="P219" s="5"/>
      <c r="Q219" s="5"/>
      <c r="R219" s="5"/>
      <c r="S219" s="5"/>
      <c r="T219" s="5"/>
      <c r="U219" s="5"/>
      <c r="V219" s="5"/>
    </row>
    <row r="220" spans="1:22" x14ac:dyDescent="0.2">
      <c r="A220" s="2" t="str">
        <f t="shared" si="3"/>
        <v>Kai_Rucker_EDGE</v>
      </c>
      <c r="B220" s="2" t="s">
        <v>312</v>
      </c>
      <c r="C220" s="2" t="str">
        <f t="shared" si="4"/>
        <v>EDGE</v>
      </c>
      <c r="D220" s="2" t="s">
        <v>52</v>
      </c>
      <c r="E220" s="2" t="str">
        <f>IFERROR(_xll.XLOOKUP($D220, Conferences!$A$2:$A$135, Conferences!$B$2:$B$135), "FCS")</f>
        <v>ACC</v>
      </c>
      <c r="F220" s="3">
        <v>6010</v>
      </c>
      <c r="G220" s="3">
        <v>254</v>
      </c>
      <c r="H220" s="3"/>
      <c r="I220" s="3"/>
      <c r="J220" s="3"/>
      <c r="K220" s="3"/>
      <c r="L220" s="3"/>
      <c r="M220" s="3"/>
      <c r="N220" s="3"/>
      <c r="O220" s="3"/>
      <c r="P220" s="3"/>
      <c r="Q220" s="3"/>
      <c r="R220" s="3"/>
      <c r="S220" s="3"/>
      <c r="T220" s="3"/>
      <c r="U220" s="3"/>
      <c r="V220" s="3"/>
    </row>
    <row r="221" spans="1:22" x14ac:dyDescent="0.2">
      <c r="A221" s="2" t="str">
        <f t="shared" si="3"/>
        <v>T.J_Sanders_IDL</v>
      </c>
      <c r="B221" s="4" t="s">
        <v>313</v>
      </c>
      <c r="C221" s="4" t="str">
        <f t="shared" si="4"/>
        <v>IDL</v>
      </c>
      <c r="D221" s="4" t="s">
        <v>82</v>
      </c>
      <c r="E221" s="2" t="str">
        <f>IFERROR(_xll.XLOOKUP($D221, Conferences!$A$2:$A$135, Conferences!$B$2:$B$135), "FCS")</f>
        <v>SEC</v>
      </c>
      <c r="F221" s="5">
        <v>6037</v>
      </c>
      <c r="G221" s="5">
        <v>297</v>
      </c>
      <c r="H221" s="5"/>
      <c r="I221" s="5"/>
      <c r="J221" s="4"/>
      <c r="K221" s="4"/>
      <c r="L221" s="4"/>
      <c r="M221" s="4"/>
      <c r="N221" s="4"/>
      <c r="O221" s="4"/>
      <c r="P221" s="4"/>
      <c r="Q221" s="4"/>
      <c r="R221" s="4"/>
      <c r="S221" s="4"/>
      <c r="T221" s="4"/>
      <c r="U221" s="4"/>
      <c r="V221" s="4"/>
    </row>
    <row r="222" spans="1:22" x14ac:dyDescent="0.2">
      <c r="A222" s="2" t="str">
        <f t="shared" si="3"/>
        <v>Jac_Sawyer_EDGE</v>
      </c>
      <c r="B222" s="2" t="s">
        <v>314</v>
      </c>
      <c r="C222" s="2" t="str">
        <f t="shared" si="4"/>
        <v>EDGE</v>
      </c>
      <c r="D222" s="2" t="s">
        <v>20</v>
      </c>
      <c r="E222" s="2" t="str">
        <f>IFERROR(_xll.XLOOKUP($D222, Conferences!$A$2:$A$135, Conferences!$B$2:$B$135), "FCS")</f>
        <v>Big Ten</v>
      </c>
      <c r="F222" s="3">
        <v>6042</v>
      </c>
      <c r="G222" s="3">
        <v>260</v>
      </c>
      <c r="H222" s="3"/>
      <c r="I222" s="3"/>
      <c r="J222" s="2"/>
      <c r="K222" s="2"/>
      <c r="L222" s="2"/>
      <c r="M222" s="2"/>
      <c r="N222" s="2"/>
      <c r="O222" s="2"/>
      <c r="P222" s="2"/>
      <c r="Q222" s="2"/>
      <c r="R222" s="2"/>
      <c r="S222" s="2"/>
      <c r="T222" s="2"/>
      <c r="U222" s="2"/>
      <c r="V222" s="2"/>
    </row>
    <row r="223" spans="1:22" x14ac:dyDescent="0.2">
      <c r="A223" s="2" t="str">
        <f t="shared" si="3"/>
        <v>Nic_Scourton_EDGE</v>
      </c>
      <c r="B223" s="4" t="s">
        <v>315</v>
      </c>
      <c r="C223" s="4" t="str">
        <f t="shared" si="4"/>
        <v>EDGE</v>
      </c>
      <c r="D223" s="4" t="s">
        <v>316</v>
      </c>
      <c r="E223" s="2" t="str">
        <f>IFERROR(_xll.XLOOKUP($D223, Conferences!$A$2:$A$135, Conferences!$B$2:$B$135), "FCS")</f>
        <v>SEC</v>
      </c>
      <c r="F223" s="5">
        <v>6026</v>
      </c>
      <c r="G223" s="5">
        <v>257</v>
      </c>
      <c r="H223" s="5"/>
      <c r="I223" s="5"/>
      <c r="J223" s="4"/>
      <c r="K223" s="4"/>
      <c r="L223" s="4"/>
      <c r="M223" s="4"/>
      <c r="N223" s="4"/>
      <c r="O223" s="4"/>
      <c r="P223" s="4"/>
      <c r="Q223" s="4"/>
      <c r="R223" s="4"/>
      <c r="S223" s="4"/>
      <c r="T223" s="4"/>
      <c r="U223" s="4"/>
      <c r="V223" s="4"/>
    </row>
    <row r="224" spans="1:22" x14ac:dyDescent="0.2">
      <c r="A224" s="2" t="str">
        <f t="shared" si="3"/>
        <v>Eli_Simmons_IDL</v>
      </c>
      <c r="B224" s="2" t="s">
        <v>317</v>
      </c>
      <c r="C224" s="2" t="str">
        <f t="shared" si="4"/>
        <v>IDL</v>
      </c>
      <c r="D224" s="2" t="s">
        <v>300</v>
      </c>
      <c r="E224" s="2" t="str">
        <f>IFERROR(_xll.XLOOKUP($D224, Conferences!$A$2:$A$135, Conferences!$B$2:$B$135), "FCS")</f>
        <v>SEC</v>
      </c>
      <c r="F224" s="3">
        <v>6010</v>
      </c>
      <c r="G224" s="3">
        <v>334</v>
      </c>
      <c r="H224" s="3"/>
      <c r="I224" s="3"/>
      <c r="J224" s="2"/>
      <c r="K224" s="2"/>
      <c r="L224" s="2"/>
      <c r="M224" s="2"/>
      <c r="N224" s="2"/>
      <c r="O224" s="2"/>
      <c r="P224" s="2"/>
      <c r="Q224" s="2"/>
      <c r="R224" s="2"/>
      <c r="S224" s="2"/>
      <c r="T224" s="2"/>
      <c r="U224" s="2"/>
      <c r="V224" s="2"/>
    </row>
    <row r="225" spans="1:22" x14ac:dyDescent="0.2">
      <c r="A225" s="2" t="str">
        <f t="shared" si="3"/>
        <v>Tim_Smith_IDL</v>
      </c>
      <c r="B225" s="4" t="s">
        <v>318</v>
      </c>
      <c r="C225" s="4" t="str">
        <f t="shared" si="4"/>
        <v>IDL</v>
      </c>
      <c r="D225" s="4" t="s">
        <v>28</v>
      </c>
      <c r="E225" s="2" t="str">
        <f>IFERROR(_xll.XLOOKUP($D225, Conferences!$A$2:$A$135, Conferences!$B$2:$B$135), "FCS")</f>
        <v>SEC</v>
      </c>
      <c r="F225" s="5">
        <v>6043</v>
      </c>
      <c r="G225" s="5">
        <v>302</v>
      </c>
      <c r="H225" s="5"/>
      <c r="I225" s="5"/>
      <c r="J225" s="4"/>
      <c r="K225" s="4"/>
      <c r="L225" s="4"/>
      <c r="M225" s="4"/>
      <c r="N225" s="4"/>
      <c r="O225" s="4"/>
      <c r="P225" s="4"/>
      <c r="Q225" s="4"/>
      <c r="R225" s="4"/>
      <c r="S225" s="4"/>
      <c r="T225" s="4"/>
      <c r="U225" s="4"/>
      <c r="V225" s="4"/>
    </row>
    <row r="226" spans="1:22" x14ac:dyDescent="0.2">
      <c r="A226" s="2" t="str">
        <f t="shared" si="3"/>
        <v>Bar_Sorrell_EDGE</v>
      </c>
      <c r="B226" s="2" t="s">
        <v>319</v>
      </c>
      <c r="C226" s="2" t="str">
        <f t="shared" si="4"/>
        <v>EDGE</v>
      </c>
      <c r="D226" s="2" t="s">
        <v>14</v>
      </c>
      <c r="E226" s="2" t="str">
        <f>IFERROR(_xll.XLOOKUP($D226, Conferences!$A$2:$A$135, Conferences!$B$2:$B$135), "FCS")</f>
        <v>SEC</v>
      </c>
      <c r="F226" s="3">
        <v>6032</v>
      </c>
      <c r="G226" s="3">
        <v>256</v>
      </c>
      <c r="H226" s="3"/>
      <c r="I226" s="3"/>
      <c r="J226" s="3"/>
      <c r="K226" s="3"/>
      <c r="L226" s="3"/>
      <c r="M226" s="3"/>
      <c r="N226" s="3"/>
      <c r="O226" s="3"/>
      <c r="P226" s="3"/>
      <c r="Q226" s="3"/>
      <c r="R226" s="3"/>
      <c r="S226" s="3"/>
      <c r="T226" s="3"/>
      <c r="U226" s="3"/>
      <c r="V226" s="3"/>
    </row>
    <row r="227" spans="1:22" x14ac:dyDescent="0.2">
      <c r="A227" s="2" t="str">
        <f t="shared" si="3"/>
        <v>Naz_Stackhouse_IDL</v>
      </c>
      <c r="B227" s="4" t="s">
        <v>320</v>
      </c>
      <c r="C227" s="4" t="str">
        <f t="shared" si="4"/>
        <v>IDL</v>
      </c>
      <c r="D227" s="4" t="s">
        <v>46</v>
      </c>
      <c r="E227" s="2" t="str">
        <f>IFERROR(_xll.XLOOKUP($D227, Conferences!$A$2:$A$135, Conferences!$B$2:$B$135), "FCS")</f>
        <v>SEC</v>
      </c>
      <c r="F227" s="5">
        <v>6036</v>
      </c>
      <c r="G227" s="5">
        <v>327</v>
      </c>
      <c r="H227" s="5"/>
      <c r="I227" s="5"/>
      <c r="J227" s="4"/>
      <c r="K227" s="4"/>
      <c r="L227" s="4"/>
      <c r="M227" s="4"/>
      <c r="N227" s="4"/>
      <c r="O227" s="4"/>
      <c r="P227" s="4"/>
      <c r="Q227" s="4"/>
      <c r="R227" s="4"/>
      <c r="S227" s="4"/>
      <c r="T227" s="4"/>
      <c r="U227" s="4"/>
      <c r="V227" s="4"/>
    </row>
    <row r="228" spans="1:22" x14ac:dyDescent="0.2">
      <c r="A228" s="2" t="str">
        <f t="shared" si="3"/>
        <v>Jos_Stewart_EDGE</v>
      </c>
      <c r="B228" s="2" t="s">
        <v>321</v>
      </c>
      <c r="C228" s="2" t="str">
        <f t="shared" si="4"/>
        <v>EDGE</v>
      </c>
      <c r="D228" s="2" t="s">
        <v>44</v>
      </c>
      <c r="E228" s="2" t="str">
        <f>IFERROR(_xll.XLOOKUP($D228, Conferences!$A$2:$A$135, Conferences!$B$2:$B$135), "FCS")</f>
        <v>Big Ten</v>
      </c>
      <c r="F228" s="3">
        <v>6010</v>
      </c>
      <c r="G228" s="3">
        <v>249</v>
      </c>
      <c r="H228" s="3"/>
      <c r="I228" s="3"/>
      <c r="J228" s="2"/>
      <c r="K228" s="2"/>
      <c r="L228" s="2"/>
      <c r="M228" s="2"/>
      <c r="N228" s="2"/>
      <c r="O228" s="2"/>
      <c r="P228" s="2"/>
      <c r="Q228" s="2"/>
      <c r="R228" s="2"/>
      <c r="S228" s="2"/>
      <c r="T228" s="2"/>
      <c r="U228" s="2"/>
      <c r="V228" s="2"/>
    </row>
    <row r="229" spans="1:22" x14ac:dyDescent="0.2">
      <c r="A229" s="2" t="str">
        <f t="shared" si="3"/>
        <v>She_Stewart_EDGE</v>
      </c>
      <c r="B229" s="4" t="s">
        <v>322</v>
      </c>
      <c r="C229" s="4" t="str">
        <f t="shared" si="4"/>
        <v>EDGE</v>
      </c>
      <c r="D229" s="4" t="s">
        <v>316</v>
      </c>
      <c r="E229" s="2" t="str">
        <f>IFERROR(_xll.XLOOKUP($D229, Conferences!$A$2:$A$135, Conferences!$B$2:$B$135), "FCS")</f>
        <v>SEC</v>
      </c>
      <c r="F229" s="5">
        <v>6050</v>
      </c>
      <c r="G229" s="5">
        <v>267</v>
      </c>
      <c r="H229" s="5"/>
      <c r="I229" s="5"/>
      <c r="J229" s="4"/>
      <c r="K229" s="4"/>
      <c r="L229" s="4"/>
      <c r="M229" s="4"/>
      <c r="N229" s="4"/>
      <c r="O229" s="4"/>
      <c r="P229" s="4"/>
      <c r="Q229" s="4"/>
      <c r="R229" s="4"/>
      <c r="S229" s="4"/>
      <c r="T229" s="4"/>
      <c r="U229" s="4"/>
      <c r="V229" s="4"/>
    </row>
    <row r="230" spans="1:22" x14ac:dyDescent="0.2">
      <c r="A230" s="2" t="str">
        <f t="shared" si="3"/>
        <v>Bra_Swinson_EDGE</v>
      </c>
      <c r="B230" s="2" t="s">
        <v>323</v>
      </c>
      <c r="C230" s="2" t="str">
        <f t="shared" si="4"/>
        <v>EDGE</v>
      </c>
      <c r="D230" s="2" t="s">
        <v>180</v>
      </c>
      <c r="E230" s="2" t="str">
        <f>IFERROR(_xll.XLOOKUP($D230, Conferences!$A$2:$A$135, Conferences!$B$2:$B$135), "FCS")</f>
        <v>SEC</v>
      </c>
      <c r="F230" s="3">
        <v>6035</v>
      </c>
      <c r="G230" s="3">
        <v>255</v>
      </c>
      <c r="H230" s="3"/>
      <c r="I230" s="3"/>
      <c r="J230" s="2"/>
      <c r="K230" s="2"/>
      <c r="L230" s="2"/>
      <c r="M230" s="2"/>
      <c r="N230" s="2"/>
      <c r="O230" s="2"/>
      <c r="P230" s="2"/>
      <c r="Q230" s="2"/>
      <c r="R230" s="2"/>
      <c r="S230" s="2"/>
      <c r="T230" s="2"/>
      <c r="U230" s="2"/>
      <c r="V230" s="2"/>
    </row>
    <row r="231" spans="1:22" x14ac:dyDescent="0.2">
      <c r="A231" s="2" t="str">
        <f t="shared" si="3"/>
        <v>Jun_Tafuna_IDL</v>
      </c>
      <c r="B231" s="4" t="s">
        <v>324</v>
      </c>
      <c r="C231" s="4" t="str">
        <f t="shared" si="4"/>
        <v>IDL</v>
      </c>
      <c r="D231" s="4" t="s">
        <v>171</v>
      </c>
      <c r="E231" s="2" t="str">
        <f>IFERROR(_xll.XLOOKUP($D231, Conferences!$A$2:$A$135, Conferences!$B$2:$B$135), "FCS")</f>
        <v>Big 12</v>
      </c>
      <c r="F231" s="5">
        <v>6034</v>
      </c>
      <c r="G231" s="5">
        <v>308</v>
      </c>
      <c r="H231" s="5"/>
      <c r="I231" s="5"/>
      <c r="J231" s="5"/>
      <c r="K231" s="5"/>
      <c r="L231" s="5"/>
      <c r="M231" s="5"/>
      <c r="N231" s="5"/>
      <c r="O231" s="5"/>
      <c r="P231" s="5"/>
      <c r="Q231" s="5"/>
      <c r="R231" s="5"/>
      <c r="S231" s="5"/>
      <c r="T231" s="5"/>
      <c r="U231" s="5"/>
      <c r="V231" s="5"/>
    </row>
    <row r="232" spans="1:22" x14ac:dyDescent="0.2">
      <c r="A232" s="2" t="str">
        <f t="shared" si="3"/>
        <v>Jay_Toia_IDL</v>
      </c>
      <c r="B232" s="2" t="s">
        <v>325</v>
      </c>
      <c r="C232" s="2" t="str">
        <f t="shared" si="4"/>
        <v>IDL</v>
      </c>
      <c r="D232" s="2" t="s">
        <v>175</v>
      </c>
      <c r="E232" s="2" t="str">
        <f>IFERROR(_xll.XLOOKUP($D232, Conferences!$A$2:$A$135, Conferences!$B$2:$B$135), "FCS")</f>
        <v>Big Ten</v>
      </c>
      <c r="F232" s="3">
        <v>6020</v>
      </c>
      <c r="G232" s="3">
        <v>342</v>
      </c>
      <c r="H232" s="3"/>
      <c r="I232" s="3"/>
      <c r="J232" s="2"/>
      <c r="K232" s="2"/>
      <c r="L232" s="2"/>
      <c r="M232" s="2"/>
      <c r="N232" s="2"/>
      <c r="O232" s="2"/>
      <c r="P232" s="2"/>
      <c r="Q232" s="2"/>
      <c r="R232" s="2"/>
      <c r="S232" s="2"/>
      <c r="T232" s="2"/>
      <c r="U232" s="2"/>
      <c r="V232" s="2"/>
    </row>
    <row r="233" spans="1:22" x14ac:dyDescent="0.2">
      <c r="A233" s="2" t="str">
        <f t="shared" si="3"/>
        <v>JT _Tuimoloau_EDGE</v>
      </c>
      <c r="B233" s="4" t="s">
        <v>326</v>
      </c>
      <c r="C233" s="4" t="str">
        <f t="shared" si="4"/>
        <v>EDGE</v>
      </c>
      <c r="D233" s="4" t="s">
        <v>20</v>
      </c>
      <c r="E233" s="2" t="str">
        <f>IFERROR(_xll.XLOOKUP($D233, Conferences!$A$2:$A$135, Conferences!$B$2:$B$135), "FCS")</f>
        <v>Big Ten</v>
      </c>
      <c r="F233" s="5">
        <v>6042</v>
      </c>
      <c r="G233" s="5">
        <v>265</v>
      </c>
      <c r="H233" s="5"/>
      <c r="I233" s="5"/>
      <c r="J233" s="4"/>
      <c r="K233" s="4"/>
      <c r="L233" s="4"/>
      <c r="M233" s="4"/>
      <c r="N233" s="4"/>
      <c r="O233" s="4"/>
      <c r="P233" s="4"/>
      <c r="Q233" s="4"/>
      <c r="R233" s="4"/>
      <c r="S233" s="4"/>
      <c r="T233" s="4"/>
      <c r="U233" s="4"/>
      <c r="V233" s="4"/>
    </row>
    <row r="234" spans="1:22" x14ac:dyDescent="0.2">
      <c r="A234" s="2" t="str">
        <f t="shared" si="3"/>
        <v>She_Turner_IDL</v>
      </c>
      <c r="B234" s="2" t="s">
        <v>327</v>
      </c>
      <c r="C234" s="2" t="str">
        <f t="shared" si="4"/>
        <v>IDL</v>
      </c>
      <c r="D234" s="2" t="s">
        <v>316</v>
      </c>
      <c r="E234" s="2" t="str">
        <f>IFERROR(_xll.XLOOKUP($D234, Conferences!$A$2:$A$135, Conferences!$B$2:$B$135), "FCS")</f>
        <v>SEC</v>
      </c>
      <c r="F234" s="3">
        <v>6031</v>
      </c>
      <c r="G234" s="3">
        <v>290</v>
      </c>
      <c r="H234" s="3"/>
      <c r="I234" s="3"/>
      <c r="J234" s="2"/>
      <c r="K234" s="2"/>
      <c r="L234" s="2"/>
      <c r="M234" s="2"/>
      <c r="N234" s="2"/>
      <c r="O234" s="2"/>
      <c r="P234" s="2"/>
      <c r="Q234" s="2"/>
      <c r="R234" s="2"/>
      <c r="S234" s="2"/>
      <c r="T234" s="2"/>
      <c r="U234" s="2"/>
      <c r="V234" s="2"/>
    </row>
    <row r="235" spans="1:22" x14ac:dyDescent="0.2">
      <c r="A235" s="2" t="str">
        <f t="shared" si="3"/>
        <v>Pri_Umanmielen_EDGE</v>
      </c>
      <c r="B235" s="4" t="s">
        <v>328</v>
      </c>
      <c r="C235" s="4" t="str">
        <f t="shared" si="4"/>
        <v>EDGE</v>
      </c>
      <c r="D235" s="4" t="s">
        <v>12</v>
      </c>
      <c r="E235" s="2" t="str">
        <f>IFERROR(_xll.XLOOKUP($D235, Conferences!$A$2:$A$135, Conferences!$B$2:$B$135), "FCS")</f>
        <v>SEC</v>
      </c>
      <c r="F235" s="5">
        <v>6043</v>
      </c>
      <c r="G235" s="5">
        <v>244</v>
      </c>
      <c r="H235" s="5"/>
      <c r="I235" s="5"/>
      <c r="J235" s="4"/>
      <c r="K235" s="4"/>
      <c r="L235" s="4"/>
      <c r="M235" s="4"/>
      <c r="N235" s="4"/>
      <c r="O235" s="4"/>
      <c r="P235" s="4"/>
      <c r="Q235" s="4"/>
      <c r="R235" s="4"/>
      <c r="S235" s="4"/>
      <c r="T235" s="4"/>
      <c r="U235" s="4"/>
      <c r="V235" s="4"/>
    </row>
    <row r="236" spans="1:22" x14ac:dyDescent="0.2">
      <c r="A236" s="2" t="str">
        <f t="shared" si="3"/>
        <v>Dav_Walker_EDGE</v>
      </c>
      <c r="B236" s="2" t="s">
        <v>329</v>
      </c>
      <c r="C236" s="2" t="str">
        <f t="shared" si="4"/>
        <v>EDGE</v>
      </c>
      <c r="D236" s="2" t="s">
        <v>330</v>
      </c>
      <c r="E236" s="2" t="str">
        <f>IFERROR(_xll.XLOOKUP($D236, Conferences!$A$2:$A$135, Conferences!$B$2:$B$135), "FCS")</f>
        <v>FCS</v>
      </c>
      <c r="F236" s="3">
        <v>6007</v>
      </c>
      <c r="G236" s="3">
        <v>263</v>
      </c>
      <c r="H236" s="3"/>
      <c r="I236" s="3"/>
      <c r="J236" s="3"/>
      <c r="K236" s="3"/>
      <c r="L236" s="3"/>
      <c r="M236" s="3"/>
      <c r="N236" s="3"/>
      <c r="O236" s="3"/>
      <c r="P236" s="3"/>
      <c r="Q236" s="3"/>
      <c r="R236" s="3"/>
      <c r="S236" s="3"/>
      <c r="T236" s="3"/>
      <c r="U236" s="3"/>
      <c r="V236" s="3"/>
    </row>
    <row r="237" spans="1:22" x14ac:dyDescent="0.2">
      <c r="A237" s="2" t="str">
        <f t="shared" si="3"/>
        <v>Deo_Walker_IDL</v>
      </c>
      <c r="B237" s="4" t="s">
        <v>331</v>
      </c>
      <c r="C237" s="4" t="str">
        <f t="shared" si="4"/>
        <v>IDL</v>
      </c>
      <c r="D237" s="4" t="s">
        <v>198</v>
      </c>
      <c r="E237" s="2" t="str">
        <f>IFERROR(_xll.XLOOKUP($D237, Conferences!$A$2:$A$135, Conferences!$B$2:$B$135), "FCS")</f>
        <v>SEC</v>
      </c>
      <c r="F237" s="5">
        <v>6073</v>
      </c>
      <c r="G237" s="5">
        <v>331</v>
      </c>
      <c r="H237" s="5"/>
      <c r="I237" s="5"/>
      <c r="J237" s="4"/>
      <c r="K237" s="4"/>
      <c r="L237" s="4"/>
      <c r="M237" s="4"/>
      <c r="N237" s="4"/>
      <c r="O237" s="4"/>
      <c r="P237" s="4"/>
      <c r="Q237" s="4"/>
      <c r="R237" s="4"/>
      <c r="S237" s="4"/>
      <c r="T237" s="4"/>
      <c r="U237" s="4"/>
      <c r="V237" s="4"/>
    </row>
    <row r="238" spans="1:22" x14ac:dyDescent="0.2">
      <c r="A238" s="2" t="str">
        <f t="shared" si="3"/>
        <v>CJ _West_IDL</v>
      </c>
      <c r="B238" s="2" t="s">
        <v>332</v>
      </c>
      <c r="C238" s="2" t="str">
        <f t="shared" si="4"/>
        <v>IDL</v>
      </c>
      <c r="D238" s="2" t="s">
        <v>30</v>
      </c>
      <c r="E238" s="2" t="str">
        <f>IFERROR(_xll.XLOOKUP($D238, Conferences!$A$2:$A$135, Conferences!$B$2:$B$135), "FCS")</f>
        <v>Big Ten</v>
      </c>
      <c r="F238" s="3">
        <v>6011</v>
      </c>
      <c r="G238" s="3">
        <v>316</v>
      </c>
      <c r="H238" s="3"/>
      <c r="I238" s="3"/>
      <c r="J238" s="2"/>
      <c r="K238" s="2"/>
      <c r="L238" s="2"/>
      <c r="M238" s="2"/>
      <c r="N238" s="2"/>
      <c r="O238" s="2"/>
      <c r="P238" s="2"/>
      <c r="Q238" s="2"/>
      <c r="R238" s="2"/>
      <c r="S238" s="2"/>
      <c r="T238" s="2"/>
      <c r="U238" s="2"/>
      <c r="V238" s="2"/>
    </row>
    <row r="239" spans="1:22" x14ac:dyDescent="0.2">
      <c r="A239" s="2" t="str">
        <f t="shared" si="3"/>
        <v>Myk_Williams_EDGE</v>
      </c>
      <c r="B239" s="4" t="s">
        <v>333</v>
      </c>
      <c r="C239" s="4" t="str">
        <f t="shared" si="4"/>
        <v>EDGE</v>
      </c>
      <c r="D239" s="4" t="s">
        <v>46</v>
      </c>
      <c r="E239" s="2" t="str">
        <f>IFERROR(_xll.XLOOKUP($D239, Conferences!$A$2:$A$135, Conferences!$B$2:$B$135), "FCS")</f>
        <v>SEC</v>
      </c>
      <c r="F239" s="5">
        <v>6051</v>
      </c>
      <c r="G239" s="5">
        <v>260</v>
      </c>
      <c r="H239" s="5"/>
      <c r="I239" s="5"/>
      <c r="J239" s="4"/>
      <c r="K239" s="4"/>
      <c r="L239" s="4"/>
      <c r="M239" s="4"/>
      <c r="N239" s="4"/>
      <c r="O239" s="4"/>
      <c r="P239" s="4"/>
      <c r="Q239" s="4"/>
      <c r="R239" s="4"/>
      <c r="S239" s="4"/>
      <c r="T239" s="4"/>
      <c r="U239" s="4"/>
      <c r="V239" s="4"/>
    </row>
    <row r="240" spans="1:22" x14ac:dyDescent="0.2">
      <c r="A240" s="2" t="str">
        <f t="shared" si="3"/>
        <v>Tyl_Williams_IDL</v>
      </c>
      <c r="B240" s="2" t="s">
        <v>334</v>
      </c>
      <c r="C240" s="2" t="str">
        <f t="shared" si="4"/>
        <v>IDL</v>
      </c>
      <c r="D240" s="2" t="s">
        <v>20</v>
      </c>
      <c r="E240" s="2" t="str">
        <f>IFERROR(_xll.XLOOKUP($D240, Conferences!$A$2:$A$135, Conferences!$B$2:$B$135), "FCS")</f>
        <v>Big Ten</v>
      </c>
      <c r="F240" s="3">
        <v>6027</v>
      </c>
      <c r="G240" s="3">
        <v>334</v>
      </c>
      <c r="H240" s="3"/>
      <c r="I240" s="3"/>
      <c r="J240" s="2"/>
      <c r="K240" s="2"/>
      <c r="L240" s="2"/>
      <c r="M240" s="2"/>
      <c r="N240" s="2"/>
      <c r="O240" s="2"/>
      <c r="P240" s="2"/>
      <c r="Q240" s="2"/>
      <c r="R240" s="2"/>
      <c r="S240" s="2"/>
      <c r="T240" s="2"/>
      <c r="U240" s="2"/>
      <c r="V240" s="2"/>
    </row>
    <row r="241" spans="1:22" x14ac:dyDescent="0.2">
      <c r="A241" s="2" t="str">
        <f t="shared" si="3"/>
        <v>Eug_Asante_LB</v>
      </c>
      <c r="B241" s="4" t="s">
        <v>335</v>
      </c>
      <c r="C241" s="4" t="s">
        <v>336</v>
      </c>
      <c r="D241" s="4" t="s">
        <v>57</v>
      </c>
      <c r="E241" s="2" t="str">
        <f>IFERROR(_xll.XLOOKUP($D241, Conferences!$A$2:$A$135, Conferences!$B$2:$B$135), "FCS")</f>
        <v>SEC</v>
      </c>
      <c r="F241" s="5">
        <v>6004</v>
      </c>
      <c r="G241" s="5">
        <v>223</v>
      </c>
      <c r="H241" s="5"/>
      <c r="I241" s="5"/>
      <c r="J241" s="4"/>
      <c r="K241" s="4"/>
      <c r="L241" s="4"/>
      <c r="M241" s="4"/>
      <c r="N241" s="4"/>
      <c r="O241" s="4"/>
      <c r="P241" s="4"/>
      <c r="Q241" s="4"/>
      <c r="R241" s="4"/>
      <c r="S241" s="4"/>
      <c r="T241" s="4"/>
      <c r="U241" s="4"/>
      <c r="V241" s="4"/>
    </row>
    <row r="242" spans="1:22" x14ac:dyDescent="0.2">
      <c r="A242" s="2" t="str">
        <f t="shared" si="3"/>
        <v>Jef_Bassa_LB</v>
      </c>
      <c r="B242" s="2" t="s">
        <v>337</v>
      </c>
      <c r="C242" s="2" t="s">
        <v>336</v>
      </c>
      <c r="D242" s="2" t="s">
        <v>16</v>
      </c>
      <c r="E242" s="2" t="str">
        <f>IFERROR(_xll.XLOOKUP($D242, Conferences!$A$2:$A$135, Conferences!$B$2:$B$135), "FCS")</f>
        <v>Big Ten</v>
      </c>
      <c r="F242" s="3">
        <v>6011</v>
      </c>
      <c r="G242" s="3">
        <v>232</v>
      </c>
      <c r="H242" s="3"/>
      <c r="I242" s="3"/>
      <c r="J242" s="2"/>
      <c r="K242" s="2"/>
      <c r="L242" s="2"/>
      <c r="M242" s="2"/>
      <c r="N242" s="2"/>
      <c r="O242" s="2"/>
      <c r="P242" s="2"/>
      <c r="Q242" s="2"/>
      <c r="R242" s="2"/>
      <c r="S242" s="2"/>
      <c r="T242" s="2"/>
      <c r="U242" s="2"/>
      <c r="V242" s="2"/>
    </row>
    <row r="243" spans="1:22" x14ac:dyDescent="0.2">
      <c r="A243" s="2" t="str">
        <f t="shared" si="3"/>
        <v>Car_Bruener_LB</v>
      </c>
      <c r="B243" s="4" t="s">
        <v>338</v>
      </c>
      <c r="C243" s="4" t="s">
        <v>336</v>
      </c>
      <c r="D243" s="4" t="s">
        <v>339</v>
      </c>
      <c r="E243" s="2" t="str">
        <f>IFERROR(_xll.XLOOKUP($D243, Conferences!$A$2:$A$135, Conferences!$B$2:$B$135), "FCS")</f>
        <v>Big Ten</v>
      </c>
      <c r="F243" s="5">
        <v>6012</v>
      </c>
      <c r="G243" s="5">
        <v>227</v>
      </c>
      <c r="H243" s="5"/>
      <c r="I243" s="5"/>
      <c r="J243" s="4"/>
      <c r="K243" s="4"/>
      <c r="L243" s="4"/>
      <c r="M243" s="4"/>
      <c r="N243" s="4"/>
      <c r="O243" s="4"/>
      <c r="P243" s="4"/>
      <c r="Q243" s="4"/>
      <c r="R243" s="4"/>
      <c r="S243" s="4"/>
      <c r="T243" s="4"/>
      <c r="U243" s="4"/>
      <c r="V243" s="4"/>
    </row>
    <row r="244" spans="1:22" x14ac:dyDescent="0.2">
      <c r="A244" s="2" t="str">
        <f t="shared" si="3"/>
        <v>Ted_Buchanan_LB</v>
      </c>
      <c r="B244" s="2" t="s">
        <v>340</v>
      </c>
      <c r="C244" s="2" t="s">
        <v>336</v>
      </c>
      <c r="D244" s="2" t="s">
        <v>341</v>
      </c>
      <c r="E244" s="2" t="str">
        <f>IFERROR(_xll.XLOOKUP($D244, Conferences!$A$2:$A$135, Conferences!$B$2:$B$135), "FCS")</f>
        <v>ACC</v>
      </c>
      <c r="F244" s="3">
        <v>6021</v>
      </c>
      <c r="G244" s="3">
        <v>233</v>
      </c>
      <c r="H244" s="3"/>
      <c r="I244" s="3"/>
      <c r="J244" s="2"/>
      <c r="K244" s="2"/>
      <c r="L244" s="2"/>
      <c r="M244" s="2"/>
      <c r="N244" s="2"/>
      <c r="O244" s="2"/>
      <c r="P244" s="2"/>
      <c r="Q244" s="2"/>
      <c r="R244" s="2"/>
      <c r="S244" s="2"/>
      <c r="T244" s="2"/>
      <c r="U244" s="2"/>
      <c r="V244" s="2"/>
    </row>
    <row r="245" spans="1:22" x14ac:dyDescent="0.2">
      <c r="A245" s="2" t="str">
        <f t="shared" si="3"/>
        <v>Jih_Campbell_LB</v>
      </c>
      <c r="B245" s="4" t="s">
        <v>342</v>
      </c>
      <c r="C245" s="4" t="s">
        <v>336</v>
      </c>
      <c r="D245" s="4" t="s">
        <v>28</v>
      </c>
      <c r="E245" s="2" t="str">
        <f>IFERROR(_xll.XLOOKUP($D245, Conferences!$A$2:$A$135, Conferences!$B$2:$B$135), "FCS")</f>
        <v>SEC</v>
      </c>
      <c r="F245" s="5">
        <v>6027</v>
      </c>
      <c r="G245" s="5">
        <v>235</v>
      </c>
      <c r="H245" s="5"/>
      <c r="I245" s="5"/>
      <c r="J245" s="4"/>
      <c r="K245" s="4"/>
      <c r="L245" s="4"/>
      <c r="M245" s="4"/>
      <c r="N245" s="4"/>
      <c r="O245" s="4"/>
      <c r="P245" s="4"/>
      <c r="Q245" s="4"/>
      <c r="R245" s="4"/>
      <c r="S245" s="4"/>
      <c r="T245" s="4"/>
      <c r="U245" s="4"/>
      <c r="V245" s="4"/>
    </row>
    <row r="246" spans="1:22" x14ac:dyDescent="0.2">
      <c r="A246" s="2" t="str">
        <f t="shared" si="3"/>
        <v>Bar_Carter_LB</v>
      </c>
      <c r="B246" s="2" t="s">
        <v>343</v>
      </c>
      <c r="C246" s="2" t="s">
        <v>336</v>
      </c>
      <c r="D246" s="2" t="s">
        <v>70</v>
      </c>
      <c r="E246" s="2" t="str">
        <f>IFERROR(_xll.XLOOKUP($D246, Conferences!$A$2:$A$135, Conferences!$B$2:$B$135), "FCS")</f>
        <v>ACC</v>
      </c>
      <c r="F246" s="3">
        <v>6001</v>
      </c>
      <c r="G246" s="3">
        <v>231</v>
      </c>
      <c r="H246" s="3"/>
      <c r="I246" s="3"/>
      <c r="J246" s="2"/>
      <c r="K246" s="2"/>
      <c r="L246" s="2"/>
      <c r="M246" s="2"/>
      <c r="N246" s="2"/>
      <c r="O246" s="2"/>
      <c r="P246" s="2"/>
      <c r="Q246" s="2"/>
      <c r="R246" s="2"/>
      <c r="S246" s="2"/>
      <c r="T246" s="2"/>
      <c r="U246" s="2"/>
      <c r="V246" s="2"/>
    </row>
    <row r="247" spans="1:22" x14ac:dyDescent="0.2">
      <c r="A247" s="2" t="str">
        <f t="shared" si="3"/>
        <v>Jam_Dumas-John_LB</v>
      </c>
      <c r="B247" s="4" t="s">
        <v>344</v>
      </c>
      <c r="C247" s="4" t="s">
        <v>336</v>
      </c>
      <c r="D247" s="4" t="s">
        <v>198</v>
      </c>
      <c r="E247" s="2" t="str">
        <f>IFERROR(_xll.XLOOKUP($D247, Conferences!$A$2:$A$135, Conferences!$B$2:$B$135), "FCS")</f>
        <v>SEC</v>
      </c>
      <c r="F247" s="5">
        <v>6006</v>
      </c>
      <c r="G247" s="5">
        <v>238</v>
      </c>
      <c r="H247" s="5"/>
      <c r="I247" s="5"/>
      <c r="J247" s="4"/>
      <c r="K247" s="4"/>
      <c r="L247" s="4"/>
      <c r="M247" s="4"/>
      <c r="N247" s="4"/>
      <c r="O247" s="4"/>
      <c r="P247" s="4"/>
      <c r="Q247" s="4"/>
      <c r="R247" s="4"/>
      <c r="S247" s="4"/>
      <c r="T247" s="4"/>
      <c r="U247" s="4"/>
      <c r="V247" s="4"/>
    </row>
    <row r="248" spans="1:22" x14ac:dyDescent="0.2">
      <c r="A248" s="2" t="str">
        <f t="shared" si="3"/>
        <v>Pow_Echols_LB</v>
      </c>
      <c r="B248" s="2" t="s">
        <v>345</v>
      </c>
      <c r="C248" s="2" t="s">
        <v>336</v>
      </c>
      <c r="D248" s="2" t="s">
        <v>52</v>
      </c>
      <c r="E248" s="2" t="str">
        <f>IFERROR(_xll.XLOOKUP($D248, Conferences!$A$2:$A$135, Conferences!$B$2:$B$135), "FCS")</f>
        <v>ACC</v>
      </c>
      <c r="F248" s="3">
        <v>5113</v>
      </c>
      <c r="G248" s="3">
        <v>237</v>
      </c>
      <c r="H248" s="3"/>
      <c r="I248" s="3"/>
      <c r="J248" s="2"/>
      <c r="K248" s="2"/>
      <c r="L248" s="2"/>
      <c r="M248" s="2"/>
      <c r="N248" s="2"/>
      <c r="O248" s="2"/>
      <c r="P248" s="2"/>
      <c r="Q248" s="2"/>
      <c r="R248" s="2"/>
      <c r="S248" s="2"/>
      <c r="T248" s="2"/>
      <c r="U248" s="2"/>
      <c r="V248" s="2"/>
    </row>
    <row r="249" spans="1:22" x14ac:dyDescent="0.2">
      <c r="A249" s="2" t="str">
        <f t="shared" si="3"/>
        <v>Jay_Higgins_LB</v>
      </c>
      <c r="B249" s="4" t="s">
        <v>346</v>
      </c>
      <c r="C249" s="4" t="s">
        <v>336</v>
      </c>
      <c r="D249" s="4" t="s">
        <v>64</v>
      </c>
      <c r="E249" s="2" t="str">
        <f>IFERROR(_xll.XLOOKUP($D249, Conferences!$A$2:$A$135, Conferences!$B$2:$B$135), "FCS")</f>
        <v>Big Ten</v>
      </c>
      <c r="F249" s="5">
        <v>6001</v>
      </c>
      <c r="G249" s="5">
        <v>224</v>
      </c>
      <c r="H249" s="5"/>
      <c r="I249" s="5"/>
      <c r="J249" s="4"/>
      <c r="K249" s="4"/>
      <c r="L249" s="4"/>
      <c r="M249" s="4"/>
      <c r="N249" s="4"/>
      <c r="O249" s="4"/>
      <c r="P249" s="4"/>
      <c r="Q249" s="4"/>
      <c r="R249" s="4"/>
      <c r="S249" s="4"/>
      <c r="T249" s="4"/>
      <c r="U249" s="4"/>
      <c r="V249" s="4"/>
    </row>
    <row r="250" spans="1:22" x14ac:dyDescent="0.2">
      <c r="A250" s="2" t="str">
        <f t="shared" si="3"/>
        <v>She_James_LB</v>
      </c>
      <c r="B250" s="2" t="s">
        <v>347</v>
      </c>
      <c r="C250" s="2" t="s">
        <v>336</v>
      </c>
      <c r="D250" s="2" t="s">
        <v>26</v>
      </c>
      <c r="E250" s="2" t="str">
        <f>IFERROR(_xll.XLOOKUP($D250, Conferences!$A$2:$A$135, Conferences!$B$2:$B$135), "FCS")</f>
        <v>SEC</v>
      </c>
      <c r="F250" s="3">
        <v>6013</v>
      </c>
      <c r="G250" s="3">
        <v>222</v>
      </c>
      <c r="H250" s="3"/>
      <c r="I250" s="3"/>
      <c r="J250" s="2"/>
      <c r="K250" s="2"/>
      <c r="L250" s="2"/>
      <c r="M250" s="2"/>
      <c r="N250" s="2"/>
      <c r="O250" s="2"/>
      <c r="P250" s="2"/>
      <c r="Q250" s="2"/>
      <c r="R250" s="2"/>
      <c r="S250" s="2"/>
      <c r="T250" s="2"/>
      <c r="U250" s="2"/>
      <c r="V250" s="2"/>
    </row>
    <row r="251" spans="1:22" x14ac:dyDescent="0.2">
      <c r="A251" s="2" t="str">
        <f t="shared" si="3"/>
        <v>Kob_King_LB</v>
      </c>
      <c r="B251" s="4" t="s">
        <v>348</v>
      </c>
      <c r="C251" s="4" t="s">
        <v>336</v>
      </c>
      <c r="D251" s="4" t="s">
        <v>182</v>
      </c>
      <c r="E251" s="2" t="str">
        <f>IFERROR(_xll.XLOOKUP($D251, Conferences!$A$2:$A$135, Conferences!$B$2:$B$135), "FCS")</f>
        <v>Big Ten</v>
      </c>
      <c r="F251" s="5">
        <v>6006</v>
      </c>
      <c r="G251" s="5">
        <v>236</v>
      </c>
      <c r="H251" s="5"/>
      <c r="I251" s="5"/>
      <c r="J251" s="4"/>
      <c r="K251" s="4"/>
      <c r="L251" s="4"/>
      <c r="M251" s="4"/>
      <c r="N251" s="4"/>
      <c r="O251" s="4"/>
      <c r="P251" s="4"/>
      <c r="Q251" s="4"/>
      <c r="R251" s="4"/>
      <c r="S251" s="4"/>
      <c r="T251" s="4"/>
      <c r="U251" s="4"/>
      <c r="V251" s="4"/>
    </row>
    <row r="252" spans="1:22" x14ac:dyDescent="0.2">
      <c r="A252" s="2" t="str">
        <f t="shared" si="3"/>
        <v>Jac_Kiser_LB</v>
      </c>
      <c r="B252" s="2" t="s">
        <v>349</v>
      </c>
      <c r="C252" s="2" t="s">
        <v>336</v>
      </c>
      <c r="D252" s="2" t="s">
        <v>22</v>
      </c>
      <c r="E252" s="2" t="str">
        <f>IFERROR(_xll.XLOOKUP($D252, Conferences!$A$2:$A$135, Conferences!$B$2:$B$135), "FCS")</f>
        <v>Independent</v>
      </c>
      <c r="F252" s="3">
        <v>6015</v>
      </c>
      <c r="G252" s="3">
        <v>231</v>
      </c>
      <c r="H252" s="3"/>
      <c r="I252" s="3"/>
      <c r="J252" s="2"/>
      <c r="K252" s="2"/>
      <c r="L252" s="2"/>
      <c r="M252" s="2"/>
      <c r="N252" s="2"/>
      <c r="O252" s="2"/>
      <c r="P252" s="2"/>
      <c r="Q252" s="2"/>
      <c r="R252" s="2"/>
      <c r="S252" s="2"/>
      <c r="T252" s="2"/>
      <c r="U252" s="2"/>
      <c r="V252" s="2"/>
    </row>
    <row r="253" spans="1:22" x14ac:dyDescent="0.2">
      <c r="A253" s="2" t="str">
        <f t="shared" si="3"/>
        <v>Dem_Knight Jr_LB</v>
      </c>
      <c r="B253" s="4" t="s">
        <v>350</v>
      </c>
      <c r="C253" s="4" t="s">
        <v>336</v>
      </c>
      <c r="D253" s="4" t="s">
        <v>82</v>
      </c>
      <c r="E253" s="2" t="str">
        <f>IFERROR(_xll.XLOOKUP($D253, Conferences!$A$2:$A$135, Conferences!$B$2:$B$135), "FCS")</f>
        <v>SEC</v>
      </c>
      <c r="F253" s="5">
        <v>6015</v>
      </c>
      <c r="G253" s="5">
        <v>235</v>
      </c>
      <c r="H253" s="5"/>
      <c r="I253" s="5"/>
      <c r="J253" s="4"/>
      <c r="K253" s="4"/>
      <c r="L253" s="4"/>
      <c r="M253" s="4"/>
      <c r="N253" s="4"/>
      <c r="O253" s="4"/>
      <c r="P253" s="4"/>
      <c r="Q253" s="4"/>
      <c r="R253" s="4"/>
      <c r="S253" s="4"/>
      <c r="T253" s="4"/>
      <c r="U253" s="4"/>
      <c r="V253" s="4"/>
    </row>
    <row r="254" spans="1:22" x14ac:dyDescent="0.2">
      <c r="A254" s="2" t="str">
        <f t="shared" si="3"/>
        <v>Cod_Lindenberg_LB</v>
      </c>
      <c r="B254" s="2" t="s">
        <v>351</v>
      </c>
      <c r="C254" s="2" t="s">
        <v>336</v>
      </c>
      <c r="D254" s="2" t="s">
        <v>8</v>
      </c>
      <c r="E254" s="2" t="str">
        <f>IFERROR(_xll.XLOOKUP($D254, Conferences!$A$2:$A$135, Conferences!$B$2:$B$135), "FCS")</f>
        <v>Big Ten</v>
      </c>
      <c r="F254" s="3">
        <v>6023</v>
      </c>
      <c r="G254" s="3">
        <v>236</v>
      </c>
      <c r="H254" s="3"/>
      <c r="I254" s="3"/>
      <c r="J254" s="2"/>
      <c r="K254" s="2"/>
      <c r="L254" s="2"/>
      <c r="M254" s="2"/>
      <c r="N254" s="2"/>
      <c r="O254" s="2"/>
      <c r="P254" s="2"/>
      <c r="Q254" s="2"/>
      <c r="R254" s="2"/>
      <c r="S254" s="2"/>
      <c r="T254" s="2"/>
      <c r="U254" s="2"/>
      <c r="V254" s="2"/>
    </row>
    <row r="255" spans="1:22" x14ac:dyDescent="0.2">
      <c r="A255" s="2" t="str">
        <f t="shared" si="3"/>
        <v>Nic_Martin_LB</v>
      </c>
      <c r="B255" s="4" t="s">
        <v>352</v>
      </c>
      <c r="C255" s="4" t="s">
        <v>336</v>
      </c>
      <c r="D255" s="4" t="s">
        <v>50</v>
      </c>
      <c r="E255" s="2" t="str">
        <f>IFERROR(_xll.XLOOKUP($D255, Conferences!$A$2:$A$135, Conferences!$B$2:$B$135), "FCS")</f>
        <v>Big 12</v>
      </c>
      <c r="F255" s="5">
        <v>5114</v>
      </c>
      <c r="G255" s="5">
        <v>221</v>
      </c>
      <c r="H255" s="5"/>
      <c r="I255" s="5"/>
      <c r="J255" s="4"/>
      <c r="K255" s="4"/>
      <c r="L255" s="4"/>
      <c r="M255" s="4"/>
      <c r="N255" s="4"/>
      <c r="O255" s="4"/>
      <c r="P255" s="4"/>
      <c r="Q255" s="4"/>
      <c r="R255" s="4"/>
      <c r="S255" s="4"/>
      <c r="T255" s="4"/>
      <c r="U255" s="4"/>
      <c r="V255" s="4"/>
    </row>
    <row r="256" spans="1:22" x14ac:dyDescent="0.2">
      <c r="A256" s="2" t="str">
        <f t="shared" si="3"/>
        <v>Bam_Martin-Sco_LB</v>
      </c>
      <c r="B256" s="2" t="s">
        <v>353</v>
      </c>
      <c r="C256" s="2" t="s">
        <v>336</v>
      </c>
      <c r="D256" s="2" t="s">
        <v>82</v>
      </c>
      <c r="E256" s="2" t="str">
        <f>IFERROR(_xll.XLOOKUP($D256, Conferences!$A$2:$A$135, Conferences!$B$2:$B$135), "FCS")</f>
        <v>SEC</v>
      </c>
      <c r="F256" s="3">
        <v>6021</v>
      </c>
      <c r="G256" s="3">
        <v>231</v>
      </c>
      <c r="H256" s="3"/>
      <c r="I256" s="3"/>
      <c r="J256" s="2"/>
      <c r="K256" s="2"/>
      <c r="L256" s="2"/>
      <c r="M256" s="2"/>
      <c r="N256" s="2"/>
      <c r="O256" s="2"/>
      <c r="P256" s="2"/>
      <c r="Q256" s="2"/>
      <c r="R256" s="2"/>
      <c r="S256" s="2"/>
      <c r="T256" s="2"/>
      <c r="U256" s="2"/>
      <c r="V256" s="2"/>
    </row>
    <row r="257" spans="1:22" x14ac:dyDescent="0.2">
      <c r="A257" s="2" t="str">
        <f t="shared" si="3"/>
        <v>Fra_Mauigoa_LB</v>
      </c>
      <c r="B257" s="4" t="s">
        <v>354</v>
      </c>
      <c r="C257" s="4" t="s">
        <v>336</v>
      </c>
      <c r="D257" s="4" t="s">
        <v>36</v>
      </c>
      <c r="E257" s="2" t="str">
        <f>IFERROR(_xll.XLOOKUP($D257, Conferences!$A$2:$A$135, Conferences!$B$2:$B$135), "FCS")</f>
        <v>ACC</v>
      </c>
      <c r="F257" s="5">
        <v>6017</v>
      </c>
      <c r="G257" s="5">
        <v>233</v>
      </c>
      <c r="H257" s="5"/>
      <c r="I257" s="5"/>
      <c r="J257" s="4"/>
      <c r="K257" s="4"/>
      <c r="L257" s="4"/>
      <c r="M257" s="4"/>
      <c r="N257" s="4"/>
      <c r="O257" s="4"/>
      <c r="P257" s="4"/>
      <c r="Q257" s="4"/>
      <c r="R257" s="4"/>
      <c r="S257" s="4"/>
      <c r="T257" s="4"/>
      <c r="U257" s="4"/>
      <c r="V257" s="4"/>
    </row>
    <row r="258" spans="1:22" x14ac:dyDescent="0.2">
      <c r="A258" s="2" t="str">
        <f t="shared" ref="A258:A321" si="5">LEFT(B258, 3)&amp;"_"&amp;MID(B258, FIND(" ",B258)+1,10)&amp;"_"&amp;C258</f>
        <v>Jal_McLeod_LB</v>
      </c>
      <c r="B258" s="2" t="s">
        <v>355</v>
      </c>
      <c r="C258" s="2" t="s">
        <v>336</v>
      </c>
      <c r="D258" s="2" t="s">
        <v>57</v>
      </c>
      <c r="E258" s="2" t="str">
        <f>IFERROR(_xll.XLOOKUP($D258, Conferences!$A$2:$A$135, Conferences!$B$2:$B$135), "FCS")</f>
        <v>SEC</v>
      </c>
      <c r="F258" s="3">
        <v>6015</v>
      </c>
      <c r="G258" s="3">
        <v>241</v>
      </c>
      <c r="H258" s="3"/>
      <c r="I258" s="3"/>
      <c r="J258" s="2"/>
      <c r="K258" s="2"/>
      <c r="L258" s="2"/>
      <c r="M258" s="2"/>
      <c r="N258" s="2"/>
      <c r="O258" s="2"/>
      <c r="P258" s="2"/>
      <c r="Q258" s="2"/>
      <c r="R258" s="2"/>
      <c r="S258" s="2"/>
      <c r="T258" s="2"/>
      <c r="U258" s="2"/>
      <c r="V258" s="2"/>
    </row>
    <row r="259" spans="1:22" x14ac:dyDescent="0.2">
      <c r="A259" s="2" t="str">
        <f t="shared" si="5"/>
        <v>Kai_Medrano_LB</v>
      </c>
      <c r="B259" s="4" t="s">
        <v>356</v>
      </c>
      <c r="C259" s="4" t="s">
        <v>336</v>
      </c>
      <c r="D259" s="4" t="s">
        <v>175</v>
      </c>
      <c r="E259" s="2" t="str">
        <f>IFERROR(_xll.XLOOKUP($D259, Conferences!$A$2:$A$135, Conferences!$B$2:$B$135), "FCS")</f>
        <v>Big Ten</v>
      </c>
      <c r="F259" s="5">
        <v>6027</v>
      </c>
      <c r="G259" s="5">
        <v>222</v>
      </c>
      <c r="H259" s="5"/>
      <c r="I259" s="5"/>
      <c r="J259" s="4"/>
      <c r="K259" s="4"/>
      <c r="L259" s="4"/>
      <c r="M259" s="4"/>
      <c r="N259" s="4"/>
      <c r="O259" s="4"/>
      <c r="P259" s="4"/>
      <c r="Q259" s="4"/>
      <c r="R259" s="4"/>
      <c r="S259" s="4"/>
      <c r="T259" s="4"/>
      <c r="U259" s="4"/>
      <c r="V259" s="4"/>
    </row>
    <row r="260" spans="1:22" x14ac:dyDescent="0.2">
      <c r="A260" s="2" t="str">
        <f t="shared" si="5"/>
        <v>Sma_Mondon Jr._LB</v>
      </c>
      <c r="B260" s="2" t="s">
        <v>357</v>
      </c>
      <c r="C260" s="2" t="s">
        <v>336</v>
      </c>
      <c r="D260" s="2" t="s">
        <v>46</v>
      </c>
      <c r="E260" s="2" t="str">
        <f>IFERROR(_xll.XLOOKUP($D260, Conferences!$A$2:$A$135, Conferences!$B$2:$B$135), "FCS")</f>
        <v>SEC</v>
      </c>
      <c r="F260" s="3">
        <v>6022</v>
      </c>
      <c r="G260" s="3">
        <v>224</v>
      </c>
      <c r="H260" s="3"/>
      <c r="I260" s="3"/>
      <c r="J260" s="2"/>
      <c r="K260" s="2"/>
      <c r="L260" s="2"/>
      <c r="M260" s="2"/>
      <c r="N260" s="2"/>
      <c r="O260" s="2"/>
      <c r="P260" s="2"/>
      <c r="Q260" s="2"/>
      <c r="R260" s="2"/>
      <c r="S260" s="2"/>
      <c r="T260" s="2"/>
      <c r="U260" s="2"/>
      <c r="V260" s="2"/>
    </row>
    <row r="261" spans="1:22" x14ac:dyDescent="0.2">
      <c r="A261" s="2" t="str">
        <f t="shared" si="5"/>
        <v>Col_Oliver_LB</v>
      </c>
      <c r="B261" s="4" t="s">
        <v>358</v>
      </c>
      <c r="C261" s="4" t="s">
        <v>336</v>
      </c>
      <c r="D261" s="4" t="s">
        <v>50</v>
      </c>
      <c r="E261" s="2" t="str">
        <f>IFERROR(_xll.XLOOKUP($D261, Conferences!$A$2:$A$135, Conferences!$B$2:$B$135), "FCS")</f>
        <v>Big 12</v>
      </c>
      <c r="F261" s="5">
        <v>6016</v>
      </c>
      <c r="G261" s="5">
        <v>240</v>
      </c>
      <c r="H261" s="5"/>
      <c r="I261" s="5"/>
      <c r="J261" s="4"/>
      <c r="K261" s="4"/>
      <c r="L261" s="4"/>
      <c r="M261" s="4"/>
      <c r="N261" s="4"/>
      <c r="O261" s="4"/>
      <c r="P261" s="4"/>
      <c r="Q261" s="4"/>
      <c r="R261" s="4"/>
      <c r="S261" s="4"/>
      <c r="T261" s="4"/>
      <c r="U261" s="4"/>
      <c r="V261" s="4"/>
    </row>
    <row r="262" spans="1:22" x14ac:dyDescent="0.2">
      <c r="A262" s="2" t="str">
        <f t="shared" si="5"/>
        <v>Chr_Paul Jr._LB</v>
      </c>
      <c r="B262" s="2" t="s">
        <v>359</v>
      </c>
      <c r="C262" s="2" t="s">
        <v>336</v>
      </c>
      <c r="D262" s="2" t="s">
        <v>12</v>
      </c>
      <c r="E262" s="2" t="str">
        <f>IFERROR(_xll.XLOOKUP($D262, Conferences!$A$2:$A$135, Conferences!$B$2:$B$135), "FCS")</f>
        <v>SEC</v>
      </c>
      <c r="F262" s="3">
        <v>6007</v>
      </c>
      <c r="G262" s="3">
        <v>222</v>
      </c>
      <c r="H262" s="3"/>
      <c r="I262" s="3"/>
      <c r="J262" s="2"/>
      <c r="K262" s="2"/>
      <c r="L262" s="2"/>
      <c r="M262" s="2"/>
      <c r="N262" s="2"/>
      <c r="O262" s="2"/>
      <c r="P262" s="2"/>
      <c r="Q262" s="2"/>
      <c r="R262" s="2"/>
      <c r="S262" s="2"/>
      <c r="T262" s="2"/>
      <c r="U262" s="2"/>
      <c r="V262" s="2"/>
    </row>
    <row r="263" spans="1:22" x14ac:dyDescent="0.2">
      <c r="A263" s="2" t="str">
        <f t="shared" si="5"/>
        <v>Tyr_Powell_LB</v>
      </c>
      <c r="B263" s="4" t="s">
        <v>360</v>
      </c>
      <c r="C263" s="4" t="s">
        <v>336</v>
      </c>
      <c r="D263" s="4" t="s">
        <v>75</v>
      </c>
      <c r="E263" s="2" t="str">
        <f>IFERROR(_xll.XLOOKUP($D263, Conferences!$A$2:$A$135, Conferences!$B$2:$B$135), "FCS")</f>
        <v>Big Ten</v>
      </c>
      <c r="F263" s="5">
        <v>6044</v>
      </c>
      <c r="G263" s="5">
        <v>239</v>
      </c>
      <c r="H263" s="5"/>
      <c r="I263" s="5"/>
      <c r="J263" s="4"/>
      <c r="K263" s="4"/>
      <c r="L263" s="4"/>
      <c r="M263" s="4"/>
      <c r="N263" s="4"/>
      <c r="O263" s="4"/>
      <c r="P263" s="4"/>
      <c r="Q263" s="4"/>
      <c r="R263" s="4"/>
      <c r="S263" s="4"/>
      <c r="T263" s="4"/>
      <c r="U263" s="4"/>
      <c r="V263" s="4"/>
    </row>
    <row r="264" spans="1:22" x14ac:dyDescent="0.2">
      <c r="A264" s="2" t="str">
        <f t="shared" si="5"/>
        <v>Kar_Reid_LB</v>
      </c>
      <c r="B264" s="2" t="s">
        <v>361</v>
      </c>
      <c r="C264" s="2" t="s">
        <v>336</v>
      </c>
      <c r="D264" s="2" t="s">
        <v>171</v>
      </c>
      <c r="E264" s="2" t="str">
        <f>IFERROR(_xll.XLOOKUP($D264, Conferences!$A$2:$A$135, Conferences!$B$2:$B$135), "FCS")</f>
        <v>Big 12</v>
      </c>
      <c r="F264" s="2"/>
      <c r="G264" s="2"/>
      <c r="H264" s="2"/>
      <c r="I264" s="2"/>
      <c r="J264" s="2"/>
      <c r="K264" s="2"/>
      <c r="L264" s="2"/>
      <c r="M264" s="2"/>
      <c r="N264" s="2"/>
      <c r="O264" s="2"/>
      <c r="P264" s="2"/>
      <c r="Q264" s="2"/>
      <c r="R264" s="2"/>
      <c r="S264" s="2"/>
      <c r="T264" s="2"/>
      <c r="U264" s="2"/>
      <c r="V264" s="2"/>
    </row>
    <row r="265" spans="1:22" x14ac:dyDescent="0.2">
      <c r="A265" s="2" t="str">
        <f t="shared" si="5"/>
        <v>Car_Schwesinge_LB</v>
      </c>
      <c r="B265" s="4" t="s">
        <v>362</v>
      </c>
      <c r="C265" s="4" t="s">
        <v>336</v>
      </c>
      <c r="D265" s="4" t="s">
        <v>175</v>
      </c>
      <c r="E265" s="2" t="str">
        <f>IFERROR(_xll.XLOOKUP($D265, Conferences!$A$2:$A$135, Conferences!$B$2:$B$135), "FCS")</f>
        <v>Big Ten</v>
      </c>
      <c r="F265" s="5">
        <v>6024</v>
      </c>
      <c r="G265" s="5">
        <v>242</v>
      </c>
      <c r="H265" s="5"/>
      <c r="I265" s="5"/>
      <c r="J265" s="4"/>
      <c r="K265" s="4"/>
      <c r="L265" s="4"/>
      <c r="M265" s="4"/>
      <c r="N265" s="4"/>
      <c r="O265" s="4"/>
      <c r="P265" s="4"/>
      <c r="Q265" s="4"/>
      <c r="R265" s="4"/>
      <c r="S265" s="4"/>
      <c r="T265" s="4"/>
      <c r="U265" s="4"/>
      <c r="V265" s="4"/>
    </row>
    <row r="266" spans="1:22" x14ac:dyDescent="0.2">
      <c r="A266" s="2" t="str">
        <f t="shared" si="5"/>
        <v>Cod_Simon_LB</v>
      </c>
      <c r="B266" s="2" t="s">
        <v>363</v>
      </c>
      <c r="C266" s="2" t="s">
        <v>336</v>
      </c>
      <c r="D266" s="2" t="s">
        <v>20</v>
      </c>
      <c r="E266" s="2" t="str">
        <f>IFERROR(_xll.XLOOKUP($D266, Conferences!$A$2:$A$135, Conferences!$B$2:$B$135), "FCS")</f>
        <v>Big Ten</v>
      </c>
      <c r="F266" s="3">
        <v>6017</v>
      </c>
      <c r="G266" s="3">
        <v>229</v>
      </c>
      <c r="H266" s="3"/>
      <c r="I266" s="3"/>
      <c r="J266" s="2"/>
      <c r="K266" s="2"/>
      <c r="L266" s="2"/>
      <c r="M266" s="2"/>
      <c r="N266" s="2"/>
      <c r="O266" s="2"/>
      <c r="P266" s="2"/>
      <c r="Q266" s="2"/>
      <c r="R266" s="2"/>
      <c r="S266" s="2"/>
      <c r="T266" s="2"/>
      <c r="U266" s="2"/>
      <c r="V266" s="2"/>
    </row>
    <row r="267" spans="1:22" x14ac:dyDescent="0.2">
      <c r="A267" s="2" t="str">
        <f t="shared" si="5"/>
        <v>Dan_Stutsman_LB</v>
      </c>
      <c r="B267" s="4" t="s">
        <v>364</v>
      </c>
      <c r="C267" s="4" t="s">
        <v>336</v>
      </c>
      <c r="D267" s="4" t="s">
        <v>270</v>
      </c>
      <c r="E267" s="2" t="str">
        <f>IFERROR(_xll.XLOOKUP($D267, Conferences!$A$2:$A$135, Conferences!$B$2:$B$135), "FCS")</f>
        <v>SEC</v>
      </c>
      <c r="F267" s="5">
        <v>6032</v>
      </c>
      <c r="G267" s="5">
        <v>233</v>
      </c>
      <c r="H267" s="5"/>
      <c r="I267" s="5"/>
      <c r="J267" s="4"/>
      <c r="K267" s="4"/>
      <c r="L267" s="4"/>
      <c r="M267" s="4"/>
      <c r="N267" s="4"/>
      <c r="O267" s="4"/>
      <c r="P267" s="4"/>
      <c r="Q267" s="4"/>
      <c r="R267" s="4"/>
      <c r="S267" s="4"/>
      <c r="T267" s="4"/>
      <c r="U267" s="4"/>
      <c r="V267" s="4"/>
    </row>
    <row r="268" spans="1:22" x14ac:dyDescent="0.2">
      <c r="A268" s="2" t="str">
        <f t="shared" si="5"/>
        <v>Jal_Walker_LB</v>
      </c>
      <c r="B268" s="2" t="s">
        <v>365</v>
      </c>
      <c r="C268" s="2" t="s">
        <v>336</v>
      </c>
      <c r="D268" s="2" t="s">
        <v>46</v>
      </c>
      <c r="E268" s="2" t="str">
        <f>IFERROR(_xll.XLOOKUP($D268, Conferences!$A$2:$A$135, Conferences!$B$2:$B$135), "FCS")</f>
        <v>SEC</v>
      </c>
      <c r="F268" s="3">
        <v>6010</v>
      </c>
      <c r="G268" s="3">
        <v>243</v>
      </c>
      <c r="H268" s="3"/>
      <c r="I268" s="3"/>
      <c r="J268" s="2"/>
      <c r="K268" s="2"/>
      <c r="L268" s="2"/>
      <c r="M268" s="2"/>
      <c r="N268" s="2"/>
      <c r="O268" s="2"/>
      <c r="P268" s="2"/>
      <c r="Q268" s="2"/>
      <c r="R268" s="2"/>
      <c r="S268" s="2"/>
      <c r="T268" s="2"/>
      <c r="U268" s="2"/>
      <c r="V268" s="2"/>
    </row>
    <row r="269" spans="1:22" x14ac:dyDescent="0.2">
      <c r="A269" s="2" t="str">
        <f t="shared" si="5"/>
        <v>Jac_Woodard_LB</v>
      </c>
      <c r="B269" s="4" t="s">
        <v>366</v>
      </c>
      <c r="C269" s="4" t="s">
        <v>336</v>
      </c>
      <c r="D269" s="4" t="s">
        <v>151</v>
      </c>
      <c r="E269" s="2" t="str">
        <f>IFERROR(_xll.XLOOKUP($D269, Conferences!$A$2:$A$135, Conferences!$B$2:$B$135), "FCS")</f>
        <v>Mountain West</v>
      </c>
      <c r="F269" s="5">
        <v>6020</v>
      </c>
      <c r="G269" s="5">
        <v>234</v>
      </c>
      <c r="H269" s="5"/>
      <c r="I269" s="5"/>
      <c r="J269" s="4"/>
      <c r="K269" s="4"/>
      <c r="L269" s="4"/>
      <c r="M269" s="4"/>
      <c r="N269" s="4"/>
      <c r="O269" s="4"/>
      <c r="P269" s="4"/>
      <c r="Q269" s="4"/>
      <c r="R269" s="4"/>
      <c r="S269" s="4"/>
      <c r="T269" s="4"/>
      <c r="U269" s="4"/>
      <c r="V269" s="4"/>
    </row>
    <row r="270" spans="1:22" x14ac:dyDescent="0.2">
      <c r="A270" s="2" t="str">
        <f t="shared" si="5"/>
        <v>BJ _Adams_DB</v>
      </c>
      <c r="B270" s="2" t="s">
        <v>367</v>
      </c>
      <c r="C270" s="8" t="s">
        <v>368</v>
      </c>
      <c r="D270" s="2" t="s">
        <v>54</v>
      </c>
      <c r="E270" s="2" t="str">
        <f>IFERROR(_xll.XLOOKUP($D270, Conferences!$A$2:$A$135, Conferences!$B$2:$B$135), "FCS")</f>
        <v>Big 12</v>
      </c>
      <c r="F270" s="6">
        <v>6016</v>
      </c>
      <c r="G270" s="6">
        <v>182</v>
      </c>
      <c r="H270" s="6"/>
      <c r="I270" s="6"/>
      <c r="J270" s="2"/>
      <c r="K270" s="2"/>
      <c r="L270" s="2"/>
      <c r="M270" s="2"/>
      <c r="N270" s="2"/>
      <c r="O270" s="2"/>
      <c r="P270" s="2"/>
      <c r="Q270" s="2"/>
      <c r="R270" s="2"/>
      <c r="S270" s="2"/>
      <c r="T270" s="2"/>
      <c r="U270" s="2"/>
      <c r="V270" s="2"/>
    </row>
    <row r="271" spans="1:22" x14ac:dyDescent="0.2">
      <c r="A271" s="2" t="str">
        <f t="shared" si="5"/>
        <v>Zy _Alexander_DB</v>
      </c>
      <c r="B271" s="4" t="s">
        <v>369</v>
      </c>
      <c r="C271" s="9" t="s">
        <v>368</v>
      </c>
      <c r="D271" s="4" t="s">
        <v>180</v>
      </c>
      <c r="E271" s="2" t="str">
        <f>IFERROR(_xll.XLOOKUP($D271, Conferences!$A$2:$A$135, Conferences!$B$2:$B$135), "FCS")</f>
        <v>SEC</v>
      </c>
      <c r="F271" s="7">
        <v>6013</v>
      </c>
      <c r="G271" s="7">
        <v>187</v>
      </c>
      <c r="H271" s="7"/>
      <c r="I271" s="7"/>
      <c r="J271" s="4"/>
      <c r="K271" s="4"/>
      <c r="L271" s="4"/>
      <c r="M271" s="4"/>
      <c r="N271" s="4"/>
      <c r="O271" s="4"/>
      <c r="P271" s="4"/>
      <c r="Q271" s="4"/>
      <c r="R271" s="4"/>
      <c r="S271" s="4"/>
      <c r="T271" s="4"/>
      <c r="U271" s="4"/>
      <c r="V271" s="4"/>
    </row>
    <row r="272" spans="1:22" x14ac:dyDescent="0.2">
      <c r="A272" s="2" t="str">
        <f t="shared" si="5"/>
        <v>Tre_Amos_DB</v>
      </c>
      <c r="B272" s="2" t="s">
        <v>370</v>
      </c>
      <c r="C272" s="8" t="s">
        <v>368</v>
      </c>
      <c r="D272" s="2" t="s">
        <v>12</v>
      </c>
      <c r="E272" s="2" t="str">
        <f>IFERROR(_xll.XLOOKUP($D272, Conferences!$A$2:$A$135, Conferences!$B$2:$B$135), "FCS")</f>
        <v>SEC</v>
      </c>
      <c r="F272" s="6">
        <v>6006</v>
      </c>
      <c r="G272" s="6">
        <v>195</v>
      </c>
      <c r="H272" s="6"/>
      <c r="I272" s="6"/>
      <c r="J272" s="2"/>
      <c r="K272" s="2"/>
      <c r="L272" s="2"/>
      <c r="M272" s="2"/>
      <c r="N272" s="2"/>
      <c r="O272" s="2"/>
      <c r="P272" s="2"/>
      <c r="Q272" s="2"/>
      <c r="R272" s="2"/>
      <c r="S272" s="2"/>
      <c r="T272" s="2"/>
      <c r="U272" s="2"/>
      <c r="V272" s="2"/>
    </row>
    <row r="273" spans="1:22" x14ac:dyDescent="0.2">
      <c r="A273" s="2" t="str">
        <f t="shared" si="5"/>
        <v>Jah_Barron_DB</v>
      </c>
      <c r="B273" s="4" t="s">
        <v>371</v>
      </c>
      <c r="C273" s="9" t="s">
        <v>368</v>
      </c>
      <c r="D273" s="4" t="s">
        <v>14</v>
      </c>
      <c r="E273" s="2" t="str">
        <f>IFERROR(_xll.XLOOKUP($D273, Conferences!$A$2:$A$135, Conferences!$B$2:$B$135), "FCS")</f>
        <v>SEC</v>
      </c>
      <c r="F273" s="7">
        <v>5106</v>
      </c>
      <c r="G273" s="7">
        <v>194</v>
      </c>
      <c r="H273" s="7"/>
      <c r="I273" s="7"/>
      <c r="J273" s="4"/>
      <c r="K273" s="4"/>
      <c r="L273" s="4"/>
      <c r="M273" s="4"/>
      <c r="N273" s="4"/>
      <c r="O273" s="4"/>
      <c r="P273" s="4"/>
      <c r="Q273" s="4"/>
      <c r="R273" s="4"/>
      <c r="S273" s="4"/>
      <c r="T273" s="4"/>
      <c r="U273" s="4"/>
      <c r="V273" s="4"/>
    </row>
    <row r="274" spans="1:22" x14ac:dyDescent="0.2">
      <c r="A274" s="2" t="str">
        <f t="shared" si="5"/>
        <v>Bil_Bowman Jr._DB</v>
      </c>
      <c r="B274" s="2" t="s">
        <v>372</v>
      </c>
      <c r="C274" s="8" t="s">
        <v>368</v>
      </c>
      <c r="D274" s="2" t="s">
        <v>270</v>
      </c>
      <c r="E274" s="2" t="str">
        <f>IFERROR(_xll.XLOOKUP($D274, Conferences!$A$2:$A$135, Conferences!$B$2:$B$135), "FCS")</f>
        <v>SEC</v>
      </c>
      <c r="F274" s="6">
        <v>5097</v>
      </c>
      <c r="G274" s="6">
        <v>192</v>
      </c>
      <c r="H274" s="6"/>
      <c r="I274" s="6"/>
      <c r="J274" s="2"/>
      <c r="K274" s="2"/>
      <c r="L274" s="2"/>
      <c r="M274" s="2"/>
      <c r="N274" s="2"/>
      <c r="O274" s="2"/>
      <c r="P274" s="2"/>
      <c r="Q274" s="2"/>
      <c r="R274" s="2"/>
      <c r="S274" s="2"/>
      <c r="T274" s="2"/>
      <c r="U274" s="2"/>
      <c r="V274" s="2"/>
    </row>
    <row r="275" spans="1:22" x14ac:dyDescent="0.2">
      <c r="A275" s="2" t="str">
        <f t="shared" si="5"/>
        <v>Cob_Bryant_DB</v>
      </c>
      <c r="B275" s="4" t="s">
        <v>373</v>
      </c>
      <c r="C275" s="9" t="s">
        <v>368</v>
      </c>
      <c r="D275" s="4" t="s">
        <v>190</v>
      </c>
      <c r="E275" s="2" t="str">
        <f>IFERROR(_xll.XLOOKUP($D275, Conferences!$A$2:$A$135, Conferences!$B$2:$B$135), "FCS")</f>
        <v>Big 12</v>
      </c>
      <c r="F275" s="7">
        <v>6000</v>
      </c>
      <c r="G275" s="7">
        <v>180</v>
      </c>
      <c r="H275" s="7"/>
      <c r="I275" s="7"/>
      <c r="J275" s="4"/>
      <c r="K275" s="4"/>
      <c r="L275" s="4"/>
      <c r="M275" s="4"/>
      <c r="N275" s="4"/>
      <c r="O275" s="4"/>
      <c r="P275" s="4"/>
      <c r="Q275" s="4"/>
      <c r="R275" s="4"/>
      <c r="S275" s="4"/>
      <c r="T275" s="4"/>
      <c r="U275" s="4"/>
      <c r="V275" s="4"/>
    </row>
    <row r="276" spans="1:22" x14ac:dyDescent="0.2">
      <c r="A276" s="2" t="str">
        <f t="shared" si="5"/>
        <v>Den_Burke_DB</v>
      </c>
      <c r="B276" s="2" t="s">
        <v>374</v>
      </c>
      <c r="C276" s="8" t="s">
        <v>368</v>
      </c>
      <c r="D276" s="2" t="s">
        <v>20</v>
      </c>
      <c r="E276" s="2" t="str">
        <f>IFERROR(_xll.XLOOKUP($D276, Conferences!$A$2:$A$135, Conferences!$B$2:$B$135), "FCS")</f>
        <v>Big Ten</v>
      </c>
      <c r="F276" s="6">
        <v>5112</v>
      </c>
      <c r="G276" s="6">
        <v>186</v>
      </c>
      <c r="H276" s="6"/>
      <c r="I276" s="6"/>
      <c r="J276" s="2"/>
      <c r="K276" s="2"/>
      <c r="L276" s="2"/>
      <c r="M276" s="2"/>
      <c r="N276" s="2"/>
      <c r="O276" s="2"/>
      <c r="P276" s="2"/>
      <c r="Q276" s="2"/>
      <c r="R276" s="2"/>
      <c r="S276" s="2"/>
      <c r="T276" s="2"/>
      <c r="U276" s="2"/>
      <c r="V276" s="2"/>
    </row>
    <row r="277" spans="1:22" x14ac:dyDescent="0.2">
      <c r="A277" s="2" t="str">
        <f t="shared" si="5"/>
        <v>Seb_Castro_DB</v>
      </c>
      <c r="B277" s="4" t="s">
        <v>375</v>
      </c>
      <c r="C277" s="9" t="s">
        <v>368</v>
      </c>
      <c r="D277" s="4" t="s">
        <v>64</v>
      </c>
      <c r="E277" s="2" t="str">
        <f>IFERROR(_xll.XLOOKUP($D277, Conferences!$A$2:$A$135, Conferences!$B$2:$B$135), "FCS")</f>
        <v>Big Ten</v>
      </c>
      <c r="F277" s="7">
        <v>5112</v>
      </c>
      <c r="G277" s="7">
        <v>203</v>
      </c>
      <c r="H277" s="7"/>
      <c r="I277" s="7"/>
      <c r="J277" s="4"/>
      <c r="K277" s="4"/>
      <c r="L277" s="4"/>
      <c r="M277" s="4"/>
      <c r="N277" s="4"/>
      <c r="O277" s="4"/>
      <c r="P277" s="4"/>
      <c r="Q277" s="4"/>
      <c r="R277" s="4"/>
      <c r="S277" s="4"/>
      <c r="T277" s="4"/>
      <c r="U277" s="4"/>
      <c r="V277" s="4"/>
    </row>
    <row r="278" spans="1:22" x14ac:dyDescent="0.2">
      <c r="A278" s="2" t="str">
        <f t="shared" si="5"/>
        <v>Ali_Clark_DB</v>
      </c>
      <c r="B278" s="2" t="s">
        <v>376</v>
      </c>
      <c r="C278" s="8" t="s">
        <v>368</v>
      </c>
      <c r="D278" s="2" t="s">
        <v>24</v>
      </c>
      <c r="E278" s="2" t="str">
        <f>IFERROR(_xll.XLOOKUP($D278, Conferences!$A$2:$A$135, Conferences!$B$2:$B$135), "FCS")</f>
        <v>ACC</v>
      </c>
      <c r="F278" s="6">
        <v>6006</v>
      </c>
      <c r="G278" s="6">
        <v>188</v>
      </c>
      <c r="H278" s="6"/>
      <c r="I278" s="6"/>
      <c r="J278" s="2"/>
      <c r="K278" s="2"/>
      <c r="L278" s="2"/>
      <c r="M278" s="2"/>
      <c r="N278" s="2"/>
      <c r="O278" s="2"/>
      <c r="P278" s="2"/>
      <c r="Q278" s="2"/>
      <c r="R278" s="2"/>
      <c r="S278" s="2"/>
      <c r="T278" s="2"/>
      <c r="U278" s="2"/>
      <c r="V278" s="2"/>
    </row>
    <row r="279" spans="1:22" x14ac:dyDescent="0.2">
      <c r="A279" s="2" t="str">
        <f t="shared" si="5"/>
        <v>Kit_Crawford_DB</v>
      </c>
      <c r="B279" s="4" t="s">
        <v>377</v>
      </c>
      <c r="C279" s="9" t="s">
        <v>368</v>
      </c>
      <c r="D279" s="4" t="s">
        <v>378</v>
      </c>
      <c r="E279" s="2" t="str">
        <f>IFERROR(_xll.XLOOKUP($D279, Conferences!$A$2:$A$135, Conferences!$B$2:$B$135), "FCS")</f>
        <v>Mountain West</v>
      </c>
      <c r="F279" s="7">
        <v>5105</v>
      </c>
      <c r="G279" s="7">
        <v>202</v>
      </c>
      <c r="H279" s="7"/>
      <c r="I279" s="7"/>
      <c r="J279" s="4"/>
      <c r="K279" s="4"/>
      <c r="L279" s="4"/>
      <c r="M279" s="4"/>
      <c r="N279" s="4"/>
      <c r="O279" s="4"/>
      <c r="P279" s="4"/>
      <c r="Q279" s="4"/>
      <c r="R279" s="4"/>
      <c r="S279" s="4"/>
      <c r="T279" s="4"/>
      <c r="U279" s="4"/>
      <c r="V279" s="4"/>
    </row>
    <row r="280" spans="1:22" x14ac:dyDescent="0.2">
      <c r="A280" s="2" t="str">
        <f t="shared" si="5"/>
        <v>Mel_Dotson_DB</v>
      </c>
      <c r="B280" s="2" t="s">
        <v>379</v>
      </c>
      <c r="C280" s="8" t="s">
        <v>368</v>
      </c>
      <c r="D280" s="2" t="s">
        <v>190</v>
      </c>
      <c r="E280" s="2" t="str">
        <f>IFERROR(_xll.XLOOKUP($D280, Conferences!$A$2:$A$135, Conferences!$B$2:$B$135), "FCS")</f>
        <v>Big 12</v>
      </c>
      <c r="F280" s="6">
        <v>6005</v>
      </c>
      <c r="G280" s="6">
        <v>192</v>
      </c>
      <c r="H280" s="6"/>
      <c r="I280" s="6"/>
      <c r="J280" s="2"/>
      <c r="K280" s="2"/>
      <c r="L280" s="2"/>
      <c r="M280" s="2"/>
      <c r="N280" s="2"/>
      <c r="O280" s="2"/>
      <c r="P280" s="2"/>
      <c r="Q280" s="2"/>
      <c r="R280" s="2"/>
      <c r="S280" s="2"/>
      <c r="T280" s="2"/>
      <c r="U280" s="2"/>
      <c r="V280" s="2"/>
    </row>
    <row r="281" spans="1:22" x14ac:dyDescent="0.2">
      <c r="A281" s="2" t="str">
        <f t="shared" si="5"/>
        <v>Nic_Emmanwori_DB</v>
      </c>
      <c r="B281" s="4" t="s">
        <v>380</v>
      </c>
      <c r="C281" s="9" t="s">
        <v>368</v>
      </c>
      <c r="D281" s="4" t="s">
        <v>82</v>
      </c>
      <c r="E281" s="2" t="str">
        <f>IFERROR(_xll.XLOOKUP($D281, Conferences!$A$2:$A$135, Conferences!$B$2:$B$135), "FCS")</f>
        <v>SEC</v>
      </c>
      <c r="F281" s="7">
        <v>6031</v>
      </c>
      <c r="G281" s="7">
        <v>220</v>
      </c>
      <c r="H281" s="7"/>
      <c r="I281" s="7"/>
      <c r="J281" s="4"/>
      <c r="K281" s="4"/>
      <c r="L281" s="4"/>
      <c r="M281" s="4"/>
      <c r="N281" s="4"/>
      <c r="O281" s="4"/>
      <c r="P281" s="4"/>
      <c r="Q281" s="4"/>
      <c r="R281" s="4"/>
      <c r="S281" s="4"/>
      <c r="T281" s="4"/>
      <c r="U281" s="4"/>
      <c r="V281" s="4"/>
    </row>
    <row r="282" spans="1:22" x14ac:dyDescent="0.2">
      <c r="A282" s="2" t="str">
        <f t="shared" si="5"/>
        <v>O'D_Fortune_DB</v>
      </c>
      <c r="B282" s="2" t="s">
        <v>381</v>
      </c>
      <c r="C282" s="8" t="s">
        <v>368</v>
      </c>
      <c r="D282" s="2" t="s">
        <v>82</v>
      </c>
      <c r="E282" s="2" t="str">
        <f>IFERROR(_xll.XLOOKUP($D282, Conferences!$A$2:$A$135, Conferences!$B$2:$B$135), "FCS")</f>
        <v>SEC</v>
      </c>
      <c r="F282" s="6">
        <v>6006</v>
      </c>
      <c r="G282" s="6">
        <v>185</v>
      </c>
      <c r="H282" s="6"/>
      <c r="I282" s="6"/>
      <c r="J282" s="2"/>
      <c r="K282" s="2"/>
      <c r="L282" s="2"/>
      <c r="M282" s="2"/>
      <c r="N282" s="2"/>
      <c r="O282" s="2"/>
      <c r="P282" s="2"/>
      <c r="Q282" s="2"/>
      <c r="R282" s="2"/>
      <c r="S282" s="2"/>
      <c r="T282" s="2"/>
      <c r="U282" s="2"/>
      <c r="V282" s="2"/>
    </row>
    <row r="283" spans="1:22" x14ac:dyDescent="0.2">
      <c r="A283" s="2" t="str">
        <f t="shared" si="5"/>
        <v>Zah_Frazier_DB</v>
      </c>
      <c r="B283" s="4" t="s">
        <v>382</v>
      </c>
      <c r="C283" s="9" t="s">
        <v>368</v>
      </c>
      <c r="D283" s="4" t="s">
        <v>383</v>
      </c>
      <c r="E283" s="2" t="str">
        <f>IFERROR(_xll.XLOOKUP($D283, Conferences!$A$2:$A$135, Conferences!$B$2:$B$135), "FCS")</f>
        <v>American</v>
      </c>
      <c r="F283" s="7">
        <v>6027</v>
      </c>
      <c r="G283" s="7">
        <v>186</v>
      </c>
      <c r="H283" s="7"/>
      <c r="I283" s="7"/>
      <c r="J283" s="4"/>
      <c r="K283" s="4"/>
      <c r="L283" s="4"/>
      <c r="M283" s="4"/>
      <c r="N283" s="4"/>
      <c r="O283" s="4"/>
      <c r="P283" s="4"/>
      <c r="Q283" s="4"/>
      <c r="R283" s="4"/>
      <c r="S283" s="4"/>
      <c r="T283" s="4"/>
      <c r="U283" s="4"/>
      <c r="V283" s="4"/>
    </row>
    <row r="284" spans="1:22" x14ac:dyDescent="0.2">
      <c r="A284" s="2" t="str">
        <f t="shared" si="5"/>
        <v>Max_Hairston_DB</v>
      </c>
      <c r="B284" s="2" t="s">
        <v>384</v>
      </c>
      <c r="C284" s="8" t="s">
        <v>368</v>
      </c>
      <c r="D284" s="2" t="s">
        <v>198</v>
      </c>
      <c r="E284" s="2" t="str">
        <f>IFERROR(_xll.XLOOKUP($D284, Conferences!$A$2:$A$135, Conferences!$B$2:$B$135), "FCS")</f>
        <v>SEC</v>
      </c>
      <c r="F284" s="6">
        <v>5112</v>
      </c>
      <c r="G284" s="6">
        <v>183</v>
      </c>
      <c r="H284" s="6"/>
      <c r="I284" s="6"/>
      <c r="J284" s="2"/>
      <c r="K284" s="2"/>
      <c r="L284" s="2"/>
      <c r="M284" s="2"/>
      <c r="N284" s="2"/>
      <c r="O284" s="2"/>
      <c r="P284" s="2"/>
      <c r="Q284" s="2"/>
      <c r="R284" s="2"/>
      <c r="S284" s="2"/>
      <c r="T284" s="2"/>
      <c r="U284" s="2"/>
      <c r="V284" s="2"/>
    </row>
    <row r="285" spans="1:22" x14ac:dyDescent="0.2">
      <c r="A285" s="2" t="str">
        <f t="shared" si="5"/>
        <v>Jor_Hancock_DB</v>
      </c>
      <c r="B285" s="4" t="s">
        <v>385</v>
      </c>
      <c r="C285" s="9" t="s">
        <v>368</v>
      </c>
      <c r="D285" s="4" t="s">
        <v>20</v>
      </c>
      <c r="E285" s="2" t="str">
        <f>IFERROR(_xll.XLOOKUP($D285, Conferences!$A$2:$A$135, Conferences!$B$2:$B$135), "FCS")</f>
        <v>Big Ten</v>
      </c>
      <c r="F285" s="7">
        <v>6001</v>
      </c>
      <c r="G285" s="7">
        <v>195</v>
      </c>
      <c r="H285" s="7"/>
      <c r="I285" s="7"/>
      <c r="J285" s="4"/>
      <c r="K285" s="4"/>
      <c r="L285" s="4"/>
      <c r="M285" s="4"/>
      <c r="N285" s="4"/>
      <c r="O285" s="4"/>
      <c r="P285" s="4"/>
      <c r="Q285" s="4"/>
      <c r="R285" s="4"/>
      <c r="S285" s="4"/>
      <c r="T285" s="4"/>
      <c r="U285" s="4"/>
      <c r="V285" s="4"/>
    </row>
    <row r="286" spans="1:22" x14ac:dyDescent="0.2">
      <c r="A286" s="2" t="str">
        <f t="shared" si="5"/>
        <v>Jer_Harris_DB</v>
      </c>
      <c r="B286" s="2" t="s">
        <v>386</v>
      </c>
      <c r="C286" s="8" t="s">
        <v>368</v>
      </c>
      <c r="D286" s="2" t="s">
        <v>64</v>
      </c>
      <c r="E286" s="2" t="str">
        <f>IFERROR(_xll.XLOOKUP($D286, Conferences!$A$2:$A$135, Conferences!$B$2:$B$135), "FCS")</f>
        <v>Big Ten</v>
      </c>
      <c r="F286" s="6">
        <v>6004</v>
      </c>
      <c r="G286" s="6">
        <v>191</v>
      </c>
      <c r="H286" s="6"/>
      <c r="I286" s="6"/>
      <c r="J286" s="2"/>
      <c r="K286" s="2"/>
      <c r="L286" s="2"/>
      <c r="M286" s="2"/>
      <c r="N286" s="2"/>
      <c r="O286" s="2"/>
      <c r="P286" s="2"/>
      <c r="Q286" s="2"/>
      <c r="R286" s="2"/>
      <c r="S286" s="2"/>
      <c r="T286" s="2"/>
      <c r="U286" s="2"/>
      <c r="V286" s="2"/>
    </row>
    <row r="287" spans="1:22" x14ac:dyDescent="0.2">
      <c r="A287" s="2" t="str">
        <f t="shared" si="5"/>
        <v>Mar_Harris_DB</v>
      </c>
      <c r="B287" s="4" t="s">
        <v>387</v>
      </c>
      <c r="C287" s="9" t="s">
        <v>368</v>
      </c>
      <c r="D287" s="4" t="s">
        <v>341</v>
      </c>
      <c r="E287" s="2" t="str">
        <f>IFERROR(_xll.XLOOKUP($D287, Conferences!$A$2:$A$135, Conferences!$B$2:$B$135), "FCS")</f>
        <v>ACC</v>
      </c>
      <c r="F287" s="7">
        <v>5106</v>
      </c>
      <c r="G287" s="7">
        <v>189</v>
      </c>
      <c r="H287" s="7"/>
      <c r="I287" s="7"/>
      <c r="J287" s="4"/>
      <c r="K287" s="4"/>
      <c r="L287" s="4"/>
      <c r="M287" s="4"/>
      <c r="N287" s="4"/>
      <c r="O287" s="4"/>
      <c r="P287" s="4"/>
      <c r="Q287" s="4"/>
      <c r="R287" s="4"/>
      <c r="S287" s="4"/>
      <c r="T287" s="4"/>
      <c r="U287" s="4"/>
      <c r="V287" s="4"/>
    </row>
    <row r="288" spans="1:22" x14ac:dyDescent="0.2">
      <c r="A288" s="2" t="str">
        <f t="shared" si="5"/>
        <v>Tom_Hill_DB</v>
      </c>
      <c r="B288" s="2" t="s">
        <v>388</v>
      </c>
      <c r="C288" s="8" t="s">
        <v>368</v>
      </c>
      <c r="D288" s="2" t="s">
        <v>136</v>
      </c>
      <c r="E288" s="2" t="str">
        <f>IFERROR(_xll.XLOOKUP($D288, Conferences!$A$2:$A$135, Conferences!$B$2:$B$135), "FCS")</f>
        <v>Big Ten</v>
      </c>
      <c r="F288" s="6">
        <v>6004</v>
      </c>
      <c r="G288" s="6">
        <v>213</v>
      </c>
      <c r="H288" s="6"/>
      <c r="I288" s="6"/>
      <c r="J288" s="2"/>
      <c r="K288" s="2"/>
      <c r="L288" s="2"/>
      <c r="M288" s="2"/>
      <c r="N288" s="2"/>
      <c r="O288" s="2"/>
      <c r="P288" s="2"/>
      <c r="Q288" s="2"/>
      <c r="R288" s="2"/>
      <c r="S288" s="2"/>
      <c r="T288" s="2"/>
      <c r="U288" s="2"/>
      <c r="V288" s="2"/>
    </row>
    <row r="289" spans="1:22" x14ac:dyDescent="0.2">
      <c r="A289" s="2" t="str">
        <f t="shared" si="5"/>
        <v>Max_Hook_DB</v>
      </c>
      <c r="B289" s="4" t="s">
        <v>389</v>
      </c>
      <c r="C289" s="9" t="s">
        <v>368</v>
      </c>
      <c r="D289" s="4" t="s">
        <v>254</v>
      </c>
      <c r="E289" s="2" t="str">
        <f>IFERROR(_xll.XLOOKUP($D289, Conferences!$A$2:$A$135, Conferences!$B$2:$B$135), "FCS")</f>
        <v>MAC</v>
      </c>
      <c r="F289" s="7">
        <v>6004</v>
      </c>
      <c r="G289" s="7">
        <v>202</v>
      </c>
      <c r="H289" s="7"/>
      <c r="I289" s="7"/>
      <c r="J289" s="4"/>
      <c r="K289" s="4"/>
      <c r="L289" s="4"/>
      <c r="M289" s="4"/>
      <c r="N289" s="4"/>
      <c r="O289" s="4"/>
      <c r="P289" s="4"/>
      <c r="Q289" s="4"/>
      <c r="R289" s="4"/>
      <c r="S289" s="4"/>
      <c r="T289" s="4"/>
      <c r="U289" s="4"/>
      <c r="V289" s="4"/>
    </row>
    <row r="290" spans="1:22" x14ac:dyDescent="0.2">
      <c r="A290" s="2" t="str">
        <f t="shared" si="5"/>
        <v>Tra_Hunter_DB</v>
      </c>
      <c r="B290" s="2" t="s">
        <v>120</v>
      </c>
      <c r="C290" s="8" t="s">
        <v>368</v>
      </c>
      <c r="D290" s="2" t="s">
        <v>32</v>
      </c>
      <c r="E290" s="2" t="str">
        <f>IFERROR(_xll.XLOOKUP($D290, Conferences!$A$2:$A$135, Conferences!$B$2:$B$135), "FCS")</f>
        <v>Big 12</v>
      </c>
      <c r="F290" s="6">
        <v>6003</v>
      </c>
      <c r="G290" s="6">
        <v>188</v>
      </c>
      <c r="H290" s="6"/>
      <c r="I290" s="6"/>
      <c r="J290" s="2"/>
      <c r="K290" s="2"/>
      <c r="L290" s="2"/>
      <c r="M290" s="2"/>
      <c r="N290" s="2"/>
      <c r="O290" s="2"/>
      <c r="P290" s="2"/>
      <c r="Q290" s="2"/>
      <c r="R290" s="2"/>
      <c r="S290" s="2"/>
      <c r="T290" s="2"/>
      <c r="U290" s="2"/>
      <c r="V290" s="2"/>
    </row>
    <row r="291" spans="1:22" x14ac:dyDescent="0.2">
      <c r="A291" s="2" t="str">
        <f t="shared" si="5"/>
        <v>Ali_Huzzie_DB</v>
      </c>
      <c r="B291" s="4" t="s">
        <v>390</v>
      </c>
      <c r="C291" s="9" t="s">
        <v>368</v>
      </c>
      <c r="D291" s="4" t="s">
        <v>52</v>
      </c>
      <c r="E291" s="2" t="str">
        <f>IFERROR(_xll.XLOOKUP($D291, Conferences!$A$2:$A$135, Conferences!$B$2:$B$135), "FCS")</f>
        <v>ACC</v>
      </c>
      <c r="F291" s="7">
        <v>5096</v>
      </c>
      <c r="G291" s="7">
        <v>193</v>
      </c>
      <c r="H291" s="7"/>
      <c r="I291" s="7"/>
      <c r="J291" s="4"/>
      <c r="K291" s="4"/>
      <c r="L291" s="4"/>
      <c r="M291" s="4"/>
      <c r="N291" s="4"/>
      <c r="O291" s="4"/>
      <c r="P291" s="4"/>
      <c r="Q291" s="4"/>
      <c r="R291" s="4"/>
      <c r="S291" s="4"/>
      <c r="T291" s="4"/>
      <c r="U291" s="4"/>
      <c r="V291" s="4"/>
    </row>
    <row r="292" spans="1:22" x14ac:dyDescent="0.2">
      <c r="A292" s="2" t="str">
        <f t="shared" si="5"/>
        <v>Wil_Johnson_DB</v>
      </c>
      <c r="B292" s="2" t="s">
        <v>391</v>
      </c>
      <c r="C292" s="8" t="s">
        <v>368</v>
      </c>
      <c r="D292" s="2" t="s">
        <v>44</v>
      </c>
      <c r="E292" s="2" t="str">
        <f>IFERROR(_xll.XLOOKUP($D292, Conferences!$A$2:$A$135, Conferences!$B$2:$B$135), "FCS")</f>
        <v>Big Ten</v>
      </c>
      <c r="F292" s="6">
        <v>6016</v>
      </c>
      <c r="G292" s="6">
        <v>194</v>
      </c>
      <c r="H292" s="6"/>
      <c r="I292" s="6"/>
      <c r="J292" s="2"/>
      <c r="K292" s="2"/>
      <c r="L292" s="2"/>
      <c r="M292" s="2"/>
      <c r="N292" s="2"/>
      <c r="O292" s="2"/>
      <c r="P292" s="2"/>
      <c r="Q292" s="2"/>
      <c r="R292" s="2"/>
      <c r="S292" s="2"/>
      <c r="T292" s="2"/>
      <c r="U292" s="2"/>
      <c r="V292" s="2"/>
    </row>
    <row r="293" spans="1:22" x14ac:dyDescent="0.2">
      <c r="A293" s="2" t="str">
        <f t="shared" si="5"/>
        <v>Bil_Kone, _DB</v>
      </c>
      <c r="B293" s="4" t="s">
        <v>392</v>
      </c>
      <c r="C293" s="9" t="s">
        <v>368</v>
      </c>
      <c r="D293" s="4" t="s">
        <v>393</v>
      </c>
      <c r="E293" s="2" t="str">
        <f>IFERROR(_xll.XLOOKUP($D293, Conferences!$A$2:$A$135, Conferences!$B$2:$B$135), "FCS")</f>
        <v>MAC</v>
      </c>
      <c r="F293" s="7">
        <v>6012</v>
      </c>
      <c r="G293" s="7">
        <v>190</v>
      </c>
      <c r="H293" s="7"/>
      <c r="I293" s="7"/>
      <c r="J293" s="4"/>
      <c r="K293" s="4"/>
      <c r="L293" s="4"/>
      <c r="M293" s="4"/>
      <c r="N293" s="4"/>
      <c r="O293" s="4"/>
      <c r="P293" s="4"/>
      <c r="Q293" s="4"/>
      <c r="R293" s="4"/>
      <c r="S293" s="4"/>
      <c r="T293" s="4"/>
      <c r="U293" s="4"/>
      <c r="V293" s="4"/>
    </row>
    <row r="294" spans="1:22" x14ac:dyDescent="0.2">
      <c r="A294" s="2" t="str">
        <f t="shared" si="5"/>
        <v>Ray_Lane III_DB</v>
      </c>
      <c r="B294" s="2" t="s">
        <v>394</v>
      </c>
      <c r="C294" s="8" t="s">
        <v>368</v>
      </c>
      <c r="D294" s="2" t="s">
        <v>395</v>
      </c>
      <c r="E294" s="2" t="str">
        <f>IFERROR(_xll.XLOOKUP($D294, Conferences!$A$2:$A$135, Conferences!$B$2:$B$135), "FCS")</f>
        <v>American</v>
      </c>
      <c r="F294" s="6">
        <v>5107</v>
      </c>
      <c r="G294" s="6">
        <v>200</v>
      </c>
      <c r="H294" s="6"/>
      <c r="I294" s="6"/>
      <c r="J294" s="2"/>
      <c r="K294" s="2"/>
      <c r="L294" s="2"/>
      <c r="M294" s="2"/>
      <c r="N294" s="2"/>
      <c r="O294" s="2"/>
      <c r="P294" s="2"/>
      <c r="Q294" s="2"/>
      <c r="R294" s="2"/>
      <c r="S294" s="2"/>
      <c r="T294" s="2"/>
      <c r="U294" s="2"/>
      <c r="V294" s="2"/>
    </row>
    <row r="295" spans="1:22" x14ac:dyDescent="0.2">
      <c r="A295" s="2" t="str">
        <f t="shared" si="5"/>
        <v>Rob_Longerbeam_DB</v>
      </c>
      <c r="B295" s="4" t="s">
        <v>396</v>
      </c>
      <c r="C295" s="9" t="s">
        <v>368</v>
      </c>
      <c r="D295" s="4" t="s">
        <v>75</v>
      </c>
      <c r="E295" s="2" t="str">
        <f>IFERROR(_xll.XLOOKUP($D295, Conferences!$A$2:$A$135, Conferences!$B$2:$B$135), "FCS")</f>
        <v>Big Ten</v>
      </c>
      <c r="F295" s="7">
        <v>5110</v>
      </c>
      <c r="G295" s="7">
        <v>175</v>
      </c>
      <c r="H295" s="7"/>
      <c r="I295" s="7"/>
      <c r="J295" s="4"/>
      <c r="K295" s="4"/>
      <c r="L295" s="4"/>
      <c r="M295" s="4"/>
      <c r="N295" s="4"/>
      <c r="O295" s="4"/>
      <c r="P295" s="4"/>
      <c r="Q295" s="4"/>
      <c r="R295" s="4"/>
      <c r="S295" s="4"/>
      <c r="T295" s="4"/>
      <c r="U295" s="4"/>
      <c r="V295" s="4"/>
    </row>
    <row r="296" spans="1:22" x14ac:dyDescent="0.2">
      <c r="A296" s="2" t="str">
        <f t="shared" si="5"/>
        <v>Jas_Marshall J_DB</v>
      </c>
      <c r="B296" s="2" t="s">
        <v>397</v>
      </c>
      <c r="C296" s="8" t="s">
        <v>368</v>
      </c>
      <c r="D296" s="2" t="s">
        <v>26</v>
      </c>
      <c r="E296" s="2" t="str">
        <f>IFERROR(_xll.XLOOKUP($D296, Conferences!$A$2:$A$135, Conferences!$B$2:$B$135), "FCS")</f>
        <v>SEC</v>
      </c>
      <c r="F296" s="6">
        <v>6003</v>
      </c>
      <c r="G296" s="6">
        <v>194</v>
      </c>
      <c r="H296" s="6"/>
      <c r="I296" s="6"/>
      <c r="J296" s="2"/>
      <c r="K296" s="2"/>
      <c r="L296" s="2"/>
      <c r="M296" s="2"/>
      <c r="N296" s="2"/>
      <c r="O296" s="2"/>
      <c r="P296" s="2"/>
      <c r="Q296" s="2"/>
      <c r="R296" s="2"/>
      <c r="S296" s="2"/>
      <c r="T296" s="2"/>
      <c r="U296" s="2"/>
      <c r="V296" s="2"/>
    </row>
    <row r="297" spans="1:22" x14ac:dyDescent="0.2">
      <c r="A297" s="2" t="str">
        <f t="shared" si="5"/>
        <v>Mac_McWilliams_DB</v>
      </c>
      <c r="B297" s="4" t="s">
        <v>398</v>
      </c>
      <c r="C297" s="9" t="s">
        <v>368</v>
      </c>
      <c r="D297" s="4" t="s">
        <v>54</v>
      </c>
      <c r="E297" s="2" t="str">
        <f>IFERROR(_xll.XLOOKUP($D297, Conferences!$A$2:$A$135, Conferences!$B$2:$B$135), "FCS")</f>
        <v>Big 12</v>
      </c>
      <c r="F297" s="7">
        <v>5102</v>
      </c>
      <c r="G297" s="7">
        <v>191</v>
      </c>
      <c r="H297" s="7"/>
      <c r="I297" s="7"/>
      <c r="J297" s="4"/>
      <c r="K297" s="4"/>
      <c r="L297" s="4"/>
      <c r="M297" s="4"/>
      <c r="N297" s="4"/>
      <c r="O297" s="4"/>
      <c r="P297" s="4"/>
      <c r="Q297" s="4"/>
      <c r="R297" s="4"/>
      <c r="S297" s="4"/>
      <c r="T297" s="4"/>
      <c r="U297" s="4"/>
      <c r="V297" s="4"/>
    </row>
    <row r="298" spans="1:22" x14ac:dyDescent="0.2">
      <c r="A298" s="2" t="str">
        <f t="shared" si="5"/>
        <v>R.J_Mickens_DB</v>
      </c>
      <c r="B298" s="2" t="s">
        <v>399</v>
      </c>
      <c r="C298" s="8" t="s">
        <v>368</v>
      </c>
      <c r="D298" s="2" t="s">
        <v>70</v>
      </c>
      <c r="E298" s="2" t="str">
        <f>IFERROR(_xll.XLOOKUP($D298, Conferences!$A$2:$A$135, Conferences!$B$2:$B$135), "FCS")</f>
        <v>ACC</v>
      </c>
      <c r="F298" s="6">
        <v>6000</v>
      </c>
      <c r="G298" s="6">
        <v>199</v>
      </c>
      <c r="H298" s="6"/>
      <c r="I298" s="6"/>
      <c r="J298" s="2"/>
      <c r="K298" s="2"/>
      <c r="L298" s="2"/>
      <c r="M298" s="2"/>
      <c r="N298" s="2"/>
      <c r="O298" s="2"/>
      <c r="P298" s="2"/>
      <c r="Q298" s="2"/>
      <c r="R298" s="2"/>
      <c r="S298" s="2"/>
      <c r="T298" s="2"/>
      <c r="U298" s="2"/>
      <c r="V298" s="2"/>
    </row>
    <row r="299" spans="1:22" x14ac:dyDescent="0.2">
      <c r="A299" s="2" t="str">
        <f t="shared" si="5"/>
        <v>Mal_Moore_DB</v>
      </c>
      <c r="B299" s="4" t="s">
        <v>400</v>
      </c>
      <c r="C299" s="9" t="s">
        <v>368</v>
      </c>
      <c r="D299" s="4" t="s">
        <v>28</v>
      </c>
      <c r="E299" s="2" t="str">
        <f>IFERROR(_xll.XLOOKUP($D299, Conferences!$A$2:$A$135, Conferences!$B$2:$B$135), "FCS")</f>
        <v>SEC</v>
      </c>
      <c r="F299" s="7">
        <v>5112</v>
      </c>
      <c r="G299" s="7">
        <v>196</v>
      </c>
      <c r="H299" s="7"/>
      <c r="I299" s="7"/>
      <c r="J299" s="4"/>
      <c r="K299" s="4"/>
      <c r="L299" s="4"/>
      <c r="M299" s="4"/>
      <c r="N299" s="4"/>
      <c r="O299" s="4"/>
      <c r="P299" s="4"/>
      <c r="Q299" s="4"/>
      <c r="R299" s="4"/>
      <c r="S299" s="4"/>
      <c r="T299" s="4"/>
      <c r="U299" s="4"/>
      <c r="V299" s="4"/>
    </row>
    <row r="300" spans="1:22" x14ac:dyDescent="0.2">
      <c r="A300" s="2" t="str">
        <f t="shared" si="5"/>
        <v>Ben_Morrison_DB</v>
      </c>
      <c r="B300" s="2" t="s">
        <v>401</v>
      </c>
      <c r="C300" s="8" t="s">
        <v>368</v>
      </c>
      <c r="D300" s="2" t="s">
        <v>22</v>
      </c>
      <c r="E300" s="2" t="str">
        <f>IFERROR(_xll.XLOOKUP($D300, Conferences!$A$2:$A$135, Conferences!$B$2:$B$135), "FCS")</f>
        <v>Independent</v>
      </c>
      <c r="F300" s="6">
        <v>6002</v>
      </c>
      <c r="G300" s="6">
        <v>193</v>
      </c>
      <c r="H300" s="6"/>
      <c r="I300" s="6"/>
      <c r="J300" s="2"/>
      <c r="K300" s="2"/>
      <c r="L300" s="2"/>
      <c r="M300" s="2"/>
      <c r="N300" s="2"/>
      <c r="O300" s="2"/>
      <c r="P300" s="2"/>
      <c r="Q300" s="2"/>
      <c r="R300" s="2"/>
      <c r="S300" s="2"/>
      <c r="T300" s="2"/>
      <c r="U300" s="2"/>
      <c r="V300" s="2"/>
    </row>
    <row r="301" spans="1:22" x14ac:dyDescent="0.2">
      <c r="A301" s="2" t="str">
        <f t="shared" si="5"/>
        <v>Jab_Muhammad_DB</v>
      </c>
      <c r="B301" s="4" t="s">
        <v>402</v>
      </c>
      <c r="C301" s="9" t="s">
        <v>368</v>
      </c>
      <c r="D301" s="4" t="s">
        <v>16</v>
      </c>
      <c r="E301" s="2" t="str">
        <f>IFERROR(_xll.XLOOKUP($D301, Conferences!$A$2:$A$135, Conferences!$B$2:$B$135), "FCS")</f>
        <v>Big Ten</v>
      </c>
      <c r="F301" s="7">
        <v>5091</v>
      </c>
      <c r="G301" s="7">
        <v>182</v>
      </c>
      <c r="H301" s="7"/>
      <c r="I301" s="7"/>
      <c r="J301" s="4"/>
      <c r="K301" s="4"/>
      <c r="L301" s="4"/>
      <c r="M301" s="4"/>
      <c r="N301" s="4"/>
      <c r="O301" s="4"/>
      <c r="P301" s="4"/>
      <c r="Q301" s="4"/>
      <c r="R301" s="4"/>
      <c r="S301" s="4"/>
      <c r="T301" s="4"/>
      <c r="U301" s="4"/>
      <c r="V301" s="4"/>
    </row>
    <row r="302" spans="1:22" x14ac:dyDescent="0.2">
      <c r="A302" s="2" t="str">
        <f t="shared" si="5"/>
        <v>And_Mukuba_DB</v>
      </c>
      <c r="B302" s="2" t="s">
        <v>403</v>
      </c>
      <c r="C302" s="8" t="s">
        <v>368</v>
      </c>
      <c r="D302" s="2" t="s">
        <v>14</v>
      </c>
      <c r="E302" s="2" t="str">
        <f>IFERROR(_xll.XLOOKUP($D302, Conferences!$A$2:$A$135, Conferences!$B$2:$B$135), "FCS")</f>
        <v>SEC</v>
      </c>
      <c r="F302" s="6">
        <v>5112</v>
      </c>
      <c r="G302" s="6">
        <v>186</v>
      </c>
      <c r="H302" s="6"/>
      <c r="I302" s="6"/>
      <c r="J302" s="2"/>
      <c r="K302" s="2"/>
      <c r="L302" s="2"/>
      <c r="M302" s="2"/>
      <c r="N302" s="2"/>
      <c r="O302" s="2"/>
      <c r="P302" s="2"/>
      <c r="Q302" s="2"/>
      <c r="R302" s="2"/>
      <c r="S302" s="2"/>
      <c r="T302" s="2"/>
      <c r="U302" s="2"/>
      <c r="V302" s="2"/>
    </row>
    <row r="303" spans="1:22" x14ac:dyDescent="0.2">
      <c r="A303" s="2" t="str">
        <f t="shared" si="5"/>
        <v>Jac_Parrish_DB</v>
      </c>
      <c r="B303" s="4" t="s">
        <v>404</v>
      </c>
      <c r="C303" s="9" t="s">
        <v>368</v>
      </c>
      <c r="D303" s="4" t="s">
        <v>48</v>
      </c>
      <c r="E303" s="2" t="str">
        <f>IFERROR(_xll.XLOOKUP($D303, Conferences!$A$2:$A$135, Conferences!$B$2:$B$135), "FCS")</f>
        <v>Big 12</v>
      </c>
      <c r="F303" s="7">
        <v>5096</v>
      </c>
      <c r="G303" s="7">
        <v>191</v>
      </c>
      <c r="H303" s="7"/>
      <c r="I303" s="7"/>
      <c r="J303" s="4"/>
      <c r="K303" s="4"/>
      <c r="L303" s="4"/>
      <c r="M303" s="4"/>
      <c r="N303" s="4"/>
      <c r="O303" s="4"/>
      <c r="P303" s="4"/>
      <c r="Q303" s="4"/>
      <c r="R303" s="4"/>
      <c r="S303" s="4"/>
      <c r="T303" s="4"/>
      <c r="U303" s="4"/>
      <c r="V303" s="4"/>
    </row>
    <row r="304" spans="1:22" x14ac:dyDescent="0.2">
      <c r="A304" s="2" t="str">
        <f t="shared" si="5"/>
        <v>Dar_Porter_DB</v>
      </c>
      <c r="B304" s="2" t="s">
        <v>405</v>
      </c>
      <c r="C304" s="8" t="s">
        <v>368</v>
      </c>
      <c r="D304" s="2" t="s">
        <v>114</v>
      </c>
      <c r="E304" s="2" t="str">
        <f>IFERROR(_xll.XLOOKUP($D304, Conferences!$A$2:$A$135, Conferences!$B$2:$B$135), "FCS")</f>
        <v>Big 12</v>
      </c>
      <c r="F304" s="6">
        <v>6027</v>
      </c>
      <c r="G304" s="6">
        <v>195</v>
      </c>
      <c r="H304" s="6"/>
      <c r="I304" s="6"/>
      <c r="J304" s="2"/>
      <c r="K304" s="2"/>
      <c r="L304" s="2"/>
      <c r="M304" s="2"/>
      <c r="N304" s="2"/>
      <c r="O304" s="2"/>
      <c r="P304" s="2"/>
      <c r="Q304" s="2"/>
      <c r="R304" s="2"/>
      <c r="S304" s="2"/>
      <c r="T304" s="2"/>
      <c r="U304" s="2"/>
      <c r="V304" s="2"/>
    </row>
    <row r="305" spans="1:22" x14ac:dyDescent="0.2">
      <c r="A305" s="2" t="str">
        <f t="shared" si="5"/>
        <v>Cal_Ransaw_DB</v>
      </c>
      <c r="B305" s="4" t="s">
        <v>406</v>
      </c>
      <c r="C305" s="9" t="s">
        <v>368</v>
      </c>
      <c r="D305" s="4" t="s">
        <v>407</v>
      </c>
      <c r="E305" s="2" t="str">
        <f>IFERROR(_xll.XLOOKUP($D305, Conferences!$A$2:$A$135, Conferences!$B$2:$B$135), "FCS")</f>
        <v>American</v>
      </c>
      <c r="F305" s="7">
        <v>5113</v>
      </c>
      <c r="G305" s="7">
        <v>197</v>
      </c>
      <c r="H305" s="7"/>
      <c r="I305" s="7"/>
      <c r="J305" s="4"/>
      <c r="K305" s="4"/>
      <c r="L305" s="4"/>
      <c r="M305" s="4"/>
      <c r="N305" s="4"/>
      <c r="O305" s="4"/>
      <c r="P305" s="4"/>
      <c r="Q305" s="4"/>
      <c r="R305" s="4"/>
      <c r="S305" s="4"/>
      <c r="T305" s="4"/>
      <c r="U305" s="4"/>
      <c r="V305" s="4"/>
    </row>
    <row r="306" spans="1:22" x14ac:dyDescent="0.2">
      <c r="A306" s="2" t="str">
        <f t="shared" si="5"/>
        <v>Lat_Ransom_DB</v>
      </c>
      <c r="B306" s="2" t="s">
        <v>408</v>
      </c>
      <c r="C306" s="8" t="s">
        <v>368</v>
      </c>
      <c r="D306" s="2" t="s">
        <v>20</v>
      </c>
      <c r="E306" s="2" t="str">
        <f>IFERROR(_xll.XLOOKUP($D306, Conferences!$A$2:$A$135, Conferences!$B$2:$B$135), "FCS")</f>
        <v>Big Ten</v>
      </c>
      <c r="F306" s="6">
        <v>6002</v>
      </c>
      <c r="G306" s="6">
        <v>206</v>
      </c>
      <c r="H306" s="6"/>
      <c r="I306" s="6"/>
      <c r="J306" s="2"/>
      <c r="K306" s="2"/>
      <c r="L306" s="2"/>
      <c r="M306" s="2"/>
      <c r="N306" s="2"/>
      <c r="O306" s="2"/>
      <c r="P306" s="2"/>
      <c r="Q306" s="2"/>
      <c r="R306" s="2"/>
      <c r="S306" s="2"/>
      <c r="T306" s="2"/>
      <c r="U306" s="2"/>
      <c r="V306" s="2"/>
    </row>
    <row r="307" spans="1:22" x14ac:dyDescent="0.2">
      <c r="A307" s="2" t="str">
        <f t="shared" si="5"/>
        <v>Jay_Reed_DB</v>
      </c>
      <c r="B307" s="4" t="s">
        <v>409</v>
      </c>
      <c r="C307" s="9" t="s">
        <v>368</v>
      </c>
      <c r="D307" s="4" t="s">
        <v>182</v>
      </c>
      <c r="E307" s="2" t="str">
        <f>IFERROR(_xll.XLOOKUP($D307, Conferences!$A$2:$A$135, Conferences!$B$2:$B$135), "FCS")</f>
        <v>Big Ten</v>
      </c>
      <c r="F307" s="7">
        <v>5115</v>
      </c>
      <c r="G307" s="7">
        <v>211</v>
      </c>
      <c r="H307" s="7"/>
      <c r="I307" s="7"/>
      <c r="J307" s="4"/>
      <c r="K307" s="4"/>
      <c r="L307" s="4"/>
      <c r="M307" s="4"/>
      <c r="N307" s="4"/>
      <c r="O307" s="4"/>
      <c r="P307" s="4"/>
      <c r="Q307" s="4"/>
      <c r="R307" s="4"/>
      <c r="S307" s="4"/>
      <c r="T307" s="4"/>
      <c r="U307" s="4"/>
      <c r="V307" s="4"/>
    </row>
    <row r="308" spans="1:22" x14ac:dyDescent="0.2">
      <c r="A308" s="2" t="str">
        <f t="shared" si="5"/>
        <v>Sha_Revel Jr._DB</v>
      </c>
      <c r="B308" s="2" t="s">
        <v>410</v>
      </c>
      <c r="C308" s="8" t="s">
        <v>368</v>
      </c>
      <c r="D308" s="2" t="s">
        <v>411</v>
      </c>
      <c r="E308" s="2" t="str">
        <f>IFERROR(_xll.XLOOKUP($D308, Conferences!$A$2:$A$135, Conferences!$B$2:$B$135), "FCS")</f>
        <v>American</v>
      </c>
      <c r="F308" s="6">
        <v>6017</v>
      </c>
      <c r="G308" s="6">
        <v>194</v>
      </c>
      <c r="H308" s="6"/>
      <c r="I308" s="6"/>
      <c r="J308" s="2"/>
      <c r="K308" s="2"/>
      <c r="L308" s="2"/>
      <c r="M308" s="2"/>
      <c r="N308" s="2"/>
      <c r="O308" s="2"/>
      <c r="P308" s="2"/>
      <c r="Q308" s="2"/>
      <c r="R308" s="2"/>
      <c r="S308" s="2"/>
      <c r="T308" s="2"/>
      <c r="U308" s="2"/>
      <c r="V308" s="2"/>
    </row>
    <row r="309" spans="1:22" x14ac:dyDescent="0.2">
      <c r="A309" s="2" t="str">
        <f t="shared" si="5"/>
        <v>Qui_Riley_DB</v>
      </c>
      <c r="B309" s="4" t="s">
        <v>412</v>
      </c>
      <c r="C309" s="9" t="s">
        <v>368</v>
      </c>
      <c r="D309" s="4" t="s">
        <v>34</v>
      </c>
      <c r="E309" s="2" t="str">
        <f>IFERROR(_xll.XLOOKUP($D309, Conferences!$A$2:$A$135, Conferences!$B$2:$B$135), "FCS")</f>
        <v>ACC</v>
      </c>
      <c r="F309" s="7">
        <v>5104</v>
      </c>
      <c r="G309" s="7">
        <v>194</v>
      </c>
      <c r="H309" s="7"/>
      <c r="I309" s="7"/>
      <c r="J309" s="4"/>
      <c r="K309" s="4"/>
      <c r="L309" s="4"/>
      <c r="M309" s="4"/>
      <c r="N309" s="4"/>
      <c r="O309" s="4"/>
      <c r="P309" s="4"/>
      <c r="Q309" s="4"/>
      <c r="R309" s="4"/>
      <c r="S309" s="4"/>
      <c r="T309" s="4"/>
      <c r="U309" s="4"/>
      <c r="V309" s="4"/>
    </row>
    <row r="310" spans="1:22" x14ac:dyDescent="0.2">
      <c r="A310" s="2" t="str">
        <f t="shared" si="5"/>
        <v>Jon_Sanker_DB</v>
      </c>
      <c r="B310" s="2" t="s">
        <v>413</v>
      </c>
      <c r="C310" s="8" t="s">
        <v>368</v>
      </c>
      <c r="D310" s="2" t="s">
        <v>414</v>
      </c>
      <c r="E310" s="2" t="str">
        <f>IFERROR(_xll.XLOOKUP($D310, Conferences!$A$2:$A$135, Conferences!$B$2:$B$135), "FCS")</f>
        <v>ACC</v>
      </c>
      <c r="F310" s="6">
        <v>6003</v>
      </c>
      <c r="G310" s="6">
        <v>206</v>
      </c>
      <c r="H310" s="6"/>
      <c r="I310" s="6"/>
      <c r="J310" s="2"/>
      <c r="K310" s="2"/>
      <c r="L310" s="2"/>
      <c r="M310" s="2"/>
      <c r="N310" s="2"/>
      <c r="O310" s="2"/>
      <c r="P310" s="2"/>
      <c r="Q310" s="2"/>
      <c r="R310" s="2"/>
      <c r="S310" s="2"/>
      <c r="T310" s="2"/>
      <c r="U310" s="2"/>
      <c r="V310" s="2"/>
    </row>
    <row r="311" spans="1:22" x14ac:dyDescent="0.2">
      <c r="A311" s="2" t="str">
        <f t="shared" si="5"/>
        <v>Mar_Sigle_DB</v>
      </c>
      <c r="B311" s="4" t="s">
        <v>415</v>
      </c>
      <c r="C311" s="9" t="s">
        <v>368</v>
      </c>
      <c r="D311" s="4" t="s">
        <v>48</v>
      </c>
      <c r="E311" s="2" t="str">
        <f>IFERROR(_xll.XLOOKUP($D311, Conferences!$A$2:$A$135, Conferences!$B$2:$B$135), "FCS")</f>
        <v>Big 12</v>
      </c>
      <c r="F311" s="7">
        <v>5113</v>
      </c>
      <c r="G311" s="7">
        <v>199</v>
      </c>
      <c r="H311" s="7"/>
      <c r="I311" s="7"/>
      <c r="J311" s="4"/>
      <c r="K311" s="4"/>
      <c r="L311" s="4"/>
      <c r="M311" s="4"/>
      <c r="N311" s="4"/>
      <c r="O311" s="4"/>
      <c r="P311" s="4"/>
      <c r="Q311" s="4"/>
      <c r="R311" s="4"/>
      <c r="S311" s="4"/>
      <c r="T311" s="4"/>
      <c r="U311" s="4"/>
      <c r="V311" s="4"/>
    </row>
    <row r="312" spans="1:22" x14ac:dyDescent="0.2">
      <c r="A312" s="2" t="str">
        <f t="shared" si="5"/>
        <v>Jay_Smith_DB</v>
      </c>
      <c r="B312" s="2" t="s">
        <v>416</v>
      </c>
      <c r="C312" s="8" t="s">
        <v>368</v>
      </c>
      <c r="D312" s="2" t="s">
        <v>72</v>
      </c>
      <c r="E312" s="2" t="str">
        <f>IFERROR(_xll.XLOOKUP($D312, Conferences!$A$2:$A$135, Conferences!$B$2:$B$135), "FCS")</f>
        <v>Big Ten</v>
      </c>
      <c r="F312" s="6">
        <v>5104</v>
      </c>
      <c r="G312" s="6">
        <v>187</v>
      </c>
      <c r="H312" s="6"/>
      <c r="I312" s="6"/>
      <c r="J312" s="2"/>
      <c r="K312" s="2"/>
      <c r="L312" s="2"/>
      <c r="M312" s="2"/>
      <c r="N312" s="2"/>
      <c r="O312" s="2"/>
      <c r="P312" s="2"/>
      <c r="Q312" s="2"/>
      <c r="R312" s="2"/>
      <c r="S312" s="2"/>
      <c r="T312" s="2"/>
      <c r="U312" s="2"/>
      <c r="V312" s="2"/>
    </row>
    <row r="313" spans="1:22" x14ac:dyDescent="0.2">
      <c r="A313" s="2" t="str">
        <f t="shared" si="5"/>
        <v>Mal_Starks_DB</v>
      </c>
      <c r="B313" s="4" t="s">
        <v>417</v>
      </c>
      <c r="C313" s="9" t="s">
        <v>368</v>
      </c>
      <c r="D313" s="4" t="s">
        <v>46</v>
      </c>
      <c r="E313" s="2" t="str">
        <f>IFERROR(_xll.XLOOKUP($D313, Conferences!$A$2:$A$135, Conferences!$B$2:$B$135), "FCS")</f>
        <v>SEC</v>
      </c>
      <c r="F313" s="7">
        <v>6007</v>
      </c>
      <c r="G313" s="7">
        <v>197</v>
      </c>
      <c r="H313" s="7"/>
      <c r="I313" s="7"/>
      <c r="J313" s="4"/>
      <c r="K313" s="4"/>
      <c r="L313" s="4"/>
      <c r="M313" s="4"/>
      <c r="N313" s="4"/>
      <c r="O313" s="4"/>
      <c r="P313" s="4"/>
      <c r="Q313" s="4"/>
      <c r="R313" s="4"/>
      <c r="S313" s="4"/>
      <c r="T313" s="4"/>
      <c r="U313" s="4"/>
      <c r="V313" s="4"/>
    </row>
    <row r="314" spans="1:22" x14ac:dyDescent="0.2">
      <c r="A314" s="2" t="str">
        <f t="shared" si="5"/>
        <v>Upt_Stout_DB</v>
      </c>
      <c r="B314" s="2" t="s">
        <v>418</v>
      </c>
      <c r="C314" s="8" t="s">
        <v>368</v>
      </c>
      <c r="D314" s="2" t="s">
        <v>419</v>
      </c>
      <c r="E314" s="2" t="str">
        <f>IFERROR(_xll.XLOOKUP($D314, Conferences!$A$2:$A$135, Conferences!$B$2:$B$135), "FCS")</f>
        <v>CUSA</v>
      </c>
      <c r="F314" s="6">
        <v>5084</v>
      </c>
      <c r="G314" s="6">
        <v>181</v>
      </c>
      <c r="H314" s="6"/>
      <c r="I314" s="6"/>
      <c r="J314" s="2"/>
      <c r="K314" s="2"/>
      <c r="L314" s="2"/>
      <c r="M314" s="2"/>
      <c r="N314" s="2"/>
      <c r="O314" s="2"/>
      <c r="P314" s="2"/>
      <c r="Q314" s="2"/>
      <c r="R314" s="2"/>
      <c r="S314" s="2"/>
      <c r="T314" s="2"/>
      <c r="U314" s="2"/>
      <c r="V314" s="2"/>
    </row>
    <row r="315" spans="1:22" x14ac:dyDescent="0.2">
      <c r="A315" s="2" t="str">
        <f t="shared" si="5"/>
        <v>Dor_Strong_DB</v>
      </c>
      <c r="B315" s="4" t="s">
        <v>420</v>
      </c>
      <c r="C315" s="9" t="s">
        <v>368</v>
      </c>
      <c r="D315" s="4" t="s">
        <v>88</v>
      </c>
      <c r="E315" s="2" t="str">
        <f>IFERROR(_xll.XLOOKUP($D315, Conferences!$A$2:$A$135, Conferences!$B$2:$B$135), "FCS")</f>
        <v>ACC</v>
      </c>
      <c r="F315" s="7">
        <v>6010</v>
      </c>
      <c r="G315" s="7">
        <v>195</v>
      </c>
      <c r="H315" s="7"/>
      <c r="I315" s="7"/>
      <c r="J315" s="4"/>
      <c r="K315" s="4"/>
      <c r="L315" s="4"/>
      <c r="M315" s="4"/>
      <c r="N315" s="4"/>
      <c r="O315" s="4"/>
      <c r="P315" s="4"/>
      <c r="Q315" s="4"/>
      <c r="R315" s="4"/>
      <c r="S315" s="4"/>
      <c r="T315" s="4"/>
      <c r="U315" s="4"/>
      <c r="V315" s="4"/>
    </row>
    <row r="316" spans="1:22" x14ac:dyDescent="0.2">
      <c r="A316" s="2" t="str">
        <f t="shared" si="5"/>
        <v>Aza_Thomas_DB</v>
      </c>
      <c r="B316" s="2" t="s">
        <v>421</v>
      </c>
      <c r="C316" s="8" t="s">
        <v>368</v>
      </c>
      <c r="D316" s="2" t="s">
        <v>273</v>
      </c>
      <c r="E316" s="2" t="str">
        <f>IFERROR(_xll.XLOOKUP($D316, Conferences!$A$2:$A$135, Conferences!$B$2:$B$135), "FCS")</f>
        <v>ACC</v>
      </c>
      <c r="F316" s="6">
        <v>6014</v>
      </c>
      <c r="G316" s="6">
        <v>197</v>
      </c>
      <c r="H316" s="6"/>
      <c r="I316" s="6"/>
      <c r="J316" s="2"/>
      <c r="K316" s="2"/>
      <c r="L316" s="2"/>
      <c r="M316" s="2"/>
      <c r="N316" s="2"/>
      <c r="O316" s="2"/>
      <c r="P316" s="2"/>
      <c r="Q316" s="2"/>
      <c r="R316" s="2"/>
      <c r="S316" s="2"/>
      <c r="T316" s="2"/>
      <c r="U316" s="2"/>
      <c r="V316" s="2"/>
    </row>
    <row r="317" spans="1:22" x14ac:dyDescent="0.2">
      <c r="A317" s="2" t="str">
        <f t="shared" si="5"/>
        <v>Dan_Trader Jr._DB</v>
      </c>
      <c r="B317" s="4" t="s">
        <v>422</v>
      </c>
      <c r="C317" s="9" t="s">
        <v>368</v>
      </c>
      <c r="D317" s="4" t="s">
        <v>109</v>
      </c>
      <c r="E317" s="2" t="str">
        <f>IFERROR(_xll.XLOOKUP($D317, Conferences!$A$2:$A$135, Conferences!$B$2:$B$135), "FCS")</f>
        <v>Big Ten</v>
      </c>
      <c r="F317" s="7">
        <v>5107</v>
      </c>
      <c r="G317" s="7">
        <v>196</v>
      </c>
      <c r="H317" s="7"/>
      <c r="I317" s="7"/>
      <c r="J317" s="4"/>
      <c r="K317" s="4"/>
      <c r="L317" s="4"/>
      <c r="M317" s="4"/>
      <c r="N317" s="4"/>
      <c r="O317" s="4"/>
      <c r="P317" s="4"/>
      <c r="Q317" s="4"/>
      <c r="R317" s="4"/>
      <c r="S317" s="4"/>
      <c r="T317" s="4"/>
      <c r="U317" s="4"/>
      <c r="V317" s="4"/>
    </row>
    <row r="318" spans="1:22" x14ac:dyDescent="0.2">
      <c r="A318" s="2" t="str">
        <f t="shared" si="5"/>
        <v>Mal_Verdon_DB</v>
      </c>
      <c r="B318" s="2" t="s">
        <v>423</v>
      </c>
      <c r="C318" s="8" t="s">
        <v>368</v>
      </c>
      <c r="D318" s="2" t="s">
        <v>114</v>
      </c>
      <c r="E318" s="2" t="str">
        <f>IFERROR(_xll.XLOOKUP($D318, Conferences!$A$2:$A$135, Conferences!$B$2:$B$135), "FCS")</f>
        <v>Big 12</v>
      </c>
      <c r="F318" s="6">
        <v>6035</v>
      </c>
      <c r="G318" s="6">
        <v>218</v>
      </c>
      <c r="H318" s="6"/>
      <c r="I318" s="6"/>
      <c r="J318" s="2"/>
      <c r="K318" s="2"/>
      <c r="L318" s="2"/>
      <c r="M318" s="2"/>
      <c r="N318" s="2"/>
      <c r="O318" s="2"/>
      <c r="P318" s="2"/>
      <c r="Q318" s="2"/>
      <c r="R318" s="2"/>
      <c r="S318" s="2"/>
      <c r="T318" s="2"/>
      <c r="U318" s="2"/>
      <c r="V318" s="2"/>
    </row>
    <row r="319" spans="1:22" x14ac:dyDescent="0.2">
      <c r="A319" s="2" t="str">
        <f t="shared" si="5"/>
        <v>Jus_Walley_DB</v>
      </c>
      <c r="B319" s="4" t="s">
        <v>424</v>
      </c>
      <c r="C319" s="9" t="s">
        <v>368</v>
      </c>
      <c r="D319" s="4" t="s">
        <v>8</v>
      </c>
      <c r="E319" s="2" t="str">
        <f>IFERROR(_xll.XLOOKUP($D319, Conferences!$A$2:$A$135, Conferences!$B$2:$B$135), "FCS")</f>
        <v>Big Ten</v>
      </c>
      <c r="F319" s="7">
        <v>5101</v>
      </c>
      <c r="G319" s="7">
        <v>190</v>
      </c>
      <c r="H319" s="7"/>
      <c r="I319" s="7"/>
      <c r="J319" s="4"/>
      <c r="K319" s="4"/>
      <c r="L319" s="4"/>
      <c r="M319" s="4"/>
      <c r="N319" s="4"/>
      <c r="O319" s="4"/>
      <c r="P319" s="4"/>
      <c r="Q319" s="4"/>
      <c r="R319" s="4"/>
      <c r="S319" s="4"/>
      <c r="T319" s="4"/>
      <c r="U319" s="4"/>
      <c r="V319" s="4"/>
    </row>
    <row r="320" spans="1:22" x14ac:dyDescent="0.2">
      <c r="A320" s="2" t="str">
        <f t="shared" si="5"/>
        <v>Xav_Watts_DB</v>
      </c>
      <c r="B320" s="2" t="s">
        <v>425</v>
      </c>
      <c r="C320" s="8" t="s">
        <v>368</v>
      </c>
      <c r="D320" s="2" t="s">
        <v>22</v>
      </c>
      <c r="E320" s="2" t="str">
        <f>IFERROR(_xll.XLOOKUP($D320, Conferences!$A$2:$A$135, Conferences!$B$2:$B$135), "FCS")</f>
        <v>Independent</v>
      </c>
      <c r="F320" s="6">
        <v>5116</v>
      </c>
      <c r="G320" s="6">
        <v>204</v>
      </c>
      <c r="H320" s="6"/>
      <c r="I320" s="6"/>
      <c r="J320" s="2"/>
      <c r="K320" s="2"/>
      <c r="L320" s="2"/>
      <c r="M320" s="2"/>
      <c r="N320" s="2"/>
      <c r="O320" s="2"/>
      <c r="P320" s="2"/>
      <c r="Q320" s="2"/>
      <c r="R320" s="2"/>
      <c r="S320" s="2"/>
      <c r="T320" s="2"/>
      <c r="U320" s="2"/>
      <c r="V320" s="2"/>
    </row>
    <row r="321" spans="1:22" x14ac:dyDescent="0.2">
      <c r="A321" s="2" t="str">
        <f t="shared" si="5"/>
        <v>Isa_Waxter_DB</v>
      </c>
      <c r="B321" s="4" t="s">
        <v>426</v>
      </c>
      <c r="C321" s="9" t="s">
        <v>368</v>
      </c>
      <c r="D321" s="4" t="s">
        <v>427</v>
      </c>
      <c r="E321" s="2" t="str">
        <f>IFERROR(_xll.XLOOKUP($D321, Conferences!$A$2:$A$135, Conferences!$B$2:$B$135), "FCS")</f>
        <v>FCS</v>
      </c>
      <c r="F321" s="7">
        <v>6012</v>
      </c>
      <c r="G321" s="7">
        <v>209</v>
      </c>
      <c r="H321" s="7"/>
      <c r="I321" s="7"/>
      <c r="J321" s="4"/>
      <c r="K321" s="4"/>
      <c r="L321" s="4"/>
      <c r="M321" s="4"/>
      <c r="N321" s="4"/>
      <c r="O321" s="4"/>
      <c r="P321" s="4"/>
      <c r="Q321" s="4"/>
      <c r="R321" s="4"/>
      <c r="S321" s="4"/>
      <c r="T321" s="4"/>
      <c r="U321" s="4"/>
      <c r="V321" s="4"/>
    </row>
    <row r="322" spans="1:22" x14ac:dyDescent="0.2">
      <c r="A322" s="2" t="str">
        <f t="shared" ref="A322:A385" si="6">LEFT(B322, 3)&amp;"_"&amp;MID(B322, FIND(" ",B322)+1,10)&amp;"_"&amp;C322</f>
        <v>Noh_Williams_DB</v>
      </c>
      <c r="B322" s="2" t="s">
        <v>428</v>
      </c>
      <c r="C322" s="8" t="s">
        <v>368</v>
      </c>
      <c r="D322" s="2" t="s">
        <v>341</v>
      </c>
      <c r="E322" s="2" t="str">
        <f>IFERROR(_xll.XLOOKUP($D322, Conferences!$A$2:$A$135, Conferences!$B$2:$B$135), "FCS")</f>
        <v>ACC</v>
      </c>
      <c r="F322" s="6">
        <v>6003</v>
      </c>
      <c r="G322" s="6">
        <v>199</v>
      </c>
      <c r="H322" s="6"/>
      <c r="I322" s="6"/>
      <c r="J322" s="2"/>
      <c r="K322" s="2"/>
      <c r="L322" s="2"/>
      <c r="M322" s="2"/>
      <c r="N322" s="2"/>
      <c r="O322" s="2"/>
      <c r="P322" s="2"/>
      <c r="Q322" s="2"/>
      <c r="R322" s="2"/>
      <c r="S322" s="2"/>
      <c r="T322" s="2"/>
      <c r="U322" s="2"/>
      <c r="V322" s="2"/>
    </row>
    <row r="323" spans="1:22" x14ac:dyDescent="0.2">
      <c r="A323" s="2" t="str">
        <f t="shared" si="6"/>
        <v>Kev_Winston Jr_DB</v>
      </c>
      <c r="B323" s="4" t="s">
        <v>429</v>
      </c>
      <c r="C323" s="9" t="s">
        <v>368</v>
      </c>
      <c r="D323" s="4" t="s">
        <v>182</v>
      </c>
      <c r="E323" s="2" t="str">
        <f>IFERROR(_xll.XLOOKUP($D323, Conferences!$A$2:$A$135, Conferences!$B$2:$B$135), "FCS")</f>
        <v>Big Ten</v>
      </c>
      <c r="F323" s="7">
        <v>6014</v>
      </c>
      <c r="G323" s="7">
        <v>215</v>
      </c>
      <c r="H323" s="7"/>
      <c r="I323" s="7"/>
      <c r="J323" s="4"/>
      <c r="K323" s="4"/>
      <c r="L323" s="4"/>
      <c r="M323" s="4"/>
      <c r="N323" s="4"/>
      <c r="O323" s="4"/>
      <c r="P323" s="4"/>
      <c r="Q323" s="4"/>
      <c r="R323" s="4"/>
      <c r="S323" s="4"/>
      <c r="T323" s="4"/>
      <c r="U323" s="4"/>
      <c r="V323" s="4"/>
    </row>
    <row r="324" spans="1:22" x14ac:dyDescent="0.2">
      <c r="A324" s="2" t="str">
        <f t="shared" si="6"/>
        <v>Hun_Wohler_DB</v>
      </c>
      <c r="B324" s="2" t="s">
        <v>430</v>
      </c>
      <c r="C324" s="8" t="s">
        <v>368</v>
      </c>
      <c r="D324" s="2" t="s">
        <v>210</v>
      </c>
      <c r="E324" s="2" t="str">
        <f>IFERROR(_xll.XLOOKUP($D324, Conferences!$A$2:$A$135, Conferences!$B$2:$B$135), "FCS")</f>
        <v>Big Ten</v>
      </c>
      <c r="F324" s="6">
        <v>6020</v>
      </c>
      <c r="G324" s="6">
        <v>213</v>
      </c>
      <c r="H324" s="6"/>
      <c r="I324" s="6"/>
      <c r="J324" s="2"/>
      <c r="K324" s="2"/>
      <c r="L324" s="2"/>
      <c r="M324" s="2"/>
      <c r="N324" s="2"/>
      <c r="O324" s="2"/>
      <c r="P324" s="2"/>
      <c r="Q324" s="2"/>
      <c r="R324" s="2"/>
      <c r="S324" s="2"/>
      <c r="T324" s="2"/>
      <c r="U324" s="2"/>
      <c r="V324" s="2"/>
    </row>
    <row r="325" spans="1:22" x14ac:dyDescent="0.2">
      <c r="A325" s="2" t="str">
        <f t="shared" si="6"/>
        <v>Cra_Woodson_DB</v>
      </c>
      <c r="B325" s="4" t="s">
        <v>431</v>
      </c>
      <c r="C325" s="9" t="s">
        <v>368</v>
      </c>
      <c r="D325" s="4" t="s">
        <v>341</v>
      </c>
      <c r="E325" s="2" t="str">
        <f>IFERROR(_xll.XLOOKUP($D325, Conferences!$A$2:$A$135, Conferences!$B$2:$B$135), "FCS")</f>
        <v>ACC</v>
      </c>
      <c r="F325" s="7">
        <v>6001</v>
      </c>
      <c r="G325" s="7">
        <v>200</v>
      </c>
      <c r="H325" s="7"/>
      <c r="I325" s="7"/>
      <c r="J325" s="4"/>
      <c r="K325" s="4"/>
      <c r="L325" s="4"/>
      <c r="M325" s="4"/>
      <c r="N325" s="4"/>
      <c r="O325" s="4"/>
      <c r="P325" s="4"/>
      <c r="Q325" s="4"/>
      <c r="R325" s="4"/>
      <c r="S325" s="4"/>
      <c r="T325" s="4"/>
      <c r="U325" s="4"/>
      <c r="V325" s="4"/>
    </row>
    <row r="326" spans="1:22" x14ac:dyDescent="0.2">
      <c r="A326" s="2" t="str">
        <f t="shared" si="6"/>
        <v>Rya_Browne_QB</v>
      </c>
      <c r="B326" s="2" t="s">
        <v>432</v>
      </c>
      <c r="C326" s="8" t="s">
        <v>7</v>
      </c>
      <c r="D326" s="2" t="s">
        <v>221</v>
      </c>
      <c r="E326" s="2" t="str">
        <f>IFERROR(_xll.XLOOKUP($D326, Conferences!$A$2:$A$135, Conferences!$B$2:$B$135), "FCS")</f>
        <v>Big Ten</v>
      </c>
      <c r="F326" s="6">
        <v>6040</v>
      </c>
      <c r="G326" s="6">
        <v>210</v>
      </c>
      <c r="H326" s="6"/>
      <c r="I326" s="6"/>
      <c r="J326" s="2"/>
      <c r="K326" s="2"/>
      <c r="L326" s="2"/>
      <c r="M326" s="2"/>
      <c r="N326" s="2"/>
      <c r="O326" s="2"/>
      <c r="P326" s="2"/>
      <c r="Q326" s="2"/>
      <c r="R326" s="2"/>
      <c r="S326" s="2"/>
      <c r="T326" s="2"/>
      <c r="U326" s="2"/>
      <c r="V326" s="2"/>
    </row>
    <row r="327" spans="1:22" x14ac:dyDescent="0.2">
      <c r="A327" s="2" t="str">
        <f t="shared" si="6"/>
        <v>Jac_Clark_QB</v>
      </c>
      <c r="B327" s="4" t="s">
        <v>433</v>
      </c>
      <c r="C327" s="9" t="s">
        <v>7</v>
      </c>
      <c r="D327" s="4" t="s">
        <v>434</v>
      </c>
      <c r="E327" s="2" t="str">
        <f>IFERROR(_xll.XLOOKUP($D327, Conferences!$A$2:$A$135, Conferences!$B$2:$B$135), "FCS")</f>
        <v>FCS</v>
      </c>
      <c r="F327" s="7">
        <v>6050</v>
      </c>
      <c r="G327" s="7">
        <v>220</v>
      </c>
      <c r="H327" s="7"/>
      <c r="I327" s="7"/>
      <c r="J327" s="4"/>
      <c r="K327" s="4"/>
      <c r="L327" s="4"/>
      <c r="M327" s="4"/>
      <c r="N327" s="4"/>
      <c r="O327" s="4"/>
      <c r="P327" s="4"/>
      <c r="Q327" s="4"/>
      <c r="R327" s="4"/>
      <c r="S327" s="4"/>
      <c r="T327" s="4"/>
      <c r="U327" s="4"/>
      <c r="V327" s="4"/>
    </row>
    <row r="328" spans="1:22" x14ac:dyDescent="0.2">
      <c r="A328" s="2" t="str">
        <f t="shared" si="6"/>
        <v>Jac_Wagner_QB</v>
      </c>
      <c r="B328" s="2" t="s">
        <v>435</v>
      </c>
      <c r="C328" s="8" t="s">
        <v>7</v>
      </c>
      <c r="D328" s="2" t="s">
        <v>436</v>
      </c>
      <c r="E328" s="2" t="str">
        <f>IFERROR(_xll.XLOOKUP($D328, Conferences!$A$2:$A$135, Conferences!$B$2:$B$135), "FCS")</f>
        <v>FCS</v>
      </c>
      <c r="F328" s="6">
        <v>6040</v>
      </c>
      <c r="G328" s="6">
        <v>190</v>
      </c>
      <c r="H328" s="6"/>
      <c r="I328" s="6"/>
      <c r="J328" s="2"/>
      <c r="K328" s="2"/>
      <c r="L328" s="2"/>
      <c r="M328" s="2"/>
      <c r="N328" s="2"/>
      <c r="O328" s="2"/>
      <c r="P328" s="2"/>
      <c r="Q328" s="2"/>
      <c r="R328" s="2"/>
      <c r="S328" s="2"/>
      <c r="T328" s="2"/>
      <c r="U328" s="2"/>
      <c r="V328" s="2"/>
    </row>
    <row r="329" spans="1:22" x14ac:dyDescent="0.2">
      <c r="A329" s="2" t="str">
        <f t="shared" si="6"/>
        <v>Cha_Mascoe_QB</v>
      </c>
      <c r="B329" s="4" t="s">
        <v>437</v>
      </c>
      <c r="C329" s="9" t="s">
        <v>7</v>
      </c>
      <c r="D329" s="4" t="s">
        <v>438</v>
      </c>
      <c r="E329" s="2" t="str">
        <f>IFERROR(_xll.XLOOKUP($D329, Conferences!$A$2:$A$135, Conferences!$B$2:$B$135), "FCS")</f>
        <v>FCS</v>
      </c>
      <c r="F329" s="7">
        <v>6010</v>
      </c>
      <c r="G329" s="7">
        <v>225</v>
      </c>
      <c r="H329" s="7"/>
      <c r="I329" s="7"/>
      <c r="J329" s="4"/>
      <c r="K329" s="4"/>
      <c r="L329" s="4"/>
      <c r="M329" s="4"/>
      <c r="N329" s="4"/>
      <c r="O329" s="4"/>
      <c r="P329" s="4"/>
      <c r="Q329" s="4"/>
      <c r="R329" s="4"/>
      <c r="S329" s="4"/>
      <c r="T329" s="4"/>
      <c r="U329" s="4"/>
      <c r="V329" s="4"/>
    </row>
    <row r="330" spans="1:22" x14ac:dyDescent="0.2">
      <c r="A330" s="2" t="str">
        <f t="shared" si="6"/>
        <v>Eva_Simon_QB</v>
      </c>
      <c r="B330" s="2" t="s">
        <v>439</v>
      </c>
      <c r="C330" s="8" t="s">
        <v>7</v>
      </c>
      <c r="D330" s="2" t="s">
        <v>440</v>
      </c>
      <c r="E330" s="2" t="str">
        <f>IFERROR(_xll.XLOOKUP($D330, Conferences!$A$2:$A$135, Conferences!$B$2:$B$135), "FCS")</f>
        <v>American</v>
      </c>
      <c r="F330" s="6">
        <v>6030</v>
      </c>
      <c r="G330" s="6">
        <v>205</v>
      </c>
      <c r="H330" s="6"/>
      <c r="I330" s="6"/>
      <c r="J330" s="2"/>
      <c r="K330" s="2"/>
      <c r="L330" s="2"/>
      <c r="M330" s="2"/>
      <c r="N330" s="2"/>
      <c r="O330" s="2"/>
      <c r="P330" s="2"/>
      <c r="Q330" s="2"/>
      <c r="R330" s="2"/>
      <c r="S330" s="2"/>
      <c r="T330" s="2"/>
      <c r="U330" s="2"/>
      <c r="V330" s="2"/>
    </row>
    <row r="331" spans="1:22" x14ac:dyDescent="0.2">
      <c r="A331" s="2" t="str">
        <f t="shared" si="6"/>
        <v>Der_Robertson_QB</v>
      </c>
      <c r="B331" s="4" t="s">
        <v>441</v>
      </c>
      <c r="C331" s="9" t="s">
        <v>7</v>
      </c>
      <c r="D331" s="4" t="s">
        <v>442</v>
      </c>
      <c r="E331" s="2" t="str">
        <f>IFERROR(_xll.XLOOKUP($D331, Conferences!$A$2:$A$135, Conferences!$B$2:$B$135), "FCS")</f>
        <v>FCS</v>
      </c>
      <c r="F331" s="7">
        <v>6020</v>
      </c>
      <c r="G331" s="7">
        <v>200</v>
      </c>
      <c r="H331" s="7"/>
      <c r="I331" s="7"/>
      <c r="J331" s="4"/>
      <c r="K331" s="4"/>
      <c r="L331" s="4"/>
      <c r="M331" s="4"/>
      <c r="N331" s="4"/>
      <c r="O331" s="4"/>
      <c r="P331" s="4"/>
      <c r="Q331" s="4"/>
      <c r="R331" s="4"/>
      <c r="S331" s="4"/>
      <c r="T331" s="4"/>
      <c r="U331" s="4"/>
      <c r="V331" s="4"/>
    </row>
    <row r="332" spans="1:22" x14ac:dyDescent="0.2">
      <c r="A332" s="2" t="str">
        <f t="shared" si="6"/>
        <v>Jad_Craig_QB</v>
      </c>
      <c r="B332" s="2" t="s">
        <v>443</v>
      </c>
      <c r="C332" s="8" t="s">
        <v>7</v>
      </c>
      <c r="D332" s="2" t="s">
        <v>444</v>
      </c>
      <c r="E332" s="2" t="str">
        <f>IFERROR(_xll.XLOOKUP($D332, Conferences!$A$2:$A$135, Conferences!$B$2:$B$135), "FCS")</f>
        <v>FCS</v>
      </c>
      <c r="F332" s="6">
        <v>6020</v>
      </c>
      <c r="G332" s="6">
        <v>215</v>
      </c>
      <c r="H332" s="6"/>
      <c r="I332" s="6"/>
      <c r="J332" s="2"/>
      <c r="K332" s="2"/>
      <c r="L332" s="2"/>
      <c r="M332" s="2"/>
      <c r="N332" s="2"/>
      <c r="O332" s="2"/>
      <c r="P332" s="2"/>
      <c r="Q332" s="2"/>
      <c r="R332" s="2"/>
      <c r="S332" s="2"/>
      <c r="T332" s="2"/>
      <c r="U332" s="2"/>
      <c r="V332" s="2"/>
    </row>
    <row r="333" spans="1:22" x14ac:dyDescent="0.2">
      <c r="A333" s="2" t="str">
        <f t="shared" si="6"/>
        <v>Gra_Jordan_QB</v>
      </c>
      <c r="B333" s="4" t="s">
        <v>445</v>
      </c>
      <c r="C333" s="9" t="s">
        <v>7</v>
      </c>
      <c r="D333" s="4" t="s">
        <v>446</v>
      </c>
      <c r="E333" s="2" t="str">
        <f>IFERROR(_xll.XLOOKUP($D333, Conferences!$A$2:$A$135, Conferences!$B$2:$B$135), "FCS")</f>
        <v>FCS</v>
      </c>
      <c r="F333" s="7">
        <v>6020</v>
      </c>
      <c r="G333" s="7">
        <v>210</v>
      </c>
      <c r="H333" s="7"/>
      <c r="I333" s="7"/>
      <c r="J333" s="4"/>
      <c r="K333" s="4"/>
      <c r="L333" s="4"/>
      <c r="M333" s="4"/>
      <c r="N333" s="4"/>
      <c r="O333" s="4"/>
      <c r="P333" s="4"/>
      <c r="Q333" s="4"/>
      <c r="R333" s="4"/>
      <c r="S333" s="4"/>
      <c r="T333" s="4"/>
      <c r="U333" s="4"/>
      <c r="V333" s="4"/>
    </row>
    <row r="334" spans="1:22" x14ac:dyDescent="0.2">
      <c r="A334" s="2" t="str">
        <f t="shared" si="6"/>
        <v>Dev_Farrell_QB</v>
      </c>
      <c r="B334" s="2" t="s">
        <v>447</v>
      </c>
      <c r="C334" s="8" t="s">
        <v>7</v>
      </c>
      <c r="D334" s="2" t="s">
        <v>448</v>
      </c>
      <c r="E334" s="2" t="str">
        <f>IFERROR(_xll.XLOOKUP($D334, Conferences!$A$2:$A$135, Conferences!$B$2:$B$135), "FCS")</f>
        <v>FCS</v>
      </c>
      <c r="F334" s="6">
        <v>6010</v>
      </c>
      <c r="G334" s="6">
        <v>195</v>
      </c>
      <c r="H334" s="6"/>
      <c r="I334" s="6"/>
      <c r="J334" s="2"/>
      <c r="K334" s="2"/>
      <c r="L334" s="2"/>
      <c r="M334" s="2"/>
      <c r="N334" s="2"/>
      <c r="O334" s="2"/>
      <c r="P334" s="2"/>
      <c r="Q334" s="2"/>
      <c r="R334" s="2"/>
      <c r="S334" s="2"/>
      <c r="T334" s="2"/>
      <c r="U334" s="2"/>
      <c r="V334" s="2"/>
    </row>
    <row r="335" spans="1:22" x14ac:dyDescent="0.2">
      <c r="A335" s="2" t="str">
        <f t="shared" si="6"/>
        <v>Dan_Reno_QB</v>
      </c>
      <c r="B335" s="4" t="s">
        <v>449</v>
      </c>
      <c r="C335" s="9" t="s">
        <v>7</v>
      </c>
      <c r="D335" s="4" t="s">
        <v>82</v>
      </c>
      <c r="E335" s="2" t="str">
        <f>IFERROR(_xll.XLOOKUP($D335, Conferences!$A$2:$A$135, Conferences!$B$2:$B$135), "FCS")</f>
        <v>SEC</v>
      </c>
      <c r="F335" s="7">
        <v>6020</v>
      </c>
      <c r="G335" s="7">
        <v>224</v>
      </c>
      <c r="H335" s="7"/>
      <c r="I335" s="7"/>
      <c r="J335" s="4"/>
      <c r="K335" s="4"/>
      <c r="L335" s="4"/>
      <c r="M335" s="4"/>
      <c r="N335" s="4"/>
      <c r="O335" s="4"/>
      <c r="P335" s="4"/>
      <c r="Q335" s="4"/>
      <c r="R335" s="4"/>
      <c r="S335" s="4"/>
      <c r="T335" s="4"/>
      <c r="U335" s="4"/>
      <c r="V335" s="4"/>
    </row>
    <row r="336" spans="1:22" x14ac:dyDescent="0.2">
      <c r="A336" s="2" t="str">
        <f t="shared" si="6"/>
        <v>Bra_Rose_QB</v>
      </c>
      <c r="B336" s="2" t="s">
        <v>450</v>
      </c>
      <c r="C336" s="8" t="s">
        <v>7</v>
      </c>
      <c r="D336" s="2" t="s">
        <v>171</v>
      </c>
      <c r="E336" s="2" t="str">
        <f>IFERROR(_xll.XLOOKUP($D336, Conferences!$A$2:$A$135, Conferences!$B$2:$B$135), "FCS")</f>
        <v>Big 12</v>
      </c>
      <c r="F336" s="6">
        <v>6020</v>
      </c>
      <c r="G336" s="6">
        <v>212</v>
      </c>
      <c r="H336" s="6"/>
      <c r="I336" s="6"/>
      <c r="J336" s="2"/>
      <c r="K336" s="2"/>
      <c r="L336" s="2"/>
      <c r="M336" s="2"/>
      <c r="N336" s="2"/>
      <c r="O336" s="2"/>
      <c r="P336" s="2"/>
      <c r="Q336" s="2"/>
      <c r="R336" s="2"/>
      <c r="S336" s="2"/>
      <c r="T336" s="2"/>
      <c r="U336" s="2"/>
      <c r="V336" s="2"/>
    </row>
    <row r="337" spans="1:22" x14ac:dyDescent="0.2">
      <c r="A337" s="2" t="str">
        <f t="shared" si="6"/>
        <v>Tho_Castellano_QB</v>
      </c>
      <c r="B337" s="4" t="s">
        <v>451</v>
      </c>
      <c r="C337" s="9" t="s">
        <v>7</v>
      </c>
      <c r="D337" s="4" t="s">
        <v>216</v>
      </c>
      <c r="E337" s="2" t="str">
        <f>IFERROR(_xll.XLOOKUP($D337, Conferences!$A$2:$A$135, Conferences!$B$2:$B$135), "FCS")</f>
        <v>ACC</v>
      </c>
      <c r="F337" s="7">
        <v>5090</v>
      </c>
      <c r="G337" s="7">
        <v>195</v>
      </c>
      <c r="H337" s="7"/>
      <c r="I337" s="7"/>
      <c r="J337" s="4"/>
      <c r="K337" s="4"/>
      <c r="L337" s="4"/>
      <c r="M337" s="4"/>
      <c r="N337" s="4"/>
      <c r="O337" s="4"/>
      <c r="P337" s="4"/>
      <c r="Q337" s="4"/>
      <c r="R337" s="4"/>
      <c r="S337" s="4"/>
      <c r="T337" s="4"/>
      <c r="U337" s="4"/>
      <c r="V337" s="4"/>
    </row>
    <row r="338" spans="1:22" x14ac:dyDescent="0.2">
      <c r="A338" s="2" t="str">
        <f t="shared" si="6"/>
        <v>Jac_Morgan_QB</v>
      </c>
      <c r="B338" s="2" t="s">
        <v>452</v>
      </c>
      <c r="C338" s="8" t="s">
        <v>7</v>
      </c>
      <c r="D338" s="2" t="s">
        <v>453</v>
      </c>
      <c r="E338" s="2" t="str">
        <f>IFERROR(_xll.XLOOKUP($D338, Conferences!$A$2:$A$135, Conferences!$B$2:$B$135), "FCS")</f>
        <v>FCS</v>
      </c>
      <c r="F338" s="6">
        <v>6040</v>
      </c>
      <c r="G338" s="6">
        <v>227</v>
      </c>
      <c r="H338" s="6"/>
      <c r="I338" s="6"/>
      <c r="J338" s="2"/>
      <c r="K338" s="2"/>
      <c r="L338" s="2"/>
      <c r="M338" s="2"/>
      <c r="N338" s="2"/>
      <c r="O338" s="2"/>
      <c r="P338" s="2"/>
      <c r="Q338" s="2"/>
      <c r="R338" s="2"/>
      <c r="S338" s="2"/>
      <c r="T338" s="2"/>
      <c r="U338" s="2"/>
      <c r="V338" s="2"/>
    </row>
    <row r="339" spans="1:22" x14ac:dyDescent="0.2">
      <c r="A339" s="2" t="str">
        <f t="shared" si="6"/>
        <v>Ral_Rucker_QB</v>
      </c>
      <c r="B339" s="4" t="s">
        <v>454</v>
      </c>
      <c r="C339" s="9" t="s">
        <v>7</v>
      </c>
      <c r="D339" s="4" t="s">
        <v>455</v>
      </c>
      <c r="E339" s="2" t="str">
        <f>IFERROR(_xll.XLOOKUP($D339, Conferences!$A$2:$A$135, Conferences!$B$2:$B$135), "FCS")</f>
        <v>FCS</v>
      </c>
      <c r="F339" s="7">
        <v>6000</v>
      </c>
      <c r="G339" s="7">
        <v>210</v>
      </c>
      <c r="H339" s="7"/>
      <c r="I339" s="7"/>
      <c r="J339" s="4"/>
      <c r="K339" s="4"/>
      <c r="L339" s="4"/>
      <c r="M339" s="4"/>
      <c r="N339" s="4"/>
      <c r="O339" s="4"/>
      <c r="P339" s="4"/>
      <c r="Q339" s="4"/>
      <c r="R339" s="4"/>
      <c r="S339" s="4"/>
      <c r="T339" s="4"/>
      <c r="U339" s="4"/>
      <c r="V339" s="4"/>
    </row>
    <row r="340" spans="1:22" x14ac:dyDescent="0.2">
      <c r="A340" s="2" t="str">
        <f t="shared" si="6"/>
        <v>Log_Smothers_QB</v>
      </c>
      <c r="B340" s="2" t="s">
        <v>456</v>
      </c>
      <c r="C340" s="8" t="s">
        <v>7</v>
      </c>
      <c r="D340" s="2" t="s">
        <v>245</v>
      </c>
      <c r="E340" s="2" t="str">
        <f>IFERROR(_xll.XLOOKUP($D340, Conferences!$A$2:$A$135, Conferences!$B$2:$B$135), "FCS")</f>
        <v>CUSA</v>
      </c>
      <c r="F340" s="6">
        <v>6020</v>
      </c>
      <c r="G340" s="6">
        <v>200</v>
      </c>
      <c r="H340" s="6"/>
      <c r="I340" s="6"/>
      <c r="J340" s="2"/>
      <c r="K340" s="2"/>
      <c r="L340" s="2"/>
      <c r="M340" s="2"/>
      <c r="N340" s="2"/>
      <c r="O340" s="2"/>
      <c r="P340" s="2"/>
      <c r="Q340" s="2"/>
      <c r="R340" s="2"/>
      <c r="S340" s="2"/>
      <c r="T340" s="2"/>
      <c r="U340" s="2"/>
      <c r="V340" s="2"/>
    </row>
    <row r="341" spans="1:22" x14ac:dyDescent="0.2">
      <c r="A341" s="2" t="str">
        <f t="shared" si="6"/>
        <v>Jor_Potts_QB</v>
      </c>
      <c r="B341" s="4" t="s">
        <v>457</v>
      </c>
      <c r="C341" s="9" t="s">
        <v>7</v>
      </c>
      <c r="D341" s="4" t="s">
        <v>458</v>
      </c>
      <c r="E341" s="2" t="str">
        <f>IFERROR(_xll.XLOOKUP($D341, Conferences!$A$2:$A$135, Conferences!$B$2:$B$135), "FCS")</f>
        <v>FCS</v>
      </c>
      <c r="F341" s="7">
        <v>6010</v>
      </c>
      <c r="G341" s="7">
        <v>200</v>
      </c>
      <c r="H341" s="7"/>
      <c r="I341" s="7"/>
      <c r="J341" s="4"/>
      <c r="K341" s="4"/>
      <c r="L341" s="4"/>
      <c r="M341" s="4"/>
      <c r="N341" s="4"/>
      <c r="O341" s="4"/>
      <c r="P341" s="4"/>
      <c r="Q341" s="4"/>
      <c r="R341" s="4"/>
      <c r="S341" s="4"/>
      <c r="T341" s="4"/>
      <c r="U341" s="4"/>
      <c r="V341" s="4"/>
    </row>
    <row r="342" spans="1:22" x14ac:dyDescent="0.2">
      <c r="A342" s="2" t="str">
        <f t="shared" si="6"/>
        <v>Dea_Denobile_QB</v>
      </c>
      <c r="B342" s="2" t="s">
        <v>459</v>
      </c>
      <c r="C342" s="8" t="s">
        <v>7</v>
      </c>
      <c r="D342" s="2" t="s">
        <v>460</v>
      </c>
      <c r="E342" s="2" t="str">
        <f>IFERROR(_xll.XLOOKUP($D342, Conferences!$A$2:$A$135, Conferences!$B$2:$B$135), "FCS")</f>
        <v>FCS</v>
      </c>
      <c r="F342" s="6">
        <v>6010</v>
      </c>
      <c r="G342" s="6">
        <v>200</v>
      </c>
      <c r="H342" s="6"/>
      <c r="I342" s="6"/>
      <c r="J342" s="2"/>
      <c r="K342" s="2"/>
      <c r="L342" s="2"/>
      <c r="M342" s="2"/>
      <c r="N342" s="2"/>
      <c r="O342" s="2"/>
      <c r="P342" s="2"/>
      <c r="Q342" s="2"/>
      <c r="R342" s="2"/>
      <c r="S342" s="2"/>
      <c r="T342" s="2"/>
      <c r="U342" s="2"/>
      <c r="V342" s="2"/>
    </row>
    <row r="343" spans="1:22" x14ac:dyDescent="0.2">
      <c r="A343" s="2" t="str">
        <f t="shared" si="6"/>
        <v>Bro_McCaughey_QB</v>
      </c>
      <c r="B343" s="4" t="s">
        <v>461</v>
      </c>
      <c r="C343" s="9" t="s">
        <v>7</v>
      </c>
      <c r="D343" s="4" t="s">
        <v>446</v>
      </c>
      <c r="E343" s="2" t="str">
        <f>IFERROR(_xll.XLOOKUP($D343, Conferences!$A$2:$A$135, Conferences!$B$2:$B$135), "FCS")</f>
        <v>FCS</v>
      </c>
      <c r="F343" s="7">
        <v>6010</v>
      </c>
      <c r="G343" s="7">
        <v>207</v>
      </c>
      <c r="H343" s="7"/>
      <c r="I343" s="7"/>
      <c r="J343" s="4"/>
      <c r="K343" s="4"/>
      <c r="L343" s="4"/>
      <c r="M343" s="4"/>
      <c r="N343" s="4"/>
      <c r="O343" s="4"/>
      <c r="P343" s="4"/>
      <c r="Q343" s="4"/>
      <c r="R343" s="4"/>
      <c r="S343" s="4"/>
      <c r="T343" s="4"/>
      <c r="U343" s="4"/>
      <c r="V343" s="4"/>
    </row>
    <row r="344" spans="1:22" x14ac:dyDescent="0.2">
      <c r="A344" s="2" t="str">
        <f t="shared" si="6"/>
        <v>Tre_Ivey_QB</v>
      </c>
      <c r="B344" s="2" t="s">
        <v>462</v>
      </c>
      <c r="C344" s="8" t="s">
        <v>7</v>
      </c>
      <c r="D344" s="2" t="s">
        <v>463</v>
      </c>
      <c r="E344" s="2" t="str">
        <f>IFERROR(_xll.XLOOKUP($D344, Conferences!$A$2:$A$135, Conferences!$B$2:$B$135), "FCS")</f>
        <v>American</v>
      </c>
      <c r="F344" s="6">
        <v>6000</v>
      </c>
      <c r="G344" s="6">
        <v>195</v>
      </c>
      <c r="H344" s="6"/>
      <c r="I344" s="6"/>
      <c r="J344" s="2"/>
      <c r="K344" s="2"/>
      <c r="L344" s="2"/>
      <c r="M344" s="2"/>
      <c r="N344" s="2"/>
      <c r="O344" s="2"/>
      <c r="P344" s="2"/>
      <c r="Q344" s="2"/>
      <c r="R344" s="2"/>
      <c r="S344" s="2"/>
      <c r="T344" s="2"/>
      <c r="U344" s="2"/>
      <c r="V344" s="2"/>
    </row>
    <row r="345" spans="1:22" x14ac:dyDescent="0.2">
      <c r="A345" s="2" t="str">
        <f t="shared" si="6"/>
        <v>Dre_VanVleet_QB</v>
      </c>
      <c r="B345" s="4" t="s">
        <v>464</v>
      </c>
      <c r="C345" s="9" t="s">
        <v>7</v>
      </c>
      <c r="D345" s="4" t="s">
        <v>465</v>
      </c>
      <c r="E345" s="2" t="str">
        <f>IFERROR(_xll.XLOOKUP($D345, Conferences!$A$2:$A$135, Conferences!$B$2:$B$135), "FCS")</f>
        <v>FCS</v>
      </c>
      <c r="F345" s="7">
        <v>6050</v>
      </c>
      <c r="G345" s="7">
        <v>205</v>
      </c>
      <c r="H345" s="7"/>
      <c r="I345" s="7"/>
      <c r="J345" s="4"/>
      <c r="K345" s="4"/>
      <c r="L345" s="4"/>
      <c r="M345" s="4"/>
      <c r="N345" s="4"/>
      <c r="O345" s="4"/>
      <c r="P345" s="4"/>
      <c r="Q345" s="4"/>
      <c r="R345" s="4"/>
      <c r="S345" s="4"/>
      <c r="T345" s="4"/>
      <c r="U345" s="4"/>
      <c r="V345" s="4"/>
    </row>
    <row r="346" spans="1:22" x14ac:dyDescent="0.2">
      <c r="A346" s="2" t="str">
        <f t="shared" si="6"/>
        <v>Set_Morgan_QB</v>
      </c>
      <c r="B346" s="2" t="s">
        <v>466</v>
      </c>
      <c r="C346" s="8" t="s">
        <v>7</v>
      </c>
      <c r="D346" s="2" t="s">
        <v>467</v>
      </c>
      <c r="E346" s="2" t="str">
        <f>IFERROR(_xll.XLOOKUP($D346, Conferences!$A$2:$A$135, Conferences!$B$2:$B$135), "FCS")</f>
        <v>FCS</v>
      </c>
      <c r="F346" s="6">
        <v>6030</v>
      </c>
      <c r="G346" s="6">
        <v>213</v>
      </c>
      <c r="H346" s="6"/>
      <c r="I346" s="6"/>
      <c r="J346" s="2"/>
      <c r="K346" s="2"/>
      <c r="L346" s="2"/>
      <c r="M346" s="2"/>
      <c r="N346" s="2"/>
      <c r="O346" s="2"/>
      <c r="P346" s="2"/>
      <c r="Q346" s="2"/>
      <c r="R346" s="2"/>
      <c r="S346" s="2"/>
      <c r="T346" s="2"/>
      <c r="U346" s="2"/>
      <c r="V346" s="2"/>
    </row>
    <row r="347" spans="1:22" x14ac:dyDescent="0.2">
      <c r="A347" s="2" t="str">
        <f t="shared" si="6"/>
        <v>Kek_Visperas_QB</v>
      </c>
      <c r="B347" s="4" t="s">
        <v>468</v>
      </c>
      <c r="C347" s="9" t="s">
        <v>7</v>
      </c>
      <c r="D347" s="4" t="s">
        <v>469</v>
      </c>
      <c r="E347" s="2" t="str">
        <f>IFERROR(_xll.XLOOKUP($D347, Conferences!$A$2:$A$135, Conferences!$B$2:$B$135), "FCS")</f>
        <v>FCS</v>
      </c>
      <c r="F347" s="7">
        <v>6000</v>
      </c>
      <c r="G347" s="7">
        <v>193</v>
      </c>
      <c r="H347" s="7"/>
      <c r="I347" s="7"/>
      <c r="J347" s="4"/>
      <c r="K347" s="4"/>
      <c r="L347" s="4"/>
      <c r="M347" s="4"/>
      <c r="N347" s="4"/>
      <c r="O347" s="4"/>
      <c r="P347" s="4"/>
      <c r="Q347" s="4"/>
      <c r="R347" s="4"/>
      <c r="S347" s="4"/>
      <c r="T347" s="4"/>
      <c r="U347" s="4"/>
      <c r="V347" s="4"/>
    </row>
    <row r="348" spans="1:22" x14ac:dyDescent="0.2">
      <c r="A348" s="2" t="str">
        <f t="shared" si="6"/>
        <v>Aid_Bouman_QB</v>
      </c>
      <c r="B348" s="2" t="s">
        <v>470</v>
      </c>
      <c r="C348" s="8" t="s">
        <v>7</v>
      </c>
      <c r="D348" s="2" t="s">
        <v>471</v>
      </c>
      <c r="E348" s="2" t="str">
        <f>IFERROR(_xll.XLOOKUP($D348, Conferences!$A$2:$A$135, Conferences!$B$2:$B$135), "FCS")</f>
        <v>FCS</v>
      </c>
      <c r="F348" s="6">
        <v>6050</v>
      </c>
      <c r="G348" s="6">
        <v>245</v>
      </c>
      <c r="H348" s="6"/>
      <c r="I348" s="6"/>
      <c r="J348" s="2"/>
      <c r="K348" s="2"/>
      <c r="L348" s="2"/>
      <c r="M348" s="2"/>
      <c r="N348" s="2"/>
      <c r="O348" s="2"/>
      <c r="P348" s="2"/>
      <c r="Q348" s="2"/>
      <c r="R348" s="2"/>
      <c r="S348" s="2"/>
      <c r="T348" s="2"/>
      <c r="U348" s="2"/>
      <c r="V348" s="2"/>
    </row>
    <row r="349" spans="1:22" x14ac:dyDescent="0.2">
      <c r="A349" s="2" t="str">
        <f t="shared" si="6"/>
        <v>Gre_Desrosier _RB</v>
      </c>
      <c r="B349" s="4" t="s">
        <v>472</v>
      </c>
      <c r="C349" s="9" t="s">
        <v>38</v>
      </c>
      <c r="D349" s="4" t="s">
        <v>18</v>
      </c>
      <c r="E349" s="2" t="str">
        <f>IFERROR(_xll.XLOOKUP($D349, Conferences!$A$2:$A$135, Conferences!$B$2:$B$135), "FCS")</f>
        <v>American</v>
      </c>
      <c r="F349" s="7">
        <v>5110</v>
      </c>
      <c r="G349" s="7">
        <v>200</v>
      </c>
      <c r="H349" s="7"/>
      <c r="I349" s="7"/>
      <c r="J349" s="4"/>
      <c r="K349" s="4"/>
      <c r="L349" s="4"/>
      <c r="M349" s="4"/>
      <c r="N349" s="4"/>
      <c r="O349" s="4"/>
      <c r="P349" s="4"/>
      <c r="Q349" s="4"/>
      <c r="R349" s="4"/>
      <c r="S349" s="4"/>
      <c r="T349" s="4"/>
      <c r="U349" s="4"/>
      <c r="V349" s="4"/>
    </row>
    <row r="350" spans="1:22" x14ac:dyDescent="0.2">
      <c r="A350" s="2" t="str">
        <f t="shared" si="6"/>
        <v>JaM_Clements_RB</v>
      </c>
      <c r="B350" s="2" t="s">
        <v>473</v>
      </c>
      <c r="C350" s="8" t="s">
        <v>38</v>
      </c>
      <c r="D350" s="2" t="s">
        <v>474</v>
      </c>
      <c r="E350" s="2" t="str">
        <f>IFERROR(_xll.XLOOKUP($D350, Conferences!$A$2:$A$135, Conferences!$B$2:$B$135), "FCS")</f>
        <v>FCS</v>
      </c>
      <c r="F350" s="6">
        <v>5100</v>
      </c>
      <c r="G350" s="6">
        <v>220</v>
      </c>
      <c r="H350" s="6"/>
      <c r="I350" s="6"/>
      <c r="J350" s="2"/>
      <c r="K350" s="2"/>
      <c r="L350" s="2"/>
      <c r="M350" s="2"/>
      <c r="N350" s="2"/>
      <c r="O350" s="2"/>
      <c r="P350" s="2"/>
      <c r="Q350" s="2"/>
      <c r="R350" s="2"/>
      <c r="S350" s="2"/>
      <c r="T350" s="2"/>
      <c r="U350" s="2"/>
      <c r="V350" s="2"/>
    </row>
    <row r="351" spans="1:22" x14ac:dyDescent="0.2">
      <c r="A351" s="2" t="str">
        <f t="shared" si="6"/>
        <v>Kej_Owens_RB</v>
      </c>
      <c r="B351" s="4" t="s">
        <v>475</v>
      </c>
      <c r="C351" s="9" t="s">
        <v>38</v>
      </c>
      <c r="D351" s="4" t="s">
        <v>476</v>
      </c>
      <c r="E351" s="2" t="str">
        <f>IFERROR(_xll.XLOOKUP($D351, Conferences!$A$2:$A$135, Conferences!$B$2:$B$135), "FCS")</f>
        <v>CUSA</v>
      </c>
      <c r="F351" s="7">
        <v>5110</v>
      </c>
      <c r="G351" s="7">
        <v>200</v>
      </c>
      <c r="H351" s="7"/>
      <c r="I351" s="7"/>
      <c r="J351" s="4"/>
      <c r="K351" s="4"/>
      <c r="L351" s="4"/>
      <c r="M351" s="4"/>
      <c r="N351" s="4"/>
      <c r="O351" s="4"/>
      <c r="P351" s="4"/>
      <c r="Q351" s="4"/>
      <c r="R351" s="4"/>
      <c r="S351" s="4"/>
      <c r="T351" s="4"/>
      <c r="U351" s="4"/>
      <c r="V351" s="4"/>
    </row>
    <row r="352" spans="1:22" x14ac:dyDescent="0.2">
      <c r="A352" s="2" t="str">
        <f t="shared" si="6"/>
        <v>Sho_Lawrence_RB</v>
      </c>
      <c r="B352" s="2" t="s">
        <v>477</v>
      </c>
      <c r="C352" s="8" t="s">
        <v>38</v>
      </c>
      <c r="D352" s="2" t="s">
        <v>476</v>
      </c>
      <c r="E352" s="2" t="str">
        <f>IFERROR(_xll.XLOOKUP($D352, Conferences!$A$2:$A$135, Conferences!$B$2:$B$135), "FCS")</f>
        <v>CUSA</v>
      </c>
      <c r="F352" s="6">
        <v>6000</v>
      </c>
      <c r="G352" s="6">
        <v>207</v>
      </c>
      <c r="H352" s="6"/>
      <c r="I352" s="6"/>
      <c r="J352" s="2"/>
      <c r="K352" s="2"/>
      <c r="L352" s="2"/>
      <c r="M352" s="2"/>
      <c r="N352" s="2"/>
      <c r="O352" s="2"/>
      <c r="P352" s="2"/>
      <c r="Q352" s="2"/>
      <c r="R352" s="2"/>
      <c r="S352" s="2"/>
      <c r="T352" s="2"/>
      <c r="U352" s="2"/>
      <c r="V352" s="2"/>
    </row>
    <row r="353" spans="1:22" x14ac:dyDescent="0.2">
      <c r="A353" s="2" t="str">
        <f t="shared" si="6"/>
        <v>Lee_Beebe_RB</v>
      </c>
      <c r="B353" s="4" t="s">
        <v>478</v>
      </c>
      <c r="C353" s="9" t="s">
        <v>38</v>
      </c>
      <c r="D353" s="4" t="s">
        <v>479</v>
      </c>
      <c r="E353" s="2" t="str">
        <f>IFERROR(_xll.XLOOKUP($D353, Conferences!$A$2:$A$135, Conferences!$B$2:$B$135), "FCS")</f>
        <v>American</v>
      </c>
      <c r="F353" s="7">
        <v>5100</v>
      </c>
      <c r="G353" s="7">
        <v>220</v>
      </c>
      <c r="H353" s="7"/>
      <c r="I353" s="7"/>
      <c r="J353" s="4"/>
      <c r="K353" s="4"/>
      <c r="L353" s="4"/>
      <c r="M353" s="4"/>
      <c r="N353" s="4"/>
      <c r="O353" s="4"/>
      <c r="P353" s="4"/>
      <c r="Q353" s="4"/>
      <c r="R353" s="4"/>
      <c r="S353" s="4"/>
      <c r="T353" s="4"/>
      <c r="U353" s="4"/>
      <c r="V353" s="4"/>
    </row>
    <row r="354" spans="1:22" x14ac:dyDescent="0.2">
      <c r="A354" s="2" t="str">
        <f t="shared" si="6"/>
        <v>Bra_High_RB</v>
      </c>
      <c r="B354" s="2" t="s">
        <v>480</v>
      </c>
      <c r="C354" s="8" t="s">
        <v>38</v>
      </c>
      <c r="D354" s="2" t="s">
        <v>383</v>
      </c>
      <c r="E354" s="2" t="str">
        <f>IFERROR(_xll.XLOOKUP($D354, Conferences!$A$2:$A$135, Conferences!$B$2:$B$135), "FCS")</f>
        <v>American</v>
      </c>
      <c r="F354" s="6">
        <v>5110</v>
      </c>
      <c r="G354" s="6">
        <v>215</v>
      </c>
      <c r="H354" s="6"/>
      <c r="I354" s="6"/>
      <c r="J354" s="2"/>
      <c r="K354" s="2"/>
      <c r="L354" s="2"/>
      <c r="M354" s="2"/>
      <c r="N354" s="2"/>
      <c r="O354" s="2"/>
      <c r="P354" s="2"/>
      <c r="Q354" s="2"/>
      <c r="R354" s="2"/>
      <c r="S354" s="2"/>
      <c r="T354" s="2"/>
      <c r="U354" s="2"/>
      <c r="V354" s="2"/>
    </row>
    <row r="355" spans="1:22" x14ac:dyDescent="0.2">
      <c r="A355" s="2" t="str">
        <f t="shared" si="6"/>
        <v>Eli_Cummings_RB</v>
      </c>
      <c r="B355" s="4" t="s">
        <v>481</v>
      </c>
      <c r="C355" s="9" t="s">
        <v>38</v>
      </c>
      <c r="D355" s="4" t="s">
        <v>436</v>
      </c>
      <c r="E355" s="2" t="str">
        <f>IFERROR(_xll.XLOOKUP($D355, Conferences!$A$2:$A$135, Conferences!$B$2:$B$135), "FCS")</f>
        <v>FCS</v>
      </c>
      <c r="F355" s="7">
        <v>5080</v>
      </c>
      <c r="G355" s="7">
        <v>188</v>
      </c>
      <c r="H355" s="7"/>
      <c r="I355" s="7"/>
      <c r="J355" s="4"/>
      <c r="K355" s="4"/>
      <c r="L355" s="4"/>
      <c r="M355" s="4"/>
      <c r="N355" s="4"/>
      <c r="O355" s="4"/>
      <c r="P355" s="4"/>
      <c r="Q355" s="4"/>
      <c r="R355" s="4"/>
      <c r="S355" s="4"/>
      <c r="T355" s="4"/>
      <c r="U355" s="4"/>
      <c r="V355" s="4"/>
    </row>
    <row r="356" spans="1:22" x14ac:dyDescent="0.2">
      <c r="A356" s="2" t="str">
        <f t="shared" si="6"/>
        <v>Roc_Griffin_RB</v>
      </c>
      <c r="B356" s="2" t="s">
        <v>482</v>
      </c>
      <c r="C356" s="8" t="s">
        <v>38</v>
      </c>
      <c r="D356" s="2" t="s">
        <v>383</v>
      </c>
      <c r="E356" s="2" t="str">
        <f>IFERROR(_xll.XLOOKUP($D356, Conferences!$A$2:$A$135, Conferences!$B$2:$B$135), "FCS")</f>
        <v>American</v>
      </c>
      <c r="F356" s="6"/>
      <c r="G356" s="6"/>
      <c r="H356" s="6"/>
      <c r="I356" s="6"/>
      <c r="J356" s="2"/>
      <c r="K356" s="2"/>
      <c r="L356" s="2"/>
      <c r="M356" s="2"/>
      <c r="N356" s="2"/>
      <c r="O356" s="2"/>
      <c r="P356" s="2"/>
      <c r="Q356" s="2"/>
      <c r="R356" s="2"/>
      <c r="S356" s="2"/>
      <c r="T356" s="2"/>
      <c r="U356" s="2"/>
      <c r="V356" s="2"/>
    </row>
    <row r="357" spans="1:22" x14ac:dyDescent="0.2">
      <c r="A357" s="2" t="str">
        <f t="shared" si="6"/>
        <v>LJ _Johnson_RB</v>
      </c>
      <c r="B357" s="4" t="s">
        <v>483</v>
      </c>
      <c r="C357" s="9" t="s">
        <v>38</v>
      </c>
      <c r="D357" s="4" t="s">
        <v>86</v>
      </c>
      <c r="E357" s="2" t="str">
        <f>IFERROR(_xll.XLOOKUP($D357, Conferences!$A$2:$A$135, Conferences!$B$2:$B$135), "FCS")</f>
        <v>ACC</v>
      </c>
      <c r="F357" s="7">
        <v>5100</v>
      </c>
      <c r="G357" s="7">
        <v>219</v>
      </c>
      <c r="H357" s="7"/>
      <c r="I357" s="7"/>
      <c r="J357" s="4"/>
      <c r="K357" s="4"/>
      <c r="L357" s="4"/>
      <c r="M357" s="4"/>
      <c r="N357" s="4"/>
      <c r="O357" s="4"/>
      <c r="P357" s="4"/>
      <c r="Q357" s="4"/>
      <c r="R357" s="4"/>
      <c r="S357" s="4"/>
      <c r="T357" s="4"/>
      <c r="U357" s="4"/>
      <c r="V357" s="4"/>
    </row>
    <row r="358" spans="1:22" x14ac:dyDescent="0.2">
      <c r="A358" s="2" t="str">
        <f t="shared" si="6"/>
        <v>Sav_Red_RB</v>
      </c>
      <c r="B358" s="2" t="s">
        <v>484</v>
      </c>
      <c r="C358" s="8" t="s">
        <v>38</v>
      </c>
      <c r="D358" s="2" t="s">
        <v>378</v>
      </c>
      <c r="E358" s="2" t="str">
        <f>IFERROR(_xll.XLOOKUP($D358, Conferences!$A$2:$A$135, Conferences!$B$2:$B$135), "FCS")</f>
        <v>Mountain West</v>
      </c>
      <c r="F358" s="6">
        <v>510</v>
      </c>
      <c r="G358" s="6">
        <v>214</v>
      </c>
      <c r="H358" s="6"/>
      <c r="I358" s="6"/>
      <c r="J358" s="2"/>
      <c r="K358" s="2"/>
      <c r="L358" s="2"/>
      <c r="M358" s="2"/>
      <c r="N358" s="2"/>
      <c r="O358" s="2"/>
      <c r="P358" s="2"/>
      <c r="Q358" s="2"/>
      <c r="R358" s="2"/>
      <c r="S358" s="2"/>
      <c r="T358" s="2"/>
      <c r="U358" s="2"/>
      <c r="V358" s="2"/>
    </row>
    <row r="359" spans="1:22" x14ac:dyDescent="0.2">
      <c r="A359" s="2" t="str">
        <f t="shared" si="6"/>
        <v>Isa_Ragland_RB</v>
      </c>
      <c r="B359" s="4" t="s">
        <v>485</v>
      </c>
      <c r="C359" s="9" t="s">
        <v>38</v>
      </c>
      <c r="D359" s="4" t="s">
        <v>427</v>
      </c>
      <c r="E359" s="2" t="str">
        <f>IFERROR(_xll.XLOOKUP($D359, Conferences!$A$2:$A$135, Conferences!$B$2:$B$135), "FCS")</f>
        <v>FCS</v>
      </c>
      <c r="F359" s="7">
        <v>5090</v>
      </c>
      <c r="G359" s="7">
        <v>215</v>
      </c>
      <c r="H359" s="7"/>
      <c r="I359" s="7"/>
      <c r="J359" s="4"/>
      <c r="K359" s="4"/>
      <c r="L359" s="4"/>
      <c r="M359" s="4"/>
      <c r="N359" s="4"/>
      <c r="O359" s="4"/>
      <c r="P359" s="4"/>
      <c r="Q359" s="4"/>
      <c r="R359" s="4"/>
      <c r="S359" s="4"/>
      <c r="T359" s="4"/>
      <c r="U359" s="4"/>
      <c r="V359" s="4"/>
    </row>
    <row r="360" spans="1:22" x14ac:dyDescent="0.2">
      <c r="A360" s="2" t="str">
        <f t="shared" si="6"/>
        <v>Ron_Wiggins_RB</v>
      </c>
      <c r="B360" s="2" t="s">
        <v>486</v>
      </c>
      <c r="C360" s="8" t="s">
        <v>38</v>
      </c>
      <c r="D360" s="2" t="s">
        <v>487</v>
      </c>
      <c r="E360" s="2" t="str">
        <f>IFERROR(_xll.XLOOKUP($D360, Conferences!$A$2:$A$135, Conferences!$B$2:$B$135), "FCS")</f>
        <v>FCS</v>
      </c>
      <c r="F360" s="6">
        <v>5110</v>
      </c>
      <c r="G360" s="6">
        <v>180</v>
      </c>
      <c r="H360" s="6"/>
      <c r="I360" s="6"/>
      <c r="J360" s="2"/>
      <c r="K360" s="2"/>
      <c r="L360" s="2"/>
      <c r="M360" s="2"/>
      <c r="N360" s="2"/>
      <c r="O360" s="2"/>
      <c r="P360" s="2"/>
      <c r="Q360" s="2"/>
      <c r="R360" s="2"/>
      <c r="S360" s="2"/>
      <c r="T360" s="2"/>
      <c r="U360" s="2"/>
      <c r="V360" s="2"/>
    </row>
    <row r="361" spans="1:22" x14ac:dyDescent="0.2">
      <c r="A361" s="2" t="str">
        <f t="shared" si="6"/>
        <v>Sha_McLaughlin_RB</v>
      </c>
      <c r="B361" s="4" t="s">
        <v>488</v>
      </c>
      <c r="C361" s="9" t="s">
        <v>38</v>
      </c>
      <c r="D361" s="4" t="s">
        <v>444</v>
      </c>
      <c r="E361" s="2" t="str">
        <f>IFERROR(_xll.XLOOKUP($D361, Conferences!$A$2:$A$135, Conferences!$B$2:$B$135), "FCS")</f>
        <v>FCS</v>
      </c>
      <c r="F361" s="7">
        <v>5110</v>
      </c>
      <c r="G361" s="7">
        <v>200</v>
      </c>
      <c r="H361" s="7"/>
      <c r="I361" s="7"/>
      <c r="J361" s="4"/>
      <c r="K361" s="4"/>
      <c r="L361" s="4"/>
      <c r="M361" s="4"/>
      <c r="N361" s="4"/>
      <c r="O361" s="4"/>
      <c r="P361" s="4"/>
      <c r="Q361" s="4"/>
      <c r="R361" s="4"/>
      <c r="S361" s="4"/>
      <c r="T361" s="4"/>
      <c r="U361" s="4"/>
      <c r="V361" s="4"/>
    </row>
    <row r="362" spans="1:22" x14ac:dyDescent="0.2">
      <c r="A362" s="2" t="str">
        <f t="shared" si="6"/>
        <v>Dur_Robinson_RB</v>
      </c>
      <c r="B362" s="2" t="s">
        <v>489</v>
      </c>
      <c r="C362" s="8" t="s">
        <v>38</v>
      </c>
      <c r="D362" s="2" t="s">
        <v>490</v>
      </c>
      <c r="E362" s="2" t="str">
        <f>IFERROR(_xll.XLOOKUP($D362, Conferences!$A$2:$A$135, Conferences!$B$2:$B$135), "FCS")</f>
        <v>Independent</v>
      </c>
      <c r="F362" s="6">
        <v>6010</v>
      </c>
      <c r="G362" s="6">
        <v>200</v>
      </c>
      <c r="H362" s="6"/>
      <c r="I362" s="6"/>
      <c r="J362" s="2"/>
      <c r="K362" s="2"/>
      <c r="L362" s="2"/>
      <c r="M362" s="2"/>
      <c r="N362" s="2"/>
      <c r="O362" s="2"/>
      <c r="P362" s="2"/>
      <c r="Q362" s="2"/>
      <c r="R362" s="2"/>
      <c r="S362" s="2"/>
      <c r="T362" s="2"/>
      <c r="U362" s="2"/>
      <c r="V362" s="2"/>
    </row>
    <row r="363" spans="1:22" x14ac:dyDescent="0.2">
      <c r="A363" s="2" t="str">
        <f t="shared" si="6"/>
        <v>Anw_Lewis_RB</v>
      </c>
      <c r="B363" s="4" t="s">
        <v>491</v>
      </c>
      <c r="C363" s="9" t="s">
        <v>38</v>
      </c>
      <c r="D363" s="4" t="s">
        <v>245</v>
      </c>
      <c r="E363" s="2" t="str">
        <f>IFERROR(_xll.XLOOKUP($D363, Conferences!$A$2:$A$135, Conferences!$B$2:$B$135), "FCS")</f>
        <v>CUSA</v>
      </c>
      <c r="F363" s="7">
        <v>5080</v>
      </c>
      <c r="G363" s="7">
        <v>190</v>
      </c>
      <c r="H363" s="7"/>
      <c r="I363" s="7"/>
      <c r="J363" s="4"/>
      <c r="K363" s="4"/>
      <c r="L363" s="4"/>
      <c r="M363" s="4"/>
      <c r="N363" s="4"/>
      <c r="O363" s="4"/>
      <c r="P363" s="4"/>
      <c r="Q363" s="4"/>
      <c r="R363" s="4"/>
      <c r="S363" s="4"/>
      <c r="T363" s="4"/>
      <c r="U363" s="4"/>
      <c r="V363" s="4"/>
    </row>
    <row r="364" spans="1:22" x14ac:dyDescent="0.2">
      <c r="A364" s="2" t="str">
        <f t="shared" si="6"/>
        <v>Tre_Easterling_RB</v>
      </c>
      <c r="B364" s="2" t="s">
        <v>492</v>
      </c>
      <c r="C364" s="8" t="s">
        <v>38</v>
      </c>
      <c r="D364" s="2" t="s">
        <v>493</v>
      </c>
      <c r="E364" s="2" t="str">
        <f>IFERROR(_xll.XLOOKUP($D364, Conferences!$A$2:$A$135, Conferences!$B$2:$B$135), "FCS")</f>
        <v>FCS</v>
      </c>
      <c r="F364" s="6">
        <v>5100</v>
      </c>
      <c r="G364" s="6">
        <v>210</v>
      </c>
      <c r="H364" s="6"/>
      <c r="I364" s="6"/>
      <c r="J364" s="2"/>
      <c r="K364" s="2"/>
      <c r="L364" s="2"/>
      <c r="M364" s="2"/>
      <c r="N364" s="2"/>
      <c r="O364" s="2"/>
      <c r="P364" s="2"/>
      <c r="Q364" s="2"/>
      <c r="R364" s="2"/>
      <c r="S364" s="2"/>
      <c r="T364" s="2"/>
      <c r="U364" s="2"/>
      <c r="V364" s="2"/>
    </row>
    <row r="365" spans="1:22" x14ac:dyDescent="0.2">
      <c r="A365" s="2" t="str">
        <f t="shared" si="6"/>
        <v>Keo_Lewis_WR</v>
      </c>
      <c r="B365" s="4" t="s">
        <v>494</v>
      </c>
      <c r="C365" s="4" t="s">
        <v>92</v>
      </c>
      <c r="D365" s="4" t="s">
        <v>495</v>
      </c>
      <c r="E365" s="2" t="str">
        <f>IFERROR(_xll.XLOOKUP($D365, Conferences!$A$2:$A$135, Conferences!$B$2:$B$135), "FCS")</f>
        <v>FCS</v>
      </c>
      <c r="F365" s="7">
        <v>6020</v>
      </c>
      <c r="G365" s="7">
        <v>190</v>
      </c>
      <c r="I365" s="7"/>
      <c r="J365" s="4"/>
      <c r="L365" s="4"/>
      <c r="M365" s="4"/>
      <c r="N365" s="7"/>
      <c r="O365" s="4"/>
      <c r="P365" s="4"/>
      <c r="Q365" s="4"/>
      <c r="R365" s="4"/>
      <c r="S365" s="4"/>
      <c r="T365" s="4"/>
      <c r="U365" s="4"/>
      <c r="V365" s="4"/>
    </row>
    <row r="366" spans="1:22" x14ac:dyDescent="0.2">
      <c r="A366" s="2" t="str">
        <f t="shared" si="6"/>
        <v>Coo_Barkate_WR</v>
      </c>
      <c r="B366" s="2" t="s">
        <v>496</v>
      </c>
      <c r="C366" s="2" t="s">
        <v>92</v>
      </c>
      <c r="D366" s="2" t="s">
        <v>444</v>
      </c>
      <c r="E366" s="2" t="str">
        <f>IFERROR(_xll.XLOOKUP($D366, Conferences!$A$2:$A$135, Conferences!$B$2:$B$135), "FCS")</f>
        <v>FCS</v>
      </c>
      <c r="F366" s="6">
        <v>6010</v>
      </c>
      <c r="G366" s="6">
        <v>195</v>
      </c>
      <c r="H366" s="6"/>
      <c r="I366" s="6"/>
      <c r="J366" s="2"/>
      <c r="K366" s="2"/>
      <c r="L366" s="2"/>
      <c r="M366" s="2"/>
      <c r="N366" s="6"/>
      <c r="O366" s="2"/>
      <c r="P366" s="2"/>
      <c r="Q366" s="2"/>
      <c r="R366" s="2"/>
      <c r="S366" s="2"/>
      <c r="T366" s="2"/>
      <c r="U366" s="2"/>
      <c r="V366" s="2"/>
    </row>
    <row r="367" spans="1:22" x14ac:dyDescent="0.2">
      <c r="A367" s="2" t="str">
        <f t="shared" si="6"/>
        <v>Jor_Dwyer_WR</v>
      </c>
      <c r="B367" s="4" t="s">
        <v>497</v>
      </c>
      <c r="C367" s="4" t="s">
        <v>92</v>
      </c>
      <c r="D367" s="4" t="s">
        <v>436</v>
      </c>
      <c r="E367" s="2" t="str">
        <f>IFERROR(_xll.XLOOKUP($D367, Conferences!$A$2:$A$135, Conferences!$B$2:$B$135), "FCS")</f>
        <v>FCS</v>
      </c>
      <c r="F367" s="7">
        <v>6000</v>
      </c>
      <c r="G367" s="7">
        <v>195</v>
      </c>
      <c r="H367" s="7"/>
      <c r="I367" s="7"/>
      <c r="J367" s="4"/>
      <c r="K367" s="4"/>
      <c r="L367" s="4"/>
      <c r="M367" s="4"/>
      <c r="N367" s="7"/>
      <c r="O367" s="4"/>
      <c r="P367" s="4"/>
      <c r="Q367" s="4"/>
      <c r="R367" s="4"/>
      <c r="S367" s="4"/>
      <c r="T367" s="4"/>
      <c r="U367" s="4"/>
      <c r="V367" s="4"/>
    </row>
    <row r="368" spans="1:22" x14ac:dyDescent="0.2">
      <c r="A368" s="2" t="str">
        <f t="shared" si="6"/>
        <v>Bry_Canty_WR</v>
      </c>
      <c r="B368" s="2" t="s">
        <v>498</v>
      </c>
      <c r="C368" s="2" t="s">
        <v>92</v>
      </c>
      <c r="D368" s="2" t="s">
        <v>499</v>
      </c>
      <c r="E368" s="2" t="str">
        <f>IFERROR(_xll.XLOOKUP($D368, Conferences!$A$2:$A$135, Conferences!$B$2:$B$135), "FCS")</f>
        <v>FCS</v>
      </c>
      <c r="F368" s="6">
        <v>6020</v>
      </c>
      <c r="G368" s="6">
        <v>200</v>
      </c>
      <c r="H368" s="6"/>
      <c r="I368" s="6"/>
      <c r="J368" s="2"/>
      <c r="K368" s="2"/>
      <c r="L368" s="2"/>
      <c r="M368" s="2"/>
      <c r="N368" s="6"/>
      <c r="O368" s="2"/>
      <c r="P368" s="2"/>
      <c r="Q368" s="2"/>
      <c r="R368" s="2"/>
      <c r="S368" s="2"/>
      <c r="T368" s="2"/>
      <c r="U368" s="2"/>
      <c r="V368" s="2"/>
    </row>
    <row r="369" spans="1:22" x14ac:dyDescent="0.2">
      <c r="A369" s="2" t="str">
        <f t="shared" si="6"/>
        <v>Ted_Knox_WR</v>
      </c>
      <c r="B369" s="4" t="s">
        <v>500</v>
      </c>
      <c r="C369" s="4" t="s">
        <v>92</v>
      </c>
      <c r="D369" s="4" t="s">
        <v>86</v>
      </c>
      <c r="E369" s="2" t="str">
        <f>IFERROR(_xll.XLOOKUP($D369, Conferences!$A$2:$A$135, Conferences!$B$2:$B$135), "FCS")</f>
        <v>ACC</v>
      </c>
      <c r="F369" s="7">
        <v>5110</v>
      </c>
      <c r="G369" s="7">
        <v>171</v>
      </c>
      <c r="H369" s="7"/>
      <c r="I369" s="7"/>
      <c r="J369" s="4"/>
      <c r="K369" s="4"/>
      <c r="L369" s="4"/>
      <c r="M369" s="4"/>
      <c r="N369" s="7"/>
      <c r="O369" s="4"/>
      <c r="P369" s="4"/>
      <c r="Q369" s="4"/>
      <c r="R369" s="4"/>
      <c r="S369" s="4"/>
      <c r="T369" s="4"/>
      <c r="U369" s="4"/>
      <c r="V369" s="4"/>
    </row>
    <row r="370" spans="1:22" x14ac:dyDescent="0.2">
      <c r="A370" s="2" t="str">
        <f t="shared" si="6"/>
        <v>Dan_Sobkowicz_WR</v>
      </c>
      <c r="B370" s="2" t="s">
        <v>501</v>
      </c>
      <c r="C370" s="2" t="s">
        <v>92</v>
      </c>
      <c r="D370" s="2" t="s">
        <v>502</v>
      </c>
      <c r="E370" s="2" t="str">
        <f>IFERROR(_xll.XLOOKUP($D370, Conferences!$A$2:$A$135, Conferences!$B$2:$B$135), "FCS")</f>
        <v>FCS</v>
      </c>
      <c r="F370" s="6">
        <v>6030</v>
      </c>
      <c r="G370" s="6">
        <v>200</v>
      </c>
      <c r="H370" s="6"/>
      <c r="I370" s="6"/>
      <c r="J370" s="2"/>
      <c r="K370" s="2"/>
      <c r="L370" s="2"/>
      <c r="M370" s="2"/>
      <c r="N370" s="6"/>
      <c r="O370" s="2"/>
      <c r="P370" s="2"/>
      <c r="Q370" s="2"/>
      <c r="R370" s="2"/>
      <c r="S370" s="2"/>
      <c r="T370" s="2"/>
      <c r="U370" s="2"/>
      <c r="V370" s="2"/>
    </row>
    <row r="371" spans="1:22" x14ac:dyDescent="0.2">
      <c r="A371" s="2" t="str">
        <f t="shared" si="6"/>
        <v>Tre_Jones_WR</v>
      </c>
      <c r="B371" s="4" t="s">
        <v>503</v>
      </c>
      <c r="C371" s="4" t="s">
        <v>92</v>
      </c>
      <c r="D371" s="4" t="s">
        <v>458</v>
      </c>
      <c r="E371" s="2" t="str">
        <f>IFERROR(_xll.XLOOKUP($D371, Conferences!$A$2:$A$135, Conferences!$B$2:$B$135), "FCS")</f>
        <v>FCS</v>
      </c>
      <c r="F371" s="7">
        <v>5090</v>
      </c>
      <c r="G371" s="7">
        <v>180</v>
      </c>
      <c r="H371" s="7"/>
      <c r="I371" s="7"/>
      <c r="J371" s="4"/>
      <c r="K371" s="4"/>
      <c r="L371" s="4"/>
      <c r="M371" s="4"/>
      <c r="N371" s="7"/>
      <c r="O371" s="4"/>
      <c r="P371" s="4"/>
      <c r="Q371" s="4"/>
      <c r="R371" s="4"/>
      <c r="S371" s="4"/>
      <c r="T371" s="4"/>
      <c r="U371" s="4"/>
      <c r="V371" s="4"/>
    </row>
    <row r="372" spans="1:22" x14ac:dyDescent="0.2">
      <c r="A372" s="2" t="str">
        <f t="shared" si="6"/>
        <v>Sol_Lewis_WR</v>
      </c>
      <c r="B372" s="2" t="s">
        <v>504</v>
      </c>
      <c r="C372" s="2" t="s">
        <v>92</v>
      </c>
      <c r="D372" s="2" t="s">
        <v>505</v>
      </c>
      <c r="E372" s="2" t="str">
        <f>IFERROR(_xll.XLOOKUP($D372, Conferences!$A$2:$A$135, Conferences!$B$2:$B$135), "FCS")</f>
        <v>CUSA</v>
      </c>
      <c r="F372" s="6">
        <v>5080</v>
      </c>
      <c r="G372" s="6">
        <v>173</v>
      </c>
      <c r="H372" s="6"/>
      <c r="I372" s="6"/>
      <c r="J372" s="2"/>
      <c r="K372" s="2"/>
      <c r="L372" s="2"/>
      <c r="M372" s="2"/>
      <c r="N372" s="6"/>
      <c r="O372" s="2"/>
      <c r="P372" s="2"/>
      <c r="Q372" s="2"/>
      <c r="R372" s="2"/>
      <c r="S372" s="2"/>
      <c r="T372" s="2"/>
      <c r="U372" s="2"/>
      <c r="V372" s="2"/>
    </row>
    <row r="373" spans="1:22" x14ac:dyDescent="0.2">
      <c r="A373" s="2" t="str">
        <f t="shared" si="6"/>
        <v>JaV_Gibson_WR</v>
      </c>
      <c r="B373" s="4" t="s">
        <v>506</v>
      </c>
      <c r="C373" s="4" t="s">
        <v>92</v>
      </c>
      <c r="D373" s="4" t="s">
        <v>507</v>
      </c>
      <c r="E373" s="2" t="str">
        <f>IFERROR(_xll.XLOOKUP($D373, Conferences!$A$2:$A$135, Conferences!$B$2:$B$135), "FCS")</f>
        <v>FCS</v>
      </c>
      <c r="F373" s="7">
        <v>6030</v>
      </c>
      <c r="G373" s="7">
        <v>205</v>
      </c>
      <c r="H373" s="7"/>
      <c r="I373" s="7"/>
      <c r="J373" s="4"/>
      <c r="K373" s="4"/>
      <c r="L373" s="4"/>
      <c r="M373" s="4"/>
      <c r="N373" s="7"/>
      <c r="O373" s="4"/>
      <c r="P373" s="4"/>
      <c r="Q373" s="4"/>
      <c r="R373" s="4"/>
      <c r="S373" s="4"/>
      <c r="T373" s="4"/>
      <c r="U373" s="4"/>
      <c r="V373" s="4"/>
    </row>
    <row r="374" spans="1:22" x14ac:dyDescent="0.2">
      <c r="A374" s="2" t="str">
        <f t="shared" si="6"/>
        <v>Jar_Richardson_WR</v>
      </c>
      <c r="B374" s="2" t="s">
        <v>508</v>
      </c>
      <c r="C374" s="2" t="s">
        <v>92</v>
      </c>
      <c r="D374" s="2" t="s">
        <v>509</v>
      </c>
      <c r="E374" s="2" t="str">
        <f>IFERROR(_xll.XLOOKUP($D374, Conferences!$A$2:$A$135, Conferences!$B$2:$B$135), "FCS")</f>
        <v>FCS</v>
      </c>
      <c r="F374" s="6">
        <v>6020</v>
      </c>
      <c r="G374" s="6">
        <v>215</v>
      </c>
      <c r="H374" s="6"/>
      <c r="I374" s="6"/>
      <c r="J374" s="2"/>
      <c r="K374" s="2"/>
      <c r="L374" s="2"/>
      <c r="M374" s="2"/>
      <c r="N374" s="6"/>
      <c r="O374" s="2"/>
      <c r="P374" s="2"/>
      <c r="Q374" s="2"/>
      <c r="R374" s="2"/>
      <c r="S374" s="2"/>
      <c r="T374" s="2"/>
      <c r="U374" s="2"/>
      <c r="V374" s="2"/>
    </row>
    <row r="375" spans="1:22" x14ac:dyDescent="0.2">
      <c r="A375" s="2" t="str">
        <f t="shared" si="6"/>
        <v>Jal_Walthall_WR</v>
      </c>
      <c r="B375" s="4" t="s">
        <v>510</v>
      </c>
      <c r="C375" s="4" t="s">
        <v>92</v>
      </c>
      <c r="D375" s="4" t="s">
        <v>511</v>
      </c>
      <c r="E375" s="2" t="str">
        <f>IFERROR(_xll.XLOOKUP($D375, Conferences!$A$2:$A$135, Conferences!$B$2:$B$135), "FCS")</f>
        <v>FCS</v>
      </c>
      <c r="F375" s="7">
        <v>6020</v>
      </c>
      <c r="G375" s="7">
        <v>180</v>
      </c>
      <c r="H375" s="7"/>
      <c r="I375" s="7"/>
      <c r="J375" s="4"/>
      <c r="K375" s="4"/>
      <c r="L375" s="4"/>
      <c r="M375" s="4"/>
      <c r="N375" s="7"/>
      <c r="O375" s="4"/>
      <c r="P375" s="4"/>
      <c r="Q375" s="4"/>
      <c r="R375" s="4"/>
      <c r="S375" s="4"/>
      <c r="T375" s="4"/>
      <c r="U375" s="4"/>
      <c r="V375" s="4"/>
    </row>
    <row r="376" spans="1:22" x14ac:dyDescent="0.2">
      <c r="A376" s="2" t="str">
        <f t="shared" si="6"/>
        <v>Sin_Brown_WR</v>
      </c>
      <c r="B376" s="2" t="s">
        <v>512</v>
      </c>
      <c r="C376" s="2" t="s">
        <v>92</v>
      </c>
      <c r="D376" s="2" t="s">
        <v>438</v>
      </c>
      <c r="E376" s="2" t="str">
        <f>IFERROR(_xll.XLOOKUP($D376, Conferences!$A$2:$A$135, Conferences!$B$2:$B$135), "FCS")</f>
        <v>FCS</v>
      </c>
      <c r="F376" s="6">
        <v>6050</v>
      </c>
      <c r="G376" s="6">
        <v>190</v>
      </c>
      <c r="H376" s="6"/>
      <c r="I376" s="6"/>
      <c r="J376" s="2"/>
      <c r="K376" s="2"/>
      <c r="L376" s="2"/>
      <c r="M376" s="2"/>
      <c r="N376" s="6"/>
      <c r="O376" s="2"/>
      <c r="P376" s="2"/>
      <c r="Q376" s="2"/>
      <c r="R376" s="2"/>
      <c r="S376" s="2"/>
      <c r="T376" s="2"/>
      <c r="U376" s="2"/>
      <c r="V376" s="2"/>
    </row>
    <row r="377" spans="1:22" x14ac:dyDescent="0.2">
      <c r="A377" s="2" t="str">
        <f t="shared" si="6"/>
        <v>Dor_Anderson_WR</v>
      </c>
      <c r="B377" s="4" t="s">
        <v>513</v>
      </c>
      <c r="C377" s="4" t="s">
        <v>92</v>
      </c>
      <c r="D377" s="4" t="s">
        <v>514</v>
      </c>
      <c r="E377" s="2" t="str">
        <f>IFERROR(_xll.XLOOKUP($D377, Conferences!$A$2:$A$135, Conferences!$B$2:$B$135), "FCS")</f>
        <v>FCS</v>
      </c>
      <c r="F377" s="7">
        <v>6070</v>
      </c>
      <c r="G377" s="7">
        <v>200</v>
      </c>
      <c r="H377" s="7"/>
      <c r="I377" s="7"/>
      <c r="J377" s="4"/>
      <c r="K377" s="4"/>
      <c r="L377" s="4"/>
      <c r="M377" s="4"/>
      <c r="N377" s="7"/>
      <c r="O377" s="4"/>
      <c r="P377" s="4"/>
      <c r="Q377" s="4"/>
      <c r="R377" s="4"/>
      <c r="S377" s="4"/>
      <c r="T377" s="4"/>
      <c r="U377" s="4"/>
      <c r="V377" s="4"/>
    </row>
    <row r="378" spans="1:22" x14ac:dyDescent="0.2">
      <c r="A378" s="2" t="str">
        <f t="shared" si="6"/>
        <v>Gri_Wilde_WR</v>
      </c>
      <c r="B378" s="2" t="s">
        <v>515</v>
      </c>
      <c r="C378" s="2" t="s">
        <v>92</v>
      </c>
      <c r="D378" s="2" t="s">
        <v>516</v>
      </c>
      <c r="E378" s="2" t="str">
        <f>IFERROR(_xll.XLOOKUP($D378, Conferences!$A$2:$A$135, Conferences!$B$2:$B$135), "FCS")</f>
        <v>FCS</v>
      </c>
      <c r="F378" s="6">
        <v>6020</v>
      </c>
      <c r="G378" s="6">
        <v>200</v>
      </c>
      <c r="H378" s="6"/>
      <c r="I378" s="6"/>
      <c r="J378" s="2"/>
      <c r="K378" s="2"/>
      <c r="L378" s="2"/>
      <c r="M378" s="2"/>
      <c r="N378" s="6"/>
      <c r="O378" s="2"/>
      <c r="P378" s="2"/>
      <c r="Q378" s="2"/>
      <c r="R378" s="2"/>
      <c r="S378" s="2"/>
      <c r="T378" s="2"/>
      <c r="U378" s="2"/>
      <c r="V378" s="2"/>
    </row>
    <row r="379" spans="1:22" x14ac:dyDescent="0.2">
      <c r="A379" s="2" t="str">
        <f t="shared" si="6"/>
        <v>Sky_Bell_WR</v>
      </c>
      <c r="B379" s="4" t="s">
        <v>517</v>
      </c>
      <c r="C379" s="4" t="s">
        <v>92</v>
      </c>
      <c r="D379" s="4" t="s">
        <v>490</v>
      </c>
      <c r="E379" s="2" t="str">
        <f>IFERROR(_xll.XLOOKUP($D379, Conferences!$A$2:$A$135, Conferences!$B$2:$B$135), "FCS")</f>
        <v>Independent</v>
      </c>
      <c r="F379" s="7">
        <v>6000</v>
      </c>
      <c r="G379" s="7">
        <v>195</v>
      </c>
      <c r="H379" s="7"/>
      <c r="I379" s="7"/>
      <c r="J379" s="4"/>
      <c r="K379" s="4"/>
      <c r="L379" s="4"/>
      <c r="M379" s="4"/>
      <c r="N379" s="7"/>
      <c r="O379" s="4"/>
      <c r="P379" s="4"/>
      <c r="Q379" s="4"/>
      <c r="R379" s="4"/>
      <c r="S379" s="4"/>
      <c r="T379" s="4"/>
      <c r="U379" s="4"/>
      <c r="V379" s="4"/>
    </row>
    <row r="380" spans="1:22" x14ac:dyDescent="0.2">
      <c r="A380" s="2" t="str">
        <f t="shared" si="6"/>
        <v>Cha_Sowell_WR</v>
      </c>
      <c r="B380" s="2" t="s">
        <v>518</v>
      </c>
      <c r="C380" s="2" t="s">
        <v>92</v>
      </c>
      <c r="D380" s="2" t="s">
        <v>411</v>
      </c>
      <c r="E380" s="2" t="str">
        <f>IFERROR(_xll.XLOOKUP($D380, Conferences!$A$2:$A$135, Conferences!$B$2:$B$135), "FCS")</f>
        <v>American</v>
      </c>
      <c r="F380" s="6">
        <v>6040</v>
      </c>
      <c r="G380" s="6">
        <v>195</v>
      </c>
      <c r="H380" s="6"/>
      <c r="I380" s="6"/>
      <c r="J380" s="2"/>
      <c r="K380" s="2"/>
      <c r="L380" s="2"/>
      <c r="M380" s="2"/>
      <c r="N380" s="6"/>
      <c r="O380" s="2"/>
      <c r="P380" s="2"/>
      <c r="Q380" s="2"/>
      <c r="R380" s="2"/>
      <c r="S380" s="2"/>
      <c r="T380" s="2"/>
      <c r="U380" s="2"/>
      <c r="V380" s="2"/>
    </row>
    <row r="381" spans="1:22" x14ac:dyDescent="0.2">
      <c r="A381" s="2" t="str">
        <f t="shared" si="6"/>
        <v>Cha_Magwood_WR</v>
      </c>
      <c r="B381" s="4" t="s">
        <v>519</v>
      </c>
      <c r="C381" s="4" t="s">
        <v>92</v>
      </c>
      <c r="D381" s="4" t="s">
        <v>221</v>
      </c>
      <c r="E381" s="2" t="str">
        <f>IFERROR(_xll.XLOOKUP($D381, Conferences!$A$2:$A$135, Conferences!$B$2:$B$135), "FCS")</f>
        <v>Big Ten</v>
      </c>
      <c r="F381" s="7">
        <v>6000</v>
      </c>
      <c r="G381" s="7">
        <v>187</v>
      </c>
      <c r="H381" s="7"/>
      <c r="I381" s="7"/>
      <c r="J381" s="4"/>
      <c r="K381" s="4"/>
      <c r="L381" s="4"/>
      <c r="M381" s="4"/>
      <c r="N381" s="7"/>
      <c r="O381" s="4"/>
      <c r="P381" s="4"/>
      <c r="Q381" s="4"/>
      <c r="R381" s="4"/>
      <c r="S381" s="4"/>
      <c r="T381" s="4"/>
      <c r="U381" s="4"/>
      <c r="V381" s="4"/>
    </row>
    <row r="382" spans="1:22" x14ac:dyDescent="0.2">
      <c r="A382" s="2" t="str">
        <f t="shared" si="6"/>
        <v>Jer_Webb_WR</v>
      </c>
      <c r="B382" s="2" t="s">
        <v>520</v>
      </c>
      <c r="C382" s="2" t="s">
        <v>92</v>
      </c>
      <c r="D382" s="2" t="s">
        <v>521</v>
      </c>
      <c r="E382" s="2" t="str">
        <f>IFERROR(_xll.XLOOKUP($D382, Conferences!$A$2:$A$135, Conferences!$B$2:$B$135), "FCS")</f>
        <v>Sun Belt</v>
      </c>
      <c r="F382" s="6">
        <v>6000</v>
      </c>
      <c r="G382" s="6">
        <v>196</v>
      </c>
      <c r="H382" s="6"/>
      <c r="I382" s="6"/>
      <c r="J382" s="2"/>
      <c r="K382" s="2"/>
      <c r="L382" s="2"/>
      <c r="M382" s="2"/>
      <c r="N382" s="6"/>
      <c r="O382" s="2"/>
      <c r="P382" s="2"/>
      <c r="Q382" s="2"/>
      <c r="R382" s="2"/>
      <c r="S382" s="2"/>
      <c r="T382" s="2"/>
      <c r="U382" s="2"/>
      <c r="V382" s="2"/>
    </row>
    <row r="383" spans="1:22" x14ac:dyDescent="0.2">
      <c r="A383" s="2" t="str">
        <f t="shared" si="6"/>
        <v>Isa_Myers_WR</v>
      </c>
      <c r="B383" s="4" t="s">
        <v>522</v>
      </c>
      <c r="C383" s="4" t="s">
        <v>92</v>
      </c>
      <c r="D383" s="4" t="s">
        <v>463</v>
      </c>
      <c r="E383" s="2" t="str">
        <f>IFERROR(_xll.XLOOKUP($D383, Conferences!$A$2:$A$135, Conferences!$B$2:$B$135), "FCS")</f>
        <v>American</v>
      </c>
      <c r="F383" s="7">
        <v>6050</v>
      </c>
      <c r="G383" s="7">
        <v>180</v>
      </c>
      <c r="H383" s="7"/>
      <c r="I383" s="7"/>
      <c r="J383" s="4"/>
      <c r="K383" s="4"/>
      <c r="L383" s="4"/>
      <c r="M383" s="4"/>
      <c r="N383" s="7"/>
      <c r="O383" s="4"/>
      <c r="P383" s="4"/>
      <c r="Q383" s="4"/>
      <c r="R383" s="4"/>
      <c r="S383" s="4"/>
      <c r="T383" s="4"/>
      <c r="U383" s="4"/>
      <c r="V383" s="4"/>
    </row>
    <row r="384" spans="1:22" x14ac:dyDescent="0.2">
      <c r="A384" s="2" t="str">
        <f t="shared" si="6"/>
        <v>Mar_Hamper_WR</v>
      </c>
      <c r="B384" s="2" t="s">
        <v>523</v>
      </c>
      <c r="C384" s="2" t="s">
        <v>92</v>
      </c>
      <c r="D384" s="2" t="s">
        <v>436</v>
      </c>
      <c r="E384" s="2" t="str">
        <f>IFERROR(_xll.XLOOKUP($D384, Conferences!$A$2:$A$135, Conferences!$B$2:$B$135), "FCS")</f>
        <v>FCS</v>
      </c>
      <c r="F384" s="6">
        <v>6020</v>
      </c>
      <c r="G384" s="6">
        <v>210</v>
      </c>
      <c r="H384" s="6"/>
      <c r="I384" s="6"/>
      <c r="J384" s="2"/>
      <c r="K384" s="2"/>
      <c r="L384" s="2"/>
      <c r="M384" s="2"/>
      <c r="N384" s="6"/>
      <c r="O384" s="2"/>
      <c r="P384" s="2"/>
      <c r="Q384" s="2"/>
      <c r="R384" s="2"/>
      <c r="S384" s="2"/>
      <c r="T384" s="2"/>
      <c r="U384" s="2"/>
      <c r="V384" s="2"/>
    </row>
    <row r="385" spans="1:22" x14ac:dyDescent="0.2">
      <c r="A385" s="2" t="str">
        <f t="shared" si="6"/>
        <v>Wil_Gaines_WR</v>
      </c>
      <c r="B385" s="4" t="s">
        <v>524</v>
      </c>
      <c r="C385" s="4" t="s">
        <v>92</v>
      </c>
      <c r="D385" s="4" t="s">
        <v>525</v>
      </c>
      <c r="E385" s="2" t="str">
        <f>IFERROR(_xll.XLOOKUP($D385, Conferences!$A$2:$A$135, Conferences!$B$2:$B$135), "FCS")</f>
        <v>FCS</v>
      </c>
      <c r="F385" s="7">
        <v>5090</v>
      </c>
      <c r="G385" s="7">
        <v>165</v>
      </c>
      <c r="H385" s="7"/>
      <c r="I385" s="7"/>
      <c r="J385" s="4"/>
      <c r="K385" s="4"/>
      <c r="L385" s="4"/>
      <c r="M385" s="4"/>
      <c r="N385" s="7"/>
      <c r="O385" s="4"/>
      <c r="P385" s="4"/>
      <c r="Q385" s="4"/>
      <c r="R385" s="4"/>
      <c r="S385" s="4"/>
      <c r="T385" s="4"/>
      <c r="U385" s="4"/>
      <c r="V385" s="4"/>
    </row>
    <row r="386" spans="1:22" x14ac:dyDescent="0.2">
      <c r="A386" s="2" t="str">
        <f t="shared" ref="A386:A445" si="7">LEFT(B386, 3)&amp;"_"&amp;MID(B386, FIND(" ",B386)+1,10)&amp;"_"&amp;C386</f>
        <v>Kam_Shanks_WR</v>
      </c>
      <c r="B386" s="2" t="s">
        <v>526</v>
      </c>
      <c r="C386" s="2" t="s">
        <v>92</v>
      </c>
      <c r="D386" s="2" t="s">
        <v>479</v>
      </c>
      <c r="E386" s="2" t="str">
        <f>IFERROR(_xll.XLOOKUP($D386, Conferences!$A$2:$A$135, Conferences!$B$2:$B$135), "FCS")</f>
        <v>American</v>
      </c>
      <c r="F386" s="6">
        <v>5080</v>
      </c>
      <c r="G386" s="6">
        <v>200</v>
      </c>
      <c r="H386" s="6"/>
      <c r="I386" s="6"/>
      <c r="J386" s="2"/>
      <c r="K386" s="2"/>
      <c r="L386" s="2"/>
      <c r="M386" s="2"/>
      <c r="N386" s="6"/>
      <c r="O386" s="2"/>
      <c r="P386" s="2"/>
      <c r="Q386" s="2"/>
      <c r="R386" s="2"/>
      <c r="S386" s="2"/>
      <c r="T386" s="2"/>
      <c r="U386" s="2"/>
      <c r="V386" s="2"/>
    </row>
    <row r="387" spans="1:22" x14ac:dyDescent="0.2">
      <c r="A387" s="2" t="str">
        <f t="shared" si="7"/>
        <v>Qui_Brown_WR</v>
      </c>
      <c r="B387" s="4" t="s">
        <v>527</v>
      </c>
      <c r="C387" s="4" t="s">
        <v>92</v>
      </c>
      <c r="D387" s="4" t="s">
        <v>528</v>
      </c>
      <c r="E387" s="2" t="str">
        <f>IFERROR(_xll.XLOOKUP($D387, Conferences!$A$2:$A$135, Conferences!$B$2:$B$135), "FCS")</f>
        <v>FCS</v>
      </c>
      <c r="F387" s="7">
        <v>6040</v>
      </c>
      <c r="G387" s="7">
        <v>210</v>
      </c>
      <c r="H387" s="7"/>
      <c r="I387" s="7"/>
      <c r="J387" s="4"/>
      <c r="K387" s="4"/>
      <c r="L387" s="4"/>
      <c r="M387" s="4"/>
      <c r="N387" s="7"/>
      <c r="O387" s="4"/>
      <c r="P387" s="4"/>
      <c r="Q387" s="4"/>
      <c r="R387" s="4"/>
      <c r="S387" s="4"/>
      <c r="T387" s="4"/>
      <c r="U387" s="4"/>
      <c r="V387" s="4"/>
    </row>
    <row r="388" spans="1:22" x14ac:dyDescent="0.2">
      <c r="A388" s="2" t="str">
        <f t="shared" si="7"/>
        <v>DJ _Linkins_WR</v>
      </c>
      <c r="B388" s="2" t="s">
        <v>529</v>
      </c>
      <c r="C388" s="2" t="s">
        <v>92</v>
      </c>
      <c r="D388" s="2" t="s">
        <v>458</v>
      </c>
      <c r="E388" s="2" t="str">
        <f>IFERROR(_xll.XLOOKUP($D388, Conferences!$A$2:$A$135, Conferences!$B$2:$B$135), "FCS")</f>
        <v>FCS</v>
      </c>
      <c r="F388" s="6">
        <v>6030</v>
      </c>
      <c r="G388" s="6">
        <v>205</v>
      </c>
      <c r="H388" s="6"/>
      <c r="I388" s="6"/>
      <c r="J388" s="2"/>
      <c r="K388" s="2"/>
      <c r="L388" s="2"/>
      <c r="M388" s="2"/>
      <c r="N388" s="6"/>
      <c r="O388" s="2"/>
      <c r="P388" s="2"/>
      <c r="Q388" s="2"/>
      <c r="R388" s="2"/>
      <c r="S388" s="2"/>
      <c r="T388" s="2"/>
      <c r="U388" s="2"/>
      <c r="V388" s="2"/>
    </row>
    <row r="389" spans="1:22" x14ac:dyDescent="0.2">
      <c r="A389" s="2" t="str">
        <f t="shared" si="7"/>
        <v>Jos_Derry_WR</v>
      </c>
      <c r="B389" s="4" t="s">
        <v>530</v>
      </c>
      <c r="C389" s="4" t="s">
        <v>92</v>
      </c>
      <c r="D389" s="4" t="s">
        <v>442</v>
      </c>
      <c r="E389" s="2" t="str">
        <f>IFERROR(_xll.XLOOKUP($D389, Conferences!$A$2:$A$135, Conferences!$B$2:$B$135), "FCS")</f>
        <v>FCS</v>
      </c>
      <c r="F389" s="7">
        <v>5100</v>
      </c>
      <c r="G389" s="7">
        <v>180</v>
      </c>
      <c r="H389" s="7"/>
      <c r="I389" s="7"/>
      <c r="J389" s="4"/>
      <c r="K389" s="4"/>
      <c r="L389" s="4"/>
      <c r="M389" s="4"/>
      <c r="N389" s="7"/>
      <c r="O389" s="4"/>
      <c r="P389" s="4"/>
      <c r="Q389" s="4"/>
      <c r="R389" s="4"/>
      <c r="S389" s="4"/>
      <c r="T389" s="4"/>
      <c r="U389" s="4"/>
      <c r="V389" s="4"/>
    </row>
    <row r="390" spans="1:22" x14ac:dyDescent="0.2">
      <c r="A390" s="2" t="str">
        <f t="shared" si="7"/>
        <v>Tre_Saunders_WR</v>
      </c>
      <c r="B390" s="2" t="s">
        <v>531</v>
      </c>
      <c r="C390" s="2" t="s">
        <v>92</v>
      </c>
      <c r="D390" s="2" t="s">
        <v>532</v>
      </c>
      <c r="E390" s="2" t="str">
        <f>IFERROR(_xll.XLOOKUP($D390, Conferences!$A$2:$A$135, Conferences!$B$2:$B$135), "FCS")</f>
        <v>FCS</v>
      </c>
      <c r="F390" s="6">
        <v>5100</v>
      </c>
      <c r="G390" s="6">
        <v>160</v>
      </c>
      <c r="H390" s="6"/>
      <c r="I390" s="6"/>
      <c r="J390" s="2"/>
      <c r="K390" s="2"/>
      <c r="L390" s="2"/>
      <c r="M390" s="2"/>
      <c r="N390" s="6"/>
      <c r="O390" s="2"/>
      <c r="P390" s="2"/>
      <c r="Q390" s="2"/>
      <c r="R390" s="2"/>
      <c r="S390" s="2"/>
      <c r="T390" s="2"/>
      <c r="U390" s="2"/>
      <c r="V390" s="2"/>
    </row>
    <row r="391" spans="1:22" x14ac:dyDescent="0.2">
      <c r="A391" s="2" t="str">
        <f t="shared" si="7"/>
        <v>Kyl_Harris_WR</v>
      </c>
      <c r="B391" s="4" t="s">
        <v>533</v>
      </c>
      <c r="C391" s="4" t="s">
        <v>92</v>
      </c>
      <c r="D391" s="4" t="s">
        <v>534</v>
      </c>
      <c r="E391" s="2" t="str">
        <f>IFERROR(_xll.XLOOKUP($D391, Conferences!$A$2:$A$135, Conferences!$B$2:$B$135), "FCS")</f>
        <v>FCS</v>
      </c>
      <c r="F391" s="7">
        <v>5110</v>
      </c>
      <c r="G391" s="7">
        <v>200</v>
      </c>
      <c r="H391" s="7"/>
      <c r="I391" s="7"/>
      <c r="J391" s="4"/>
      <c r="K391" s="4"/>
      <c r="L391" s="4"/>
      <c r="M391" s="4"/>
      <c r="N391" s="7"/>
      <c r="O391" s="4"/>
      <c r="P391" s="4"/>
      <c r="Q391" s="4"/>
      <c r="R391" s="4"/>
      <c r="S391" s="4"/>
      <c r="T391" s="4"/>
      <c r="U391" s="4"/>
      <c r="V391" s="4"/>
    </row>
    <row r="392" spans="1:22" x14ac:dyDescent="0.2">
      <c r="A392" s="2" t="str">
        <f t="shared" si="7"/>
        <v>Mal_Holt-Benne_WR</v>
      </c>
      <c r="B392" s="2" t="s">
        <v>535</v>
      </c>
      <c r="C392" s="2" t="s">
        <v>92</v>
      </c>
      <c r="D392" s="2" t="s">
        <v>479</v>
      </c>
      <c r="E392" s="2" t="str">
        <f>IFERROR(_xll.XLOOKUP($D392, Conferences!$A$2:$A$135, Conferences!$B$2:$B$135), "FCS")</f>
        <v>American</v>
      </c>
      <c r="F392" s="6">
        <v>6030</v>
      </c>
      <c r="G392" s="6">
        <v>205</v>
      </c>
      <c r="H392" s="6"/>
      <c r="I392" s="6"/>
      <c r="J392" s="2"/>
      <c r="K392" s="2"/>
      <c r="L392" s="2"/>
      <c r="M392" s="2"/>
      <c r="N392" s="6"/>
      <c r="O392" s="2"/>
      <c r="P392" s="2"/>
      <c r="Q392" s="2"/>
      <c r="R392" s="2"/>
      <c r="S392" s="2"/>
      <c r="T392" s="2"/>
      <c r="U392" s="2"/>
      <c r="V392" s="2"/>
    </row>
    <row r="393" spans="1:22" x14ac:dyDescent="0.2">
      <c r="A393" s="2" t="str">
        <f t="shared" si="7"/>
        <v>Bra_Buckhaulte_WR</v>
      </c>
      <c r="B393" s="4" t="s">
        <v>536</v>
      </c>
      <c r="C393" s="4" t="s">
        <v>92</v>
      </c>
      <c r="D393" s="4" t="s">
        <v>479</v>
      </c>
      <c r="E393" s="2" t="str">
        <f>IFERROR(_xll.XLOOKUP($D393, Conferences!$A$2:$A$135, Conferences!$B$2:$B$135), "FCS")</f>
        <v>American</v>
      </c>
      <c r="F393" s="7">
        <v>6030</v>
      </c>
      <c r="G393" s="7">
        <v>205</v>
      </c>
      <c r="H393" s="7"/>
      <c r="I393" s="7"/>
      <c r="J393" s="4"/>
      <c r="K393" s="4"/>
      <c r="L393" s="4"/>
      <c r="M393" s="4"/>
      <c r="N393" s="7"/>
      <c r="O393" s="4"/>
      <c r="P393" s="4"/>
      <c r="Q393" s="4"/>
      <c r="R393" s="4"/>
      <c r="S393" s="4"/>
      <c r="T393" s="4"/>
      <c r="U393" s="4"/>
      <c r="V393" s="4"/>
    </row>
    <row r="394" spans="1:22" x14ac:dyDescent="0.2">
      <c r="A394" s="2" t="str">
        <f t="shared" si="7"/>
        <v>Jak_McConnachi_WR</v>
      </c>
      <c r="B394" s="2" t="s">
        <v>537</v>
      </c>
      <c r="C394" s="2" t="s">
        <v>92</v>
      </c>
      <c r="D394" s="2" t="s">
        <v>538</v>
      </c>
      <c r="E394" s="2" t="str">
        <f>IFERROR(_xll.XLOOKUP($D394, Conferences!$A$2:$A$135, Conferences!$B$2:$B$135), "FCS")</f>
        <v>MAC</v>
      </c>
      <c r="F394" s="6">
        <v>6050</v>
      </c>
      <c r="G394" s="6">
        <v>215</v>
      </c>
      <c r="H394" s="6"/>
      <c r="I394" s="6"/>
      <c r="J394" s="2"/>
      <c r="K394" s="2"/>
      <c r="L394" s="2"/>
      <c r="M394" s="2"/>
      <c r="N394" s="2"/>
      <c r="O394" s="2"/>
      <c r="P394" s="2"/>
      <c r="Q394" s="2"/>
      <c r="R394" s="2"/>
      <c r="S394" s="2"/>
      <c r="T394" s="2"/>
      <c r="U394" s="2"/>
      <c r="V394" s="2"/>
    </row>
    <row r="395" spans="1:22" x14ac:dyDescent="0.2">
      <c r="A395" s="2" t="str">
        <f t="shared" si="7"/>
        <v>Jay_Bonelli_WR</v>
      </c>
      <c r="B395" s="4" t="s">
        <v>539</v>
      </c>
      <c r="C395" s="4" t="s">
        <v>92</v>
      </c>
      <c r="D395" s="4" t="s">
        <v>540</v>
      </c>
      <c r="E395" s="2" t="str">
        <f>IFERROR(_xll.XLOOKUP($D395, Conferences!$A$2:$A$135, Conferences!$B$2:$B$135), "FCS")</f>
        <v>FCS</v>
      </c>
      <c r="F395" s="7">
        <v>5100</v>
      </c>
      <c r="G395" s="7">
        <v>160</v>
      </c>
      <c r="H395" s="7"/>
      <c r="I395" s="7"/>
      <c r="J395" s="4"/>
      <c r="K395" s="4"/>
      <c r="L395" s="4"/>
      <c r="M395" s="4"/>
      <c r="N395" s="4"/>
      <c r="O395" s="4"/>
      <c r="P395" s="4"/>
      <c r="Q395" s="4"/>
      <c r="R395" s="4"/>
      <c r="S395" s="4"/>
      <c r="T395" s="4"/>
      <c r="U395" s="4"/>
      <c r="V395" s="4"/>
    </row>
    <row r="396" spans="1:22" x14ac:dyDescent="0.2">
      <c r="A396" s="2" t="str">
        <f t="shared" si="7"/>
        <v>Sam_Phillips_WR</v>
      </c>
      <c r="B396" s="2" t="s">
        <v>541</v>
      </c>
      <c r="C396" s="2" t="s">
        <v>92</v>
      </c>
      <c r="D396" s="2" t="s">
        <v>542</v>
      </c>
      <c r="E396" s="2" t="str">
        <f>IFERROR(_xll.XLOOKUP($D396, Conferences!$A$2:$A$135, Conferences!$B$2:$B$135), "FCS")</f>
        <v>FCS</v>
      </c>
      <c r="F396" s="6">
        <v>5090</v>
      </c>
      <c r="G396" s="6">
        <v>185</v>
      </c>
      <c r="H396" s="6"/>
      <c r="I396" s="6"/>
      <c r="J396" s="2"/>
      <c r="K396" s="2"/>
      <c r="L396" s="2"/>
      <c r="M396" s="2"/>
      <c r="N396" s="2"/>
      <c r="O396" s="2"/>
      <c r="P396" s="2"/>
      <c r="Q396" s="2"/>
      <c r="R396" s="2"/>
      <c r="S396" s="2"/>
      <c r="T396" s="2"/>
      <c r="U396" s="2"/>
      <c r="V396" s="2"/>
    </row>
    <row r="397" spans="1:22" x14ac:dyDescent="0.2">
      <c r="A397" s="2" t="str">
        <f t="shared" si="7"/>
        <v>Mic_Pettway_WR</v>
      </c>
      <c r="B397" s="4" t="s">
        <v>543</v>
      </c>
      <c r="C397" s="4" t="s">
        <v>92</v>
      </c>
      <c r="D397" s="4" t="s">
        <v>245</v>
      </c>
      <c r="E397" s="2" t="str">
        <f>IFERROR(_xll.XLOOKUP($D397, Conferences!$A$2:$A$135, Conferences!$B$2:$B$135), "FCS")</f>
        <v>CUSA</v>
      </c>
      <c r="F397" s="7">
        <v>5110</v>
      </c>
      <c r="G397" s="7">
        <v>192</v>
      </c>
      <c r="H397" s="7"/>
      <c r="I397" s="7"/>
      <c r="J397" s="4"/>
      <c r="K397" s="4"/>
      <c r="L397" s="4"/>
      <c r="M397" s="4"/>
      <c r="O397" s="4"/>
      <c r="P397" s="4"/>
      <c r="Q397" s="4"/>
      <c r="R397" s="4"/>
      <c r="S397" s="4"/>
      <c r="T397" s="4"/>
      <c r="U397" s="4"/>
      <c r="V397" s="4"/>
    </row>
    <row r="398" spans="1:22" x14ac:dyDescent="0.2">
      <c r="A398" s="2" t="str">
        <f t="shared" si="7"/>
        <v>Lan_Ransom-Goe_WR</v>
      </c>
      <c r="B398" s="2" t="s">
        <v>544</v>
      </c>
      <c r="C398" s="2" t="s">
        <v>92</v>
      </c>
      <c r="D398" s="2" t="s">
        <v>545</v>
      </c>
      <c r="E398" s="2" t="str">
        <f>IFERROR(_xll.XLOOKUP($D398, Conferences!$A$2:$A$135, Conferences!$B$2:$B$135), "FCS")</f>
        <v>American</v>
      </c>
      <c r="F398" s="6">
        <v>6000</v>
      </c>
      <c r="G398" s="6">
        <v>173</v>
      </c>
      <c r="H398" s="6"/>
      <c r="I398" s="6"/>
      <c r="J398" s="2"/>
      <c r="K398" s="2"/>
      <c r="L398" s="2"/>
      <c r="M398" s="2"/>
      <c r="O398" s="2"/>
      <c r="P398" s="2"/>
      <c r="Q398" s="2"/>
      <c r="R398" s="2"/>
      <c r="S398" s="2"/>
      <c r="T398" s="2"/>
      <c r="U398" s="2"/>
      <c r="V398" s="2"/>
    </row>
    <row r="399" spans="1:22" x14ac:dyDescent="0.2">
      <c r="A399" s="2" t="str">
        <f t="shared" si="7"/>
        <v>Jer_Aaron_WR</v>
      </c>
      <c r="B399" s="4" t="s">
        <v>546</v>
      </c>
      <c r="C399" s="4" t="s">
        <v>92</v>
      </c>
      <c r="D399" s="4" t="s">
        <v>547</v>
      </c>
      <c r="E399" s="2" t="str">
        <f>IFERROR(_xll.XLOOKUP($D399, Conferences!$A$2:$A$135, Conferences!$B$2:$B$135), "FCS")</f>
        <v>American</v>
      </c>
      <c r="F399" s="7">
        <v>5110</v>
      </c>
      <c r="G399" s="7">
        <v>189</v>
      </c>
      <c r="H399" s="7"/>
      <c r="I399" s="7"/>
      <c r="J399" s="4"/>
      <c r="K399" s="4"/>
      <c r="L399" s="4"/>
      <c r="M399" s="4"/>
      <c r="O399" s="4"/>
      <c r="P399" s="4"/>
      <c r="Q399" s="4"/>
      <c r="R399" s="4"/>
      <c r="S399" s="4"/>
      <c r="T399" s="4"/>
      <c r="U399" s="4"/>
      <c r="V399" s="4"/>
    </row>
    <row r="400" spans="1:22" x14ac:dyDescent="0.2">
      <c r="A400" s="2" t="str">
        <f t="shared" si="7"/>
        <v>Max_Tomczak_WR</v>
      </c>
      <c r="B400" s="2" t="s">
        <v>548</v>
      </c>
      <c r="C400" s="2" t="s">
        <v>92</v>
      </c>
      <c r="D400" s="2" t="s">
        <v>549</v>
      </c>
      <c r="E400" s="2" t="str">
        <f>IFERROR(_xll.XLOOKUP($D400, Conferences!$A$2:$A$135, Conferences!$B$2:$B$135), "FCS")</f>
        <v>FCS</v>
      </c>
      <c r="F400" s="6">
        <v>6000</v>
      </c>
      <c r="G400" s="6">
        <v>195</v>
      </c>
      <c r="H400" s="6"/>
      <c r="I400" s="6"/>
      <c r="J400" s="2"/>
      <c r="K400" s="2"/>
      <c r="L400" s="2"/>
      <c r="M400" s="2"/>
      <c r="O400" s="2"/>
      <c r="P400" s="2"/>
      <c r="Q400" s="2"/>
      <c r="R400" s="2"/>
      <c r="S400" s="2"/>
      <c r="T400" s="2"/>
      <c r="U400" s="2"/>
      <c r="V400" s="2"/>
    </row>
    <row r="401" spans="1:22" x14ac:dyDescent="0.2">
      <c r="A401" s="2" t="str">
        <f t="shared" si="7"/>
        <v>Eli_Steward_WR</v>
      </c>
      <c r="B401" s="4" t="s">
        <v>550</v>
      </c>
      <c r="C401" s="4" t="s">
        <v>92</v>
      </c>
      <c r="D401" s="4" t="s">
        <v>460</v>
      </c>
      <c r="E401" s="2" t="str">
        <f>IFERROR(_xll.XLOOKUP($D401, Conferences!$A$2:$A$135, Conferences!$B$2:$B$135), "FCS")</f>
        <v>FCS</v>
      </c>
      <c r="F401" s="7">
        <v>5100</v>
      </c>
      <c r="G401" s="7">
        <v>180</v>
      </c>
      <c r="H401" s="7"/>
      <c r="I401" s="7"/>
      <c r="J401" s="4"/>
      <c r="K401" s="4"/>
      <c r="L401" s="4"/>
      <c r="M401" s="4"/>
      <c r="O401" s="4"/>
      <c r="P401" s="4"/>
      <c r="Q401" s="4"/>
      <c r="R401" s="4"/>
      <c r="S401" s="4"/>
      <c r="T401" s="4"/>
      <c r="U401" s="4"/>
      <c r="V401" s="4"/>
    </row>
    <row r="402" spans="1:22" x14ac:dyDescent="0.2">
      <c r="A402" s="2" t="str">
        <f t="shared" si="7"/>
        <v>Cal_Burke_WR</v>
      </c>
      <c r="B402" s="2" t="s">
        <v>551</v>
      </c>
      <c r="C402" s="2" t="s">
        <v>92</v>
      </c>
      <c r="D402" s="2" t="s">
        <v>467</v>
      </c>
      <c r="E402" s="2" t="str">
        <f>IFERROR(_xll.XLOOKUP($D402, Conferences!$A$2:$A$135, Conferences!$B$2:$B$135), "FCS")</f>
        <v>FCS</v>
      </c>
      <c r="F402" s="6">
        <v>6010</v>
      </c>
      <c r="G402" s="6">
        <v>202</v>
      </c>
      <c r="H402" s="6"/>
      <c r="I402" s="6"/>
      <c r="J402" s="2"/>
      <c r="K402" s="2"/>
      <c r="L402" s="2"/>
      <c r="M402" s="2"/>
      <c r="O402" s="2"/>
      <c r="P402" s="2"/>
      <c r="Q402" s="2"/>
      <c r="R402" s="2"/>
      <c r="S402" s="2"/>
      <c r="T402" s="2"/>
      <c r="U402" s="2"/>
      <c r="V402" s="2"/>
    </row>
    <row r="403" spans="1:22" x14ac:dyDescent="0.2">
      <c r="A403" s="2" t="str">
        <f t="shared" si="7"/>
        <v>Dua_Thomas Jr_WR</v>
      </c>
      <c r="B403" s="4" t="s">
        <v>552</v>
      </c>
      <c r="C403" s="4" t="s">
        <v>92</v>
      </c>
      <c r="D403" s="4" t="s">
        <v>463</v>
      </c>
      <c r="E403" s="2" t="str">
        <f>IFERROR(_xll.XLOOKUP($D403, Conferences!$A$2:$A$135, Conferences!$B$2:$B$135), "FCS")</f>
        <v>American</v>
      </c>
      <c r="F403" s="7">
        <v>5080</v>
      </c>
      <c r="G403" s="7">
        <v>175</v>
      </c>
      <c r="H403" s="7"/>
      <c r="I403" s="7"/>
      <c r="J403" s="4"/>
      <c r="K403" s="4"/>
      <c r="L403" s="4"/>
      <c r="M403" s="4"/>
      <c r="O403" s="4"/>
      <c r="P403" s="4"/>
      <c r="Q403" s="4"/>
      <c r="R403" s="4"/>
      <c r="S403" s="4"/>
      <c r="T403" s="4"/>
      <c r="U403" s="4"/>
      <c r="V403" s="4"/>
    </row>
    <row r="404" spans="1:22" x14ac:dyDescent="0.2">
      <c r="A404" s="2" t="str">
        <f t="shared" si="7"/>
        <v>Ama_Thomas_WR</v>
      </c>
      <c r="B404" s="2" t="s">
        <v>553</v>
      </c>
      <c r="C404" s="2" t="s">
        <v>92</v>
      </c>
      <c r="D404" s="2" t="s">
        <v>479</v>
      </c>
      <c r="E404" s="2" t="str">
        <f>IFERROR(_xll.XLOOKUP($D404, Conferences!$A$2:$A$135, Conferences!$B$2:$B$135), "FCS")</f>
        <v>American</v>
      </c>
      <c r="F404" s="6">
        <v>6000</v>
      </c>
      <c r="G404" s="6">
        <v>205</v>
      </c>
      <c r="H404" s="6"/>
      <c r="I404" s="6"/>
      <c r="J404" s="2"/>
      <c r="K404" s="2"/>
      <c r="L404" s="2"/>
      <c r="M404" s="2"/>
      <c r="O404" s="2"/>
      <c r="P404" s="2"/>
      <c r="Q404" s="2"/>
      <c r="R404" s="2"/>
      <c r="S404" s="2"/>
      <c r="T404" s="2"/>
      <c r="U404" s="2"/>
      <c r="V404" s="2"/>
    </row>
    <row r="405" spans="1:22" x14ac:dyDescent="0.2">
      <c r="A405" s="2" t="str">
        <f t="shared" si="7"/>
        <v>Jac_Gibson_WR</v>
      </c>
      <c r="B405" s="4" t="s">
        <v>554</v>
      </c>
      <c r="C405" s="4" t="s">
        <v>92</v>
      </c>
      <c r="D405" s="4" t="s">
        <v>538</v>
      </c>
      <c r="E405" s="2" t="str">
        <f>IFERROR(_xll.XLOOKUP($D405, Conferences!$A$2:$A$135, Conferences!$B$2:$B$135), "FCS")</f>
        <v>MAC</v>
      </c>
      <c r="F405" s="7">
        <v>5110</v>
      </c>
      <c r="G405" s="7">
        <v>195</v>
      </c>
      <c r="H405" s="7"/>
      <c r="I405" s="7"/>
      <c r="J405" s="4"/>
      <c r="K405" s="4"/>
      <c r="L405" s="4"/>
      <c r="M405" s="4"/>
      <c r="O405" s="4"/>
      <c r="P405" s="4"/>
      <c r="Q405" s="4"/>
      <c r="R405" s="4"/>
      <c r="S405" s="4"/>
      <c r="T405" s="4"/>
      <c r="U405" s="4"/>
      <c r="V405" s="4"/>
    </row>
    <row r="406" spans="1:22" x14ac:dyDescent="0.2">
      <c r="A406" s="2" t="str">
        <f t="shared" si="7"/>
        <v>Chr_Leary_WR</v>
      </c>
      <c r="B406" s="2" t="s">
        <v>555</v>
      </c>
      <c r="C406" s="2" t="s">
        <v>92</v>
      </c>
      <c r="D406" s="2" t="s">
        <v>168</v>
      </c>
      <c r="E406" s="2" t="str">
        <f>IFERROR(_xll.XLOOKUP($D406, Conferences!$A$2:$A$135, Conferences!$B$2:$B$135), "FCS")</f>
        <v>ACC</v>
      </c>
      <c r="F406" s="6">
        <v>5100</v>
      </c>
      <c r="G406" s="6">
        <v>180</v>
      </c>
      <c r="H406" s="6"/>
      <c r="I406" s="6"/>
      <c r="J406" s="2"/>
      <c r="K406" s="2"/>
      <c r="L406" s="2"/>
      <c r="M406" s="2"/>
      <c r="O406" s="2"/>
      <c r="P406" s="2"/>
      <c r="Q406" s="2"/>
      <c r="R406" s="2"/>
      <c r="S406" s="2"/>
      <c r="T406" s="2"/>
      <c r="U406" s="2"/>
      <c r="V406" s="2"/>
    </row>
    <row r="407" spans="1:22" x14ac:dyDescent="0.2">
      <c r="A407" s="2" t="str">
        <f t="shared" si="7"/>
        <v>Tyr_Kelly_WR</v>
      </c>
      <c r="B407" s="4" t="s">
        <v>556</v>
      </c>
      <c r="C407" s="4" t="s">
        <v>92</v>
      </c>
      <c r="D407" s="4" t="s">
        <v>538</v>
      </c>
      <c r="E407" s="2" t="str">
        <f>IFERROR(_xll.XLOOKUP($D407, Conferences!$A$2:$A$135, Conferences!$B$2:$B$135), "FCS")</f>
        <v>MAC</v>
      </c>
      <c r="F407" s="7">
        <v>6030</v>
      </c>
      <c r="G407" s="7">
        <v>205</v>
      </c>
      <c r="H407" s="7"/>
      <c r="I407" s="7"/>
      <c r="J407" s="4"/>
      <c r="K407" s="4"/>
      <c r="L407" s="4"/>
      <c r="M407" s="4"/>
      <c r="O407" s="4"/>
      <c r="P407" s="4"/>
      <c r="Q407" s="4"/>
      <c r="R407" s="4"/>
      <c r="S407" s="4"/>
      <c r="T407" s="4"/>
      <c r="U407" s="4"/>
      <c r="V407" s="4"/>
    </row>
    <row r="408" spans="1:22" x14ac:dyDescent="0.2">
      <c r="A408" s="2" t="str">
        <f t="shared" si="7"/>
        <v>Sam_Musungu_WR</v>
      </c>
      <c r="B408" s="2" t="s">
        <v>557</v>
      </c>
      <c r="C408" s="2" t="s">
        <v>92</v>
      </c>
      <c r="D408" s="2" t="s">
        <v>558</v>
      </c>
      <c r="E408" s="2" t="str">
        <f>IFERROR(_xll.XLOOKUP($D408, Conferences!$A$2:$A$135, Conferences!$B$2:$B$135), "FCS")</f>
        <v>FCS</v>
      </c>
      <c r="F408" s="6">
        <v>6010</v>
      </c>
      <c r="G408" s="6">
        <v>192</v>
      </c>
      <c r="H408" s="6"/>
      <c r="I408" s="6"/>
      <c r="J408" s="2"/>
      <c r="K408" s="2"/>
      <c r="L408" s="2"/>
      <c r="M408" s="2"/>
      <c r="O408" s="2"/>
      <c r="P408" s="2"/>
      <c r="Q408" s="2"/>
      <c r="R408" s="2"/>
      <c r="S408" s="2"/>
      <c r="T408" s="2"/>
      <c r="U408" s="2"/>
      <c r="V408" s="2"/>
    </row>
    <row r="409" spans="1:22" x14ac:dyDescent="0.2">
      <c r="A409" s="2" t="str">
        <f t="shared" si="7"/>
        <v>Chr_McCray_WR</v>
      </c>
      <c r="B409" s="4" t="s">
        <v>559</v>
      </c>
      <c r="C409" s="4" t="s">
        <v>92</v>
      </c>
      <c r="D409" s="4" t="s">
        <v>560</v>
      </c>
      <c r="E409" s="2" t="str">
        <f>IFERROR(_xll.XLOOKUP($D409, Conferences!$A$2:$A$135, Conferences!$B$2:$B$135), "FCS")</f>
        <v>MAC</v>
      </c>
      <c r="F409" s="7">
        <v>5100</v>
      </c>
      <c r="G409" s="7">
        <v>165</v>
      </c>
      <c r="H409" s="7"/>
      <c r="I409" s="7"/>
      <c r="J409" s="4"/>
      <c r="K409" s="4"/>
      <c r="L409" s="4"/>
      <c r="M409" s="4"/>
      <c r="O409" s="4"/>
      <c r="P409" s="4"/>
      <c r="Q409" s="4"/>
      <c r="R409" s="4"/>
      <c r="S409" s="4"/>
      <c r="T409" s="4"/>
      <c r="U409" s="4"/>
      <c r="V409" s="4"/>
    </row>
    <row r="410" spans="1:22" x14ac:dyDescent="0.2">
      <c r="A410" s="2" t="str">
        <f t="shared" si="7"/>
        <v>Xav_Loyd_WR</v>
      </c>
      <c r="B410" s="2" t="s">
        <v>561</v>
      </c>
      <c r="C410" s="2" t="s">
        <v>92</v>
      </c>
      <c r="D410" s="2" t="s">
        <v>502</v>
      </c>
      <c r="E410" s="2" t="str">
        <f>IFERROR(_xll.XLOOKUP($D410, Conferences!$A$2:$A$135, Conferences!$B$2:$B$135), "FCS")</f>
        <v>FCS</v>
      </c>
      <c r="F410" s="6">
        <v>6020</v>
      </c>
      <c r="G410" s="6">
        <v>175</v>
      </c>
      <c r="H410" s="6"/>
      <c r="I410" s="6"/>
      <c r="J410" s="2"/>
      <c r="K410" s="2"/>
      <c r="L410" s="2"/>
      <c r="M410" s="2"/>
      <c r="O410" s="2"/>
      <c r="P410" s="2"/>
      <c r="Q410" s="2"/>
      <c r="R410" s="2"/>
      <c r="S410" s="2"/>
      <c r="T410" s="2"/>
      <c r="U410" s="2"/>
      <c r="V410" s="2"/>
    </row>
    <row r="411" spans="1:22" x14ac:dyDescent="0.2">
      <c r="A411" s="2" t="str">
        <f t="shared" si="7"/>
        <v>Lan_Ruggieri_WR</v>
      </c>
      <c r="B411" s="4" t="s">
        <v>562</v>
      </c>
      <c r="C411" s="4" t="s">
        <v>92</v>
      </c>
      <c r="D411" s="4" t="s">
        <v>563</v>
      </c>
      <c r="E411" s="2" t="str">
        <f>IFERROR(_xll.XLOOKUP($D411, Conferences!$A$2:$A$135, Conferences!$B$2:$B$135), "FCS")</f>
        <v>FCS</v>
      </c>
      <c r="F411" s="7">
        <v>6010</v>
      </c>
      <c r="G411" s="7">
        <v>185</v>
      </c>
      <c r="H411" s="7"/>
      <c r="I411" s="7"/>
      <c r="J411" s="4"/>
      <c r="K411" s="4"/>
      <c r="L411" s="4"/>
      <c r="M411" s="4"/>
      <c r="O411" s="4"/>
      <c r="P411" s="4"/>
      <c r="Q411" s="4"/>
      <c r="R411" s="4"/>
      <c r="S411" s="4"/>
      <c r="T411" s="4"/>
      <c r="U411" s="4"/>
      <c r="V411" s="4"/>
    </row>
    <row r="412" spans="1:22" x14ac:dyDescent="0.2">
      <c r="A412" s="2" t="str">
        <f t="shared" si="7"/>
        <v>Pai_Richards-B_WR</v>
      </c>
      <c r="B412" s="2" t="s">
        <v>564</v>
      </c>
      <c r="C412" s="2" t="s">
        <v>92</v>
      </c>
      <c r="D412" s="2" t="s">
        <v>565</v>
      </c>
      <c r="E412" s="2" t="str">
        <f>IFERROR(_xll.XLOOKUP($D412, Conferences!$A$2:$A$135, Conferences!$B$2:$B$135), "FCS")</f>
        <v>FCS</v>
      </c>
      <c r="F412" s="6">
        <v>6020</v>
      </c>
      <c r="G412" s="6">
        <v>180</v>
      </c>
      <c r="H412" s="6"/>
      <c r="I412" s="6"/>
      <c r="J412" s="2"/>
      <c r="K412" s="2"/>
      <c r="L412" s="2"/>
      <c r="M412" s="2"/>
      <c r="O412" s="2"/>
      <c r="P412" s="2"/>
      <c r="Q412" s="2"/>
      <c r="R412" s="2"/>
      <c r="S412" s="2"/>
      <c r="T412" s="2"/>
      <c r="U412" s="2"/>
      <c r="V412" s="2"/>
    </row>
    <row r="413" spans="1:22" x14ac:dyDescent="0.2">
      <c r="A413" s="2" t="str">
        <f t="shared" si="7"/>
        <v>Dom_Kibby_WR</v>
      </c>
      <c r="B413" s="4" t="s">
        <v>566</v>
      </c>
      <c r="C413" s="4" t="s">
        <v>92</v>
      </c>
      <c r="D413" s="4" t="s">
        <v>567</v>
      </c>
      <c r="E413" s="2" t="str">
        <f>IFERROR(_xll.XLOOKUP($D413, Conferences!$A$2:$A$135, Conferences!$B$2:$B$135), "FCS")</f>
        <v>FCS</v>
      </c>
      <c r="F413" s="7">
        <v>6010</v>
      </c>
      <c r="G413" s="7">
        <v>175</v>
      </c>
      <c r="H413" s="7"/>
      <c r="I413" s="7"/>
      <c r="J413" s="4"/>
      <c r="K413" s="4"/>
      <c r="L413" s="4"/>
      <c r="M413" s="4"/>
      <c r="O413" s="4"/>
      <c r="P413" s="4"/>
      <c r="Q413" s="4"/>
      <c r="R413" s="4"/>
      <c r="S413" s="4"/>
      <c r="T413" s="4"/>
      <c r="U413" s="4"/>
      <c r="V413" s="4"/>
    </row>
    <row r="414" spans="1:22" x14ac:dyDescent="0.2">
      <c r="A414" s="2" t="str">
        <f t="shared" si="7"/>
        <v>Chr_Carasia_WR</v>
      </c>
      <c r="B414" s="2" t="s">
        <v>568</v>
      </c>
      <c r="C414" s="2" t="s">
        <v>92</v>
      </c>
      <c r="D414" s="2" t="s">
        <v>460</v>
      </c>
      <c r="E414" s="2" t="str">
        <f>IFERROR(_xll.XLOOKUP($D414, Conferences!$A$2:$A$135, Conferences!$B$2:$B$135), "FCS")</f>
        <v>FCS</v>
      </c>
      <c r="F414" s="6">
        <v>6010</v>
      </c>
      <c r="G414" s="6">
        <v>194</v>
      </c>
      <c r="H414" s="6"/>
      <c r="I414" s="6"/>
      <c r="J414" s="2"/>
      <c r="K414" s="2"/>
      <c r="L414" s="2"/>
      <c r="M414" s="2"/>
      <c r="O414" s="2"/>
      <c r="P414" s="2"/>
      <c r="Q414" s="2"/>
      <c r="R414" s="2"/>
      <c r="S414" s="2"/>
      <c r="T414" s="2"/>
      <c r="U414" s="2"/>
      <c r="V414" s="2"/>
    </row>
    <row r="415" spans="1:22" x14ac:dyDescent="0.2">
      <c r="A415" s="2" t="str">
        <f t="shared" si="7"/>
        <v>Ive_Hooks_WR</v>
      </c>
      <c r="B415" s="4" t="s">
        <v>569</v>
      </c>
      <c r="C415" s="4" t="s">
        <v>92</v>
      </c>
      <c r="D415" s="4" t="s">
        <v>479</v>
      </c>
      <c r="E415" s="2" t="str">
        <f>IFERROR(_xll.XLOOKUP($D415, Conferences!$A$2:$A$135, Conferences!$B$2:$B$135), "FCS")</f>
        <v>American</v>
      </c>
      <c r="F415" s="7">
        <v>5100</v>
      </c>
      <c r="G415" s="7">
        <v>175</v>
      </c>
      <c r="H415" s="7"/>
      <c r="I415" s="7"/>
      <c r="J415" s="4"/>
      <c r="K415" s="4"/>
      <c r="L415" s="4"/>
      <c r="M415" s="4"/>
      <c r="O415" s="4"/>
      <c r="P415" s="4"/>
      <c r="Q415" s="4"/>
      <c r="R415" s="4"/>
      <c r="S415" s="4"/>
      <c r="T415" s="4"/>
      <c r="U415" s="4"/>
      <c r="V415" s="4"/>
    </row>
    <row r="416" spans="1:22" x14ac:dyDescent="0.2">
      <c r="A416" s="2" t="str">
        <f t="shared" si="7"/>
        <v>Taj_Hudson_WR</v>
      </c>
      <c r="B416" s="2" t="s">
        <v>570</v>
      </c>
      <c r="C416" s="2" t="s">
        <v>92</v>
      </c>
      <c r="D416" s="2" t="s">
        <v>571</v>
      </c>
      <c r="E416" s="2" t="str">
        <f>IFERROR(_xll.XLOOKUP($D416, Conferences!$A$2:$A$135, Conferences!$B$2:$B$135), "FCS")</f>
        <v>Sun Belt</v>
      </c>
      <c r="F416" s="6">
        <v>6040</v>
      </c>
      <c r="G416" s="6">
        <v>199</v>
      </c>
      <c r="H416" s="6"/>
      <c r="I416" s="6"/>
      <c r="J416" s="2"/>
      <c r="K416" s="2"/>
      <c r="L416" s="2"/>
      <c r="M416" s="2"/>
      <c r="O416" s="2"/>
      <c r="P416" s="2"/>
      <c r="Q416" s="2"/>
      <c r="R416" s="2"/>
      <c r="S416" s="2"/>
      <c r="T416" s="2"/>
      <c r="U416" s="2"/>
      <c r="V416" s="2"/>
    </row>
    <row r="417" spans="1:22" x14ac:dyDescent="0.2">
      <c r="A417" s="2" t="str">
        <f t="shared" si="7"/>
        <v>Lan_Mason_TE</v>
      </c>
      <c r="B417" s="4" t="s">
        <v>572</v>
      </c>
      <c r="C417" s="9" t="s">
        <v>156</v>
      </c>
      <c r="D417" s="4" t="s">
        <v>434</v>
      </c>
      <c r="E417" s="2" t="str">
        <f>IFERROR(_xll.XLOOKUP($D417, Conferences!$A$2:$A$135, Conferences!$B$2:$B$135), "FCS")</f>
        <v>FCS</v>
      </c>
      <c r="F417" s="7">
        <v>6040</v>
      </c>
      <c r="G417" s="7">
        <v>240</v>
      </c>
      <c r="H417" s="7"/>
      <c r="I417" s="7"/>
      <c r="J417" s="4"/>
      <c r="K417" s="4"/>
      <c r="L417" s="4"/>
      <c r="M417" s="4"/>
      <c r="N417" s="9"/>
      <c r="O417" s="4"/>
      <c r="P417" s="4"/>
      <c r="Q417" s="4"/>
      <c r="R417" s="4"/>
      <c r="S417" s="4"/>
      <c r="T417" s="4"/>
      <c r="U417" s="4"/>
      <c r="V417" s="4"/>
    </row>
    <row r="418" spans="1:22" x14ac:dyDescent="0.2">
      <c r="A418" s="2" t="str">
        <f t="shared" si="7"/>
        <v>Nad_Chirchi_TE</v>
      </c>
      <c r="B418" s="2" t="s">
        <v>573</v>
      </c>
      <c r="C418" s="8" t="s">
        <v>156</v>
      </c>
      <c r="D418" s="2" t="s">
        <v>490</v>
      </c>
      <c r="E418" s="2" t="str">
        <f>IFERROR(_xll.XLOOKUP($D418, Conferences!$A$2:$A$135, Conferences!$B$2:$B$135), "FCS")</f>
        <v>Independent</v>
      </c>
      <c r="F418" s="6">
        <v>6070</v>
      </c>
      <c r="G418" s="6">
        <v>256</v>
      </c>
      <c r="H418" s="6"/>
      <c r="I418" s="6"/>
      <c r="J418" s="2"/>
      <c r="K418" s="2"/>
      <c r="L418" s="2"/>
      <c r="M418" s="2"/>
      <c r="N418" s="8"/>
      <c r="O418" s="2"/>
      <c r="P418" s="2"/>
      <c r="Q418" s="2"/>
      <c r="R418" s="2"/>
      <c r="S418" s="2"/>
      <c r="T418" s="2"/>
      <c r="U418" s="2"/>
      <c r="V418" s="2"/>
    </row>
    <row r="419" spans="1:22" x14ac:dyDescent="0.2">
      <c r="A419" s="2" t="str">
        <f t="shared" si="7"/>
        <v>Jac_Petersen_TE</v>
      </c>
      <c r="B419" s="4" t="s">
        <v>574</v>
      </c>
      <c r="C419" s="9" t="s">
        <v>156</v>
      </c>
      <c r="D419" s="4" t="s">
        <v>575</v>
      </c>
      <c r="E419" s="2" t="str">
        <f>IFERROR(_xll.XLOOKUP($D419, Conferences!$A$2:$A$135, Conferences!$B$2:$B$135), "FCS")</f>
        <v>FCS</v>
      </c>
      <c r="F419" s="7">
        <v>6040</v>
      </c>
      <c r="G419" s="7">
        <v>250</v>
      </c>
      <c r="H419" s="7"/>
      <c r="I419" s="7"/>
      <c r="J419" s="4"/>
      <c r="K419" s="4"/>
      <c r="L419" s="4"/>
      <c r="M419" s="4"/>
      <c r="N419" s="9"/>
      <c r="O419" s="4"/>
      <c r="P419" s="4"/>
      <c r="Q419" s="4"/>
      <c r="R419" s="4"/>
      <c r="S419" s="4"/>
      <c r="T419" s="4"/>
      <c r="U419" s="4"/>
      <c r="V419" s="4"/>
    </row>
    <row r="420" spans="1:22" x14ac:dyDescent="0.2">
      <c r="A420" s="2" t="str">
        <f t="shared" si="7"/>
        <v>Ree_Adkins_TE</v>
      </c>
      <c r="B420" s="2" t="s">
        <v>576</v>
      </c>
      <c r="C420" s="8" t="s">
        <v>156</v>
      </c>
      <c r="D420" s="2" t="s">
        <v>538</v>
      </c>
      <c r="E420" s="2" t="str">
        <f>IFERROR(_xll.XLOOKUP($D420, Conferences!$A$2:$A$135, Conferences!$B$2:$B$135), "FCS")</f>
        <v>MAC</v>
      </c>
      <c r="F420" s="6">
        <v>6060</v>
      </c>
      <c r="G420" s="6">
        <v>250</v>
      </c>
      <c r="H420" s="6"/>
      <c r="I420" s="6"/>
      <c r="J420" s="2"/>
      <c r="K420" s="2"/>
      <c r="L420" s="2"/>
      <c r="M420" s="2"/>
      <c r="N420" s="8"/>
      <c r="O420" s="2"/>
      <c r="P420" s="2"/>
      <c r="Q420" s="2"/>
      <c r="R420" s="2"/>
      <c r="S420" s="2"/>
      <c r="T420" s="2"/>
      <c r="U420" s="2"/>
      <c r="V420" s="2"/>
    </row>
    <row r="421" spans="1:22" x14ac:dyDescent="0.2">
      <c r="A421" s="2" t="str">
        <f t="shared" si="7"/>
        <v>Max_Dowling_TE</v>
      </c>
      <c r="B421" s="4" t="s">
        <v>577</v>
      </c>
      <c r="C421" s="9" t="s">
        <v>156</v>
      </c>
      <c r="D421" s="4" t="s">
        <v>538</v>
      </c>
      <c r="E421" s="2" t="str">
        <f>IFERROR(_xll.XLOOKUP($D421, Conferences!$A$2:$A$135, Conferences!$B$2:$B$135), "FCS")</f>
        <v>MAC</v>
      </c>
      <c r="F421" s="7">
        <v>6060</v>
      </c>
      <c r="G421" s="7">
        <v>240</v>
      </c>
      <c r="H421" s="7"/>
      <c r="I421" s="7"/>
      <c r="J421" s="4"/>
      <c r="K421" s="4"/>
      <c r="L421" s="4"/>
      <c r="M421" s="4"/>
      <c r="N421" s="9"/>
      <c r="O421" s="4"/>
      <c r="P421" s="4"/>
      <c r="Q421" s="4"/>
      <c r="R421" s="4"/>
      <c r="S421" s="4"/>
      <c r="T421" s="4"/>
      <c r="U421" s="4"/>
      <c r="V421" s="4"/>
    </row>
    <row r="422" spans="1:22" x14ac:dyDescent="0.2">
      <c r="A422" s="2" t="str">
        <f t="shared" si="7"/>
        <v>Chr_Corbo_TE</v>
      </c>
      <c r="B422" s="2" t="s">
        <v>578</v>
      </c>
      <c r="C422" s="8" t="s">
        <v>156</v>
      </c>
      <c r="D422" s="2" t="s">
        <v>565</v>
      </c>
      <c r="E422" s="2" t="str">
        <f>IFERROR(_xll.XLOOKUP($D422, Conferences!$A$2:$A$135, Conferences!$B$2:$B$135), "FCS")</f>
        <v>FCS</v>
      </c>
      <c r="F422" s="6">
        <v>6050</v>
      </c>
      <c r="G422" s="6">
        <v>240</v>
      </c>
      <c r="H422" s="6"/>
      <c r="I422" s="6"/>
      <c r="J422" s="2"/>
      <c r="K422" s="2"/>
      <c r="L422" s="2"/>
      <c r="M422" s="2"/>
      <c r="N422" s="8"/>
      <c r="O422" s="2"/>
      <c r="P422" s="2"/>
      <c r="Q422" s="2"/>
      <c r="R422" s="2"/>
      <c r="S422" s="2"/>
      <c r="T422" s="2"/>
      <c r="U422" s="2"/>
      <c r="V422" s="2"/>
    </row>
    <row r="423" spans="1:22" x14ac:dyDescent="0.2">
      <c r="A423" s="2" t="str">
        <f t="shared" si="7"/>
        <v>Cod_Ruff_TE</v>
      </c>
      <c r="B423" s="4" t="s">
        <v>579</v>
      </c>
      <c r="C423" s="9" t="s">
        <v>156</v>
      </c>
      <c r="D423" s="4" t="s">
        <v>580</v>
      </c>
      <c r="E423" s="2" t="str">
        <f>IFERROR(_xll.XLOOKUP($D423, Conferences!$A$2:$A$135, Conferences!$B$2:$B$135), "FCS")</f>
        <v>FCS</v>
      </c>
      <c r="F423" s="7">
        <v>6050</v>
      </c>
      <c r="G423" s="7">
        <v>245</v>
      </c>
      <c r="H423" s="7"/>
      <c r="I423" s="7"/>
      <c r="J423" s="4"/>
      <c r="K423" s="4"/>
      <c r="L423" s="4"/>
      <c r="M423" s="4"/>
      <c r="N423" s="9"/>
      <c r="O423" s="4"/>
      <c r="P423" s="4"/>
      <c r="Q423" s="4"/>
      <c r="R423" s="4"/>
      <c r="S423" s="4"/>
      <c r="T423" s="4"/>
      <c r="U423" s="4"/>
      <c r="V423" s="4"/>
    </row>
    <row r="424" spans="1:22" x14ac:dyDescent="0.2">
      <c r="A424" s="2" t="str">
        <f t="shared" si="7"/>
        <v>Sea_Sallis_TE</v>
      </c>
      <c r="B424" s="2" t="s">
        <v>581</v>
      </c>
      <c r="C424" s="8" t="s">
        <v>156</v>
      </c>
      <c r="D424" s="2" t="s">
        <v>582</v>
      </c>
      <c r="E424" s="2" t="str">
        <f>IFERROR(_xll.XLOOKUP($D424, Conferences!$A$2:$A$135, Conferences!$B$2:$B$135), "FCS")</f>
        <v>FCS</v>
      </c>
      <c r="F424" s="6">
        <v>6050</v>
      </c>
      <c r="G424" s="6">
        <v>229</v>
      </c>
      <c r="H424" s="6"/>
      <c r="I424" s="6"/>
      <c r="J424" s="2"/>
      <c r="K424" s="2"/>
      <c r="L424" s="2"/>
      <c r="M424" s="2"/>
      <c r="N424" s="8"/>
      <c r="O424" s="2"/>
      <c r="P424" s="2"/>
      <c r="Q424" s="2"/>
      <c r="R424" s="2"/>
      <c r="S424" s="2"/>
      <c r="T424" s="2"/>
      <c r="U424" s="2"/>
      <c r="V424" s="2"/>
    </row>
    <row r="425" spans="1:22" x14ac:dyDescent="0.2">
      <c r="A425" s="2" t="str">
        <f t="shared" si="7"/>
        <v>Owe_Anderson_TE</v>
      </c>
      <c r="B425" s="4" t="s">
        <v>583</v>
      </c>
      <c r="C425" s="9" t="s">
        <v>156</v>
      </c>
      <c r="D425" s="4" t="s">
        <v>538</v>
      </c>
      <c r="E425" s="2" t="str">
        <f>IFERROR(_xll.XLOOKUP($D425, Conferences!$A$2:$A$135, Conferences!$B$2:$B$135), "FCS")</f>
        <v>MAC</v>
      </c>
      <c r="F425" s="7">
        <v>6040</v>
      </c>
      <c r="G425" s="7">
        <v>255</v>
      </c>
      <c r="H425" s="7"/>
      <c r="I425" s="7"/>
      <c r="J425" s="4"/>
      <c r="K425" s="4"/>
      <c r="L425" s="4"/>
      <c r="M425" s="4"/>
      <c r="N425" s="9"/>
      <c r="O425" s="4"/>
      <c r="P425" s="4"/>
      <c r="Q425" s="4"/>
      <c r="R425" s="4"/>
      <c r="S425" s="4"/>
      <c r="T425" s="4"/>
      <c r="U425" s="4"/>
      <c r="V425" s="4"/>
    </row>
    <row r="426" spans="1:22" x14ac:dyDescent="0.2">
      <c r="A426" s="2" t="str">
        <f t="shared" si="7"/>
        <v>Dan_Dishman_TE</v>
      </c>
      <c r="B426" s="2" t="s">
        <v>584</v>
      </c>
      <c r="C426" s="8" t="s">
        <v>156</v>
      </c>
      <c r="D426" s="2" t="s">
        <v>383</v>
      </c>
      <c r="E426" s="2" t="str">
        <f>IFERROR(_xll.XLOOKUP($D426, Conferences!$A$2:$A$135, Conferences!$B$2:$B$135), "FCS")</f>
        <v>American</v>
      </c>
      <c r="F426" s="6">
        <v>6050</v>
      </c>
      <c r="G426" s="6">
        <v>245</v>
      </c>
      <c r="H426" s="6"/>
      <c r="I426" s="6"/>
      <c r="J426" s="2"/>
      <c r="K426" s="2"/>
      <c r="L426" s="2"/>
      <c r="M426" s="2"/>
      <c r="N426" s="8"/>
      <c r="O426" s="2"/>
      <c r="P426" s="2"/>
      <c r="Q426" s="2"/>
      <c r="R426" s="2"/>
      <c r="S426" s="2"/>
      <c r="T426" s="2"/>
      <c r="U426" s="2"/>
      <c r="V426" s="2"/>
    </row>
    <row r="427" spans="1:22" x14ac:dyDescent="0.2">
      <c r="A427" s="2" t="str">
        <f t="shared" si="7"/>
        <v>Ty _Stamey_TE</v>
      </c>
      <c r="B427" s="4" t="s">
        <v>585</v>
      </c>
      <c r="C427" s="9" t="s">
        <v>156</v>
      </c>
      <c r="D427" s="4" t="s">
        <v>586</v>
      </c>
      <c r="E427" s="2" t="str">
        <f>IFERROR(_xll.XLOOKUP($D427, Conferences!$A$2:$A$135, Conferences!$B$2:$B$135), "FCS")</f>
        <v>FCS</v>
      </c>
      <c r="F427" s="7">
        <v>6050</v>
      </c>
      <c r="G427" s="7">
        <v>237</v>
      </c>
      <c r="H427" s="7"/>
      <c r="I427" s="7"/>
      <c r="J427" s="4"/>
      <c r="K427" s="4"/>
      <c r="L427" s="4"/>
      <c r="M427" s="4"/>
      <c r="N427" s="9"/>
      <c r="O427" s="4"/>
      <c r="P427" s="4"/>
      <c r="Q427" s="4"/>
      <c r="R427" s="4"/>
      <c r="S427" s="4"/>
      <c r="T427" s="4"/>
      <c r="U427" s="4"/>
      <c r="V427" s="4"/>
    </row>
    <row r="428" spans="1:22" x14ac:dyDescent="0.2">
      <c r="A428" s="2" t="str">
        <f t="shared" si="7"/>
        <v>Tra_Burke_OT</v>
      </c>
      <c r="B428" s="2" t="s">
        <v>587</v>
      </c>
      <c r="C428" s="8" t="s">
        <v>184</v>
      </c>
      <c r="D428" s="2" t="s">
        <v>476</v>
      </c>
      <c r="E428" s="2" t="str">
        <f>IFERROR(_xll.XLOOKUP($D428, Conferences!$A$2:$A$135, Conferences!$B$2:$B$135), "FCS")</f>
        <v>CUSA</v>
      </c>
      <c r="F428" s="6">
        <v>6090</v>
      </c>
      <c r="G428" s="6">
        <v>306</v>
      </c>
      <c r="H428" s="6"/>
      <c r="I428" s="6"/>
      <c r="J428" s="2"/>
      <c r="O428" s="2"/>
      <c r="P428" s="62"/>
      <c r="Q428" s="63"/>
      <c r="R428" s="63"/>
      <c r="S428" s="63"/>
      <c r="T428" s="2"/>
      <c r="U428" s="2"/>
      <c r="V428" s="2"/>
    </row>
    <row r="429" spans="1:22" x14ac:dyDescent="0.2">
      <c r="A429" s="2" t="str">
        <f t="shared" si="7"/>
        <v>Dil_Botner_OT</v>
      </c>
      <c r="B429" s="4" t="s">
        <v>588</v>
      </c>
      <c r="C429" s="8" t="s">
        <v>184</v>
      </c>
      <c r="D429" s="4" t="s">
        <v>589</v>
      </c>
      <c r="E429" s="2" t="str">
        <f>IFERROR(_xll.XLOOKUP($D429, Conferences!$A$2:$A$135, Conferences!$B$2:$B$135), "FCS")</f>
        <v>FCS</v>
      </c>
      <c r="F429" s="7">
        <v>6060</v>
      </c>
      <c r="G429" s="7">
        <v>290</v>
      </c>
      <c r="H429" s="7"/>
      <c r="I429" s="7"/>
      <c r="J429" s="4"/>
      <c r="O429" s="4"/>
      <c r="P429" s="64"/>
      <c r="Q429" s="63"/>
      <c r="R429" s="63"/>
      <c r="S429" s="63"/>
      <c r="T429" s="4"/>
      <c r="U429" s="4"/>
      <c r="V429" s="4"/>
    </row>
    <row r="430" spans="1:22" x14ac:dyDescent="0.2">
      <c r="A430" s="2" t="str">
        <f t="shared" si="7"/>
        <v>Net_Olivieri_OT</v>
      </c>
      <c r="B430" s="2" t="s">
        <v>590</v>
      </c>
      <c r="C430" s="8" t="s">
        <v>184</v>
      </c>
      <c r="D430" s="2" t="s">
        <v>509</v>
      </c>
      <c r="E430" s="2" t="str">
        <f>IFERROR(_xll.XLOOKUP($D430, Conferences!$A$2:$A$135, Conferences!$B$2:$B$135), "FCS")</f>
        <v>FCS</v>
      </c>
      <c r="F430" s="6">
        <v>6050</v>
      </c>
      <c r="G430" s="6">
        <v>300</v>
      </c>
      <c r="H430" s="6"/>
      <c r="I430" s="6"/>
      <c r="J430" s="2"/>
      <c r="O430" s="2"/>
      <c r="P430" s="62"/>
      <c r="Q430" s="63"/>
      <c r="R430" s="63"/>
      <c r="S430" s="63"/>
      <c r="T430" s="2"/>
      <c r="U430" s="2"/>
      <c r="V430" s="2"/>
    </row>
    <row r="431" spans="1:22" x14ac:dyDescent="0.2">
      <c r="A431" s="2" t="str">
        <f t="shared" si="7"/>
        <v>Set_Smith_OT</v>
      </c>
      <c r="B431" s="4" t="s">
        <v>591</v>
      </c>
      <c r="C431" s="8" t="s">
        <v>184</v>
      </c>
      <c r="D431" s="4" t="s">
        <v>592</v>
      </c>
      <c r="E431" s="2" t="str">
        <f>IFERROR(_xll.XLOOKUP($D431, Conferences!$A$2:$A$135, Conferences!$B$2:$B$135), "FCS")</f>
        <v>FCS</v>
      </c>
      <c r="F431" s="7">
        <v>6060</v>
      </c>
      <c r="G431" s="7">
        <v>285</v>
      </c>
      <c r="H431" s="7"/>
      <c r="I431" s="7"/>
      <c r="J431" s="4"/>
      <c r="O431" s="4"/>
      <c r="P431" s="64"/>
      <c r="Q431" s="63"/>
      <c r="R431" s="63"/>
      <c r="S431" s="63"/>
      <c r="T431" s="4"/>
      <c r="U431" s="4"/>
      <c r="V431" s="4"/>
    </row>
    <row r="432" spans="1:22" x14ac:dyDescent="0.2">
      <c r="A432" s="2" t="str">
        <f t="shared" si="7"/>
        <v>Rah_Perry_OT</v>
      </c>
      <c r="B432" s="2" t="s">
        <v>593</v>
      </c>
      <c r="C432" s="8" t="s">
        <v>184</v>
      </c>
      <c r="D432" s="2" t="s">
        <v>594</v>
      </c>
      <c r="E432" s="2" t="str">
        <f>IFERROR(_xll.XLOOKUP($D432, Conferences!$A$2:$A$135, Conferences!$B$2:$B$135), "FCS")</f>
        <v>FCS</v>
      </c>
      <c r="F432" s="6">
        <v>6050</v>
      </c>
      <c r="G432" s="6">
        <v>305</v>
      </c>
      <c r="H432" s="6"/>
      <c r="I432" s="6"/>
      <c r="J432" s="2"/>
      <c r="O432" s="2"/>
      <c r="P432" s="62"/>
      <c r="Q432" s="63"/>
      <c r="R432" s="63"/>
      <c r="S432" s="63"/>
      <c r="T432" s="2"/>
      <c r="U432" s="2"/>
      <c r="V432" s="2"/>
    </row>
    <row r="433" spans="1:22" x14ac:dyDescent="0.2">
      <c r="A433" s="2" t="str">
        <f t="shared" si="7"/>
        <v>Tre_Swan_OT</v>
      </c>
      <c r="B433" s="4" t="s">
        <v>595</v>
      </c>
      <c r="C433" s="8" t="s">
        <v>184</v>
      </c>
      <c r="D433" s="4" t="s">
        <v>596</v>
      </c>
      <c r="E433" s="2" t="str">
        <f>IFERROR(_xll.XLOOKUP($D433, Conferences!$A$2:$A$135, Conferences!$B$2:$B$135), "FCS")</f>
        <v>FCS</v>
      </c>
      <c r="F433" s="7">
        <v>6040</v>
      </c>
      <c r="G433" s="7">
        <v>292</v>
      </c>
      <c r="H433" s="7"/>
      <c r="I433" s="7"/>
      <c r="J433" s="4"/>
      <c r="O433" s="4"/>
      <c r="P433" s="64"/>
      <c r="Q433" s="63"/>
      <c r="R433" s="63"/>
      <c r="S433" s="63"/>
      <c r="T433" s="4"/>
      <c r="U433" s="4"/>
      <c r="V433" s="4"/>
    </row>
    <row r="434" spans="1:22" x14ac:dyDescent="0.2">
      <c r="A434" s="2" t="str">
        <f t="shared" si="7"/>
        <v>TJ _Session_OT</v>
      </c>
      <c r="B434" s="2" t="s">
        <v>597</v>
      </c>
      <c r="C434" s="8" t="s">
        <v>184</v>
      </c>
      <c r="D434" s="2" t="s">
        <v>341</v>
      </c>
      <c r="E434" s="2" t="str">
        <f>IFERROR(_xll.XLOOKUP($D434, Conferences!$A$2:$A$135, Conferences!$B$2:$B$135), "FCS")</f>
        <v>ACC</v>
      </c>
      <c r="F434" s="6">
        <v>6040</v>
      </c>
      <c r="G434" s="6">
        <v>300</v>
      </c>
      <c r="H434" s="6"/>
      <c r="I434" s="6"/>
      <c r="J434" s="2"/>
      <c r="O434" s="2"/>
      <c r="P434" s="62"/>
      <c r="Q434" s="63"/>
      <c r="R434" s="63"/>
      <c r="S434" s="63"/>
      <c r="T434" s="2"/>
      <c r="U434" s="2"/>
      <c r="V434" s="2"/>
    </row>
    <row r="435" spans="1:22" x14ac:dyDescent="0.2">
      <c r="A435" s="2" t="str">
        <f t="shared" si="7"/>
        <v>MaK_Lee_OT</v>
      </c>
      <c r="B435" s="4" t="s">
        <v>598</v>
      </c>
      <c r="C435" s="8" t="s">
        <v>184</v>
      </c>
      <c r="D435" s="4" t="s">
        <v>547</v>
      </c>
      <c r="E435" s="2" t="str">
        <f>IFERROR(_xll.XLOOKUP($D435, Conferences!$A$2:$A$135, Conferences!$B$2:$B$135), "FCS")</f>
        <v>American</v>
      </c>
      <c r="F435" s="7">
        <v>6070</v>
      </c>
      <c r="G435" s="7">
        <v>315</v>
      </c>
      <c r="H435" s="7"/>
      <c r="I435" s="7"/>
      <c r="J435" s="4"/>
      <c r="O435" s="4"/>
      <c r="P435" s="64"/>
      <c r="Q435" s="63"/>
      <c r="R435" s="63"/>
      <c r="S435" s="63"/>
      <c r="T435" s="4"/>
      <c r="U435" s="4"/>
      <c r="V435" s="4"/>
    </row>
    <row r="436" spans="1:22" x14ac:dyDescent="0.2">
      <c r="A436" s="2" t="str">
        <f t="shared" si="7"/>
        <v>Jac_Tucker_OT</v>
      </c>
      <c r="B436" s="2" t="s">
        <v>599</v>
      </c>
      <c r="C436" s="8" t="s">
        <v>184</v>
      </c>
      <c r="D436" s="2" t="s">
        <v>600</v>
      </c>
      <c r="E436" s="2" t="str">
        <f>IFERROR(_xll.XLOOKUP($D436, Conferences!$A$2:$A$135, Conferences!$B$2:$B$135), "FCS")</f>
        <v>CUSA</v>
      </c>
      <c r="F436" s="6">
        <v>6070</v>
      </c>
      <c r="G436" s="6">
        <v>310</v>
      </c>
      <c r="H436" s="6"/>
      <c r="I436" s="6"/>
      <c r="J436" s="2"/>
      <c r="O436" s="2"/>
      <c r="P436" s="62"/>
      <c r="Q436" s="63"/>
      <c r="R436" s="63"/>
      <c r="S436" s="63"/>
      <c r="T436" s="2"/>
      <c r="U436" s="2"/>
      <c r="V436" s="2"/>
    </row>
    <row r="437" spans="1:22" x14ac:dyDescent="0.2">
      <c r="A437" s="2" t="str">
        <f t="shared" si="7"/>
        <v>Kon_Spork_OT</v>
      </c>
      <c r="B437" s="4" t="s">
        <v>601</v>
      </c>
      <c r="C437" s="8" t="s">
        <v>184</v>
      </c>
      <c r="D437" s="4" t="s">
        <v>565</v>
      </c>
      <c r="E437" s="2" t="str">
        <f>IFERROR(_xll.XLOOKUP($D437, Conferences!$A$2:$A$135, Conferences!$B$2:$B$135), "FCS")</f>
        <v>FCS</v>
      </c>
      <c r="F437" s="7">
        <v>6050</v>
      </c>
      <c r="G437" s="7">
        <v>292</v>
      </c>
      <c r="H437" s="7"/>
      <c r="I437" s="7"/>
      <c r="J437" s="4"/>
      <c r="O437" s="4"/>
      <c r="P437" s="64"/>
      <c r="Q437" s="63"/>
      <c r="R437" s="63"/>
      <c r="S437" s="63"/>
      <c r="T437" s="4"/>
      <c r="U437" s="4"/>
      <c r="V437" s="4"/>
    </row>
    <row r="438" spans="1:22" x14ac:dyDescent="0.2">
      <c r="A438" s="2" t="str">
        <f t="shared" si="7"/>
        <v>Bra_Rohme_OT</v>
      </c>
      <c r="B438" s="2" t="s">
        <v>602</v>
      </c>
      <c r="C438" s="8" t="s">
        <v>184</v>
      </c>
      <c r="D438" s="2" t="s">
        <v>538</v>
      </c>
      <c r="E438" s="2" t="str">
        <f>IFERROR(_xll.XLOOKUP($D438, Conferences!$A$2:$A$135, Conferences!$B$2:$B$135), "FCS")</f>
        <v>MAC</v>
      </c>
      <c r="F438" s="6">
        <v>6060</v>
      </c>
      <c r="G438" s="6">
        <v>300</v>
      </c>
      <c r="H438" s="6"/>
      <c r="I438" s="6"/>
      <c r="J438" s="2"/>
      <c r="O438" s="2"/>
      <c r="P438" s="62"/>
      <c r="Q438" s="63"/>
      <c r="R438" s="63"/>
      <c r="S438" s="63"/>
      <c r="T438" s="2"/>
      <c r="U438" s="2"/>
      <c r="V438" s="2"/>
    </row>
    <row r="439" spans="1:22" x14ac:dyDescent="0.2">
      <c r="A439" s="2" t="str">
        <f t="shared" si="7"/>
        <v>Eth_Kramer_IOL</v>
      </c>
      <c r="B439" s="4" t="s">
        <v>603</v>
      </c>
      <c r="C439" s="8" t="s">
        <v>188</v>
      </c>
      <c r="D439" s="4" t="s">
        <v>592</v>
      </c>
      <c r="E439" s="2" t="str">
        <f>IFERROR(_xll.XLOOKUP($D439, Conferences!$A$2:$A$135, Conferences!$B$2:$B$135), "FCS")</f>
        <v>FCS</v>
      </c>
      <c r="F439" s="7">
        <v>6050</v>
      </c>
      <c r="G439" s="7">
        <v>300</v>
      </c>
      <c r="H439" s="7"/>
      <c r="I439" s="7"/>
      <c r="J439" s="4"/>
      <c r="O439" s="4"/>
      <c r="P439" s="64"/>
      <c r="Q439" s="63"/>
      <c r="R439" s="63"/>
      <c r="S439" s="63"/>
      <c r="T439" s="4"/>
      <c r="U439" s="4"/>
      <c r="V439" s="4"/>
    </row>
    <row r="440" spans="1:22" x14ac:dyDescent="0.2">
      <c r="A440" s="2" t="str">
        <f t="shared" si="7"/>
        <v>Noa_Stewart_IOL</v>
      </c>
      <c r="B440" s="2" t="s">
        <v>604</v>
      </c>
      <c r="C440" s="8" t="s">
        <v>188</v>
      </c>
      <c r="D440" s="2" t="s">
        <v>469</v>
      </c>
      <c r="E440" s="2" t="str">
        <f>IFERROR(_xll.XLOOKUP($D440, Conferences!$A$2:$A$135, Conferences!$B$2:$B$135), "FCS")</f>
        <v>FCS</v>
      </c>
      <c r="F440" s="6">
        <v>6070</v>
      </c>
      <c r="G440" s="6">
        <v>292</v>
      </c>
      <c r="H440" s="6"/>
      <c r="I440" s="6"/>
      <c r="J440" s="2"/>
      <c r="O440" s="2"/>
      <c r="P440" s="62"/>
      <c r="Q440" s="63"/>
      <c r="R440" s="63"/>
      <c r="S440" s="63"/>
      <c r="T440" s="2"/>
      <c r="U440" s="2"/>
      <c r="V440" s="2"/>
    </row>
    <row r="441" spans="1:22" x14ac:dyDescent="0.2">
      <c r="A441" s="2" t="str">
        <f t="shared" si="7"/>
        <v>K.D_Arnold_IOL</v>
      </c>
      <c r="B441" s="4" t="s">
        <v>605</v>
      </c>
      <c r="C441" s="8" t="s">
        <v>188</v>
      </c>
      <c r="D441" s="4" t="s">
        <v>245</v>
      </c>
      <c r="E441" s="2" t="str">
        <f>IFERROR(_xll.XLOOKUP($D441, Conferences!$A$2:$A$135, Conferences!$B$2:$B$135), "FCS")</f>
        <v>CUSA</v>
      </c>
      <c r="F441" s="7">
        <v>6070</v>
      </c>
      <c r="G441" s="7">
        <v>335</v>
      </c>
      <c r="H441" s="7"/>
      <c r="I441" s="7"/>
      <c r="J441" s="4"/>
      <c r="O441" s="4"/>
      <c r="P441" s="64"/>
      <c r="Q441" s="63"/>
      <c r="R441" s="63"/>
      <c r="S441" s="63"/>
      <c r="T441" s="4"/>
      <c r="U441" s="4"/>
      <c r="V441" s="4"/>
    </row>
    <row r="442" spans="1:22" x14ac:dyDescent="0.2">
      <c r="A442" s="2" t="str">
        <f t="shared" si="7"/>
        <v>Dyl_Page_IOL</v>
      </c>
      <c r="B442" s="2" t="s">
        <v>606</v>
      </c>
      <c r="C442" s="8" t="s">
        <v>188</v>
      </c>
      <c r="D442" s="2" t="s">
        <v>558</v>
      </c>
      <c r="E442" s="2" t="str">
        <f>IFERROR(_xll.XLOOKUP($D442, Conferences!$A$2:$A$135, Conferences!$B$2:$B$135), "FCS")</f>
        <v>FCS</v>
      </c>
      <c r="F442" s="6">
        <v>6070</v>
      </c>
      <c r="G442" s="6">
        <v>310</v>
      </c>
      <c r="H442" s="6"/>
      <c r="I442" s="6"/>
      <c r="J442" s="2"/>
      <c r="O442" s="2"/>
      <c r="P442" s="62"/>
      <c r="Q442" s="63"/>
      <c r="R442" s="63"/>
      <c r="S442" s="63"/>
      <c r="T442" s="2"/>
      <c r="U442" s="2"/>
      <c r="V442" s="2"/>
    </row>
    <row r="443" spans="1:22" x14ac:dyDescent="0.2">
      <c r="A443" s="2" t="str">
        <f t="shared" si="7"/>
        <v>Jim_Obidegwu_IOL</v>
      </c>
      <c r="B443" s="4" t="s">
        <v>607</v>
      </c>
      <c r="C443" s="8" t="s">
        <v>188</v>
      </c>
      <c r="D443" s="4" t="s">
        <v>560</v>
      </c>
      <c r="E443" s="2" t="str">
        <f>IFERROR(_xll.XLOOKUP($D443, Conferences!$A$2:$A$135, Conferences!$B$2:$B$135), "FCS")</f>
        <v>MAC</v>
      </c>
      <c r="F443" s="7">
        <v>6040</v>
      </c>
      <c r="G443" s="7">
        <v>300</v>
      </c>
      <c r="H443" s="7"/>
      <c r="I443" s="7"/>
      <c r="J443" s="4"/>
      <c r="O443" s="4"/>
      <c r="P443" s="64"/>
      <c r="Q443" s="63"/>
      <c r="R443" s="63"/>
      <c r="S443" s="63"/>
      <c r="T443" s="4"/>
      <c r="U443" s="4"/>
      <c r="V443" s="4"/>
    </row>
    <row r="444" spans="1:22" x14ac:dyDescent="0.2">
      <c r="A444" s="2" t="str">
        <f t="shared" si="7"/>
        <v>Noa_Bolticoff_IOL</v>
      </c>
      <c r="B444" s="2" t="s">
        <v>608</v>
      </c>
      <c r="C444" s="8" t="s">
        <v>188</v>
      </c>
      <c r="D444" s="2" t="s">
        <v>30</v>
      </c>
      <c r="E444" s="2" t="str">
        <f>IFERROR(_xll.XLOOKUP($D444, Conferences!$A$2:$A$135, Conferences!$B$2:$B$135), "FCS")</f>
        <v>Big Ten</v>
      </c>
      <c r="F444" s="6">
        <v>6050</v>
      </c>
      <c r="G444" s="6">
        <v>300</v>
      </c>
      <c r="H444" s="6"/>
      <c r="I444" s="6"/>
      <c r="J444" s="2"/>
      <c r="O444" s="2"/>
      <c r="P444" s="62"/>
      <c r="Q444" s="63"/>
      <c r="R444" s="63"/>
      <c r="S444" s="63"/>
      <c r="T444" s="2"/>
      <c r="U444" s="2"/>
      <c r="V444" s="2"/>
    </row>
    <row r="445" spans="1:22" x14ac:dyDescent="0.2">
      <c r="A445" s="2" t="str">
        <f t="shared" si="7"/>
        <v>J'S_Bodiford_IOL</v>
      </c>
      <c r="B445" s="4" t="s">
        <v>609</v>
      </c>
      <c r="C445" s="8" t="s">
        <v>188</v>
      </c>
      <c r="D445" s="4" t="s">
        <v>674</v>
      </c>
      <c r="E445" s="2" t="str">
        <f>IFERROR(_xll.XLOOKUP($D445, Conferences!$A$2:$A$135, Conferences!$B$2:$B$135), "FCS")</f>
        <v>CUSA</v>
      </c>
      <c r="F445" s="7">
        <v>6040</v>
      </c>
      <c r="G445" s="7">
        <v>300</v>
      </c>
      <c r="H445" s="7"/>
      <c r="I445" s="7"/>
      <c r="J445" s="4"/>
      <c r="O445" s="4"/>
      <c r="P445" s="64"/>
      <c r="Q445" s="63"/>
      <c r="R445" s="63"/>
      <c r="S445" s="63"/>
      <c r="T445" s="4"/>
      <c r="U445" s="4"/>
      <c r="V445" s="4"/>
    </row>
  </sheetData>
  <autoFilter ref="A1:G445" xr:uid="{00000000-0009-0000-0000-000000000000}"/>
  <mergeCells count="18">
    <mergeCell ref="P445:S445"/>
    <mergeCell ref="P435:S435"/>
    <mergeCell ref="P436:S436"/>
    <mergeCell ref="P437:S437"/>
    <mergeCell ref="P438:S438"/>
    <mergeCell ref="P439:S439"/>
    <mergeCell ref="P440:S440"/>
    <mergeCell ref="P441:S441"/>
    <mergeCell ref="P433:S433"/>
    <mergeCell ref="P434:S434"/>
    <mergeCell ref="P442:S442"/>
    <mergeCell ref="P443:S443"/>
    <mergeCell ref="P444:S444"/>
    <mergeCell ref="P428:S428"/>
    <mergeCell ref="P429:S429"/>
    <mergeCell ref="P430:S430"/>
    <mergeCell ref="P431:S431"/>
    <mergeCell ref="P432:S4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000"/>
  <sheetViews>
    <sheetView topLeftCell="A14" workbookViewId="0">
      <selection activeCell="A2" sqref="A2"/>
    </sheetView>
  </sheetViews>
  <sheetFormatPr defaultColWidth="12.5703125" defaultRowHeight="15.75" customHeight="1" x14ac:dyDescent="0.2"/>
  <cols>
    <col min="1" max="1" width="19.28515625" bestFit="1" customWidth="1"/>
    <col min="2" max="2" width="16.28515625" customWidth="1"/>
    <col min="7" max="7" width="21" customWidth="1"/>
    <col min="8" max="9" width="22.7109375" customWidth="1"/>
    <col min="10" max="10" width="20" customWidth="1"/>
  </cols>
  <sheetData>
    <row r="1" spans="1:19" x14ac:dyDescent="0.2">
      <c r="A1" s="1" t="s">
        <v>0</v>
      </c>
      <c r="B1" s="1" t="s">
        <v>1</v>
      </c>
      <c r="C1" s="1" t="s">
        <v>2</v>
      </c>
      <c r="D1" s="1" t="s">
        <v>3</v>
      </c>
      <c r="E1" s="1" t="s">
        <v>705</v>
      </c>
      <c r="F1" s="1" t="s">
        <v>706</v>
      </c>
      <c r="G1" s="11" t="s">
        <v>611</v>
      </c>
      <c r="H1" s="11" t="s">
        <v>640</v>
      </c>
      <c r="I1" s="11" t="s">
        <v>612</v>
      </c>
      <c r="J1" s="11" t="s">
        <v>613</v>
      </c>
      <c r="S1" s="10"/>
    </row>
    <row r="2" spans="1:19" x14ac:dyDescent="0.2">
      <c r="A2" s="2" t="str">
        <f>LEFT(B2, 3)&amp;"_"&amp;MID(B2, FIND(" ",B2)+1,10)&amp;"_"&amp;C2</f>
        <v>Max_Brosmer_QB</v>
      </c>
      <c r="B2" s="10" t="str">
        <f>QBs!B2</f>
        <v>Max Brosmer</v>
      </c>
      <c r="C2" s="10" t="str">
        <f>QBs!C2</f>
        <v>QB</v>
      </c>
      <c r="D2" s="10" t="str">
        <f>QBs!D2</f>
        <v>Minnesota</v>
      </c>
      <c r="E2" s="10" t="s">
        <v>707</v>
      </c>
      <c r="F2" s="10" t="s">
        <v>708</v>
      </c>
      <c r="G2" s="19">
        <f>QBs!R2</f>
        <v>0</v>
      </c>
      <c r="H2" s="18" t="s">
        <v>7</v>
      </c>
      <c r="I2" s="18"/>
      <c r="J2" s="10"/>
      <c r="S2" s="10"/>
    </row>
    <row r="3" spans="1:19" x14ac:dyDescent="0.2">
      <c r="A3" s="2" t="str">
        <f t="shared" ref="A3:A39" si="0">LEFT(B3, 3)&amp;"_"&amp;MID(B3, FIND(" ",B3)+1,10)&amp;"_"&amp;C3</f>
        <v>Bra_Cook_QB</v>
      </c>
      <c r="B3" s="10" t="str">
        <f>QBs!B3</f>
        <v>Brady Cook</v>
      </c>
      <c r="C3" s="10" t="str">
        <f>QBs!C3</f>
        <v>QB</v>
      </c>
      <c r="D3" s="10" t="str">
        <f>QBs!D3</f>
        <v>Missouri</v>
      </c>
      <c r="E3" s="10" t="s">
        <v>709</v>
      </c>
      <c r="F3" s="10" t="s">
        <v>710</v>
      </c>
      <c r="G3" s="19">
        <f>QBs!R3</f>
        <v>0</v>
      </c>
      <c r="H3" s="18" t="s">
        <v>7</v>
      </c>
      <c r="I3" s="18"/>
      <c r="J3" s="10"/>
      <c r="S3" s="10"/>
    </row>
    <row r="4" spans="1:19" x14ac:dyDescent="0.2">
      <c r="A4" s="2" t="str">
        <f t="shared" si="0"/>
        <v>Jax_Dart_QB</v>
      </c>
      <c r="B4" s="10" t="str">
        <f>QBs!B4</f>
        <v>Jaxson Dart</v>
      </c>
      <c r="C4" s="10" t="str">
        <f>QBs!C4</f>
        <v>QB</v>
      </c>
      <c r="D4" s="10" t="str">
        <f>QBs!D4</f>
        <v>Mississippi</v>
      </c>
      <c r="E4" s="10" t="s">
        <v>712</v>
      </c>
      <c r="F4" s="10" t="s">
        <v>713</v>
      </c>
      <c r="G4" s="19">
        <f>QBs!R4</f>
        <v>4.0357142857142856</v>
      </c>
      <c r="H4" s="18" t="s">
        <v>7</v>
      </c>
      <c r="I4" s="18" t="s">
        <v>615</v>
      </c>
      <c r="J4" s="10" t="s">
        <v>616</v>
      </c>
      <c r="S4" s="10"/>
    </row>
    <row r="5" spans="1:19" x14ac:dyDescent="0.2">
      <c r="A5" s="2" t="str">
        <f t="shared" si="0"/>
        <v>Qui_Ewers_QB</v>
      </c>
      <c r="B5" s="10" t="str">
        <f>QBs!B5</f>
        <v>Quinn Ewers</v>
      </c>
      <c r="C5" s="10" t="str">
        <f>QBs!C5</f>
        <v>QB</v>
      </c>
      <c r="D5" s="10" t="str">
        <f>QBs!D5</f>
        <v>Texas</v>
      </c>
      <c r="E5" s="10" t="s">
        <v>714</v>
      </c>
      <c r="F5" s="10" t="s">
        <v>715</v>
      </c>
      <c r="G5" s="19">
        <f>QBs!R5</f>
        <v>4.1928571428571431</v>
      </c>
      <c r="H5" s="18" t="s">
        <v>7</v>
      </c>
      <c r="I5" s="18" t="s">
        <v>615</v>
      </c>
      <c r="J5" s="18" t="s">
        <v>771</v>
      </c>
      <c r="S5" s="10"/>
    </row>
    <row r="6" spans="1:19" x14ac:dyDescent="0.2">
      <c r="A6" s="2" t="str">
        <f t="shared" si="0"/>
        <v>Dil_Gabriel_QB</v>
      </c>
      <c r="B6" s="10" t="str">
        <f>QBs!B6</f>
        <v>Dillon Gabriel</v>
      </c>
      <c r="C6" s="10" t="str">
        <f>QBs!C6</f>
        <v>QB</v>
      </c>
      <c r="D6" s="10" t="str">
        <f>QBs!D6</f>
        <v>Oregon</v>
      </c>
      <c r="E6" s="10" t="s">
        <v>717</v>
      </c>
      <c r="F6" s="10" t="s">
        <v>718</v>
      </c>
      <c r="G6" s="19">
        <f>QBs!R6</f>
        <v>3.7357142857142853</v>
      </c>
      <c r="H6" s="18" t="s">
        <v>7</v>
      </c>
      <c r="I6" s="18" t="s">
        <v>614</v>
      </c>
      <c r="J6" s="18" t="s">
        <v>704</v>
      </c>
    </row>
    <row r="7" spans="1:19" x14ac:dyDescent="0.2">
      <c r="A7" s="2" t="str">
        <f t="shared" si="0"/>
        <v>Set_Henigan_QB</v>
      </c>
      <c r="B7" s="10" t="str">
        <f>QBs!B7</f>
        <v>Seth Henigan</v>
      </c>
      <c r="C7" s="10" t="str">
        <f>QBs!C7</f>
        <v>QB</v>
      </c>
      <c r="D7" s="10" t="str">
        <f>QBs!D7</f>
        <v>Memphis</v>
      </c>
      <c r="E7" s="10" t="s">
        <v>719</v>
      </c>
      <c r="F7" s="10" t="s">
        <v>715</v>
      </c>
      <c r="G7" s="19">
        <f>QBs!R7</f>
        <v>0</v>
      </c>
      <c r="H7" s="18" t="s">
        <v>7</v>
      </c>
      <c r="I7" s="18"/>
      <c r="J7" s="10"/>
    </row>
    <row r="8" spans="1:19" x14ac:dyDescent="0.2">
      <c r="A8" s="2" t="str">
        <f t="shared" si="0"/>
        <v>Wil_Howard_QB</v>
      </c>
      <c r="B8" s="10" t="str">
        <f>QBs!B8</f>
        <v>Will Howard</v>
      </c>
      <c r="C8" s="10" t="str">
        <f>QBs!C8</f>
        <v>QB</v>
      </c>
      <c r="D8" s="10" t="str">
        <f>QBs!D8</f>
        <v>Ohio State</v>
      </c>
      <c r="E8" s="10" t="s">
        <v>720</v>
      </c>
      <c r="F8" s="10" t="s">
        <v>721</v>
      </c>
      <c r="G8" s="19">
        <f>QBs!R8</f>
        <v>0</v>
      </c>
      <c r="H8" s="18" t="s">
        <v>7</v>
      </c>
      <c r="I8" s="18"/>
      <c r="J8" s="10"/>
    </row>
    <row r="9" spans="1:19" x14ac:dyDescent="0.2">
      <c r="A9" s="2" t="str">
        <f t="shared" si="0"/>
        <v>Ril_Leonard_QB</v>
      </c>
      <c r="B9" s="10" t="str">
        <f>QBs!B9</f>
        <v>Riley Leonard</v>
      </c>
      <c r="C9" s="10" t="str">
        <f>QBs!C9</f>
        <v>QB</v>
      </c>
      <c r="D9" s="10" t="str">
        <f>QBs!D9</f>
        <v>Notre Dame</v>
      </c>
      <c r="E9" s="10" t="s">
        <v>722</v>
      </c>
      <c r="F9" s="10" t="s">
        <v>723</v>
      </c>
      <c r="G9" s="19">
        <f>QBs!R9</f>
        <v>0</v>
      </c>
      <c r="H9" s="18" t="s">
        <v>7</v>
      </c>
      <c r="I9" s="18"/>
      <c r="J9" s="10"/>
    </row>
    <row r="10" spans="1:19" x14ac:dyDescent="0.2">
      <c r="A10" s="2" t="str">
        <f t="shared" si="0"/>
        <v>Kyl_McCord_QB</v>
      </c>
      <c r="B10" s="10" t="str">
        <f>QBs!B10</f>
        <v>Kyle McCord</v>
      </c>
      <c r="C10" s="10" t="str">
        <f>QBs!C10</f>
        <v>QB</v>
      </c>
      <c r="D10" s="10" t="str">
        <f>QBs!D10</f>
        <v>Syracuse</v>
      </c>
      <c r="E10" s="10" t="s">
        <v>724</v>
      </c>
      <c r="F10" s="10" t="s">
        <v>725</v>
      </c>
      <c r="G10" s="19">
        <f>QBs!R10</f>
        <v>4.3214285714285721</v>
      </c>
      <c r="H10" s="18" t="s">
        <v>7</v>
      </c>
      <c r="I10" s="18" t="s">
        <v>617</v>
      </c>
      <c r="J10" s="10" t="s">
        <v>619</v>
      </c>
    </row>
    <row r="11" spans="1:19" x14ac:dyDescent="0.2">
      <c r="A11" s="2" t="str">
        <f t="shared" si="0"/>
        <v>Gra_Mertz_QB</v>
      </c>
      <c r="B11" s="10" t="str">
        <f>QBs!B11</f>
        <v>Graham Mertz</v>
      </c>
      <c r="C11" s="10" t="str">
        <f>QBs!C11</f>
        <v>QB</v>
      </c>
      <c r="D11" s="10" t="str">
        <f>QBs!D11</f>
        <v>Florida</v>
      </c>
      <c r="E11" s="10" t="s">
        <v>726</v>
      </c>
      <c r="F11" s="10" t="s">
        <v>727</v>
      </c>
      <c r="G11" s="19">
        <f>QBs!R11</f>
        <v>0</v>
      </c>
      <c r="H11" s="18" t="s">
        <v>7</v>
      </c>
      <c r="I11" s="18"/>
      <c r="J11" s="10"/>
    </row>
    <row r="12" spans="1:19" x14ac:dyDescent="0.2">
      <c r="A12" s="2" t="str">
        <f t="shared" si="0"/>
        <v>Jal_Milroe_QB</v>
      </c>
      <c r="B12" s="10" t="str">
        <f>QBs!B12</f>
        <v>Jalen Milroe</v>
      </c>
      <c r="C12" s="10" t="str">
        <f>QBs!C12</f>
        <v>QB</v>
      </c>
      <c r="D12" s="10" t="str">
        <f>QBs!D12</f>
        <v>Alabama</v>
      </c>
      <c r="E12" s="10" t="s">
        <v>728</v>
      </c>
      <c r="F12" s="10" t="s">
        <v>715</v>
      </c>
      <c r="G12" s="19">
        <f>QBs!R12</f>
        <v>4.1571428571428575</v>
      </c>
      <c r="H12" s="18" t="s">
        <v>7</v>
      </c>
      <c r="I12" s="18" t="s">
        <v>618</v>
      </c>
      <c r="J12" s="10" t="s">
        <v>620</v>
      </c>
    </row>
    <row r="13" spans="1:19" x14ac:dyDescent="0.2">
      <c r="A13" s="2" t="str">
        <f t="shared" si="0"/>
        <v>Kur_Rourke_QB</v>
      </c>
      <c r="B13" s="10" t="str">
        <f>QBs!B13</f>
        <v>Kurtis Rourke</v>
      </c>
      <c r="C13" s="10" t="str">
        <f>QBs!C13</f>
        <v>QB</v>
      </c>
      <c r="D13" s="10" t="str">
        <f>QBs!D13</f>
        <v>Indiana</v>
      </c>
      <c r="E13" s="10" t="s">
        <v>729</v>
      </c>
      <c r="F13" s="10" t="s">
        <v>730</v>
      </c>
      <c r="G13" s="19">
        <f>QBs!R13</f>
        <v>0</v>
      </c>
      <c r="H13" s="18" t="s">
        <v>7</v>
      </c>
      <c r="I13" s="18"/>
      <c r="J13" s="10"/>
    </row>
    <row r="14" spans="1:19" x14ac:dyDescent="0.2">
      <c r="A14" s="2" t="str">
        <f t="shared" si="0"/>
        <v>She_Sanders_QB</v>
      </c>
      <c r="B14" s="10" t="str">
        <f>QBs!B14</f>
        <v>Shedeur Sanders</v>
      </c>
      <c r="C14" s="10" t="str">
        <f>QBs!C14</f>
        <v>QB</v>
      </c>
      <c r="D14" s="10" t="str">
        <f>QBs!D14</f>
        <v>Colorado</v>
      </c>
      <c r="E14" s="10" t="s">
        <v>731</v>
      </c>
      <c r="F14" s="10" t="s">
        <v>715</v>
      </c>
      <c r="G14" s="19">
        <f>QBs!R14</f>
        <v>4.0285714285714294</v>
      </c>
      <c r="H14" s="18" t="s">
        <v>7</v>
      </c>
      <c r="I14" s="18" t="s">
        <v>615</v>
      </c>
      <c r="J14" s="10" t="s">
        <v>621</v>
      </c>
    </row>
    <row r="15" spans="1:19" x14ac:dyDescent="0.2">
      <c r="A15" s="2" t="str">
        <f t="shared" si="0"/>
        <v>Tyl_Shough_QB</v>
      </c>
      <c r="B15" s="10" t="str">
        <f>QBs!B15</f>
        <v>Tyler Shough</v>
      </c>
      <c r="C15" s="10" t="str">
        <f>QBs!C15</f>
        <v>QB</v>
      </c>
      <c r="D15" s="10" t="str">
        <f>QBs!D15</f>
        <v>Louisville</v>
      </c>
      <c r="E15" s="10" t="s">
        <v>732</v>
      </c>
      <c r="F15" s="10" t="s">
        <v>733</v>
      </c>
      <c r="G15" s="19">
        <f>QBs!R15</f>
        <v>0</v>
      </c>
      <c r="H15" s="18" t="s">
        <v>7</v>
      </c>
      <c r="I15" s="18"/>
      <c r="J15" s="10"/>
    </row>
    <row r="16" spans="1:19" x14ac:dyDescent="0.2">
      <c r="A16" s="2" t="str">
        <f t="shared" si="0"/>
        <v>Cam_Ward_QB</v>
      </c>
      <c r="B16" s="10" t="str">
        <f>QBs!B16</f>
        <v>Cam Ward</v>
      </c>
      <c r="C16" s="10" t="str">
        <f>QBs!C16</f>
        <v>QB</v>
      </c>
      <c r="D16" s="10" t="str">
        <f>QBs!D16</f>
        <v>Miami</v>
      </c>
      <c r="E16" s="10" t="s">
        <v>734</v>
      </c>
      <c r="F16" s="10" t="s">
        <v>715</v>
      </c>
      <c r="G16" s="19">
        <f>QBs!R16</f>
        <v>5</v>
      </c>
      <c r="H16" s="18" t="s">
        <v>7</v>
      </c>
      <c r="I16" s="18" t="s">
        <v>617</v>
      </c>
      <c r="J16" s="10" t="s">
        <v>622</v>
      </c>
    </row>
    <row r="17" spans="1:10" x14ac:dyDescent="0.2">
      <c r="A17" s="2" t="str">
        <f t="shared" si="0"/>
        <v>Rya_Browne_QB</v>
      </c>
      <c r="B17" s="10" t="str">
        <f>QBs!B17</f>
        <v>Ryan Browne</v>
      </c>
      <c r="C17" s="10" t="str">
        <f>QBs!C17</f>
        <v>QB</v>
      </c>
      <c r="D17" s="10" t="str">
        <f>QBs!D17</f>
        <v>Purdue</v>
      </c>
      <c r="E17" s="10" t="s">
        <v>735</v>
      </c>
      <c r="F17" s="10" t="s">
        <v>736</v>
      </c>
      <c r="G17" s="19">
        <f>QBs!R17</f>
        <v>4.3071428571428578</v>
      </c>
      <c r="H17" s="18" t="s">
        <v>7</v>
      </c>
      <c r="I17" s="18" t="s">
        <v>617</v>
      </c>
      <c r="J17" s="10" t="s">
        <v>623</v>
      </c>
    </row>
    <row r="18" spans="1:10" x14ac:dyDescent="0.2">
      <c r="A18" s="2" t="str">
        <f t="shared" si="0"/>
        <v>Jac_Clark_QB</v>
      </c>
      <c r="B18" s="10" t="str">
        <f>QBs!B18</f>
        <v>Jacob Clark</v>
      </c>
      <c r="C18" s="10" t="str">
        <f>QBs!C18</f>
        <v>QB</v>
      </c>
      <c r="D18" s="10" t="str">
        <f>QBs!D18</f>
        <v>Missouri State</v>
      </c>
      <c r="E18" s="10" t="s">
        <v>737</v>
      </c>
      <c r="F18" s="10" t="s">
        <v>715</v>
      </c>
      <c r="G18" s="19">
        <f>QBs!R18</f>
        <v>3.8571428571428577</v>
      </c>
      <c r="H18" s="18" t="s">
        <v>7</v>
      </c>
      <c r="I18" s="18" t="s">
        <v>617</v>
      </c>
      <c r="J18" s="15" t="s">
        <v>624</v>
      </c>
    </row>
    <row r="19" spans="1:10" x14ac:dyDescent="0.2">
      <c r="A19" s="2" t="str">
        <f t="shared" si="0"/>
        <v>Jac_Wagner_QB</v>
      </c>
      <c r="B19" s="10" t="str">
        <f>QBs!B19</f>
        <v>Jack Wagner</v>
      </c>
      <c r="C19" s="10" t="str">
        <f>QBs!C19</f>
        <v>QB</v>
      </c>
      <c r="D19" s="10" t="str">
        <f>QBs!D19</f>
        <v>Idaho</v>
      </c>
      <c r="E19" s="10" t="s">
        <v>738</v>
      </c>
      <c r="F19" s="10" t="s">
        <v>739</v>
      </c>
      <c r="G19" s="19">
        <f>QBs!R19</f>
        <v>3.7428571428571433</v>
      </c>
      <c r="H19" s="18" t="s">
        <v>7</v>
      </c>
      <c r="I19" s="18" t="s">
        <v>617</v>
      </c>
      <c r="J19" s="15" t="s">
        <v>625</v>
      </c>
    </row>
    <row r="20" spans="1:10" x14ac:dyDescent="0.2">
      <c r="A20" s="2" t="str">
        <f t="shared" si="0"/>
        <v>Cha_Mascoe_QB</v>
      </c>
      <c r="B20" s="10" t="str">
        <f>QBs!B20</f>
        <v>Chad Mascoe</v>
      </c>
      <c r="C20" s="10" t="str">
        <f>QBs!C20</f>
        <v>QB</v>
      </c>
      <c r="D20" s="10" t="str">
        <f>QBs!D20</f>
        <v>Campbell</v>
      </c>
      <c r="E20" s="10" t="s">
        <v>740</v>
      </c>
      <c r="F20" s="10" t="s">
        <v>741</v>
      </c>
      <c r="G20" s="19">
        <f>QBs!R20</f>
        <v>3.6214285714285714</v>
      </c>
      <c r="H20" s="18" t="s">
        <v>7</v>
      </c>
      <c r="I20" s="18" t="s">
        <v>615</v>
      </c>
      <c r="J20" s="15" t="s">
        <v>626</v>
      </c>
    </row>
    <row r="21" spans="1:10" x14ac:dyDescent="0.2">
      <c r="A21" s="2" t="str">
        <f t="shared" si="0"/>
        <v>Eva_Simon_QB</v>
      </c>
      <c r="B21" s="10" t="str">
        <f>QBs!B21</f>
        <v>Evan Simon</v>
      </c>
      <c r="C21" s="10" t="str">
        <f>QBs!C21</f>
        <v>QB</v>
      </c>
      <c r="D21" s="10" t="str">
        <f>QBs!D21</f>
        <v>Temple</v>
      </c>
      <c r="E21" s="10" t="s">
        <v>742</v>
      </c>
      <c r="F21" s="10" t="s">
        <v>721</v>
      </c>
      <c r="G21" s="19">
        <f>QBs!R21</f>
        <v>3.6214285714285714</v>
      </c>
      <c r="H21" s="18" t="s">
        <v>7</v>
      </c>
      <c r="I21" s="18" t="s">
        <v>615</v>
      </c>
      <c r="J21" s="15" t="s">
        <v>627</v>
      </c>
    </row>
    <row r="22" spans="1:10" x14ac:dyDescent="0.2">
      <c r="A22" s="2" t="str">
        <f t="shared" si="0"/>
        <v>Der_Robertson_QB</v>
      </c>
      <c r="B22" s="10" t="str">
        <f>QBs!B22</f>
        <v>Derek Robertson</v>
      </c>
      <c r="C22" s="10" t="str">
        <f>QBs!C22</f>
        <v>QB</v>
      </c>
      <c r="D22" s="10" t="str">
        <f>QBs!D22</f>
        <v>Monmouth</v>
      </c>
      <c r="E22" s="10" t="s">
        <v>743</v>
      </c>
      <c r="F22" s="10" t="s">
        <v>744</v>
      </c>
      <c r="G22" s="19">
        <f>QBs!R22</f>
        <v>3.6000000000000005</v>
      </c>
      <c r="H22" s="18" t="s">
        <v>7</v>
      </c>
      <c r="I22" s="18" t="s">
        <v>615</v>
      </c>
      <c r="J22" s="15" t="s">
        <v>628</v>
      </c>
    </row>
    <row r="23" spans="1:10" x14ac:dyDescent="0.2">
      <c r="A23" s="2" t="str">
        <f t="shared" si="0"/>
        <v>Jad_Craig_QB</v>
      </c>
      <c r="B23" s="10" t="str">
        <f>QBs!B23</f>
        <v>Jaden Craig</v>
      </c>
      <c r="C23" s="10" t="str">
        <f>QBs!C23</f>
        <v>QB</v>
      </c>
      <c r="D23" s="10" t="str">
        <f>QBs!D23</f>
        <v>Harvard</v>
      </c>
      <c r="E23" s="10" t="s">
        <v>745</v>
      </c>
      <c r="F23" s="10" t="s">
        <v>725</v>
      </c>
      <c r="G23" s="19">
        <f>QBs!R23</f>
        <v>3.4571428571428577</v>
      </c>
      <c r="H23" s="18" t="s">
        <v>7</v>
      </c>
      <c r="I23" s="18" t="s">
        <v>614</v>
      </c>
      <c r="J23" s="15" t="s">
        <v>629</v>
      </c>
    </row>
    <row r="24" spans="1:10" x14ac:dyDescent="0.2">
      <c r="A24" s="2" t="str">
        <f t="shared" si="0"/>
        <v>Gra_Jordan_QB</v>
      </c>
      <c r="B24" s="10" t="str">
        <f>QBs!B24</f>
        <v>Grant Jordan</v>
      </c>
      <c r="C24" s="10" t="str">
        <f>QBs!C24</f>
        <v>QB</v>
      </c>
      <c r="D24" s="10" t="str">
        <f>QBs!D24</f>
        <v>Yale</v>
      </c>
      <c r="E24" s="10" t="s">
        <v>746</v>
      </c>
      <c r="F24" s="10" t="s">
        <v>747</v>
      </c>
      <c r="G24" s="19">
        <f>QBs!R24</f>
        <v>3.4357142857142859</v>
      </c>
      <c r="H24" s="18" t="s">
        <v>7</v>
      </c>
      <c r="I24" s="18" t="s">
        <v>615</v>
      </c>
      <c r="J24" s="15" t="s">
        <v>630</v>
      </c>
    </row>
    <row r="25" spans="1:10" x14ac:dyDescent="0.2">
      <c r="A25" s="2" t="str">
        <f t="shared" si="0"/>
        <v>Dev_Farrell_QB</v>
      </c>
      <c r="B25" s="10" t="str">
        <f>QBs!B25</f>
        <v>Devin Farrell</v>
      </c>
      <c r="C25" s="10" t="str">
        <f>QBs!C25</f>
        <v>QB</v>
      </c>
      <c r="D25" s="10" t="str">
        <f>QBs!D25</f>
        <v>Rhode Island</v>
      </c>
      <c r="E25" s="10" t="s">
        <v>748</v>
      </c>
      <c r="F25" s="10" t="s">
        <v>708</v>
      </c>
      <c r="G25" s="19">
        <f>QBs!R25</f>
        <v>3.3142857142857145</v>
      </c>
      <c r="H25" s="18" t="s">
        <v>7</v>
      </c>
      <c r="I25" s="18" t="s">
        <v>615</v>
      </c>
      <c r="J25" s="15" t="s">
        <v>631</v>
      </c>
    </row>
    <row r="26" spans="1:10" x14ac:dyDescent="0.2">
      <c r="A26" s="2" t="str">
        <f t="shared" si="0"/>
        <v>Dan_Reno_QB</v>
      </c>
      <c r="B26" s="10" t="str">
        <f>QBs!B26</f>
        <v>Dante Reno</v>
      </c>
      <c r="C26" s="10" t="str">
        <f>QBs!C26</f>
        <v>QB</v>
      </c>
      <c r="D26" s="10" t="str">
        <f>QBs!D26</f>
        <v>South Carolina</v>
      </c>
      <c r="E26" s="10" t="s">
        <v>749</v>
      </c>
      <c r="F26" s="10" t="s">
        <v>750</v>
      </c>
      <c r="G26" s="19">
        <f>QBs!R26</f>
        <v>3.3142857142857145</v>
      </c>
      <c r="H26" s="18" t="s">
        <v>7</v>
      </c>
      <c r="I26" s="18" t="s">
        <v>615</v>
      </c>
      <c r="J26" s="15"/>
    </row>
    <row r="27" spans="1:10" x14ac:dyDescent="0.2">
      <c r="A27" s="2" t="str">
        <f t="shared" si="0"/>
        <v>Bra_Rose_QB</v>
      </c>
      <c r="B27" s="10" t="str">
        <f>QBs!B27</f>
        <v>Brandon Rose</v>
      </c>
      <c r="C27" s="10" t="str">
        <f>QBs!C27</f>
        <v>QB</v>
      </c>
      <c r="D27" s="10" t="str">
        <f>QBs!D27</f>
        <v>Utah</v>
      </c>
      <c r="E27" s="10" t="s">
        <v>751</v>
      </c>
      <c r="F27" s="10" t="s">
        <v>711</v>
      </c>
      <c r="G27" s="19">
        <f>QBs!R27</f>
        <v>3.2785714285714289</v>
      </c>
      <c r="H27" s="18" t="s">
        <v>7</v>
      </c>
      <c r="I27" s="18" t="s">
        <v>617</v>
      </c>
      <c r="J27" s="15" t="s">
        <v>632</v>
      </c>
    </row>
    <row r="28" spans="1:10" x14ac:dyDescent="0.2">
      <c r="A28" s="2" t="str">
        <f t="shared" si="0"/>
        <v>Tho_Castellano_QB</v>
      </c>
      <c r="B28" s="10" t="str">
        <f>QBs!B28</f>
        <v>Thomas Castellanos</v>
      </c>
      <c r="C28" s="10" t="str">
        <f>QBs!C28</f>
        <v>QB</v>
      </c>
      <c r="D28" s="10" t="str">
        <f>QBs!D28</f>
        <v>Boston College</v>
      </c>
      <c r="E28" s="10" t="s">
        <v>36</v>
      </c>
      <c r="F28" s="10" t="s">
        <v>741</v>
      </c>
      <c r="G28" s="19">
        <f>QBs!R28</f>
        <v>3.0285714285714289</v>
      </c>
      <c r="H28" s="18" t="s">
        <v>7</v>
      </c>
      <c r="I28" s="18" t="s">
        <v>618</v>
      </c>
      <c r="J28" s="15" t="s">
        <v>633</v>
      </c>
    </row>
    <row r="29" spans="1:10" x14ac:dyDescent="0.2">
      <c r="A29" s="2" t="str">
        <f t="shared" si="0"/>
        <v>Jac_Morgan_QB</v>
      </c>
      <c r="B29" s="10" t="str">
        <f>QBs!B29</f>
        <v>Jacobian Morgan</v>
      </c>
      <c r="C29" s="10" t="str">
        <f>QBs!C29</f>
        <v>QB</v>
      </c>
      <c r="D29" s="10" t="str">
        <f>QBs!D29</f>
        <v>Jackson St</v>
      </c>
      <c r="E29" s="10" t="s">
        <v>752</v>
      </c>
      <c r="F29" s="10" t="s">
        <v>753</v>
      </c>
      <c r="G29" s="19">
        <f>QBs!R29</f>
        <v>3.0071428571428571</v>
      </c>
      <c r="H29" s="18" t="s">
        <v>7</v>
      </c>
      <c r="I29" s="18" t="s">
        <v>617</v>
      </c>
      <c r="J29" s="15" t="s">
        <v>634</v>
      </c>
    </row>
    <row r="30" spans="1:10" x14ac:dyDescent="0.2">
      <c r="A30" s="2" t="str">
        <f t="shared" si="0"/>
        <v>Ral_Rucker_QB</v>
      </c>
      <c r="B30" s="10" t="str">
        <f>QBs!B30</f>
        <v>Ralph Rucker</v>
      </c>
      <c r="C30" s="10" t="str">
        <f>QBs!C30</f>
        <v>QB</v>
      </c>
      <c r="D30" s="10" t="str">
        <f>QBs!D30</f>
        <v>Bucknell</v>
      </c>
      <c r="E30" s="10" t="s">
        <v>754</v>
      </c>
      <c r="F30" s="10" t="s">
        <v>715</v>
      </c>
      <c r="G30" s="19">
        <f>QBs!R30</f>
        <v>2.9071428571428575</v>
      </c>
      <c r="H30" s="18" t="s">
        <v>7</v>
      </c>
      <c r="I30" s="18" t="s">
        <v>614</v>
      </c>
      <c r="J30" s="15" t="s">
        <v>635</v>
      </c>
    </row>
    <row r="31" spans="1:10" x14ac:dyDescent="0.2">
      <c r="A31" s="2" t="str">
        <f t="shared" si="0"/>
        <v>Log_Smothers_QB</v>
      </c>
      <c r="B31" s="10" t="str">
        <f>QBs!B31</f>
        <v>Logan Smothers</v>
      </c>
      <c r="C31" s="10" t="str">
        <f>QBs!C31</f>
        <v>QB</v>
      </c>
      <c r="D31" s="10" t="str">
        <f>QBs!D31</f>
        <v>Jacksonville State</v>
      </c>
      <c r="E31" s="10" t="s">
        <v>755</v>
      </c>
      <c r="F31" s="10" t="s">
        <v>723</v>
      </c>
      <c r="G31" s="19">
        <f>QBs!R31</f>
        <v>2.8714285714285714</v>
      </c>
      <c r="H31" s="18" t="s">
        <v>7</v>
      </c>
      <c r="I31" s="18" t="s">
        <v>614</v>
      </c>
      <c r="J31" s="15" t="s">
        <v>636</v>
      </c>
    </row>
    <row r="32" spans="1:10" x14ac:dyDescent="0.2">
      <c r="A32" s="2" t="str">
        <f t="shared" si="0"/>
        <v>Jor_Potts_QB</v>
      </c>
      <c r="B32" s="10" t="str">
        <f>QBs!B32</f>
        <v>Jordyn Potts</v>
      </c>
      <c r="C32" s="10" t="str">
        <f>QBs!C32</f>
        <v>QB</v>
      </c>
      <c r="D32" s="10" t="str">
        <f>QBs!D32</f>
        <v>Tenn Tech</v>
      </c>
      <c r="E32" s="10" t="s">
        <v>756</v>
      </c>
      <c r="F32" s="10" t="s">
        <v>757</v>
      </c>
      <c r="G32" s="19">
        <f>QBs!R32</f>
        <v>2.8571428571428572</v>
      </c>
      <c r="H32" s="18" t="s">
        <v>7</v>
      </c>
      <c r="I32" s="18" t="s">
        <v>614</v>
      </c>
      <c r="J32" s="15" t="s">
        <v>637</v>
      </c>
    </row>
    <row r="33" spans="1:10" x14ac:dyDescent="0.2">
      <c r="A33" s="2" t="str">
        <f t="shared" si="0"/>
        <v>Dea_Denobile_QB</v>
      </c>
      <c r="B33" s="10" t="str">
        <f>QBs!B33</f>
        <v>Dean Denobile</v>
      </c>
      <c r="C33" s="10" t="str">
        <f>QBs!C33</f>
        <v>QB</v>
      </c>
      <c r="D33" s="10" t="str">
        <f>QBs!D33</f>
        <v>Lafayette</v>
      </c>
      <c r="E33" s="10" t="s">
        <v>758</v>
      </c>
      <c r="F33" s="10" t="s">
        <v>725</v>
      </c>
      <c r="G33" s="19">
        <f>QBs!R33</f>
        <v>2.7571428571428571</v>
      </c>
      <c r="H33" s="18" t="s">
        <v>7</v>
      </c>
      <c r="I33" s="18" t="s">
        <v>614</v>
      </c>
      <c r="J33" s="15"/>
    </row>
    <row r="34" spans="1:10" x14ac:dyDescent="0.2">
      <c r="A34" s="2" t="str">
        <f t="shared" si="0"/>
        <v>Bro_McCaughey_QB</v>
      </c>
      <c r="B34" s="10" t="str">
        <f>QBs!B34</f>
        <v>Brogan McCaughey</v>
      </c>
      <c r="C34" s="10" t="str">
        <f>QBs!C34</f>
        <v>QB</v>
      </c>
      <c r="D34" s="10" t="str">
        <f>QBs!D34</f>
        <v>Yale</v>
      </c>
      <c r="E34" s="10" t="s">
        <v>214</v>
      </c>
      <c r="F34" s="10" t="s">
        <v>759</v>
      </c>
      <c r="G34" s="19">
        <f>QBs!R34</f>
        <v>2.75</v>
      </c>
      <c r="H34" s="18" t="s">
        <v>7</v>
      </c>
      <c r="I34" s="18" t="s">
        <v>615</v>
      </c>
      <c r="J34" s="15"/>
    </row>
    <row r="35" spans="1:10" x14ac:dyDescent="0.2">
      <c r="A35" s="2" t="str">
        <f t="shared" si="0"/>
        <v>Tre_Ivey_QB</v>
      </c>
      <c r="B35" s="10" t="str">
        <f>QBs!B35</f>
        <v>Trexler Ivey</v>
      </c>
      <c r="C35" s="10" t="str">
        <f>QBs!C35</f>
        <v>QB</v>
      </c>
      <c r="D35" s="10" t="str">
        <f>QBs!D35</f>
        <v>Charlotte</v>
      </c>
      <c r="E35" s="10" t="s">
        <v>694</v>
      </c>
      <c r="F35" s="10" t="s">
        <v>762</v>
      </c>
      <c r="G35" s="19">
        <f>QBs!R35</f>
        <v>2.7285714285714286</v>
      </c>
      <c r="H35" s="18" t="s">
        <v>7</v>
      </c>
      <c r="I35" s="18" t="s">
        <v>615</v>
      </c>
      <c r="J35" s="15"/>
    </row>
    <row r="36" spans="1:10" x14ac:dyDescent="0.2">
      <c r="A36" s="2" t="str">
        <f t="shared" si="0"/>
        <v>Dre_VanVleet_QB</v>
      </c>
      <c r="B36" s="10" t="str">
        <f>QBs!B36</f>
        <v>Drew VanVleet</v>
      </c>
      <c r="C36" s="10" t="str">
        <f>QBs!C36</f>
        <v>QB</v>
      </c>
      <c r="D36" s="10" t="str">
        <f>QBs!D36</f>
        <v>Dayton</v>
      </c>
      <c r="E36" s="10" t="s">
        <v>760</v>
      </c>
      <c r="F36" s="10" t="s">
        <v>761</v>
      </c>
      <c r="G36" s="19">
        <f>QBs!R36</f>
        <v>2.6214285714285714</v>
      </c>
      <c r="H36" s="18" t="s">
        <v>7</v>
      </c>
      <c r="I36" s="18" t="s">
        <v>615</v>
      </c>
      <c r="J36" s="15"/>
    </row>
    <row r="37" spans="1:10" x14ac:dyDescent="0.2">
      <c r="A37" s="2" t="str">
        <f t="shared" si="0"/>
        <v>Set_Morgan_QB</v>
      </c>
      <c r="B37" s="10" t="str">
        <f>QBs!B37</f>
        <v>Seth Morgan</v>
      </c>
      <c r="C37" s="10" t="str">
        <f>QBs!C37</f>
        <v>QB</v>
      </c>
      <c r="D37" s="10" t="str">
        <f>QBs!D37</f>
        <v>New Hampshire</v>
      </c>
      <c r="E37" s="10" t="s">
        <v>132</v>
      </c>
      <c r="F37" s="10" t="s">
        <v>721</v>
      </c>
      <c r="G37" s="19">
        <f>QBs!R37</f>
        <v>2.5714285714285716</v>
      </c>
      <c r="H37" s="18" t="s">
        <v>7</v>
      </c>
      <c r="I37" s="18" t="s">
        <v>614</v>
      </c>
      <c r="J37" s="15" t="s">
        <v>638</v>
      </c>
    </row>
    <row r="38" spans="1:10" x14ac:dyDescent="0.2">
      <c r="A38" s="2" t="str">
        <f t="shared" si="0"/>
        <v>Kek_Visperas_QB</v>
      </c>
      <c r="B38" s="10" t="str">
        <f>QBs!B38</f>
        <v>Kekoa Visperas</v>
      </c>
      <c r="C38" s="10" t="str">
        <f>QBs!C38</f>
        <v>QB</v>
      </c>
      <c r="D38" s="10" t="str">
        <f>QBs!D38</f>
        <v>Eastern Washington</v>
      </c>
      <c r="E38" s="10" t="s">
        <v>763</v>
      </c>
      <c r="F38" s="10" t="s">
        <v>764</v>
      </c>
      <c r="G38" s="19">
        <f>QBs!R38</f>
        <v>2.5</v>
      </c>
      <c r="H38" s="18" t="s">
        <v>7</v>
      </c>
      <c r="I38" s="18" t="s">
        <v>618</v>
      </c>
      <c r="J38" s="15"/>
    </row>
    <row r="39" spans="1:10" x14ac:dyDescent="0.2">
      <c r="A39" s="2" t="str">
        <f t="shared" si="0"/>
        <v>Aid_Bouman_QB</v>
      </c>
      <c r="B39" s="10" t="str">
        <f>QBs!B39</f>
        <v>Aidan Bouman</v>
      </c>
      <c r="C39" s="10" t="str">
        <f>QBs!C39</f>
        <v>QB</v>
      </c>
      <c r="D39" s="10" t="str">
        <f>QBs!D39</f>
        <v>South Dakota</v>
      </c>
      <c r="E39" s="10" t="s">
        <v>656</v>
      </c>
      <c r="F39" s="10" t="s">
        <v>716</v>
      </c>
      <c r="G39" s="19">
        <f>QBs!R39</f>
        <v>2.471428571428572</v>
      </c>
      <c r="H39" s="18" t="s">
        <v>7</v>
      </c>
      <c r="I39" s="18" t="s">
        <v>617</v>
      </c>
      <c r="J39" s="15" t="s">
        <v>639</v>
      </c>
    </row>
    <row r="40" spans="1:10" x14ac:dyDescent="0.2">
      <c r="B40" s="10">
        <f>QBs!B40</f>
        <v>0</v>
      </c>
      <c r="G40" s="18"/>
      <c r="H40" s="18"/>
      <c r="I40" s="18"/>
      <c r="J40" s="18"/>
    </row>
    <row r="41" spans="1:10" x14ac:dyDescent="0.2">
      <c r="B41" s="10">
        <f>QBs!B41</f>
        <v>0</v>
      </c>
      <c r="G41" s="18"/>
      <c r="H41" s="18"/>
      <c r="I41" s="18"/>
      <c r="J41" s="18"/>
    </row>
    <row r="42" spans="1:10" x14ac:dyDescent="0.2">
      <c r="B42" s="10">
        <f>QBs!B42</f>
        <v>0</v>
      </c>
      <c r="G42" s="18"/>
      <c r="H42" s="18"/>
      <c r="I42" s="18"/>
      <c r="J42" s="18"/>
    </row>
    <row r="43" spans="1:10" x14ac:dyDescent="0.2">
      <c r="B43" s="10">
        <f>QBs!B43</f>
        <v>0</v>
      </c>
      <c r="G43" s="18"/>
      <c r="H43" s="18"/>
      <c r="I43" s="18"/>
      <c r="J43" s="18"/>
    </row>
    <row r="44" spans="1:10" x14ac:dyDescent="0.2">
      <c r="B44" s="10">
        <f>QBs!B44</f>
        <v>0</v>
      </c>
      <c r="G44" s="18"/>
      <c r="H44" s="18"/>
      <c r="I44" s="18"/>
      <c r="J44" s="18"/>
    </row>
    <row r="45" spans="1:10" x14ac:dyDescent="0.2">
      <c r="B45" s="10">
        <f>QBs!B45</f>
        <v>0</v>
      </c>
      <c r="G45" s="18"/>
      <c r="H45" s="18"/>
      <c r="I45" s="18"/>
      <c r="J45" s="18"/>
    </row>
    <row r="46" spans="1:10" x14ac:dyDescent="0.2">
      <c r="B46" s="10">
        <f>QBs!B46</f>
        <v>0</v>
      </c>
      <c r="G46" s="18"/>
      <c r="H46" s="18"/>
      <c r="I46" s="18"/>
      <c r="J46" s="18"/>
    </row>
    <row r="47" spans="1:10" x14ac:dyDescent="0.2">
      <c r="B47" s="10">
        <f>QBs!B47</f>
        <v>0</v>
      </c>
      <c r="G47" s="18"/>
      <c r="H47" s="18"/>
      <c r="I47" s="18"/>
      <c r="J47" s="18"/>
    </row>
    <row r="48" spans="1:10" x14ac:dyDescent="0.2">
      <c r="B48" s="10">
        <f>QBs!B48</f>
        <v>0</v>
      </c>
      <c r="G48" s="18"/>
      <c r="H48" s="18"/>
      <c r="I48" s="18"/>
      <c r="J48" s="18"/>
    </row>
    <row r="49" spans="2:10" x14ac:dyDescent="0.2">
      <c r="B49" s="10">
        <f>QBs!B49</f>
        <v>0</v>
      </c>
      <c r="G49" s="18"/>
      <c r="H49" s="18"/>
      <c r="I49" s="18"/>
      <c r="J49" s="18"/>
    </row>
    <row r="50" spans="2:10" x14ac:dyDescent="0.2">
      <c r="B50" s="10">
        <f>QBs!B50</f>
        <v>0</v>
      </c>
      <c r="G50" s="18"/>
      <c r="H50" s="18"/>
      <c r="I50" s="18"/>
      <c r="J50" s="18"/>
    </row>
    <row r="51" spans="2:10" x14ac:dyDescent="0.2">
      <c r="B51" s="10">
        <f>QBs!B51</f>
        <v>0</v>
      </c>
      <c r="G51" s="18"/>
      <c r="H51" s="18"/>
      <c r="I51" s="18"/>
      <c r="J51" s="18"/>
    </row>
    <row r="52" spans="2:10" x14ac:dyDescent="0.2">
      <c r="B52" s="10">
        <f>QBs!B52</f>
        <v>0</v>
      </c>
      <c r="G52" s="18"/>
      <c r="H52" s="18"/>
      <c r="I52" s="18"/>
      <c r="J52" s="18"/>
    </row>
    <row r="53" spans="2:10" x14ac:dyDescent="0.2">
      <c r="B53" s="10">
        <f>QBs!B53</f>
        <v>0</v>
      </c>
      <c r="G53" s="18"/>
      <c r="H53" s="18"/>
      <c r="I53" s="18"/>
      <c r="J53" s="18"/>
    </row>
    <row r="54" spans="2:10" x14ac:dyDescent="0.2">
      <c r="B54" s="10">
        <f>QBs!B54</f>
        <v>0</v>
      </c>
      <c r="G54" s="18"/>
      <c r="H54" s="18"/>
      <c r="I54" s="18"/>
      <c r="J54" s="18"/>
    </row>
    <row r="55" spans="2:10" x14ac:dyDescent="0.2">
      <c r="B55" s="10">
        <f>QBs!B55</f>
        <v>0</v>
      </c>
      <c r="G55" s="18"/>
      <c r="H55" s="18"/>
      <c r="I55" s="18"/>
      <c r="J55" s="18"/>
    </row>
    <row r="56" spans="2:10" x14ac:dyDescent="0.2">
      <c r="B56" s="10">
        <f>QBs!B56</f>
        <v>0</v>
      </c>
      <c r="G56" s="18"/>
      <c r="H56" s="18"/>
      <c r="I56" s="18"/>
      <c r="J56" s="18"/>
    </row>
    <row r="57" spans="2:10" x14ac:dyDescent="0.2">
      <c r="B57" s="10">
        <f>QBs!B57</f>
        <v>0</v>
      </c>
      <c r="G57" s="18"/>
      <c r="H57" s="18"/>
      <c r="I57" s="18"/>
      <c r="J57" s="18"/>
    </row>
    <row r="58" spans="2:10" x14ac:dyDescent="0.2">
      <c r="B58" s="10">
        <f>QBs!B58</f>
        <v>0</v>
      </c>
      <c r="G58" s="18"/>
      <c r="H58" s="18"/>
      <c r="I58" s="18"/>
      <c r="J58" s="18"/>
    </row>
    <row r="59" spans="2:10" x14ac:dyDescent="0.2">
      <c r="B59" s="10">
        <f>QBs!B59</f>
        <v>0</v>
      </c>
      <c r="G59" s="18"/>
      <c r="H59" s="18"/>
      <c r="I59" s="18"/>
      <c r="J59" s="18"/>
    </row>
    <row r="60" spans="2:10" x14ac:dyDescent="0.2">
      <c r="B60" s="10">
        <f>QBs!B60</f>
        <v>0</v>
      </c>
      <c r="G60" s="18"/>
      <c r="H60" s="18"/>
      <c r="I60" s="18"/>
      <c r="J60" s="18"/>
    </row>
    <row r="61" spans="2:10" x14ac:dyDescent="0.2">
      <c r="B61" s="10">
        <f>QBs!B61</f>
        <v>0</v>
      </c>
      <c r="G61" s="18"/>
      <c r="H61" s="18"/>
      <c r="I61" s="18"/>
      <c r="J61" s="18"/>
    </row>
    <row r="62" spans="2:10" x14ac:dyDescent="0.2">
      <c r="G62" s="18"/>
      <c r="H62" s="18"/>
      <c r="I62" s="18"/>
      <c r="J62" s="18"/>
    </row>
    <row r="63" spans="2:10" x14ac:dyDescent="0.2">
      <c r="G63" s="18"/>
      <c r="H63" s="18"/>
      <c r="I63" s="18"/>
      <c r="J63" s="18"/>
    </row>
    <row r="64" spans="2:10" x14ac:dyDescent="0.2">
      <c r="G64" s="18"/>
      <c r="H64" s="18"/>
      <c r="I64" s="18"/>
      <c r="J64" s="18"/>
    </row>
    <row r="65" spans="7:10" x14ac:dyDescent="0.2">
      <c r="G65" s="18"/>
      <c r="H65" s="18"/>
      <c r="I65" s="18"/>
      <c r="J65" s="18"/>
    </row>
    <row r="66" spans="7:10" x14ac:dyDescent="0.2">
      <c r="G66" s="18"/>
      <c r="H66" s="18"/>
      <c r="I66" s="18"/>
      <c r="J66" s="18"/>
    </row>
    <row r="67" spans="7:10" x14ac:dyDescent="0.2">
      <c r="G67" s="18"/>
      <c r="H67" s="18"/>
      <c r="I67" s="18"/>
      <c r="J67" s="18"/>
    </row>
    <row r="68" spans="7:10" x14ac:dyDescent="0.2">
      <c r="G68" s="18"/>
      <c r="H68" s="18"/>
      <c r="I68" s="18"/>
      <c r="J68" s="18"/>
    </row>
    <row r="69" spans="7:10" x14ac:dyDescent="0.2">
      <c r="G69" s="18"/>
      <c r="H69" s="18"/>
      <c r="I69" s="18"/>
      <c r="J69" s="18"/>
    </row>
    <row r="70" spans="7:10" x14ac:dyDescent="0.2">
      <c r="G70" s="18"/>
      <c r="H70" s="18"/>
      <c r="I70" s="18"/>
      <c r="J70" s="18"/>
    </row>
    <row r="71" spans="7:10" x14ac:dyDescent="0.2">
      <c r="G71" s="18"/>
      <c r="H71" s="18"/>
      <c r="I71" s="18"/>
      <c r="J71" s="18"/>
    </row>
    <row r="72" spans="7:10" x14ac:dyDescent="0.2">
      <c r="G72" s="18"/>
      <c r="H72" s="18"/>
      <c r="I72" s="18"/>
      <c r="J72" s="18"/>
    </row>
    <row r="73" spans="7:10" x14ac:dyDescent="0.2">
      <c r="G73" s="18"/>
      <c r="H73" s="18"/>
      <c r="I73" s="18"/>
      <c r="J73" s="18"/>
    </row>
    <row r="74" spans="7:10" x14ac:dyDescent="0.2">
      <c r="G74" s="18"/>
      <c r="H74" s="18"/>
      <c r="I74" s="18"/>
      <c r="J74" s="18"/>
    </row>
    <row r="75" spans="7:10" x14ac:dyDescent="0.2">
      <c r="G75" s="18"/>
      <c r="H75" s="18"/>
      <c r="I75" s="18"/>
      <c r="J75" s="18"/>
    </row>
    <row r="76" spans="7:10" x14ac:dyDescent="0.2">
      <c r="G76" s="18"/>
      <c r="H76" s="18"/>
      <c r="I76" s="18"/>
      <c r="J76" s="18"/>
    </row>
    <row r="77" spans="7:10" x14ac:dyDescent="0.2">
      <c r="G77" s="18"/>
      <c r="H77" s="18"/>
      <c r="I77" s="18"/>
      <c r="J77" s="18"/>
    </row>
    <row r="78" spans="7:10" x14ac:dyDescent="0.2">
      <c r="G78" s="18"/>
      <c r="H78" s="18"/>
      <c r="I78" s="18"/>
      <c r="J78" s="18"/>
    </row>
    <row r="79" spans="7:10" x14ac:dyDescent="0.2">
      <c r="G79" s="18"/>
      <c r="H79" s="18"/>
      <c r="I79" s="18"/>
      <c r="J79" s="18"/>
    </row>
    <row r="80" spans="7:10" x14ac:dyDescent="0.2">
      <c r="G80" s="18"/>
      <c r="H80" s="18"/>
      <c r="I80" s="18"/>
      <c r="J80" s="18"/>
    </row>
    <row r="81" spans="7:10" x14ac:dyDescent="0.2">
      <c r="G81" s="18"/>
      <c r="H81" s="18"/>
      <c r="I81" s="18"/>
      <c r="J81" s="18"/>
    </row>
    <row r="82" spans="7:10" x14ac:dyDescent="0.2">
      <c r="G82" s="18"/>
      <c r="H82" s="18"/>
      <c r="I82" s="18"/>
      <c r="J82" s="18"/>
    </row>
    <row r="83" spans="7:10" x14ac:dyDescent="0.2">
      <c r="G83" s="18"/>
      <c r="H83" s="18"/>
      <c r="I83" s="18"/>
      <c r="J83" s="18"/>
    </row>
    <row r="84" spans="7:10" x14ac:dyDescent="0.2">
      <c r="G84" s="18"/>
      <c r="H84" s="18"/>
      <c r="I84" s="18"/>
      <c r="J84" s="18"/>
    </row>
    <row r="85" spans="7:10" x14ac:dyDescent="0.2">
      <c r="G85" s="18"/>
      <c r="H85" s="18"/>
      <c r="I85" s="18"/>
      <c r="J85" s="18"/>
    </row>
    <row r="86" spans="7:10" x14ac:dyDescent="0.2">
      <c r="G86" s="18"/>
      <c r="H86" s="18"/>
      <c r="I86" s="18"/>
      <c r="J86" s="18"/>
    </row>
    <row r="87" spans="7:10" x14ac:dyDescent="0.2">
      <c r="G87" s="18"/>
      <c r="H87" s="18"/>
      <c r="I87" s="18"/>
      <c r="J87" s="18"/>
    </row>
    <row r="88" spans="7:10" x14ac:dyDescent="0.2">
      <c r="G88" s="18"/>
      <c r="H88" s="18"/>
      <c r="I88" s="18"/>
      <c r="J88" s="18"/>
    </row>
    <row r="89" spans="7:10" x14ac:dyDescent="0.2">
      <c r="G89" s="18"/>
      <c r="H89" s="18"/>
      <c r="I89" s="18"/>
      <c r="J89" s="18"/>
    </row>
    <row r="90" spans="7:10" x14ac:dyDescent="0.2">
      <c r="G90" s="18"/>
      <c r="H90" s="18"/>
      <c r="I90" s="18"/>
      <c r="J90" s="18"/>
    </row>
    <row r="91" spans="7:10" x14ac:dyDescent="0.2">
      <c r="G91" s="18"/>
      <c r="H91" s="18"/>
      <c r="I91" s="18"/>
      <c r="J91" s="18"/>
    </row>
    <row r="92" spans="7:10" x14ac:dyDescent="0.2">
      <c r="G92" s="18"/>
      <c r="H92" s="18"/>
      <c r="I92" s="18"/>
      <c r="J92" s="18"/>
    </row>
    <row r="93" spans="7:10" x14ac:dyDescent="0.2">
      <c r="G93" s="18"/>
      <c r="H93" s="18"/>
      <c r="I93" s="18"/>
      <c r="J93" s="18"/>
    </row>
    <row r="94" spans="7:10" x14ac:dyDescent="0.2">
      <c r="G94" s="18"/>
      <c r="H94" s="18"/>
      <c r="I94" s="18"/>
      <c r="J94" s="18"/>
    </row>
    <row r="95" spans="7:10" x14ac:dyDescent="0.2">
      <c r="G95" s="18"/>
      <c r="H95" s="18"/>
      <c r="I95" s="18"/>
      <c r="J95" s="18"/>
    </row>
    <row r="96" spans="7:10" x14ac:dyDescent="0.2">
      <c r="G96" s="18"/>
      <c r="H96" s="18"/>
      <c r="I96" s="18"/>
      <c r="J96" s="18"/>
    </row>
    <row r="97" spans="7:10" x14ac:dyDescent="0.2">
      <c r="G97" s="18"/>
      <c r="H97" s="18"/>
      <c r="I97" s="18"/>
      <c r="J97" s="18"/>
    </row>
    <row r="98" spans="7:10" x14ac:dyDescent="0.2">
      <c r="G98" s="18"/>
      <c r="H98" s="18"/>
      <c r="I98" s="18"/>
      <c r="J98" s="18"/>
    </row>
    <row r="99" spans="7:10" x14ac:dyDescent="0.2">
      <c r="G99" s="18"/>
      <c r="H99" s="18"/>
      <c r="I99" s="18"/>
      <c r="J99" s="18"/>
    </row>
    <row r="100" spans="7:10" x14ac:dyDescent="0.2">
      <c r="G100" s="18"/>
      <c r="H100" s="18"/>
      <c r="I100" s="18"/>
      <c r="J100" s="18"/>
    </row>
    <row r="101" spans="7:10" x14ac:dyDescent="0.2">
      <c r="G101" s="18"/>
      <c r="H101" s="18"/>
      <c r="I101" s="18"/>
      <c r="J101" s="18"/>
    </row>
    <row r="102" spans="7:10" x14ac:dyDescent="0.2">
      <c r="G102" s="18"/>
      <c r="H102" s="18"/>
      <c r="I102" s="18"/>
      <c r="J102" s="18"/>
    </row>
    <row r="103" spans="7:10" x14ac:dyDescent="0.2">
      <c r="G103" s="18"/>
      <c r="H103" s="18"/>
      <c r="I103" s="18"/>
      <c r="J103" s="18"/>
    </row>
    <row r="104" spans="7:10" x14ac:dyDescent="0.2">
      <c r="G104" s="18"/>
      <c r="H104" s="18"/>
      <c r="I104" s="18"/>
      <c r="J104" s="18"/>
    </row>
    <row r="105" spans="7:10" x14ac:dyDescent="0.2">
      <c r="G105" s="18"/>
      <c r="H105" s="18"/>
      <c r="I105" s="18"/>
      <c r="J105" s="18"/>
    </row>
    <row r="106" spans="7:10" x14ac:dyDescent="0.2">
      <c r="G106" s="18"/>
      <c r="H106" s="18"/>
      <c r="I106" s="18"/>
      <c r="J106" s="18"/>
    </row>
    <row r="107" spans="7:10" x14ac:dyDescent="0.2">
      <c r="G107" s="18"/>
      <c r="H107" s="18"/>
      <c r="I107" s="18"/>
      <c r="J107" s="18"/>
    </row>
    <row r="108" spans="7:10" x14ac:dyDescent="0.2">
      <c r="G108" s="18"/>
      <c r="H108" s="18"/>
      <c r="I108" s="18"/>
      <c r="J108" s="18"/>
    </row>
    <row r="109" spans="7:10" x14ac:dyDescent="0.2">
      <c r="G109" s="18"/>
      <c r="H109" s="18"/>
      <c r="I109" s="18"/>
      <c r="J109" s="18"/>
    </row>
    <row r="110" spans="7:10" x14ac:dyDescent="0.2">
      <c r="G110" s="18"/>
      <c r="H110" s="18"/>
      <c r="I110" s="18"/>
      <c r="J110" s="18"/>
    </row>
    <row r="111" spans="7:10" x14ac:dyDescent="0.2">
      <c r="G111" s="18"/>
      <c r="H111" s="18"/>
      <c r="I111" s="18"/>
      <c r="J111" s="18"/>
    </row>
    <row r="112" spans="7:10" x14ac:dyDescent="0.2">
      <c r="G112" s="18"/>
      <c r="H112" s="18"/>
      <c r="I112" s="18"/>
      <c r="J112" s="18"/>
    </row>
    <row r="113" spans="7:10" x14ac:dyDescent="0.2">
      <c r="G113" s="18"/>
      <c r="H113" s="18"/>
      <c r="I113" s="18"/>
      <c r="J113" s="18"/>
    </row>
    <row r="114" spans="7:10" x14ac:dyDescent="0.2">
      <c r="G114" s="18"/>
      <c r="H114" s="18"/>
      <c r="I114" s="18"/>
      <c r="J114" s="18"/>
    </row>
    <row r="115" spans="7:10" x14ac:dyDescent="0.2">
      <c r="G115" s="18"/>
      <c r="H115" s="18"/>
      <c r="I115" s="18"/>
      <c r="J115" s="18"/>
    </row>
    <row r="116" spans="7:10" x14ac:dyDescent="0.2">
      <c r="G116" s="18"/>
      <c r="H116" s="18"/>
      <c r="I116" s="18"/>
      <c r="J116" s="18"/>
    </row>
    <row r="117" spans="7:10" x14ac:dyDescent="0.2">
      <c r="G117" s="18"/>
      <c r="H117" s="18"/>
      <c r="I117" s="18"/>
      <c r="J117" s="18"/>
    </row>
    <row r="118" spans="7:10" x14ac:dyDescent="0.2">
      <c r="G118" s="18"/>
      <c r="H118" s="18"/>
      <c r="I118" s="18"/>
      <c r="J118" s="18"/>
    </row>
    <row r="119" spans="7:10" x14ac:dyDescent="0.2">
      <c r="G119" s="18"/>
      <c r="H119" s="18"/>
      <c r="I119" s="18"/>
      <c r="J119" s="18"/>
    </row>
    <row r="120" spans="7:10" x14ac:dyDescent="0.2">
      <c r="G120" s="18"/>
      <c r="H120" s="18"/>
      <c r="I120" s="18"/>
      <c r="J120" s="18"/>
    </row>
    <row r="121" spans="7:10" x14ac:dyDescent="0.2">
      <c r="G121" s="18"/>
      <c r="H121" s="18"/>
      <c r="I121" s="18"/>
      <c r="J121" s="18"/>
    </row>
    <row r="122" spans="7:10" x14ac:dyDescent="0.2">
      <c r="G122" s="18"/>
      <c r="H122" s="18"/>
      <c r="I122" s="18"/>
      <c r="J122" s="18"/>
    </row>
    <row r="123" spans="7:10" x14ac:dyDescent="0.2">
      <c r="G123" s="18"/>
      <c r="H123" s="18"/>
      <c r="I123" s="18"/>
      <c r="J123" s="18"/>
    </row>
    <row r="124" spans="7:10" x14ac:dyDescent="0.2">
      <c r="G124" s="18"/>
      <c r="H124" s="18"/>
      <c r="I124" s="18"/>
      <c r="J124" s="18"/>
    </row>
    <row r="125" spans="7:10" x14ac:dyDescent="0.2">
      <c r="G125" s="18"/>
      <c r="H125" s="18"/>
      <c r="I125" s="18"/>
      <c r="J125" s="18"/>
    </row>
    <row r="126" spans="7:10" x14ac:dyDescent="0.2">
      <c r="G126" s="18"/>
      <c r="H126" s="18"/>
      <c r="I126" s="18"/>
      <c r="J126" s="18"/>
    </row>
    <row r="127" spans="7:10" x14ac:dyDescent="0.2">
      <c r="G127" s="18"/>
      <c r="H127" s="18"/>
      <c r="I127" s="18"/>
      <c r="J127" s="18"/>
    </row>
    <row r="128" spans="7:10" x14ac:dyDescent="0.2">
      <c r="G128" s="18"/>
      <c r="H128" s="18"/>
      <c r="I128" s="18"/>
      <c r="J128" s="18"/>
    </row>
    <row r="129" spans="7:10" x14ac:dyDescent="0.2">
      <c r="G129" s="18"/>
      <c r="H129" s="18"/>
      <c r="I129" s="18"/>
      <c r="J129" s="18"/>
    </row>
    <row r="130" spans="7:10" x14ac:dyDescent="0.2">
      <c r="G130" s="18"/>
      <c r="H130" s="18"/>
      <c r="I130" s="18"/>
      <c r="J130" s="18"/>
    </row>
    <row r="131" spans="7:10" x14ac:dyDescent="0.2">
      <c r="G131" s="18"/>
      <c r="H131" s="18"/>
      <c r="I131" s="18"/>
      <c r="J131" s="18"/>
    </row>
    <row r="132" spans="7:10" x14ac:dyDescent="0.2">
      <c r="G132" s="18"/>
      <c r="H132" s="18"/>
      <c r="I132" s="18"/>
      <c r="J132" s="18"/>
    </row>
    <row r="133" spans="7:10" x14ac:dyDescent="0.2">
      <c r="G133" s="18"/>
      <c r="H133" s="18"/>
      <c r="I133" s="18"/>
      <c r="J133" s="18"/>
    </row>
    <row r="134" spans="7:10" x14ac:dyDescent="0.2">
      <c r="G134" s="18"/>
      <c r="H134" s="18"/>
      <c r="I134" s="18"/>
      <c r="J134" s="18"/>
    </row>
    <row r="135" spans="7:10" x14ac:dyDescent="0.2">
      <c r="G135" s="18"/>
      <c r="H135" s="18"/>
      <c r="I135" s="18"/>
      <c r="J135" s="18"/>
    </row>
    <row r="136" spans="7:10" x14ac:dyDescent="0.2">
      <c r="G136" s="18"/>
      <c r="H136" s="18"/>
      <c r="I136" s="18"/>
      <c r="J136" s="18"/>
    </row>
    <row r="137" spans="7:10" x14ac:dyDescent="0.2">
      <c r="G137" s="18"/>
      <c r="H137" s="18"/>
      <c r="I137" s="18"/>
      <c r="J137" s="18"/>
    </row>
    <row r="138" spans="7:10" x14ac:dyDescent="0.2">
      <c r="G138" s="18"/>
      <c r="H138" s="18"/>
      <c r="I138" s="18"/>
      <c r="J138" s="18"/>
    </row>
    <row r="139" spans="7:10" x14ac:dyDescent="0.2">
      <c r="G139" s="18"/>
      <c r="H139" s="18"/>
      <c r="I139" s="18"/>
      <c r="J139" s="18"/>
    </row>
    <row r="140" spans="7:10" x14ac:dyDescent="0.2">
      <c r="G140" s="18"/>
      <c r="H140" s="18"/>
      <c r="I140" s="18"/>
      <c r="J140" s="18"/>
    </row>
    <row r="141" spans="7:10" x14ac:dyDescent="0.2">
      <c r="G141" s="18"/>
      <c r="H141" s="18"/>
      <c r="I141" s="18"/>
      <c r="J141" s="18"/>
    </row>
    <row r="142" spans="7:10" x14ac:dyDescent="0.2">
      <c r="G142" s="18"/>
      <c r="H142" s="18"/>
      <c r="I142" s="18"/>
      <c r="J142" s="18"/>
    </row>
    <row r="143" spans="7:10" x14ac:dyDescent="0.2">
      <c r="G143" s="18"/>
      <c r="H143" s="18"/>
      <c r="I143" s="18"/>
      <c r="J143" s="18"/>
    </row>
    <row r="144" spans="7:10" x14ac:dyDescent="0.2">
      <c r="G144" s="18"/>
      <c r="H144" s="18"/>
      <c r="I144" s="18"/>
      <c r="J144" s="18"/>
    </row>
    <row r="145" spans="7:10" x14ac:dyDescent="0.2">
      <c r="G145" s="18"/>
      <c r="H145" s="18"/>
      <c r="I145" s="18"/>
      <c r="J145" s="18"/>
    </row>
    <row r="146" spans="7:10" x14ac:dyDescent="0.2">
      <c r="G146" s="18"/>
      <c r="H146" s="18"/>
      <c r="I146" s="18"/>
      <c r="J146" s="18"/>
    </row>
    <row r="147" spans="7:10" x14ac:dyDescent="0.2">
      <c r="G147" s="18"/>
      <c r="H147" s="18"/>
      <c r="I147" s="18"/>
      <c r="J147" s="18"/>
    </row>
    <row r="148" spans="7:10" x14ac:dyDescent="0.2">
      <c r="G148" s="18"/>
      <c r="H148" s="18"/>
      <c r="I148" s="18"/>
      <c r="J148" s="18"/>
    </row>
    <row r="149" spans="7:10" x14ac:dyDescent="0.2">
      <c r="G149" s="18"/>
      <c r="H149" s="18"/>
      <c r="I149" s="18"/>
      <c r="J149" s="18"/>
    </row>
    <row r="150" spans="7:10" x14ac:dyDescent="0.2">
      <c r="G150" s="18"/>
      <c r="H150" s="18"/>
      <c r="I150" s="18"/>
      <c r="J150" s="18"/>
    </row>
    <row r="151" spans="7:10" x14ac:dyDescent="0.2">
      <c r="G151" s="18"/>
      <c r="H151" s="18"/>
      <c r="I151" s="18"/>
      <c r="J151" s="18"/>
    </row>
    <row r="152" spans="7:10" x14ac:dyDescent="0.2">
      <c r="G152" s="18"/>
      <c r="H152" s="18"/>
      <c r="I152" s="18"/>
      <c r="J152" s="18"/>
    </row>
    <row r="153" spans="7:10" x14ac:dyDescent="0.2">
      <c r="G153" s="18"/>
      <c r="H153" s="18"/>
      <c r="I153" s="18"/>
      <c r="J153" s="18"/>
    </row>
    <row r="154" spans="7:10" x14ac:dyDescent="0.2">
      <c r="G154" s="18"/>
      <c r="H154" s="18"/>
      <c r="I154" s="18"/>
      <c r="J154" s="18"/>
    </row>
    <row r="155" spans="7:10" x14ac:dyDescent="0.2">
      <c r="G155" s="18"/>
      <c r="H155" s="18"/>
      <c r="I155" s="18"/>
      <c r="J155" s="18"/>
    </row>
    <row r="156" spans="7:10" x14ac:dyDescent="0.2">
      <c r="G156" s="18"/>
      <c r="H156" s="18"/>
      <c r="I156" s="18"/>
      <c r="J156" s="18"/>
    </row>
    <row r="157" spans="7:10" x14ac:dyDescent="0.2">
      <c r="G157" s="18"/>
      <c r="H157" s="18"/>
      <c r="I157" s="18"/>
      <c r="J157" s="18"/>
    </row>
    <row r="158" spans="7:10" x14ac:dyDescent="0.2">
      <c r="G158" s="18"/>
      <c r="H158" s="18"/>
      <c r="I158" s="18"/>
      <c r="J158" s="18"/>
    </row>
    <row r="159" spans="7:10" x14ac:dyDescent="0.2">
      <c r="G159" s="18"/>
      <c r="H159" s="18"/>
      <c r="I159" s="18"/>
      <c r="J159" s="18"/>
    </row>
    <row r="160" spans="7:10" x14ac:dyDescent="0.2">
      <c r="G160" s="18"/>
      <c r="H160" s="18"/>
      <c r="I160" s="18"/>
      <c r="J160" s="18"/>
    </row>
    <row r="161" spans="7:10" x14ac:dyDescent="0.2">
      <c r="G161" s="18"/>
      <c r="H161" s="18"/>
      <c r="I161" s="18"/>
      <c r="J161" s="18"/>
    </row>
    <row r="162" spans="7:10" x14ac:dyDescent="0.2">
      <c r="G162" s="18"/>
      <c r="H162" s="18"/>
      <c r="I162" s="18"/>
      <c r="J162" s="18"/>
    </row>
    <row r="163" spans="7:10" x14ac:dyDescent="0.2">
      <c r="G163" s="18"/>
      <c r="H163" s="18"/>
      <c r="I163" s="18"/>
      <c r="J163" s="18"/>
    </row>
    <row r="164" spans="7:10" x14ac:dyDescent="0.2">
      <c r="G164" s="18"/>
      <c r="H164" s="18"/>
      <c r="I164" s="18"/>
      <c r="J164" s="18"/>
    </row>
    <row r="165" spans="7:10" x14ac:dyDescent="0.2">
      <c r="G165" s="18"/>
      <c r="H165" s="18"/>
      <c r="I165" s="18"/>
      <c r="J165" s="18"/>
    </row>
    <row r="166" spans="7:10" x14ac:dyDescent="0.2">
      <c r="G166" s="18"/>
      <c r="H166" s="18"/>
      <c r="I166" s="18"/>
      <c r="J166" s="18"/>
    </row>
    <row r="167" spans="7:10" x14ac:dyDescent="0.2">
      <c r="G167" s="18"/>
      <c r="H167" s="18"/>
      <c r="I167" s="18"/>
      <c r="J167" s="18"/>
    </row>
    <row r="168" spans="7:10" x14ac:dyDescent="0.2">
      <c r="G168" s="18"/>
      <c r="H168" s="18"/>
      <c r="I168" s="18"/>
      <c r="J168" s="18"/>
    </row>
    <row r="169" spans="7:10" x14ac:dyDescent="0.2">
      <c r="G169" s="18"/>
      <c r="H169" s="18"/>
      <c r="I169" s="18"/>
      <c r="J169" s="18"/>
    </row>
    <row r="170" spans="7:10" x14ac:dyDescent="0.2">
      <c r="G170" s="18"/>
      <c r="H170" s="18"/>
      <c r="I170" s="18"/>
      <c r="J170" s="18"/>
    </row>
    <row r="171" spans="7:10" x14ac:dyDescent="0.2">
      <c r="G171" s="18"/>
      <c r="H171" s="18"/>
      <c r="I171" s="18"/>
      <c r="J171" s="18"/>
    </row>
    <row r="172" spans="7:10" x14ac:dyDescent="0.2">
      <c r="G172" s="18"/>
      <c r="H172" s="18"/>
      <c r="I172" s="18"/>
      <c r="J172" s="18"/>
    </row>
    <row r="173" spans="7:10" x14ac:dyDescent="0.2">
      <c r="G173" s="18"/>
      <c r="H173" s="18"/>
      <c r="I173" s="18"/>
      <c r="J173" s="18"/>
    </row>
    <row r="174" spans="7:10" x14ac:dyDescent="0.2">
      <c r="G174" s="18"/>
      <c r="H174" s="18"/>
      <c r="I174" s="18"/>
      <c r="J174" s="18"/>
    </row>
    <row r="175" spans="7:10" x14ac:dyDescent="0.2">
      <c r="G175" s="18"/>
      <c r="H175" s="18"/>
      <c r="I175" s="18"/>
      <c r="J175" s="18"/>
    </row>
    <row r="176" spans="7:10" x14ac:dyDescent="0.2">
      <c r="G176" s="18"/>
      <c r="H176" s="18"/>
      <c r="I176" s="18"/>
      <c r="J176" s="18"/>
    </row>
    <row r="177" spans="7:10" x14ac:dyDescent="0.2">
      <c r="G177" s="18"/>
      <c r="H177" s="18"/>
      <c r="I177" s="18"/>
      <c r="J177" s="18"/>
    </row>
    <row r="178" spans="7:10" x14ac:dyDescent="0.2">
      <c r="G178" s="18"/>
      <c r="H178" s="18"/>
      <c r="I178" s="18"/>
      <c r="J178" s="18"/>
    </row>
    <row r="179" spans="7:10" x14ac:dyDescent="0.2">
      <c r="G179" s="18"/>
      <c r="H179" s="18"/>
      <c r="I179" s="18"/>
      <c r="J179" s="18"/>
    </row>
    <row r="180" spans="7:10" x14ac:dyDescent="0.2">
      <c r="G180" s="18"/>
      <c r="H180" s="18"/>
      <c r="I180" s="18"/>
      <c r="J180" s="18"/>
    </row>
    <row r="181" spans="7:10" x14ac:dyDescent="0.2">
      <c r="G181" s="18"/>
      <c r="H181" s="18"/>
      <c r="I181" s="18"/>
      <c r="J181" s="18"/>
    </row>
    <row r="182" spans="7:10" x14ac:dyDescent="0.2">
      <c r="G182" s="18"/>
      <c r="H182" s="18"/>
      <c r="I182" s="18"/>
      <c r="J182" s="18"/>
    </row>
    <row r="183" spans="7:10" x14ac:dyDescent="0.2">
      <c r="G183" s="18"/>
      <c r="H183" s="18"/>
      <c r="I183" s="18"/>
      <c r="J183" s="18"/>
    </row>
    <row r="184" spans="7:10" x14ac:dyDescent="0.2">
      <c r="G184" s="18"/>
      <c r="H184" s="18"/>
      <c r="I184" s="18"/>
      <c r="J184" s="18"/>
    </row>
    <row r="185" spans="7:10" x14ac:dyDescent="0.2">
      <c r="G185" s="18"/>
      <c r="H185" s="18"/>
      <c r="I185" s="18"/>
      <c r="J185" s="18"/>
    </row>
    <row r="186" spans="7:10" x14ac:dyDescent="0.2">
      <c r="G186" s="18"/>
      <c r="H186" s="18"/>
      <c r="I186" s="18"/>
      <c r="J186" s="18"/>
    </row>
    <row r="187" spans="7:10" x14ac:dyDescent="0.2">
      <c r="G187" s="18"/>
      <c r="H187" s="18"/>
      <c r="I187" s="18"/>
      <c r="J187" s="18"/>
    </row>
    <row r="188" spans="7:10" x14ac:dyDescent="0.2">
      <c r="G188" s="18"/>
      <c r="H188" s="18"/>
      <c r="I188" s="18"/>
      <c r="J188" s="18"/>
    </row>
    <row r="189" spans="7:10" x14ac:dyDescent="0.2">
      <c r="G189" s="18"/>
      <c r="H189" s="18"/>
      <c r="I189" s="18"/>
      <c r="J189" s="18"/>
    </row>
    <row r="190" spans="7:10" x14ac:dyDescent="0.2">
      <c r="G190" s="18"/>
      <c r="H190" s="18"/>
      <c r="I190" s="18"/>
      <c r="J190" s="18"/>
    </row>
    <row r="191" spans="7:10" x14ac:dyDescent="0.2">
      <c r="G191" s="18"/>
      <c r="H191" s="18"/>
      <c r="I191" s="18"/>
      <c r="J191" s="18"/>
    </row>
    <row r="192" spans="7:10" x14ac:dyDescent="0.2">
      <c r="G192" s="18"/>
      <c r="H192" s="18"/>
      <c r="I192" s="18"/>
      <c r="J192" s="18"/>
    </row>
    <row r="193" spans="7:10" x14ac:dyDescent="0.2">
      <c r="G193" s="18"/>
      <c r="H193" s="18"/>
      <c r="I193" s="18"/>
      <c r="J193" s="18"/>
    </row>
    <row r="194" spans="7:10" x14ac:dyDescent="0.2">
      <c r="G194" s="18"/>
      <c r="H194" s="18"/>
      <c r="I194" s="18"/>
      <c r="J194" s="18"/>
    </row>
    <row r="195" spans="7:10" x14ac:dyDescent="0.2">
      <c r="G195" s="18"/>
      <c r="H195" s="18"/>
      <c r="I195" s="18"/>
      <c r="J195" s="18"/>
    </row>
    <row r="196" spans="7:10" x14ac:dyDescent="0.2">
      <c r="G196" s="18"/>
      <c r="H196" s="18"/>
      <c r="I196" s="18"/>
      <c r="J196" s="18"/>
    </row>
    <row r="197" spans="7:10" x14ac:dyDescent="0.2">
      <c r="G197" s="18"/>
      <c r="H197" s="18"/>
      <c r="I197" s="18"/>
      <c r="J197" s="18"/>
    </row>
    <row r="198" spans="7:10" x14ac:dyDescent="0.2">
      <c r="G198" s="18"/>
      <c r="H198" s="18"/>
      <c r="I198" s="18"/>
      <c r="J198" s="18"/>
    </row>
    <row r="199" spans="7:10" x14ac:dyDescent="0.2">
      <c r="G199" s="18"/>
      <c r="H199" s="18"/>
      <c r="I199" s="18"/>
      <c r="J199" s="18"/>
    </row>
    <row r="200" spans="7:10" x14ac:dyDescent="0.2">
      <c r="G200" s="18"/>
      <c r="H200" s="18"/>
      <c r="I200" s="18"/>
      <c r="J200" s="18"/>
    </row>
    <row r="201" spans="7:10" x14ac:dyDescent="0.2">
      <c r="G201" s="18"/>
      <c r="H201" s="18"/>
      <c r="I201" s="18"/>
      <c r="J201" s="18"/>
    </row>
    <row r="202" spans="7:10" x14ac:dyDescent="0.2">
      <c r="G202" s="18"/>
      <c r="H202" s="18"/>
      <c r="I202" s="18"/>
      <c r="J202" s="18"/>
    </row>
    <row r="203" spans="7:10" x14ac:dyDescent="0.2">
      <c r="G203" s="18"/>
      <c r="H203" s="18"/>
      <c r="I203" s="18"/>
      <c r="J203" s="18"/>
    </row>
    <row r="204" spans="7:10" x14ac:dyDescent="0.2">
      <c r="G204" s="18"/>
      <c r="H204" s="18"/>
      <c r="I204" s="18"/>
      <c r="J204" s="18"/>
    </row>
    <row r="205" spans="7:10" x14ac:dyDescent="0.2">
      <c r="G205" s="18"/>
      <c r="H205" s="18"/>
      <c r="I205" s="18"/>
      <c r="J205" s="18"/>
    </row>
    <row r="206" spans="7:10" x14ac:dyDescent="0.2">
      <c r="G206" s="18"/>
      <c r="H206" s="18"/>
      <c r="I206" s="18"/>
      <c r="J206" s="18"/>
    </row>
    <row r="207" spans="7:10" x14ac:dyDescent="0.2">
      <c r="G207" s="18"/>
      <c r="H207" s="18"/>
      <c r="I207" s="18"/>
      <c r="J207" s="18"/>
    </row>
    <row r="208" spans="7:10" x14ac:dyDescent="0.2">
      <c r="G208" s="18"/>
      <c r="H208" s="18"/>
      <c r="I208" s="18"/>
      <c r="J208" s="18"/>
    </row>
    <row r="209" spans="7:10" x14ac:dyDescent="0.2">
      <c r="G209" s="18"/>
      <c r="H209" s="18"/>
      <c r="I209" s="18"/>
      <c r="J209" s="18"/>
    </row>
    <row r="210" spans="7:10" x14ac:dyDescent="0.2">
      <c r="G210" s="18"/>
      <c r="H210" s="18"/>
      <c r="I210" s="18"/>
      <c r="J210" s="18"/>
    </row>
    <row r="211" spans="7:10" x14ac:dyDescent="0.2">
      <c r="G211" s="18"/>
      <c r="H211" s="18"/>
      <c r="I211" s="18"/>
      <c r="J211" s="18"/>
    </row>
    <row r="212" spans="7:10" x14ac:dyDescent="0.2">
      <c r="G212" s="18"/>
      <c r="H212" s="18"/>
      <c r="I212" s="18"/>
      <c r="J212" s="18"/>
    </row>
    <row r="213" spans="7:10" x14ac:dyDescent="0.2">
      <c r="G213" s="18"/>
      <c r="H213" s="18"/>
      <c r="I213" s="18"/>
      <c r="J213" s="18"/>
    </row>
    <row r="214" spans="7:10" x14ac:dyDescent="0.2">
      <c r="G214" s="18"/>
      <c r="H214" s="18"/>
      <c r="I214" s="18"/>
      <c r="J214" s="18"/>
    </row>
    <row r="215" spans="7:10" x14ac:dyDescent="0.2">
      <c r="G215" s="18"/>
      <c r="H215" s="18"/>
      <c r="I215" s="18"/>
      <c r="J215" s="18"/>
    </row>
    <row r="216" spans="7:10" x14ac:dyDescent="0.2">
      <c r="G216" s="18"/>
      <c r="H216" s="18"/>
      <c r="I216" s="18"/>
      <c r="J216" s="18"/>
    </row>
    <row r="217" spans="7:10" x14ac:dyDescent="0.2">
      <c r="G217" s="18"/>
      <c r="H217" s="18"/>
      <c r="I217" s="18"/>
      <c r="J217" s="18"/>
    </row>
    <row r="218" spans="7:10" x14ac:dyDescent="0.2">
      <c r="G218" s="18"/>
      <c r="H218" s="18"/>
      <c r="I218" s="18"/>
      <c r="J218" s="18"/>
    </row>
    <row r="219" spans="7:10" x14ac:dyDescent="0.2">
      <c r="G219" s="18"/>
      <c r="H219" s="18"/>
      <c r="I219" s="18"/>
      <c r="J219" s="18"/>
    </row>
    <row r="220" spans="7:10" x14ac:dyDescent="0.2">
      <c r="G220" s="18"/>
      <c r="H220" s="18"/>
      <c r="I220" s="18"/>
      <c r="J220" s="18"/>
    </row>
    <row r="221" spans="7:10" x14ac:dyDescent="0.2">
      <c r="G221" s="18"/>
      <c r="H221" s="18"/>
      <c r="I221" s="18"/>
      <c r="J221" s="18"/>
    </row>
    <row r="222" spans="7:10" x14ac:dyDescent="0.2">
      <c r="G222" s="18"/>
      <c r="H222" s="18"/>
      <c r="I222" s="18"/>
      <c r="J222" s="18"/>
    </row>
    <row r="223" spans="7:10" x14ac:dyDescent="0.2">
      <c r="G223" s="18"/>
      <c r="H223" s="18"/>
      <c r="I223" s="18"/>
      <c r="J223" s="18"/>
    </row>
    <row r="224" spans="7:10" x14ac:dyDescent="0.2">
      <c r="G224" s="18"/>
      <c r="H224" s="18"/>
      <c r="I224" s="18"/>
      <c r="J224" s="18"/>
    </row>
    <row r="225" spans="7:10" x14ac:dyDescent="0.2">
      <c r="G225" s="18"/>
      <c r="H225" s="18"/>
      <c r="I225" s="18"/>
      <c r="J225" s="18"/>
    </row>
    <row r="226" spans="7:10" x14ac:dyDescent="0.2">
      <c r="G226" s="18"/>
      <c r="H226" s="18"/>
      <c r="I226" s="18"/>
      <c r="J226" s="18"/>
    </row>
    <row r="227" spans="7:10" x14ac:dyDescent="0.2">
      <c r="G227" s="18"/>
      <c r="H227" s="18"/>
      <c r="I227" s="18"/>
      <c r="J227" s="18"/>
    </row>
    <row r="228" spans="7:10" x14ac:dyDescent="0.2">
      <c r="G228" s="18"/>
      <c r="H228" s="18"/>
      <c r="I228" s="18"/>
      <c r="J228" s="18"/>
    </row>
    <row r="229" spans="7:10" x14ac:dyDescent="0.2">
      <c r="G229" s="18"/>
      <c r="H229" s="18"/>
      <c r="I229" s="18"/>
      <c r="J229" s="18"/>
    </row>
    <row r="230" spans="7:10" x14ac:dyDescent="0.2">
      <c r="G230" s="18"/>
      <c r="H230" s="18"/>
      <c r="I230" s="18"/>
      <c r="J230" s="18"/>
    </row>
    <row r="231" spans="7:10" x14ac:dyDescent="0.2">
      <c r="G231" s="18"/>
      <c r="H231" s="18"/>
      <c r="I231" s="18"/>
      <c r="J231" s="18"/>
    </row>
    <row r="232" spans="7:10" x14ac:dyDescent="0.2">
      <c r="G232" s="18"/>
      <c r="H232" s="18"/>
      <c r="I232" s="18"/>
      <c r="J232" s="18"/>
    </row>
    <row r="233" spans="7:10" x14ac:dyDescent="0.2">
      <c r="G233" s="18"/>
      <c r="H233" s="18"/>
      <c r="I233" s="18"/>
      <c r="J233" s="18"/>
    </row>
    <row r="234" spans="7:10" x14ac:dyDescent="0.2">
      <c r="G234" s="18"/>
      <c r="H234" s="18"/>
      <c r="I234" s="18"/>
      <c r="J234" s="18"/>
    </row>
    <row r="235" spans="7:10" x14ac:dyDescent="0.2">
      <c r="G235" s="18"/>
      <c r="H235" s="18"/>
      <c r="I235" s="18"/>
      <c r="J235" s="18"/>
    </row>
    <row r="236" spans="7:10" x14ac:dyDescent="0.2">
      <c r="G236" s="18"/>
      <c r="H236" s="18"/>
      <c r="I236" s="18"/>
      <c r="J236" s="18"/>
    </row>
    <row r="237" spans="7:10" x14ac:dyDescent="0.2">
      <c r="G237" s="18"/>
      <c r="H237" s="18"/>
      <c r="I237" s="18"/>
      <c r="J237" s="18"/>
    </row>
    <row r="238" spans="7:10" x14ac:dyDescent="0.2">
      <c r="G238" s="18"/>
      <c r="H238" s="18"/>
      <c r="I238" s="18"/>
      <c r="J238" s="18"/>
    </row>
    <row r="239" spans="7:10" x14ac:dyDescent="0.2">
      <c r="G239" s="18"/>
      <c r="H239" s="18"/>
      <c r="I239" s="18"/>
      <c r="J239" s="18"/>
    </row>
    <row r="240" spans="7:10" x14ac:dyDescent="0.2">
      <c r="G240" s="18"/>
      <c r="H240" s="18"/>
      <c r="I240" s="18"/>
      <c r="J240" s="18"/>
    </row>
    <row r="241" spans="7:10" x14ac:dyDescent="0.2">
      <c r="G241" s="18"/>
      <c r="H241" s="18"/>
      <c r="I241" s="18"/>
      <c r="J241" s="18"/>
    </row>
    <row r="242" spans="7:10" x14ac:dyDescent="0.2">
      <c r="G242" s="18"/>
      <c r="H242" s="18"/>
      <c r="I242" s="18"/>
      <c r="J242" s="18"/>
    </row>
    <row r="243" spans="7:10" x14ac:dyDescent="0.2">
      <c r="G243" s="18"/>
      <c r="H243" s="18"/>
      <c r="I243" s="18"/>
      <c r="J243" s="18"/>
    </row>
    <row r="244" spans="7:10" x14ac:dyDescent="0.2">
      <c r="G244" s="18"/>
      <c r="H244" s="18"/>
      <c r="I244" s="18"/>
      <c r="J244" s="18"/>
    </row>
    <row r="245" spans="7:10" x14ac:dyDescent="0.2">
      <c r="G245" s="18"/>
      <c r="H245" s="18"/>
      <c r="I245" s="18"/>
      <c r="J245" s="18"/>
    </row>
    <row r="246" spans="7:10" x14ac:dyDescent="0.2">
      <c r="G246" s="18"/>
      <c r="H246" s="18"/>
      <c r="I246" s="18"/>
      <c r="J246" s="18"/>
    </row>
    <row r="247" spans="7:10" x14ac:dyDescent="0.2">
      <c r="G247" s="18"/>
      <c r="H247" s="18"/>
      <c r="I247" s="18"/>
      <c r="J247" s="18"/>
    </row>
    <row r="248" spans="7:10" x14ac:dyDescent="0.2">
      <c r="G248" s="18"/>
      <c r="H248" s="18"/>
      <c r="I248" s="18"/>
      <c r="J248" s="18"/>
    </row>
    <row r="249" spans="7:10" x14ac:dyDescent="0.2">
      <c r="G249" s="18"/>
      <c r="H249" s="18"/>
      <c r="I249" s="18"/>
      <c r="J249" s="18"/>
    </row>
    <row r="250" spans="7:10" x14ac:dyDescent="0.2">
      <c r="G250" s="18"/>
      <c r="H250" s="18"/>
      <c r="I250" s="18"/>
      <c r="J250" s="18"/>
    </row>
    <row r="251" spans="7:10" x14ac:dyDescent="0.2">
      <c r="G251" s="18"/>
      <c r="H251" s="18"/>
      <c r="I251" s="18"/>
      <c r="J251" s="18"/>
    </row>
    <row r="252" spans="7:10" x14ac:dyDescent="0.2">
      <c r="G252" s="18"/>
      <c r="H252" s="18"/>
      <c r="I252" s="18"/>
      <c r="J252" s="18"/>
    </row>
    <row r="253" spans="7:10" x14ac:dyDescent="0.2">
      <c r="G253" s="18"/>
      <c r="H253" s="18"/>
      <c r="I253" s="18"/>
      <c r="J253" s="18"/>
    </row>
    <row r="254" spans="7:10" x14ac:dyDescent="0.2">
      <c r="G254" s="18"/>
      <c r="H254" s="18"/>
      <c r="I254" s="18"/>
      <c r="J254" s="18"/>
    </row>
    <row r="255" spans="7:10" x14ac:dyDescent="0.2">
      <c r="G255" s="18"/>
      <c r="H255" s="18"/>
      <c r="I255" s="18"/>
      <c r="J255" s="18"/>
    </row>
    <row r="256" spans="7:10" x14ac:dyDescent="0.2">
      <c r="G256" s="18"/>
      <c r="H256" s="18"/>
      <c r="I256" s="18"/>
      <c r="J256" s="18"/>
    </row>
    <row r="257" spans="7:10" x14ac:dyDescent="0.2">
      <c r="G257" s="18"/>
      <c r="H257" s="18"/>
      <c r="I257" s="18"/>
      <c r="J257" s="18"/>
    </row>
    <row r="258" spans="7:10" x14ac:dyDescent="0.2">
      <c r="G258" s="18"/>
      <c r="H258" s="18"/>
      <c r="I258" s="18"/>
      <c r="J258" s="18"/>
    </row>
    <row r="259" spans="7:10" x14ac:dyDescent="0.2">
      <c r="G259" s="18"/>
      <c r="H259" s="18"/>
      <c r="I259" s="18"/>
      <c r="J259" s="18"/>
    </row>
    <row r="260" spans="7:10" x14ac:dyDescent="0.2">
      <c r="G260" s="18"/>
      <c r="H260" s="18"/>
      <c r="I260" s="18"/>
      <c r="J260" s="18"/>
    </row>
    <row r="261" spans="7:10" x14ac:dyDescent="0.2">
      <c r="G261" s="18"/>
      <c r="H261" s="18"/>
      <c r="I261" s="18"/>
      <c r="J261" s="18"/>
    </row>
    <row r="262" spans="7:10" x14ac:dyDescent="0.2">
      <c r="G262" s="18"/>
      <c r="H262" s="18"/>
      <c r="I262" s="18"/>
      <c r="J262" s="18"/>
    </row>
    <row r="263" spans="7:10" x14ac:dyDescent="0.2">
      <c r="G263" s="18"/>
      <c r="H263" s="18"/>
      <c r="I263" s="18"/>
      <c r="J263" s="18"/>
    </row>
    <row r="264" spans="7:10" x14ac:dyDescent="0.2">
      <c r="G264" s="18"/>
      <c r="H264" s="18"/>
      <c r="I264" s="18"/>
      <c r="J264" s="18"/>
    </row>
    <row r="265" spans="7:10" x14ac:dyDescent="0.2">
      <c r="G265" s="18"/>
      <c r="H265" s="18"/>
      <c r="I265" s="18"/>
      <c r="J265" s="18"/>
    </row>
    <row r="266" spans="7:10" x14ac:dyDescent="0.2">
      <c r="G266" s="18"/>
      <c r="H266" s="18"/>
      <c r="I266" s="18"/>
      <c r="J266" s="18"/>
    </row>
    <row r="267" spans="7:10" x14ac:dyDescent="0.2">
      <c r="G267" s="18"/>
      <c r="H267" s="18"/>
      <c r="I267" s="18"/>
      <c r="J267" s="18"/>
    </row>
    <row r="268" spans="7:10" x14ac:dyDescent="0.2">
      <c r="G268" s="18"/>
      <c r="H268" s="18"/>
      <c r="I268" s="18"/>
      <c r="J268" s="18"/>
    </row>
    <row r="269" spans="7:10" x14ac:dyDescent="0.2">
      <c r="G269" s="18"/>
      <c r="H269" s="18"/>
      <c r="I269" s="18"/>
      <c r="J269" s="18"/>
    </row>
    <row r="270" spans="7:10" x14ac:dyDescent="0.2">
      <c r="G270" s="18"/>
      <c r="H270" s="18"/>
      <c r="I270" s="18"/>
      <c r="J270" s="18"/>
    </row>
    <row r="271" spans="7:10" x14ac:dyDescent="0.2">
      <c r="G271" s="18"/>
      <c r="H271" s="18"/>
      <c r="I271" s="18"/>
      <c r="J271" s="18"/>
    </row>
    <row r="272" spans="7:10" x14ac:dyDescent="0.2">
      <c r="G272" s="18"/>
      <c r="H272" s="18"/>
      <c r="I272" s="18"/>
      <c r="J272" s="18"/>
    </row>
    <row r="273" spans="7:10" x14ac:dyDescent="0.2">
      <c r="G273" s="18"/>
      <c r="H273" s="18"/>
      <c r="I273" s="18"/>
      <c r="J273" s="18"/>
    </row>
    <row r="274" spans="7:10" x14ac:dyDescent="0.2">
      <c r="G274" s="18"/>
      <c r="H274" s="18"/>
      <c r="I274" s="18"/>
      <c r="J274" s="18"/>
    </row>
    <row r="275" spans="7:10" x14ac:dyDescent="0.2">
      <c r="G275" s="18"/>
      <c r="H275" s="18"/>
      <c r="I275" s="18"/>
      <c r="J275" s="18"/>
    </row>
    <row r="276" spans="7:10" x14ac:dyDescent="0.2">
      <c r="G276" s="18"/>
      <c r="H276" s="18"/>
      <c r="I276" s="18"/>
      <c r="J276" s="18"/>
    </row>
    <row r="277" spans="7:10" x14ac:dyDescent="0.2">
      <c r="G277" s="18"/>
      <c r="H277" s="18"/>
      <c r="I277" s="18"/>
      <c r="J277" s="18"/>
    </row>
    <row r="278" spans="7:10" x14ac:dyDescent="0.2">
      <c r="G278" s="18"/>
      <c r="H278" s="18"/>
      <c r="I278" s="18"/>
      <c r="J278" s="18"/>
    </row>
    <row r="279" spans="7:10" x14ac:dyDescent="0.2">
      <c r="G279" s="18"/>
      <c r="H279" s="18"/>
      <c r="I279" s="18"/>
      <c r="J279" s="18"/>
    </row>
    <row r="280" spans="7:10" x14ac:dyDescent="0.2">
      <c r="G280" s="18"/>
      <c r="H280" s="18"/>
      <c r="I280" s="18"/>
      <c r="J280" s="18"/>
    </row>
    <row r="281" spans="7:10" x14ac:dyDescent="0.2">
      <c r="G281" s="18"/>
      <c r="H281" s="18"/>
      <c r="I281" s="18"/>
      <c r="J281" s="18"/>
    </row>
    <row r="282" spans="7:10" x14ac:dyDescent="0.2">
      <c r="G282" s="18"/>
      <c r="H282" s="18"/>
      <c r="I282" s="18"/>
      <c r="J282" s="18"/>
    </row>
    <row r="283" spans="7:10" x14ac:dyDescent="0.2">
      <c r="G283" s="18"/>
      <c r="H283" s="18"/>
      <c r="I283" s="18"/>
      <c r="J283" s="18"/>
    </row>
    <row r="284" spans="7:10" x14ac:dyDescent="0.2">
      <c r="G284" s="18"/>
      <c r="H284" s="18"/>
      <c r="I284" s="18"/>
      <c r="J284" s="18"/>
    </row>
    <row r="285" spans="7:10" x14ac:dyDescent="0.2">
      <c r="G285" s="18"/>
      <c r="H285" s="18"/>
      <c r="I285" s="18"/>
      <c r="J285" s="18"/>
    </row>
    <row r="286" spans="7:10" x14ac:dyDescent="0.2">
      <c r="G286" s="18"/>
      <c r="H286" s="18"/>
      <c r="I286" s="18"/>
      <c r="J286" s="18"/>
    </row>
    <row r="287" spans="7:10" x14ac:dyDescent="0.2">
      <c r="G287" s="18"/>
      <c r="H287" s="18"/>
      <c r="I287" s="18"/>
      <c r="J287" s="18"/>
    </row>
    <row r="288" spans="7:10" x14ac:dyDescent="0.2">
      <c r="G288" s="18"/>
      <c r="H288" s="18"/>
      <c r="I288" s="18"/>
      <c r="J288" s="18"/>
    </row>
    <row r="289" spans="7:10" x14ac:dyDescent="0.2">
      <c r="G289" s="18"/>
      <c r="H289" s="18"/>
      <c r="I289" s="18"/>
      <c r="J289" s="18"/>
    </row>
    <row r="290" spans="7:10" x14ac:dyDescent="0.2">
      <c r="G290" s="18"/>
      <c r="H290" s="18"/>
      <c r="I290" s="18"/>
      <c r="J290" s="18"/>
    </row>
    <row r="291" spans="7:10" x14ac:dyDescent="0.2">
      <c r="G291" s="18"/>
      <c r="H291" s="18"/>
      <c r="I291" s="18"/>
      <c r="J291" s="18"/>
    </row>
    <row r="292" spans="7:10" x14ac:dyDescent="0.2">
      <c r="G292" s="18"/>
      <c r="H292" s="18"/>
      <c r="I292" s="18"/>
      <c r="J292" s="18"/>
    </row>
    <row r="293" spans="7:10" x14ac:dyDescent="0.2">
      <c r="G293" s="18"/>
      <c r="H293" s="18"/>
      <c r="I293" s="18"/>
      <c r="J293" s="18"/>
    </row>
    <row r="294" spans="7:10" x14ac:dyDescent="0.2">
      <c r="G294" s="18"/>
      <c r="H294" s="18"/>
      <c r="I294" s="18"/>
      <c r="J294" s="18"/>
    </row>
    <row r="295" spans="7:10" x14ac:dyDescent="0.2">
      <c r="G295" s="18"/>
      <c r="H295" s="18"/>
      <c r="I295" s="18"/>
      <c r="J295" s="18"/>
    </row>
    <row r="296" spans="7:10" x14ac:dyDescent="0.2">
      <c r="G296" s="18"/>
      <c r="H296" s="18"/>
      <c r="I296" s="18"/>
      <c r="J296" s="18"/>
    </row>
    <row r="297" spans="7:10" x14ac:dyDescent="0.2">
      <c r="G297" s="18"/>
      <c r="H297" s="18"/>
      <c r="I297" s="18"/>
      <c r="J297" s="18"/>
    </row>
    <row r="298" spans="7:10" x14ac:dyDescent="0.2">
      <c r="G298" s="18"/>
      <c r="H298" s="18"/>
      <c r="I298" s="18"/>
      <c r="J298" s="18"/>
    </row>
    <row r="299" spans="7:10" x14ac:dyDescent="0.2">
      <c r="G299" s="18"/>
      <c r="H299" s="18"/>
      <c r="I299" s="18"/>
      <c r="J299" s="18"/>
    </row>
    <row r="300" spans="7:10" x14ac:dyDescent="0.2">
      <c r="G300" s="18"/>
      <c r="H300" s="18"/>
      <c r="I300" s="18"/>
      <c r="J300" s="18"/>
    </row>
    <row r="301" spans="7:10" x14ac:dyDescent="0.2">
      <c r="G301" s="18"/>
      <c r="H301" s="18"/>
      <c r="I301" s="18"/>
      <c r="J301" s="18"/>
    </row>
    <row r="302" spans="7:10" x14ac:dyDescent="0.2">
      <c r="G302" s="18"/>
      <c r="H302" s="18"/>
      <c r="I302" s="18"/>
      <c r="J302" s="18"/>
    </row>
    <row r="303" spans="7:10" x14ac:dyDescent="0.2">
      <c r="G303" s="18"/>
      <c r="H303" s="18"/>
      <c r="I303" s="18"/>
      <c r="J303" s="18"/>
    </row>
    <row r="304" spans="7:10" x14ac:dyDescent="0.2">
      <c r="G304" s="18"/>
      <c r="H304" s="18"/>
      <c r="I304" s="18"/>
      <c r="J304" s="18"/>
    </row>
    <row r="305" spans="7:10" x14ac:dyDescent="0.2">
      <c r="G305" s="18"/>
      <c r="H305" s="18"/>
      <c r="I305" s="18"/>
      <c r="J305" s="18"/>
    </row>
    <row r="306" spans="7:10" x14ac:dyDescent="0.2">
      <c r="G306" s="18"/>
      <c r="H306" s="18"/>
      <c r="I306" s="18"/>
      <c r="J306" s="18"/>
    </row>
    <row r="307" spans="7:10" x14ac:dyDescent="0.2">
      <c r="G307" s="18"/>
      <c r="H307" s="18"/>
      <c r="I307" s="18"/>
      <c r="J307" s="18"/>
    </row>
    <row r="308" spans="7:10" x14ac:dyDescent="0.2">
      <c r="G308" s="18"/>
      <c r="H308" s="18"/>
      <c r="I308" s="18"/>
      <c r="J308" s="18"/>
    </row>
    <row r="309" spans="7:10" x14ac:dyDescent="0.2">
      <c r="G309" s="18"/>
      <c r="H309" s="18"/>
      <c r="I309" s="18"/>
      <c r="J309" s="18"/>
    </row>
    <row r="310" spans="7:10" x14ac:dyDescent="0.2">
      <c r="G310" s="18"/>
      <c r="H310" s="18"/>
      <c r="I310" s="18"/>
      <c r="J310" s="18"/>
    </row>
    <row r="311" spans="7:10" x14ac:dyDescent="0.2">
      <c r="G311" s="18"/>
      <c r="H311" s="18"/>
      <c r="I311" s="18"/>
      <c r="J311" s="18"/>
    </row>
    <row r="312" spans="7:10" x14ac:dyDescent="0.2">
      <c r="G312" s="18"/>
      <c r="H312" s="18"/>
      <c r="I312" s="18"/>
      <c r="J312" s="18"/>
    </row>
    <row r="313" spans="7:10" x14ac:dyDescent="0.2">
      <c r="G313" s="18"/>
      <c r="H313" s="18"/>
      <c r="I313" s="18"/>
      <c r="J313" s="18"/>
    </row>
    <row r="314" spans="7:10" x14ac:dyDescent="0.2">
      <c r="G314" s="18"/>
      <c r="H314" s="18"/>
      <c r="I314" s="18"/>
      <c r="J314" s="18"/>
    </row>
    <row r="315" spans="7:10" x14ac:dyDescent="0.2">
      <c r="G315" s="18"/>
      <c r="H315" s="18"/>
      <c r="I315" s="18"/>
      <c r="J315" s="18"/>
    </row>
    <row r="316" spans="7:10" x14ac:dyDescent="0.2">
      <c r="G316" s="18"/>
      <c r="H316" s="18"/>
      <c r="I316" s="18"/>
      <c r="J316" s="18"/>
    </row>
    <row r="317" spans="7:10" x14ac:dyDescent="0.2">
      <c r="G317" s="18"/>
      <c r="H317" s="18"/>
      <c r="I317" s="18"/>
      <c r="J317" s="18"/>
    </row>
    <row r="318" spans="7:10" x14ac:dyDescent="0.2">
      <c r="G318" s="18"/>
      <c r="H318" s="18"/>
      <c r="I318" s="18"/>
      <c r="J318" s="18"/>
    </row>
    <row r="319" spans="7:10" x14ac:dyDescent="0.2">
      <c r="G319" s="18"/>
      <c r="H319" s="18"/>
      <c r="I319" s="18"/>
      <c r="J319" s="18"/>
    </row>
    <row r="320" spans="7:10" x14ac:dyDescent="0.2">
      <c r="G320" s="18"/>
      <c r="H320" s="18"/>
      <c r="I320" s="18"/>
      <c r="J320" s="18"/>
    </row>
    <row r="321" spans="7:10" x14ac:dyDescent="0.2">
      <c r="G321" s="18"/>
      <c r="H321" s="18"/>
      <c r="I321" s="18"/>
      <c r="J321" s="18"/>
    </row>
    <row r="322" spans="7:10" x14ac:dyDescent="0.2">
      <c r="G322" s="18"/>
      <c r="H322" s="18"/>
      <c r="I322" s="18"/>
      <c r="J322" s="18"/>
    </row>
    <row r="323" spans="7:10" x14ac:dyDescent="0.2">
      <c r="G323" s="18"/>
      <c r="H323" s="18"/>
      <c r="I323" s="18"/>
      <c r="J323" s="18"/>
    </row>
    <row r="324" spans="7:10" x14ac:dyDescent="0.2">
      <c r="G324" s="18"/>
      <c r="H324" s="18"/>
      <c r="I324" s="18"/>
      <c r="J324" s="18"/>
    </row>
    <row r="325" spans="7:10" x14ac:dyDescent="0.2">
      <c r="G325" s="18"/>
      <c r="H325" s="18"/>
      <c r="I325" s="18"/>
      <c r="J325" s="18"/>
    </row>
    <row r="326" spans="7:10" x14ac:dyDescent="0.2">
      <c r="G326" s="18"/>
      <c r="H326" s="18"/>
      <c r="I326" s="18"/>
      <c r="J326" s="18"/>
    </row>
    <row r="327" spans="7:10" x14ac:dyDescent="0.2">
      <c r="G327" s="18"/>
      <c r="H327" s="18"/>
      <c r="I327" s="18"/>
      <c r="J327" s="18"/>
    </row>
    <row r="328" spans="7:10" x14ac:dyDescent="0.2">
      <c r="G328" s="18"/>
      <c r="H328" s="18"/>
      <c r="I328" s="18"/>
      <c r="J328" s="18"/>
    </row>
    <row r="329" spans="7:10" x14ac:dyDescent="0.2">
      <c r="G329" s="18"/>
      <c r="H329" s="18"/>
      <c r="I329" s="18"/>
      <c r="J329" s="18"/>
    </row>
    <row r="330" spans="7:10" x14ac:dyDescent="0.2">
      <c r="G330" s="18"/>
      <c r="H330" s="18"/>
      <c r="I330" s="18"/>
      <c r="J330" s="18"/>
    </row>
    <row r="331" spans="7:10" x14ac:dyDescent="0.2">
      <c r="G331" s="18"/>
      <c r="H331" s="18"/>
      <c r="I331" s="18"/>
      <c r="J331" s="18"/>
    </row>
    <row r="332" spans="7:10" x14ac:dyDescent="0.2">
      <c r="G332" s="18"/>
      <c r="H332" s="18"/>
      <c r="I332" s="18"/>
      <c r="J332" s="18"/>
    </row>
    <row r="333" spans="7:10" x14ac:dyDescent="0.2">
      <c r="G333" s="18"/>
      <c r="H333" s="18"/>
      <c r="I333" s="18"/>
      <c r="J333" s="18"/>
    </row>
    <row r="334" spans="7:10" x14ac:dyDescent="0.2">
      <c r="G334" s="18"/>
      <c r="H334" s="18"/>
      <c r="I334" s="18"/>
      <c r="J334" s="18"/>
    </row>
    <row r="335" spans="7:10" x14ac:dyDescent="0.2">
      <c r="G335" s="18"/>
      <c r="H335" s="18"/>
      <c r="I335" s="18"/>
      <c r="J335" s="18"/>
    </row>
    <row r="336" spans="7:10" x14ac:dyDescent="0.2">
      <c r="G336" s="18"/>
      <c r="H336" s="18"/>
      <c r="I336" s="18"/>
      <c r="J336" s="18"/>
    </row>
    <row r="337" spans="7:10" x14ac:dyDescent="0.2">
      <c r="G337" s="18"/>
      <c r="H337" s="18"/>
      <c r="I337" s="18"/>
      <c r="J337" s="18"/>
    </row>
    <row r="338" spans="7:10" x14ac:dyDescent="0.2">
      <c r="G338" s="18"/>
      <c r="H338" s="18"/>
      <c r="I338" s="18"/>
      <c r="J338" s="18"/>
    </row>
    <row r="339" spans="7:10" x14ac:dyDescent="0.2">
      <c r="G339" s="18"/>
      <c r="H339" s="18"/>
      <c r="I339" s="18"/>
      <c r="J339" s="18"/>
    </row>
    <row r="340" spans="7:10" x14ac:dyDescent="0.2">
      <c r="G340" s="18"/>
      <c r="H340" s="18"/>
      <c r="I340" s="18"/>
      <c r="J340" s="18"/>
    </row>
    <row r="341" spans="7:10" x14ac:dyDescent="0.2">
      <c r="G341" s="18"/>
      <c r="H341" s="18"/>
      <c r="I341" s="18"/>
      <c r="J341" s="18"/>
    </row>
    <row r="342" spans="7:10" x14ac:dyDescent="0.2">
      <c r="G342" s="18"/>
      <c r="H342" s="18"/>
      <c r="I342" s="18"/>
      <c r="J342" s="18"/>
    </row>
    <row r="343" spans="7:10" x14ac:dyDescent="0.2">
      <c r="G343" s="18"/>
      <c r="H343" s="18"/>
      <c r="I343" s="18"/>
      <c r="J343" s="18"/>
    </row>
    <row r="344" spans="7:10" x14ac:dyDescent="0.2">
      <c r="G344" s="18"/>
      <c r="H344" s="18"/>
      <c r="I344" s="18"/>
      <c r="J344" s="18"/>
    </row>
    <row r="345" spans="7:10" x14ac:dyDescent="0.2">
      <c r="G345" s="18"/>
      <c r="H345" s="18"/>
      <c r="I345" s="18"/>
      <c r="J345" s="18"/>
    </row>
    <row r="346" spans="7:10" x14ac:dyDescent="0.2">
      <c r="G346" s="18"/>
      <c r="H346" s="18"/>
      <c r="I346" s="18"/>
      <c r="J346" s="18"/>
    </row>
    <row r="347" spans="7:10" x14ac:dyDescent="0.2">
      <c r="G347" s="18"/>
      <c r="H347" s="18"/>
      <c r="I347" s="18"/>
      <c r="J347" s="18"/>
    </row>
    <row r="348" spans="7:10" x14ac:dyDescent="0.2">
      <c r="G348" s="18"/>
      <c r="H348" s="18"/>
      <c r="I348" s="18"/>
      <c r="J348" s="18"/>
    </row>
    <row r="349" spans="7:10" x14ac:dyDescent="0.2">
      <c r="G349" s="18"/>
      <c r="H349" s="18"/>
      <c r="I349" s="18"/>
      <c r="J349" s="18"/>
    </row>
    <row r="350" spans="7:10" x14ac:dyDescent="0.2">
      <c r="G350" s="18"/>
      <c r="H350" s="18"/>
      <c r="I350" s="18"/>
      <c r="J350" s="18"/>
    </row>
    <row r="351" spans="7:10" x14ac:dyDescent="0.2">
      <c r="G351" s="18"/>
      <c r="H351" s="18"/>
      <c r="I351" s="18"/>
      <c r="J351" s="18"/>
    </row>
    <row r="352" spans="7:10" x14ac:dyDescent="0.2">
      <c r="G352" s="18"/>
      <c r="H352" s="18"/>
      <c r="I352" s="18"/>
      <c r="J352" s="18"/>
    </row>
    <row r="353" spans="7:10" x14ac:dyDescent="0.2">
      <c r="G353" s="18"/>
      <c r="H353" s="18"/>
      <c r="I353" s="18"/>
      <c r="J353" s="18"/>
    </row>
    <row r="354" spans="7:10" x14ac:dyDescent="0.2">
      <c r="G354" s="18"/>
      <c r="H354" s="18"/>
      <c r="I354" s="18"/>
      <c r="J354" s="18"/>
    </row>
    <row r="355" spans="7:10" x14ac:dyDescent="0.2">
      <c r="G355" s="18"/>
      <c r="H355" s="18"/>
      <c r="I355" s="18"/>
      <c r="J355" s="18"/>
    </row>
    <row r="356" spans="7:10" x14ac:dyDescent="0.2">
      <c r="G356" s="18"/>
      <c r="H356" s="18"/>
      <c r="I356" s="18"/>
      <c r="J356" s="18"/>
    </row>
    <row r="357" spans="7:10" x14ac:dyDescent="0.2">
      <c r="G357" s="18"/>
      <c r="H357" s="18"/>
      <c r="I357" s="18"/>
      <c r="J357" s="18"/>
    </row>
    <row r="358" spans="7:10" x14ac:dyDescent="0.2">
      <c r="G358" s="18"/>
      <c r="H358" s="18"/>
      <c r="I358" s="18"/>
      <c r="J358" s="18"/>
    </row>
    <row r="359" spans="7:10" x14ac:dyDescent="0.2">
      <c r="G359" s="18"/>
      <c r="H359" s="18"/>
      <c r="I359" s="18"/>
      <c r="J359" s="18"/>
    </row>
    <row r="360" spans="7:10" x14ac:dyDescent="0.2">
      <c r="G360" s="18"/>
      <c r="H360" s="18"/>
      <c r="I360" s="18"/>
      <c r="J360" s="18"/>
    </row>
    <row r="361" spans="7:10" x14ac:dyDescent="0.2">
      <c r="G361" s="18"/>
      <c r="H361" s="18"/>
      <c r="I361" s="18"/>
      <c r="J361" s="18"/>
    </row>
    <row r="362" spans="7:10" x14ac:dyDescent="0.2">
      <c r="G362" s="18"/>
      <c r="H362" s="18"/>
      <c r="I362" s="18"/>
      <c r="J362" s="18"/>
    </row>
    <row r="363" spans="7:10" x14ac:dyDescent="0.2">
      <c r="G363" s="18"/>
      <c r="H363" s="18"/>
      <c r="I363" s="18"/>
      <c r="J363" s="18"/>
    </row>
    <row r="364" spans="7:10" x14ac:dyDescent="0.2">
      <c r="G364" s="18"/>
      <c r="H364" s="18"/>
      <c r="I364" s="18"/>
      <c r="J364" s="18"/>
    </row>
    <row r="365" spans="7:10" x14ac:dyDescent="0.2">
      <c r="G365" s="18"/>
      <c r="H365" s="18"/>
      <c r="I365" s="18"/>
      <c r="J365" s="18"/>
    </row>
    <row r="366" spans="7:10" x14ac:dyDescent="0.2">
      <c r="G366" s="18"/>
      <c r="H366" s="18"/>
      <c r="I366" s="18"/>
      <c r="J366" s="18"/>
    </row>
    <row r="367" spans="7:10" x14ac:dyDescent="0.2">
      <c r="G367" s="18"/>
      <c r="H367" s="18"/>
      <c r="I367" s="18"/>
      <c r="J367" s="18"/>
    </row>
    <row r="368" spans="7:10" x14ac:dyDescent="0.2">
      <c r="G368" s="18"/>
      <c r="H368" s="18"/>
      <c r="I368" s="18"/>
      <c r="J368" s="18"/>
    </row>
    <row r="369" spans="7:10" x14ac:dyDescent="0.2">
      <c r="G369" s="18"/>
      <c r="H369" s="18"/>
      <c r="I369" s="18"/>
      <c r="J369" s="18"/>
    </row>
    <row r="370" spans="7:10" x14ac:dyDescent="0.2">
      <c r="G370" s="18"/>
      <c r="H370" s="18"/>
      <c r="I370" s="18"/>
      <c r="J370" s="18"/>
    </row>
    <row r="371" spans="7:10" x14ac:dyDescent="0.2">
      <c r="G371" s="18"/>
      <c r="H371" s="18"/>
      <c r="I371" s="18"/>
      <c r="J371" s="18"/>
    </row>
    <row r="372" spans="7:10" x14ac:dyDescent="0.2">
      <c r="G372" s="18"/>
      <c r="H372" s="18"/>
      <c r="I372" s="18"/>
      <c r="J372" s="18"/>
    </row>
    <row r="373" spans="7:10" x14ac:dyDescent="0.2">
      <c r="G373" s="18"/>
      <c r="H373" s="18"/>
      <c r="I373" s="18"/>
      <c r="J373" s="18"/>
    </row>
    <row r="374" spans="7:10" x14ac:dyDescent="0.2">
      <c r="G374" s="18"/>
      <c r="H374" s="18"/>
      <c r="I374" s="18"/>
      <c r="J374" s="18"/>
    </row>
    <row r="375" spans="7:10" x14ac:dyDescent="0.2">
      <c r="G375" s="18"/>
      <c r="H375" s="18"/>
      <c r="I375" s="18"/>
      <c r="J375" s="18"/>
    </row>
    <row r="376" spans="7:10" x14ac:dyDescent="0.2">
      <c r="G376" s="18"/>
      <c r="H376" s="18"/>
      <c r="I376" s="18"/>
      <c r="J376" s="18"/>
    </row>
    <row r="377" spans="7:10" x14ac:dyDescent="0.2">
      <c r="G377" s="18"/>
      <c r="H377" s="18"/>
      <c r="I377" s="18"/>
      <c r="J377" s="18"/>
    </row>
    <row r="378" spans="7:10" x14ac:dyDescent="0.2">
      <c r="G378" s="18"/>
      <c r="H378" s="18"/>
      <c r="I378" s="18"/>
      <c r="J378" s="18"/>
    </row>
    <row r="379" spans="7:10" x14ac:dyDescent="0.2">
      <c r="G379" s="18"/>
      <c r="H379" s="18"/>
      <c r="I379" s="18"/>
      <c r="J379" s="18"/>
    </row>
    <row r="380" spans="7:10" x14ac:dyDescent="0.2">
      <c r="G380" s="18"/>
      <c r="H380" s="18"/>
      <c r="I380" s="18"/>
      <c r="J380" s="18"/>
    </row>
    <row r="381" spans="7:10" x14ac:dyDescent="0.2">
      <c r="G381" s="18"/>
      <c r="H381" s="18"/>
      <c r="I381" s="18"/>
      <c r="J381" s="18"/>
    </row>
    <row r="382" spans="7:10" x14ac:dyDescent="0.2">
      <c r="G382" s="18"/>
      <c r="H382" s="18"/>
      <c r="I382" s="18"/>
      <c r="J382" s="18"/>
    </row>
    <row r="383" spans="7:10" x14ac:dyDescent="0.2">
      <c r="G383" s="18"/>
      <c r="H383" s="18"/>
      <c r="I383" s="18"/>
      <c r="J383" s="18"/>
    </row>
    <row r="384" spans="7:10" x14ac:dyDescent="0.2">
      <c r="G384" s="18"/>
      <c r="H384" s="18"/>
      <c r="I384" s="18"/>
      <c r="J384" s="18"/>
    </row>
    <row r="385" spans="7:10" x14ac:dyDescent="0.2">
      <c r="G385" s="18"/>
      <c r="H385" s="18"/>
      <c r="I385" s="18"/>
      <c r="J385" s="18"/>
    </row>
    <row r="386" spans="7:10" x14ac:dyDescent="0.2">
      <c r="G386" s="18"/>
      <c r="H386" s="18"/>
      <c r="I386" s="18"/>
      <c r="J386" s="18"/>
    </row>
    <row r="387" spans="7:10" x14ac:dyDescent="0.2">
      <c r="G387" s="18"/>
      <c r="H387" s="18"/>
      <c r="I387" s="18"/>
      <c r="J387" s="18"/>
    </row>
    <row r="388" spans="7:10" x14ac:dyDescent="0.2">
      <c r="G388" s="18"/>
      <c r="H388" s="18"/>
      <c r="I388" s="18"/>
      <c r="J388" s="18"/>
    </row>
    <row r="389" spans="7:10" x14ac:dyDescent="0.2">
      <c r="G389" s="18"/>
      <c r="H389" s="18"/>
      <c r="I389" s="18"/>
      <c r="J389" s="18"/>
    </row>
    <row r="390" spans="7:10" x14ac:dyDescent="0.2">
      <c r="G390" s="18"/>
      <c r="H390" s="18"/>
      <c r="I390" s="18"/>
      <c r="J390" s="18"/>
    </row>
    <row r="391" spans="7:10" x14ac:dyDescent="0.2">
      <c r="G391" s="18"/>
      <c r="H391" s="18"/>
      <c r="I391" s="18"/>
      <c r="J391" s="18"/>
    </row>
    <row r="392" spans="7:10" x14ac:dyDescent="0.2">
      <c r="G392" s="18"/>
      <c r="H392" s="18"/>
      <c r="I392" s="18"/>
      <c r="J392" s="18"/>
    </row>
    <row r="393" spans="7:10" x14ac:dyDescent="0.2">
      <c r="G393" s="18"/>
      <c r="H393" s="18"/>
      <c r="I393" s="18"/>
      <c r="J393" s="18"/>
    </row>
    <row r="394" spans="7:10" x14ac:dyDescent="0.2">
      <c r="G394" s="18"/>
      <c r="H394" s="18"/>
      <c r="I394" s="18"/>
      <c r="J394" s="18"/>
    </row>
    <row r="395" spans="7:10" x14ac:dyDescent="0.2">
      <c r="G395" s="18"/>
      <c r="H395" s="18"/>
      <c r="I395" s="18"/>
      <c r="J395" s="18"/>
    </row>
    <row r="396" spans="7:10" x14ac:dyDescent="0.2">
      <c r="G396" s="18"/>
      <c r="H396" s="18"/>
      <c r="I396" s="18"/>
      <c r="J396" s="18"/>
    </row>
    <row r="397" spans="7:10" x14ac:dyDescent="0.2">
      <c r="G397" s="18"/>
      <c r="H397" s="18"/>
      <c r="I397" s="18"/>
      <c r="J397" s="18"/>
    </row>
    <row r="398" spans="7:10" x14ac:dyDescent="0.2">
      <c r="G398" s="18"/>
      <c r="H398" s="18"/>
      <c r="I398" s="18"/>
      <c r="J398" s="18"/>
    </row>
    <row r="399" spans="7:10" x14ac:dyDescent="0.2">
      <c r="G399" s="18"/>
      <c r="H399" s="18"/>
      <c r="I399" s="18"/>
      <c r="J399" s="18"/>
    </row>
    <row r="400" spans="7:10" x14ac:dyDescent="0.2">
      <c r="G400" s="18"/>
      <c r="H400" s="18"/>
      <c r="I400" s="18"/>
      <c r="J400" s="18"/>
    </row>
    <row r="401" spans="7:10" x14ac:dyDescent="0.2">
      <c r="G401" s="18"/>
      <c r="H401" s="18"/>
      <c r="I401" s="18"/>
      <c r="J401" s="18"/>
    </row>
    <row r="402" spans="7:10" x14ac:dyDescent="0.2">
      <c r="G402" s="18"/>
      <c r="H402" s="18"/>
      <c r="I402" s="18"/>
      <c r="J402" s="18"/>
    </row>
    <row r="403" spans="7:10" x14ac:dyDescent="0.2">
      <c r="G403" s="18"/>
      <c r="H403" s="18"/>
      <c r="I403" s="18"/>
      <c r="J403" s="18"/>
    </row>
    <row r="404" spans="7:10" x14ac:dyDescent="0.2">
      <c r="G404" s="18"/>
      <c r="H404" s="18"/>
      <c r="I404" s="18"/>
      <c r="J404" s="18"/>
    </row>
    <row r="405" spans="7:10" x14ac:dyDescent="0.2">
      <c r="G405" s="18"/>
      <c r="H405" s="18"/>
      <c r="I405" s="18"/>
      <c r="J405" s="18"/>
    </row>
    <row r="406" spans="7:10" x14ac:dyDescent="0.2">
      <c r="G406" s="18"/>
      <c r="H406" s="18"/>
      <c r="I406" s="18"/>
      <c r="J406" s="18"/>
    </row>
    <row r="407" spans="7:10" x14ac:dyDescent="0.2">
      <c r="G407" s="18"/>
      <c r="H407" s="18"/>
      <c r="I407" s="18"/>
      <c r="J407" s="18"/>
    </row>
    <row r="408" spans="7:10" x14ac:dyDescent="0.2">
      <c r="G408" s="18"/>
      <c r="H408" s="18"/>
      <c r="I408" s="18"/>
      <c r="J408" s="18"/>
    </row>
    <row r="409" spans="7:10" x14ac:dyDescent="0.2">
      <c r="G409" s="18"/>
      <c r="H409" s="18"/>
      <c r="I409" s="18"/>
      <c r="J409" s="18"/>
    </row>
    <row r="410" spans="7:10" x14ac:dyDescent="0.2">
      <c r="G410" s="18"/>
      <c r="H410" s="18"/>
      <c r="I410" s="18"/>
      <c r="J410" s="18"/>
    </row>
    <row r="411" spans="7:10" x14ac:dyDescent="0.2">
      <c r="G411" s="18"/>
      <c r="H411" s="18"/>
      <c r="I411" s="18"/>
      <c r="J411" s="18"/>
    </row>
    <row r="412" spans="7:10" x14ac:dyDescent="0.2">
      <c r="G412" s="18"/>
      <c r="H412" s="18"/>
      <c r="I412" s="18"/>
      <c r="J412" s="18"/>
    </row>
    <row r="413" spans="7:10" x14ac:dyDescent="0.2">
      <c r="G413" s="18"/>
      <c r="H413" s="18"/>
      <c r="I413" s="18"/>
      <c r="J413" s="18"/>
    </row>
    <row r="414" spans="7:10" x14ac:dyDescent="0.2">
      <c r="G414" s="18"/>
      <c r="H414" s="18"/>
      <c r="I414" s="18"/>
      <c r="J414" s="18"/>
    </row>
    <row r="415" spans="7:10" x14ac:dyDescent="0.2">
      <c r="G415" s="18"/>
      <c r="H415" s="18"/>
      <c r="I415" s="18"/>
      <c r="J415" s="18"/>
    </row>
    <row r="416" spans="7:10" x14ac:dyDescent="0.2">
      <c r="G416" s="18"/>
      <c r="H416" s="18"/>
      <c r="I416" s="18"/>
      <c r="J416" s="18"/>
    </row>
    <row r="417" spans="7:10" x14ac:dyDescent="0.2">
      <c r="G417" s="18"/>
      <c r="H417" s="18"/>
      <c r="I417" s="18"/>
      <c r="J417" s="18"/>
    </row>
    <row r="418" spans="7:10" x14ac:dyDescent="0.2">
      <c r="G418" s="18"/>
      <c r="H418" s="18"/>
      <c r="I418" s="18"/>
      <c r="J418" s="18"/>
    </row>
    <row r="419" spans="7:10" x14ac:dyDescent="0.2">
      <c r="G419" s="18"/>
      <c r="H419" s="18"/>
      <c r="I419" s="18"/>
      <c r="J419" s="18"/>
    </row>
    <row r="420" spans="7:10" x14ac:dyDescent="0.2">
      <c r="G420" s="18"/>
      <c r="H420" s="18"/>
      <c r="I420" s="18"/>
      <c r="J420" s="18"/>
    </row>
    <row r="421" spans="7:10" x14ac:dyDescent="0.2">
      <c r="G421" s="18"/>
      <c r="H421" s="18"/>
      <c r="I421" s="18"/>
      <c r="J421" s="18"/>
    </row>
    <row r="422" spans="7:10" x14ac:dyDescent="0.2">
      <c r="G422" s="18"/>
      <c r="H422" s="18"/>
      <c r="I422" s="18"/>
      <c r="J422" s="18"/>
    </row>
    <row r="423" spans="7:10" x14ac:dyDescent="0.2">
      <c r="G423" s="18"/>
      <c r="H423" s="18"/>
      <c r="I423" s="18"/>
      <c r="J423" s="18"/>
    </row>
    <row r="424" spans="7:10" x14ac:dyDescent="0.2">
      <c r="G424" s="18"/>
      <c r="H424" s="18"/>
      <c r="I424" s="18"/>
      <c r="J424" s="18"/>
    </row>
    <row r="425" spans="7:10" x14ac:dyDescent="0.2">
      <c r="G425" s="18"/>
      <c r="H425" s="18"/>
      <c r="I425" s="18"/>
      <c r="J425" s="18"/>
    </row>
    <row r="426" spans="7:10" x14ac:dyDescent="0.2">
      <c r="G426" s="18"/>
      <c r="H426" s="18"/>
      <c r="I426" s="18"/>
      <c r="J426" s="18"/>
    </row>
    <row r="427" spans="7:10" x14ac:dyDescent="0.2">
      <c r="G427" s="18"/>
      <c r="H427" s="18"/>
      <c r="I427" s="18"/>
      <c r="J427" s="18"/>
    </row>
    <row r="428" spans="7:10" x14ac:dyDescent="0.2">
      <c r="G428" s="18"/>
      <c r="H428" s="18"/>
      <c r="I428" s="18"/>
      <c r="J428" s="18"/>
    </row>
    <row r="429" spans="7:10" x14ac:dyDescent="0.2">
      <c r="G429" s="18"/>
      <c r="H429" s="18"/>
      <c r="I429" s="18"/>
      <c r="J429" s="18"/>
    </row>
    <row r="430" spans="7:10" x14ac:dyDescent="0.2">
      <c r="G430" s="18"/>
      <c r="H430" s="18"/>
      <c r="I430" s="18"/>
      <c r="J430" s="18"/>
    </row>
    <row r="431" spans="7:10" x14ac:dyDescent="0.2">
      <c r="G431" s="18"/>
      <c r="H431" s="18"/>
      <c r="I431" s="18"/>
      <c r="J431" s="18"/>
    </row>
    <row r="432" spans="7:10" x14ac:dyDescent="0.2">
      <c r="G432" s="18"/>
      <c r="H432" s="18"/>
      <c r="I432" s="18"/>
      <c r="J432" s="18"/>
    </row>
    <row r="433" spans="7:10" x14ac:dyDescent="0.2">
      <c r="G433" s="18"/>
      <c r="H433" s="18"/>
      <c r="I433" s="18"/>
      <c r="J433" s="18"/>
    </row>
    <row r="434" spans="7:10" x14ac:dyDescent="0.2">
      <c r="G434" s="18"/>
      <c r="H434" s="18"/>
      <c r="I434" s="18"/>
      <c r="J434" s="18"/>
    </row>
    <row r="435" spans="7:10" x14ac:dyDescent="0.2">
      <c r="G435" s="18"/>
      <c r="H435" s="18"/>
      <c r="I435" s="18"/>
      <c r="J435" s="18"/>
    </row>
    <row r="436" spans="7:10" x14ac:dyDescent="0.2">
      <c r="G436" s="18"/>
      <c r="H436" s="18"/>
      <c r="I436" s="18"/>
      <c r="J436" s="18"/>
    </row>
    <row r="437" spans="7:10" x14ac:dyDescent="0.2">
      <c r="G437" s="18"/>
      <c r="H437" s="18"/>
      <c r="I437" s="18"/>
      <c r="J437" s="18"/>
    </row>
    <row r="438" spans="7:10" x14ac:dyDescent="0.2">
      <c r="G438" s="18"/>
      <c r="H438" s="18"/>
      <c r="I438" s="18"/>
      <c r="J438" s="18"/>
    </row>
    <row r="439" spans="7:10" x14ac:dyDescent="0.2">
      <c r="G439" s="18"/>
      <c r="H439" s="18"/>
      <c r="I439" s="18"/>
      <c r="J439" s="18"/>
    </row>
    <row r="440" spans="7:10" x14ac:dyDescent="0.2">
      <c r="G440" s="18"/>
      <c r="H440" s="18"/>
      <c r="I440" s="18"/>
      <c r="J440" s="18"/>
    </row>
    <row r="441" spans="7:10" x14ac:dyDescent="0.2">
      <c r="G441" s="18"/>
      <c r="H441" s="18"/>
      <c r="I441" s="18"/>
      <c r="J441" s="18"/>
    </row>
    <row r="442" spans="7:10" x14ac:dyDescent="0.2">
      <c r="G442" s="18"/>
      <c r="H442" s="18"/>
      <c r="I442" s="18"/>
      <c r="J442" s="18"/>
    </row>
    <row r="443" spans="7:10" x14ac:dyDescent="0.2">
      <c r="G443" s="18"/>
      <c r="H443" s="18"/>
      <c r="I443" s="18"/>
      <c r="J443" s="18"/>
    </row>
    <row r="444" spans="7:10" x14ac:dyDescent="0.2">
      <c r="G444" s="18"/>
      <c r="H444" s="18"/>
      <c r="I444" s="18"/>
      <c r="J444" s="18"/>
    </row>
    <row r="445" spans="7:10" x14ac:dyDescent="0.2">
      <c r="G445" s="18"/>
      <c r="H445" s="18"/>
      <c r="I445" s="18"/>
      <c r="J445" s="18"/>
    </row>
    <row r="446" spans="7:10" x14ac:dyDescent="0.2">
      <c r="G446" s="18"/>
      <c r="H446" s="18"/>
      <c r="I446" s="18"/>
      <c r="J446" s="18"/>
    </row>
    <row r="447" spans="7:10" x14ac:dyDescent="0.2">
      <c r="G447" s="18"/>
      <c r="H447" s="18"/>
      <c r="I447" s="18"/>
      <c r="J447" s="18"/>
    </row>
    <row r="448" spans="7:10" x14ac:dyDescent="0.2">
      <c r="G448" s="18"/>
      <c r="H448" s="18"/>
      <c r="I448" s="18"/>
      <c r="J448" s="18"/>
    </row>
    <row r="449" spans="7:10" x14ac:dyDescent="0.2">
      <c r="G449" s="18"/>
      <c r="H449" s="18"/>
      <c r="I449" s="18"/>
      <c r="J449" s="18"/>
    </row>
    <row r="450" spans="7:10" x14ac:dyDescent="0.2">
      <c r="G450" s="18"/>
      <c r="H450" s="18"/>
      <c r="I450" s="18"/>
      <c r="J450" s="18"/>
    </row>
    <row r="451" spans="7:10" x14ac:dyDescent="0.2">
      <c r="G451" s="18"/>
      <c r="H451" s="18"/>
      <c r="I451" s="18"/>
      <c r="J451" s="18"/>
    </row>
    <row r="452" spans="7:10" x14ac:dyDescent="0.2">
      <c r="G452" s="18"/>
      <c r="H452" s="18"/>
      <c r="I452" s="18"/>
      <c r="J452" s="18"/>
    </row>
    <row r="453" spans="7:10" x14ac:dyDescent="0.2">
      <c r="G453" s="18"/>
      <c r="H453" s="18"/>
      <c r="I453" s="18"/>
      <c r="J453" s="18"/>
    </row>
    <row r="454" spans="7:10" x14ac:dyDescent="0.2">
      <c r="G454" s="18"/>
      <c r="H454" s="18"/>
      <c r="I454" s="18"/>
      <c r="J454" s="18"/>
    </row>
    <row r="455" spans="7:10" x14ac:dyDescent="0.2">
      <c r="G455" s="18"/>
      <c r="H455" s="18"/>
      <c r="I455" s="18"/>
      <c r="J455" s="18"/>
    </row>
    <row r="456" spans="7:10" x14ac:dyDescent="0.2">
      <c r="G456" s="18"/>
      <c r="H456" s="18"/>
      <c r="I456" s="18"/>
      <c r="J456" s="18"/>
    </row>
    <row r="457" spans="7:10" x14ac:dyDescent="0.2">
      <c r="G457" s="18"/>
      <c r="H457" s="18"/>
      <c r="I457" s="18"/>
      <c r="J457" s="18"/>
    </row>
    <row r="458" spans="7:10" x14ac:dyDescent="0.2">
      <c r="G458" s="18"/>
      <c r="H458" s="18"/>
      <c r="I458" s="18"/>
      <c r="J458" s="18"/>
    </row>
    <row r="459" spans="7:10" x14ac:dyDescent="0.2">
      <c r="G459" s="18"/>
      <c r="H459" s="18"/>
      <c r="I459" s="18"/>
      <c r="J459" s="18"/>
    </row>
    <row r="460" spans="7:10" x14ac:dyDescent="0.2">
      <c r="G460" s="18"/>
      <c r="H460" s="18"/>
      <c r="I460" s="18"/>
      <c r="J460" s="18"/>
    </row>
    <row r="461" spans="7:10" x14ac:dyDescent="0.2">
      <c r="G461" s="18"/>
      <c r="H461" s="18"/>
      <c r="I461" s="18"/>
      <c r="J461" s="18"/>
    </row>
    <row r="462" spans="7:10" x14ac:dyDescent="0.2">
      <c r="G462" s="18"/>
      <c r="H462" s="18"/>
      <c r="I462" s="18"/>
      <c r="J462" s="18"/>
    </row>
    <row r="463" spans="7:10" x14ac:dyDescent="0.2">
      <c r="G463" s="18"/>
      <c r="H463" s="18"/>
      <c r="I463" s="18"/>
      <c r="J463" s="18"/>
    </row>
    <row r="464" spans="7:10" x14ac:dyDescent="0.2">
      <c r="G464" s="18"/>
      <c r="H464" s="18"/>
      <c r="I464" s="18"/>
      <c r="J464" s="18"/>
    </row>
    <row r="465" spans="7:10" x14ac:dyDescent="0.2">
      <c r="G465" s="18"/>
      <c r="H465" s="18"/>
      <c r="I465" s="18"/>
      <c r="J465" s="18"/>
    </row>
    <row r="466" spans="7:10" x14ac:dyDescent="0.2">
      <c r="G466" s="18"/>
      <c r="H466" s="18"/>
      <c r="I466" s="18"/>
      <c r="J466" s="18"/>
    </row>
    <row r="467" spans="7:10" x14ac:dyDescent="0.2">
      <c r="G467" s="18"/>
      <c r="H467" s="18"/>
      <c r="I467" s="18"/>
      <c r="J467" s="18"/>
    </row>
    <row r="468" spans="7:10" x14ac:dyDescent="0.2">
      <c r="G468" s="18"/>
      <c r="H468" s="18"/>
      <c r="I468" s="18"/>
      <c r="J468" s="18"/>
    </row>
    <row r="469" spans="7:10" x14ac:dyDescent="0.2">
      <c r="G469" s="18"/>
      <c r="H469" s="18"/>
      <c r="I469" s="18"/>
      <c r="J469" s="18"/>
    </row>
    <row r="470" spans="7:10" x14ac:dyDescent="0.2">
      <c r="G470" s="18"/>
      <c r="H470" s="18"/>
      <c r="I470" s="18"/>
      <c r="J470" s="18"/>
    </row>
    <row r="471" spans="7:10" x14ac:dyDescent="0.2">
      <c r="G471" s="18"/>
      <c r="H471" s="18"/>
      <c r="I471" s="18"/>
      <c r="J471" s="18"/>
    </row>
    <row r="472" spans="7:10" x14ac:dyDescent="0.2">
      <c r="G472" s="18"/>
      <c r="H472" s="18"/>
      <c r="I472" s="18"/>
      <c r="J472" s="18"/>
    </row>
    <row r="473" spans="7:10" x14ac:dyDescent="0.2">
      <c r="G473" s="18"/>
      <c r="H473" s="18"/>
      <c r="I473" s="18"/>
      <c r="J473" s="18"/>
    </row>
    <row r="474" spans="7:10" x14ac:dyDescent="0.2">
      <c r="G474" s="18"/>
      <c r="H474" s="18"/>
      <c r="I474" s="18"/>
      <c r="J474" s="18"/>
    </row>
    <row r="475" spans="7:10" x14ac:dyDescent="0.2">
      <c r="G475" s="18"/>
      <c r="H475" s="18"/>
      <c r="I475" s="18"/>
      <c r="J475" s="18"/>
    </row>
    <row r="476" spans="7:10" x14ac:dyDescent="0.2">
      <c r="G476" s="18"/>
      <c r="H476" s="18"/>
      <c r="I476" s="18"/>
      <c r="J476" s="18"/>
    </row>
    <row r="477" spans="7:10" x14ac:dyDescent="0.2">
      <c r="G477" s="18"/>
      <c r="H477" s="18"/>
      <c r="I477" s="18"/>
      <c r="J477" s="18"/>
    </row>
    <row r="478" spans="7:10" x14ac:dyDescent="0.2">
      <c r="G478" s="18"/>
      <c r="H478" s="18"/>
      <c r="I478" s="18"/>
      <c r="J478" s="18"/>
    </row>
    <row r="479" spans="7:10" x14ac:dyDescent="0.2">
      <c r="G479" s="18"/>
      <c r="H479" s="18"/>
      <c r="I479" s="18"/>
      <c r="J479" s="18"/>
    </row>
    <row r="480" spans="7:10" x14ac:dyDescent="0.2">
      <c r="G480" s="18"/>
      <c r="H480" s="18"/>
      <c r="I480" s="18"/>
      <c r="J480" s="18"/>
    </row>
    <row r="481" spans="7:10" x14ac:dyDescent="0.2">
      <c r="G481" s="18"/>
      <c r="H481" s="18"/>
      <c r="I481" s="18"/>
      <c r="J481" s="18"/>
    </row>
    <row r="482" spans="7:10" x14ac:dyDescent="0.2">
      <c r="G482" s="18"/>
      <c r="H482" s="18"/>
      <c r="I482" s="18"/>
      <c r="J482" s="18"/>
    </row>
    <row r="483" spans="7:10" x14ac:dyDescent="0.2">
      <c r="G483" s="18"/>
      <c r="H483" s="18"/>
      <c r="I483" s="18"/>
      <c r="J483" s="18"/>
    </row>
    <row r="484" spans="7:10" x14ac:dyDescent="0.2">
      <c r="G484" s="18"/>
      <c r="H484" s="18"/>
      <c r="I484" s="18"/>
      <c r="J484" s="18"/>
    </row>
    <row r="485" spans="7:10" x14ac:dyDescent="0.2">
      <c r="G485" s="18"/>
      <c r="H485" s="18"/>
      <c r="I485" s="18"/>
      <c r="J485" s="18"/>
    </row>
    <row r="486" spans="7:10" x14ac:dyDescent="0.2">
      <c r="G486" s="18"/>
      <c r="H486" s="18"/>
      <c r="I486" s="18"/>
      <c r="J486" s="18"/>
    </row>
    <row r="487" spans="7:10" x14ac:dyDescent="0.2">
      <c r="G487" s="18"/>
      <c r="H487" s="18"/>
      <c r="I487" s="18"/>
      <c r="J487" s="18"/>
    </row>
    <row r="488" spans="7:10" x14ac:dyDescent="0.2">
      <c r="G488" s="18"/>
      <c r="H488" s="18"/>
      <c r="I488" s="18"/>
      <c r="J488" s="18"/>
    </row>
    <row r="489" spans="7:10" x14ac:dyDescent="0.2">
      <c r="G489" s="18"/>
      <c r="H489" s="18"/>
      <c r="I489" s="18"/>
      <c r="J489" s="18"/>
    </row>
    <row r="490" spans="7:10" x14ac:dyDescent="0.2">
      <c r="G490" s="18"/>
      <c r="H490" s="18"/>
      <c r="I490" s="18"/>
      <c r="J490" s="18"/>
    </row>
    <row r="491" spans="7:10" x14ac:dyDescent="0.2">
      <c r="G491" s="18"/>
      <c r="H491" s="18"/>
      <c r="I491" s="18"/>
      <c r="J491" s="18"/>
    </row>
    <row r="492" spans="7:10" x14ac:dyDescent="0.2">
      <c r="G492" s="18"/>
      <c r="H492" s="18"/>
      <c r="I492" s="18"/>
      <c r="J492" s="18"/>
    </row>
    <row r="493" spans="7:10" x14ac:dyDescent="0.2">
      <c r="G493" s="18"/>
      <c r="H493" s="18"/>
      <c r="I493" s="18"/>
      <c r="J493" s="18"/>
    </row>
    <row r="494" spans="7:10" x14ac:dyDescent="0.2">
      <c r="G494" s="18"/>
      <c r="H494" s="18"/>
      <c r="I494" s="18"/>
      <c r="J494" s="18"/>
    </row>
    <row r="495" spans="7:10" x14ac:dyDescent="0.2">
      <c r="G495" s="18"/>
      <c r="H495" s="18"/>
      <c r="I495" s="18"/>
      <c r="J495" s="18"/>
    </row>
    <row r="496" spans="7:10" x14ac:dyDescent="0.2">
      <c r="G496" s="18"/>
      <c r="H496" s="18"/>
      <c r="I496" s="18"/>
      <c r="J496" s="18"/>
    </row>
    <row r="497" spans="7:10" x14ac:dyDescent="0.2">
      <c r="G497" s="18"/>
      <c r="H497" s="18"/>
      <c r="I497" s="18"/>
      <c r="J497" s="18"/>
    </row>
    <row r="498" spans="7:10" x14ac:dyDescent="0.2">
      <c r="G498" s="18"/>
      <c r="H498" s="18"/>
      <c r="I498" s="18"/>
      <c r="J498" s="18"/>
    </row>
    <row r="499" spans="7:10" x14ac:dyDescent="0.2">
      <c r="G499" s="18"/>
      <c r="H499" s="18"/>
      <c r="I499" s="18"/>
      <c r="J499" s="18"/>
    </row>
    <row r="500" spans="7:10" x14ac:dyDescent="0.2">
      <c r="G500" s="18"/>
      <c r="H500" s="18"/>
      <c r="I500" s="18"/>
      <c r="J500" s="18"/>
    </row>
    <row r="501" spans="7:10" x14ac:dyDescent="0.2">
      <c r="G501" s="18"/>
      <c r="H501" s="18"/>
      <c r="I501" s="18"/>
      <c r="J501" s="18"/>
    </row>
    <row r="502" spans="7:10" x14ac:dyDescent="0.2">
      <c r="G502" s="18"/>
      <c r="H502" s="18"/>
      <c r="I502" s="18"/>
      <c r="J502" s="18"/>
    </row>
    <row r="503" spans="7:10" x14ac:dyDescent="0.2">
      <c r="G503" s="18"/>
      <c r="H503" s="18"/>
      <c r="I503" s="18"/>
      <c r="J503" s="18"/>
    </row>
    <row r="504" spans="7:10" x14ac:dyDescent="0.2">
      <c r="G504" s="18"/>
      <c r="H504" s="18"/>
      <c r="I504" s="18"/>
      <c r="J504" s="18"/>
    </row>
    <row r="505" spans="7:10" x14ac:dyDescent="0.2">
      <c r="G505" s="18"/>
      <c r="H505" s="18"/>
      <c r="I505" s="18"/>
      <c r="J505" s="18"/>
    </row>
    <row r="506" spans="7:10" x14ac:dyDescent="0.2">
      <c r="G506" s="18"/>
      <c r="H506" s="18"/>
      <c r="I506" s="18"/>
      <c r="J506" s="18"/>
    </row>
    <row r="507" spans="7:10" x14ac:dyDescent="0.2">
      <c r="G507" s="18"/>
      <c r="H507" s="18"/>
      <c r="I507" s="18"/>
      <c r="J507" s="18"/>
    </row>
    <row r="508" spans="7:10" x14ac:dyDescent="0.2">
      <c r="G508" s="18"/>
      <c r="H508" s="18"/>
      <c r="I508" s="18"/>
      <c r="J508" s="18"/>
    </row>
    <row r="509" spans="7:10" x14ac:dyDescent="0.2">
      <c r="G509" s="18"/>
      <c r="H509" s="18"/>
      <c r="I509" s="18"/>
      <c r="J509" s="18"/>
    </row>
    <row r="510" spans="7:10" x14ac:dyDescent="0.2">
      <c r="G510" s="18"/>
      <c r="H510" s="18"/>
      <c r="I510" s="18"/>
      <c r="J510" s="18"/>
    </row>
    <row r="511" spans="7:10" x14ac:dyDescent="0.2">
      <c r="G511" s="18"/>
      <c r="H511" s="18"/>
      <c r="I511" s="18"/>
      <c r="J511" s="18"/>
    </row>
    <row r="512" spans="7:10" x14ac:dyDescent="0.2">
      <c r="G512" s="18"/>
      <c r="H512" s="18"/>
      <c r="I512" s="18"/>
      <c r="J512" s="18"/>
    </row>
    <row r="513" spans="7:10" x14ac:dyDescent="0.2">
      <c r="G513" s="18"/>
      <c r="H513" s="18"/>
      <c r="I513" s="18"/>
      <c r="J513" s="18"/>
    </row>
    <row r="514" spans="7:10" x14ac:dyDescent="0.2">
      <c r="G514" s="18"/>
      <c r="H514" s="18"/>
      <c r="I514" s="18"/>
      <c r="J514" s="18"/>
    </row>
    <row r="515" spans="7:10" x14ac:dyDescent="0.2">
      <c r="G515" s="18"/>
      <c r="H515" s="18"/>
      <c r="I515" s="18"/>
      <c r="J515" s="18"/>
    </row>
    <row r="516" spans="7:10" x14ac:dyDescent="0.2">
      <c r="G516" s="18"/>
      <c r="H516" s="18"/>
      <c r="I516" s="18"/>
      <c r="J516" s="18"/>
    </row>
    <row r="517" spans="7:10" x14ac:dyDescent="0.2">
      <c r="G517" s="18"/>
      <c r="H517" s="18"/>
      <c r="I517" s="18"/>
      <c r="J517" s="18"/>
    </row>
    <row r="518" spans="7:10" x14ac:dyDescent="0.2">
      <c r="G518" s="18"/>
      <c r="H518" s="18"/>
      <c r="I518" s="18"/>
      <c r="J518" s="18"/>
    </row>
    <row r="519" spans="7:10" x14ac:dyDescent="0.2">
      <c r="G519" s="18"/>
      <c r="H519" s="18"/>
      <c r="I519" s="18"/>
      <c r="J519" s="18"/>
    </row>
    <row r="520" spans="7:10" x14ac:dyDescent="0.2">
      <c r="G520" s="18"/>
      <c r="H520" s="18"/>
      <c r="I520" s="18"/>
      <c r="J520" s="18"/>
    </row>
    <row r="521" spans="7:10" x14ac:dyDescent="0.2">
      <c r="G521" s="18"/>
      <c r="H521" s="18"/>
      <c r="I521" s="18"/>
      <c r="J521" s="18"/>
    </row>
    <row r="522" spans="7:10" x14ac:dyDescent="0.2">
      <c r="G522" s="18"/>
      <c r="H522" s="18"/>
      <c r="I522" s="18"/>
      <c r="J522" s="18"/>
    </row>
    <row r="523" spans="7:10" x14ac:dyDescent="0.2">
      <c r="G523" s="18"/>
      <c r="H523" s="18"/>
      <c r="I523" s="18"/>
      <c r="J523" s="18"/>
    </row>
    <row r="524" spans="7:10" x14ac:dyDescent="0.2">
      <c r="G524" s="18"/>
      <c r="H524" s="18"/>
      <c r="I524" s="18"/>
      <c r="J524" s="18"/>
    </row>
    <row r="525" spans="7:10" x14ac:dyDescent="0.2">
      <c r="G525" s="18"/>
      <c r="H525" s="18"/>
      <c r="I525" s="18"/>
      <c r="J525" s="18"/>
    </row>
    <row r="526" spans="7:10" x14ac:dyDescent="0.2">
      <c r="G526" s="18"/>
      <c r="H526" s="18"/>
      <c r="I526" s="18"/>
      <c r="J526" s="18"/>
    </row>
    <row r="527" spans="7:10" x14ac:dyDescent="0.2">
      <c r="G527" s="18"/>
      <c r="H527" s="18"/>
      <c r="I527" s="18"/>
      <c r="J527" s="18"/>
    </row>
    <row r="528" spans="7:10" x14ac:dyDescent="0.2">
      <c r="G528" s="18"/>
      <c r="H528" s="18"/>
      <c r="I528" s="18"/>
      <c r="J528" s="18"/>
    </row>
    <row r="529" spans="7:10" x14ac:dyDescent="0.2">
      <c r="G529" s="18"/>
      <c r="H529" s="18"/>
      <c r="I529" s="18"/>
      <c r="J529" s="18"/>
    </row>
    <row r="530" spans="7:10" x14ac:dyDescent="0.2">
      <c r="G530" s="18"/>
      <c r="H530" s="18"/>
      <c r="I530" s="18"/>
      <c r="J530" s="18"/>
    </row>
    <row r="531" spans="7:10" x14ac:dyDescent="0.2">
      <c r="G531" s="18"/>
      <c r="H531" s="18"/>
      <c r="I531" s="18"/>
      <c r="J531" s="18"/>
    </row>
    <row r="532" spans="7:10" x14ac:dyDescent="0.2">
      <c r="G532" s="18"/>
      <c r="H532" s="18"/>
      <c r="I532" s="18"/>
      <c r="J532" s="18"/>
    </row>
    <row r="533" spans="7:10" x14ac:dyDescent="0.2">
      <c r="G533" s="18"/>
      <c r="H533" s="18"/>
      <c r="I533" s="18"/>
      <c r="J533" s="18"/>
    </row>
    <row r="534" spans="7:10" x14ac:dyDescent="0.2">
      <c r="G534" s="18"/>
      <c r="H534" s="18"/>
      <c r="I534" s="18"/>
      <c r="J534" s="18"/>
    </row>
    <row r="535" spans="7:10" x14ac:dyDescent="0.2">
      <c r="G535" s="18"/>
      <c r="H535" s="18"/>
      <c r="I535" s="18"/>
      <c r="J535" s="18"/>
    </row>
    <row r="536" spans="7:10" x14ac:dyDescent="0.2">
      <c r="G536" s="18"/>
      <c r="H536" s="18"/>
      <c r="I536" s="18"/>
      <c r="J536" s="18"/>
    </row>
    <row r="537" spans="7:10" x14ac:dyDescent="0.2">
      <c r="G537" s="18"/>
      <c r="H537" s="18"/>
      <c r="I537" s="18"/>
      <c r="J537" s="18"/>
    </row>
    <row r="538" spans="7:10" x14ac:dyDescent="0.2">
      <c r="G538" s="18"/>
      <c r="H538" s="18"/>
      <c r="I538" s="18"/>
      <c r="J538" s="18"/>
    </row>
    <row r="539" spans="7:10" x14ac:dyDescent="0.2">
      <c r="G539" s="18"/>
      <c r="H539" s="18"/>
      <c r="I539" s="18"/>
      <c r="J539" s="18"/>
    </row>
    <row r="540" spans="7:10" x14ac:dyDescent="0.2">
      <c r="G540" s="18"/>
      <c r="H540" s="18"/>
      <c r="I540" s="18"/>
      <c r="J540" s="18"/>
    </row>
    <row r="541" spans="7:10" x14ac:dyDescent="0.2">
      <c r="G541" s="18"/>
      <c r="H541" s="18"/>
      <c r="I541" s="18"/>
      <c r="J541" s="18"/>
    </row>
    <row r="542" spans="7:10" x14ac:dyDescent="0.2">
      <c r="G542" s="18"/>
      <c r="H542" s="18"/>
      <c r="I542" s="18"/>
      <c r="J542" s="18"/>
    </row>
    <row r="543" spans="7:10" x14ac:dyDescent="0.2">
      <c r="G543" s="18"/>
      <c r="H543" s="18"/>
      <c r="I543" s="18"/>
      <c r="J543" s="18"/>
    </row>
    <row r="544" spans="7:10" x14ac:dyDescent="0.2">
      <c r="G544" s="18"/>
      <c r="H544" s="18"/>
      <c r="I544" s="18"/>
      <c r="J544" s="18"/>
    </row>
    <row r="545" spans="7:10" x14ac:dyDescent="0.2">
      <c r="G545" s="18"/>
      <c r="H545" s="18"/>
      <c r="I545" s="18"/>
      <c r="J545" s="18"/>
    </row>
    <row r="546" spans="7:10" x14ac:dyDescent="0.2">
      <c r="G546" s="18"/>
      <c r="H546" s="18"/>
      <c r="I546" s="18"/>
      <c r="J546" s="18"/>
    </row>
    <row r="547" spans="7:10" x14ac:dyDescent="0.2">
      <c r="G547" s="18"/>
      <c r="H547" s="18"/>
      <c r="I547" s="18"/>
      <c r="J547" s="18"/>
    </row>
    <row r="548" spans="7:10" x14ac:dyDescent="0.2">
      <c r="G548" s="18"/>
      <c r="H548" s="18"/>
      <c r="I548" s="18"/>
      <c r="J548" s="18"/>
    </row>
    <row r="549" spans="7:10" x14ac:dyDescent="0.2">
      <c r="G549" s="18"/>
      <c r="H549" s="18"/>
      <c r="I549" s="18"/>
      <c r="J549" s="18"/>
    </row>
    <row r="550" spans="7:10" x14ac:dyDescent="0.2">
      <c r="G550" s="18"/>
      <c r="H550" s="18"/>
      <c r="I550" s="18"/>
      <c r="J550" s="18"/>
    </row>
    <row r="551" spans="7:10" x14ac:dyDescent="0.2">
      <c r="G551" s="18"/>
      <c r="H551" s="18"/>
      <c r="I551" s="18"/>
      <c r="J551" s="18"/>
    </row>
    <row r="552" spans="7:10" x14ac:dyDescent="0.2">
      <c r="G552" s="18"/>
      <c r="H552" s="18"/>
      <c r="I552" s="18"/>
      <c r="J552" s="18"/>
    </row>
    <row r="553" spans="7:10" x14ac:dyDescent="0.2">
      <c r="G553" s="18"/>
      <c r="H553" s="18"/>
      <c r="I553" s="18"/>
      <c r="J553" s="18"/>
    </row>
    <row r="554" spans="7:10" x14ac:dyDescent="0.2">
      <c r="G554" s="18"/>
      <c r="H554" s="18"/>
      <c r="I554" s="18"/>
      <c r="J554" s="18"/>
    </row>
    <row r="555" spans="7:10" x14ac:dyDescent="0.2">
      <c r="G555" s="18"/>
      <c r="H555" s="18"/>
      <c r="I555" s="18"/>
      <c r="J555" s="18"/>
    </row>
    <row r="556" spans="7:10" x14ac:dyDescent="0.2">
      <c r="G556" s="18"/>
      <c r="H556" s="18"/>
      <c r="I556" s="18"/>
      <c r="J556" s="18"/>
    </row>
    <row r="557" spans="7:10" x14ac:dyDescent="0.2">
      <c r="G557" s="18"/>
      <c r="H557" s="18"/>
      <c r="I557" s="18"/>
      <c r="J557" s="18"/>
    </row>
    <row r="558" spans="7:10" x14ac:dyDescent="0.2">
      <c r="G558" s="18"/>
      <c r="H558" s="18"/>
      <c r="I558" s="18"/>
      <c r="J558" s="18"/>
    </row>
    <row r="559" spans="7:10" x14ac:dyDescent="0.2">
      <c r="G559" s="18"/>
      <c r="H559" s="18"/>
      <c r="I559" s="18"/>
      <c r="J559" s="18"/>
    </row>
    <row r="560" spans="7:10" x14ac:dyDescent="0.2">
      <c r="G560" s="18"/>
      <c r="H560" s="18"/>
      <c r="I560" s="18"/>
      <c r="J560" s="18"/>
    </row>
    <row r="561" spans="7:10" x14ac:dyDescent="0.2">
      <c r="G561" s="18"/>
      <c r="H561" s="18"/>
      <c r="I561" s="18"/>
      <c r="J561" s="18"/>
    </row>
    <row r="562" spans="7:10" x14ac:dyDescent="0.2">
      <c r="G562" s="18"/>
      <c r="H562" s="18"/>
      <c r="I562" s="18"/>
      <c r="J562" s="18"/>
    </row>
    <row r="563" spans="7:10" x14ac:dyDescent="0.2">
      <c r="G563" s="18"/>
      <c r="H563" s="18"/>
      <c r="I563" s="18"/>
      <c r="J563" s="18"/>
    </row>
    <row r="564" spans="7:10" x14ac:dyDescent="0.2">
      <c r="G564" s="18"/>
      <c r="H564" s="18"/>
      <c r="I564" s="18"/>
      <c r="J564" s="18"/>
    </row>
    <row r="565" spans="7:10" x14ac:dyDescent="0.2">
      <c r="G565" s="18"/>
      <c r="H565" s="18"/>
      <c r="I565" s="18"/>
      <c r="J565" s="18"/>
    </row>
    <row r="566" spans="7:10" x14ac:dyDescent="0.2">
      <c r="G566" s="18"/>
      <c r="H566" s="18"/>
      <c r="I566" s="18"/>
      <c r="J566" s="18"/>
    </row>
    <row r="567" spans="7:10" x14ac:dyDescent="0.2">
      <c r="G567" s="18"/>
      <c r="H567" s="18"/>
      <c r="I567" s="18"/>
      <c r="J567" s="18"/>
    </row>
    <row r="568" spans="7:10" x14ac:dyDescent="0.2">
      <c r="G568" s="18"/>
      <c r="H568" s="18"/>
      <c r="I568" s="18"/>
      <c r="J568" s="18"/>
    </row>
    <row r="569" spans="7:10" x14ac:dyDescent="0.2">
      <c r="G569" s="18"/>
      <c r="H569" s="18"/>
      <c r="I569" s="18"/>
      <c r="J569" s="18"/>
    </row>
    <row r="570" spans="7:10" x14ac:dyDescent="0.2">
      <c r="G570" s="18"/>
      <c r="H570" s="18"/>
      <c r="I570" s="18"/>
      <c r="J570" s="18"/>
    </row>
    <row r="571" spans="7:10" x14ac:dyDescent="0.2">
      <c r="G571" s="18"/>
      <c r="H571" s="18"/>
      <c r="I571" s="18"/>
      <c r="J571" s="18"/>
    </row>
    <row r="572" spans="7:10" x14ac:dyDescent="0.2">
      <c r="G572" s="18"/>
      <c r="H572" s="18"/>
      <c r="I572" s="18"/>
      <c r="J572" s="18"/>
    </row>
    <row r="573" spans="7:10" x14ac:dyDescent="0.2">
      <c r="G573" s="18"/>
      <c r="H573" s="18"/>
      <c r="I573" s="18"/>
      <c r="J573" s="18"/>
    </row>
    <row r="574" spans="7:10" x14ac:dyDescent="0.2">
      <c r="G574" s="18"/>
      <c r="H574" s="18"/>
      <c r="I574" s="18"/>
      <c r="J574" s="18"/>
    </row>
    <row r="575" spans="7:10" x14ac:dyDescent="0.2">
      <c r="G575" s="18"/>
      <c r="H575" s="18"/>
      <c r="I575" s="18"/>
      <c r="J575" s="18"/>
    </row>
    <row r="576" spans="7:10" x14ac:dyDescent="0.2">
      <c r="G576" s="18"/>
      <c r="H576" s="18"/>
      <c r="I576" s="18"/>
      <c r="J576" s="18"/>
    </row>
    <row r="577" spans="7:10" x14ac:dyDescent="0.2">
      <c r="G577" s="18"/>
      <c r="H577" s="18"/>
      <c r="I577" s="18"/>
      <c r="J577" s="18"/>
    </row>
    <row r="578" spans="7:10" x14ac:dyDescent="0.2">
      <c r="G578" s="18"/>
      <c r="H578" s="18"/>
      <c r="I578" s="18"/>
      <c r="J578" s="18"/>
    </row>
    <row r="579" spans="7:10" x14ac:dyDescent="0.2">
      <c r="G579" s="18"/>
      <c r="H579" s="18"/>
      <c r="I579" s="18"/>
      <c r="J579" s="18"/>
    </row>
    <row r="580" spans="7:10" x14ac:dyDescent="0.2">
      <c r="G580" s="18"/>
      <c r="H580" s="18"/>
      <c r="I580" s="18"/>
      <c r="J580" s="18"/>
    </row>
    <row r="581" spans="7:10" x14ac:dyDescent="0.2">
      <c r="G581" s="18"/>
      <c r="H581" s="18"/>
      <c r="I581" s="18"/>
      <c r="J581" s="18"/>
    </row>
    <row r="582" spans="7:10" x14ac:dyDescent="0.2">
      <c r="G582" s="18"/>
      <c r="H582" s="18"/>
      <c r="I582" s="18"/>
      <c r="J582" s="18"/>
    </row>
    <row r="583" spans="7:10" x14ac:dyDescent="0.2">
      <c r="G583" s="18"/>
      <c r="H583" s="18"/>
      <c r="I583" s="18"/>
      <c r="J583" s="18"/>
    </row>
    <row r="584" spans="7:10" x14ac:dyDescent="0.2">
      <c r="G584" s="18"/>
      <c r="H584" s="18"/>
      <c r="I584" s="18"/>
      <c r="J584" s="18"/>
    </row>
    <row r="585" spans="7:10" x14ac:dyDescent="0.2">
      <c r="G585" s="18"/>
      <c r="H585" s="18"/>
      <c r="I585" s="18"/>
      <c r="J585" s="18"/>
    </row>
    <row r="586" spans="7:10" x14ac:dyDescent="0.2">
      <c r="G586" s="18"/>
      <c r="H586" s="18"/>
      <c r="I586" s="18"/>
      <c r="J586" s="18"/>
    </row>
    <row r="587" spans="7:10" x14ac:dyDescent="0.2">
      <c r="G587" s="18"/>
      <c r="H587" s="18"/>
      <c r="I587" s="18"/>
      <c r="J587" s="18"/>
    </row>
    <row r="588" spans="7:10" x14ac:dyDescent="0.2">
      <c r="G588" s="18"/>
      <c r="H588" s="18"/>
      <c r="I588" s="18"/>
      <c r="J588" s="18"/>
    </row>
    <row r="589" spans="7:10" x14ac:dyDescent="0.2">
      <c r="G589" s="18"/>
      <c r="H589" s="18"/>
      <c r="I589" s="18"/>
      <c r="J589" s="18"/>
    </row>
    <row r="590" spans="7:10" x14ac:dyDescent="0.2">
      <c r="G590" s="18"/>
      <c r="H590" s="18"/>
      <c r="I590" s="18"/>
      <c r="J590" s="18"/>
    </row>
    <row r="591" spans="7:10" x14ac:dyDescent="0.2">
      <c r="G591" s="18"/>
      <c r="H591" s="18"/>
      <c r="I591" s="18"/>
      <c r="J591" s="18"/>
    </row>
    <row r="592" spans="7:10" x14ac:dyDescent="0.2">
      <c r="G592" s="18"/>
      <c r="H592" s="18"/>
      <c r="I592" s="18"/>
      <c r="J592" s="18"/>
    </row>
    <row r="593" spans="7:10" x14ac:dyDescent="0.2">
      <c r="G593" s="18"/>
      <c r="H593" s="18"/>
      <c r="I593" s="18"/>
      <c r="J593" s="18"/>
    </row>
    <row r="594" spans="7:10" x14ac:dyDescent="0.2">
      <c r="G594" s="18"/>
      <c r="H594" s="18"/>
      <c r="I594" s="18"/>
      <c r="J594" s="18"/>
    </row>
    <row r="595" spans="7:10" x14ac:dyDescent="0.2">
      <c r="G595" s="18"/>
      <c r="H595" s="18"/>
      <c r="I595" s="18"/>
      <c r="J595" s="18"/>
    </row>
    <row r="596" spans="7:10" x14ac:dyDescent="0.2">
      <c r="G596" s="18"/>
      <c r="H596" s="18"/>
      <c r="I596" s="18"/>
      <c r="J596" s="18"/>
    </row>
    <row r="597" spans="7:10" x14ac:dyDescent="0.2">
      <c r="G597" s="18"/>
      <c r="H597" s="18"/>
      <c r="I597" s="18"/>
      <c r="J597" s="18"/>
    </row>
    <row r="598" spans="7:10" x14ac:dyDescent="0.2">
      <c r="G598" s="18"/>
      <c r="H598" s="18"/>
      <c r="I598" s="18"/>
      <c r="J598" s="18"/>
    </row>
    <row r="599" spans="7:10" x14ac:dyDescent="0.2">
      <c r="G599" s="18"/>
      <c r="H599" s="18"/>
      <c r="I599" s="18"/>
      <c r="J599" s="18"/>
    </row>
    <row r="600" spans="7:10" x14ac:dyDescent="0.2">
      <c r="G600" s="18"/>
      <c r="H600" s="18"/>
      <c r="I600" s="18"/>
      <c r="J600" s="18"/>
    </row>
    <row r="601" spans="7:10" x14ac:dyDescent="0.2">
      <c r="G601" s="18"/>
      <c r="H601" s="18"/>
      <c r="I601" s="18"/>
      <c r="J601" s="18"/>
    </row>
    <row r="602" spans="7:10" x14ac:dyDescent="0.2">
      <c r="G602" s="18"/>
      <c r="H602" s="18"/>
      <c r="I602" s="18"/>
      <c r="J602" s="18"/>
    </row>
    <row r="603" spans="7:10" x14ac:dyDescent="0.2">
      <c r="G603" s="18"/>
      <c r="H603" s="18"/>
      <c r="I603" s="18"/>
      <c r="J603" s="18"/>
    </row>
    <row r="604" spans="7:10" x14ac:dyDescent="0.2">
      <c r="G604" s="18"/>
      <c r="H604" s="18"/>
      <c r="I604" s="18"/>
      <c r="J604" s="18"/>
    </row>
    <row r="605" spans="7:10" x14ac:dyDescent="0.2">
      <c r="G605" s="18"/>
      <c r="H605" s="18"/>
      <c r="I605" s="18"/>
      <c r="J605" s="18"/>
    </row>
    <row r="606" spans="7:10" x14ac:dyDescent="0.2">
      <c r="G606" s="18"/>
      <c r="H606" s="18"/>
      <c r="I606" s="18"/>
      <c r="J606" s="18"/>
    </row>
    <row r="607" spans="7:10" x14ac:dyDescent="0.2">
      <c r="G607" s="18"/>
      <c r="H607" s="18"/>
      <c r="I607" s="18"/>
      <c r="J607" s="18"/>
    </row>
    <row r="608" spans="7:10" x14ac:dyDescent="0.2">
      <c r="G608" s="18"/>
      <c r="H608" s="18"/>
      <c r="I608" s="18"/>
      <c r="J608" s="18"/>
    </row>
    <row r="609" spans="7:10" x14ac:dyDescent="0.2">
      <c r="G609" s="18"/>
      <c r="H609" s="18"/>
      <c r="I609" s="18"/>
      <c r="J609" s="18"/>
    </row>
    <row r="610" spans="7:10" x14ac:dyDescent="0.2">
      <c r="G610" s="18"/>
      <c r="H610" s="18"/>
      <c r="I610" s="18"/>
      <c r="J610" s="18"/>
    </row>
    <row r="611" spans="7:10" x14ac:dyDescent="0.2">
      <c r="G611" s="18"/>
      <c r="H611" s="18"/>
      <c r="I611" s="18"/>
      <c r="J611" s="18"/>
    </row>
    <row r="612" spans="7:10" x14ac:dyDescent="0.2">
      <c r="G612" s="18"/>
      <c r="H612" s="18"/>
      <c r="I612" s="18"/>
      <c r="J612" s="18"/>
    </row>
    <row r="613" spans="7:10" x14ac:dyDescent="0.2">
      <c r="G613" s="18"/>
      <c r="H613" s="18"/>
      <c r="I613" s="18"/>
      <c r="J613" s="18"/>
    </row>
    <row r="614" spans="7:10" x14ac:dyDescent="0.2">
      <c r="G614" s="18"/>
      <c r="H614" s="18"/>
      <c r="I614" s="18"/>
      <c r="J614" s="18"/>
    </row>
    <row r="615" spans="7:10" x14ac:dyDescent="0.2">
      <c r="G615" s="18"/>
      <c r="H615" s="18"/>
      <c r="I615" s="18"/>
      <c r="J615" s="18"/>
    </row>
    <row r="616" spans="7:10" x14ac:dyDescent="0.2">
      <c r="G616" s="18"/>
      <c r="H616" s="18"/>
      <c r="I616" s="18"/>
      <c r="J616" s="18"/>
    </row>
    <row r="617" spans="7:10" x14ac:dyDescent="0.2">
      <c r="G617" s="18"/>
      <c r="H617" s="18"/>
      <c r="I617" s="18"/>
      <c r="J617" s="18"/>
    </row>
    <row r="618" spans="7:10" x14ac:dyDescent="0.2">
      <c r="G618" s="18"/>
      <c r="H618" s="18"/>
      <c r="I618" s="18"/>
      <c r="J618" s="18"/>
    </row>
    <row r="619" spans="7:10" x14ac:dyDescent="0.2">
      <c r="G619" s="18"/>
      <c r="H619" s="18"/>
      <c r="I619" s="18"/>
      <c r="J619" s="18"/>
    </row>
    <row r="620" spans="7:10" x14ac:dyDescent="0.2">
      <c r="G620" s="18"/>
      <c r="H620" s="18"/>
      <c r="I620" s="18"/>
      <c r="J620" s="18"/>
    </row>
    <row r="621" spans="7:10" x14ac:dyDescent="0.2">
      <c r="G621" s="18"/>
      <c r="H621" s="18"/>
      <c r="I621" s="18"/>
      <c r="J621" s="18"/>
    </row>
    <row r="622" spans="7:10" x14ac:dyDescent="0.2">
      <c r="G622" s="18"/>
      <c r="H622" s="18"/>
      <c r="I622" s="18"/>
      <c r="J622" s="18"/>
    </row>
    <row r="623" spans="7:10" x14ac:dyDescent="0.2">
      <c r="G623" s="18"/>
      <c r="H623" s="18"/>
      <c r="I623" s="18"/>
      <c r="J623" s="18"/>
    </row>
    <row r="624" spans="7:10" x14ac:dyDescent="0.2">
      <c r="G624" s="18"/>
      <c r="H624" s="18"/>
      <c r="I624" s="18"/>
      <c r="J624" s="18"/>
    </row>
    <row r="625" spans="7:10" x14ac:dyDescent="0.2">
      <c r="G625" s="18"/>
      <c r="H625" s="18"/>
      <c r="I625" s="18"/>
      <c r="J625" s="18"/>
    </row>
    <row r="626" spans="7:10" x14ac:dyDescent="0.2">
      <c r="G626" s="18"/>
      <c r="H626" s="18"/>
      <c r="I626" s="18"/>
      <c r="J626" s="18"/>
    </row>
    <row r="627" spans="7:10" x14ac:dyDescent="0.2">
      <c r="G627" s="18"/>
      <c r="H627" s="18"/>
      <c r="I627" s="18"/>
      <c r="J627" s="18"/>
    </row>
    <row r="628" spans="7:10" x14ac:dyDescent="0.2">
      <c r="G628" s="18"/>
      <c r="H628" s="18"/>
      <c r="I628" s="18"/>
      <c r="J628" s="18"/>
    </row>
    <row r="629" spans="7:10" x14ac:dyDescent="0.2">
      <c r="G629" s="18"/>
      <c r="H629" s="18"/>
      <c r="I629" s="18"/>
      <c r="J629" s="18"/>
    </row>
    <row r="630" spans="7:10" x14ac:dyDescent="0.2">
      <c r="G630" s="18"/>
      <c r="H630" s="18"/>
      <c r="I630" s="18"/>
      <c r="J630" s="18"/>
    </row>
    <row r="631" spans="7:10" x14ac:dyDescent="0.2">
      <c r="G631" s="18"/>
      <c r="H631" s="18"/>
      <c r="I631" s="18"/>
      <c r="J631" s="18"/>
    </row>
    <row r="632" spans="7:10" x14ac:dyDescent="0.2">
      <c r="G632" s="18"/>
      <c r="H632" s="18"/>
      <c r="I632" s="18"/>
      <c r="J632" s="18"/>
    </row>
    <row r="633" spans="7:10" x14ac:dyDescent="0.2">
      <c r="G633" s="18"/>
      <c r="H633" s="18"/>
      <c r="I633" s="18"/>
      <c r="J633" s="18"/>
    </row>
    <row r="634" spans="7:10" x14ac:dyDescent="0.2">
      <c r="G634" s="18"/>
      <c r="H634" s="18"/>
      <c r="I634" s="18"/>
      <c r="J634" s="18"/>
    </row>
    <row r="635" spans="7:10" x14ac:dyDescent="0.2">
      <c r="G635" s="18"/>
      <c r="H635" s="18"/>
      <c r="I635" s="18"/>
      <c r="J635" s="18"/>
    </row>
    <row r="636" spans="7:10" x14ac:dyDescent="0.2">
      <c r="G636" s="18"/>
      <c r="H636" s="18"/>
      <c r="I636" s="18"/>
      <c r="J636" s="18"/>
    </row>
    <row r="637" spans="7:10" x14ac:dyDescent="0.2">
      <c r="G637" s="18"/>
      <c r="H637" s="18"/>
      <c r="I637" s="18"/>
      <c r="J637" s="18"/>
    </row>
    <row r="638" spans="7:10" x14ac:dyDescent="0.2">
      <c r="G638" s="18"/>
      <c r="H638" s="18"/>
      <c r="I638" s="18"/>
      <c r="J638" s="18"/>
    </row>
    <row r="639" spans="7:10" x14ac:dyDescent="0.2">
      <c r="G639" s="18"/>
      <c r="H639" s="18"/>
      <c r="I639" s="18"/>
      <c r="J639" s="18"/>
    </row>
    <row r="640" spans="7:10" x14ac:dyDescent="0.2">
      <c r="G640" s="18"/>
      <c r="H640" s="18"/>
      <c r="I640" s="18"/>
      <c r="J640" s="18"/>
    </row>
    <row r="641" spans="7:10" x14ac:dyDescent="0.2">
      <c r="G641" s="18"/>
      <c r="H641" s="18"/>
      <c r="I641" s="18"/>
      <c r="J641" s="18"/>
    </row>
    <row r="642" spans="7:10" x14ac:dyDescent="0.2">
      <c r="G642" s="18"/>
      <c r="H642" s="18"/>
      <c r="I642" s="18"/>
      <c r="J642" s="18"/>
    </row>
    <row r="643" spans="7:10" x14ac:dyDescent="0.2">
      <c r="G643" s="18"/>
      <c r="H643" s="18"/>
      <c r="I643" s="18"/>
      <c r="J643" s="18"/>
    </row>
    <row r="644" spans="7:10" x14ac:dyDescent="0.2">
      <c r="G644" s="18"/>
      <c r="H644" s="18"/>
      <c r="I644" s="18"/>
      <c r="J644" s="18"/>
    </row>
    <row r="645" spans="7:10" x14ac:dyDescent="0.2">
      <c r="G645" s="18"/>
      <c r="H645" s="18"/>
      <c r="I645" s="18"/>
      <c r="J645" s="18"/>
    </row>
    <row r="646" spans="7:10" x14ac:dyDescent="0.2">
      <c r="G646" s="18"/>
      <c r="H646" s="18"/>
      <c r="I646" s="18"/>
      <c r="J646" s="18"/>
    </row>
    <row r="647" spans="7:10" x14ac:dyDescent="0.2">
      <c r="G647" s="18"/>
      <c r="H647" s="18"/>
      <c r="I647" s="18"/>
      <c r="J647" s="18"/>
    </row>
    <row r="648" spans="7:10" x14ac:dyDescent="0.2">
      <c r="G648" s="18"/>
      <c r="H648" s="18"/>
      <c r="I648" s="18"/>
      <c r="J648" s="18"/>
    </row>
    <row r="649" spans="7:10" x14ac:dyDescent="0.2">
      <c r="G649" s="18"/>
      <c r="H649" s="18"/>
      <c r="I649" s="18"/>
      <c r="J649" s="18"/>
    </row>
    <row r="650" spans="7:10" x14ac:dyDescent="0.2">
      <c r="G650" s="18"/>
      <c r="H650" s="18"/>
      <c r="I650" s="18"/>
      <c r="J650" s="18"/>
    </row>
    <row r="651" spans="7:10" x14ac:dyDescent="0.2">
      <c r="G651" s="18"/>
      <c r="H651" s="18"/>
      <c r="I651" s="18"/>
      <c r="J651" s="18"/>
    </row>
    <row r="652" spans="7:10" x14ac:dyDescent="0.2">
      <c r="G652" s="18"/>
      <c r="H652" s="18"/>
      <c r="I652" s="18"/>
      <c r="J652" s="18"/>
    </row>
    <row r="653" spans="7:10" x14ac:dyDescent="0.2">
      <c r="G653" s="18"/>
      <c r="H653" s="18"/>
      <c r="I653" s="18"/>
      <c r="J653" s="18"/>
    </row>
    <row r="654" spans="7:10" x14ac:dyDescent="0.2">
      <c r="G654" s="18"/>
      <c r="H654" s="18"/>
      <c r="I654" s="18"/>
      <c r="J654" s="18"/>
    </row>
    <row r="655" spans="7:10" x14ac:dyDescent="0.2">
      <c r="G655" s="18"/>
      <c r="H655" s="18"/>
      <c r="I655" s="18"/>
      <c r="J655" s="18"/>
    </row>
    <row r="656" spans="7:10" x14ac:dyDescent="0.2">
      <c r="G656" s="18"/>
      <c r="H656" s="18"/>
      <c r="I656" s="18"/>
      <c r="J656" s="18"/>
    </row>
    <row r="657" spans="7:10" x14ac:dyDescent="0.2">
      <c r="G657" s="18"/>
      <c r="H657" s="18"/>
      <c r="I657" s="18"/>
      <c r="J657" s="18"/>
    </row>
    <row r="658" spans="7:10" x14ac:dyDescent="0.2">
      <c r="G658" s="18"/>
      <c r="H658" s="18"/>
      <c r="I658" s="18"/>
      <c r="J658" s="18"/>
    </row>
    <row r="659" spans="7:10" x14ac:dyDescent="0.2">
      <c r="G659" s="18"/>
      <c r="H659" s="18"/>
      <c r="I659" s="18"/>
      <c r="J659" s="18"/>
    </row>
    <row r="660" spans="7:10" x14ac:dyDescent="0.2">
      <c r="G660" s="18"/>
      <c r="H660" s="18"/>
      <c r="I660" s="18"/>
      <c r="J660" s="18"/>
    </row>
    <row r="661" spans="7:10" x14ac:dyDescent="0.2">
      <c r="G661" s="18"/>
      <c r="H661" s="18"/>
      <c r="I661" s="18"/>
      <c r="J661" s="18"/>
    </row>
    <row r="662" spans="7:10" x14ac:dyDescent="0.2">
      <c r="G662" s="18"/>
      <c r="H662" s="18"/>
      <c r="I662" s="18"/>
      <c r="J662" s="18"/>
    </row>
    <row r="663" spans="7:10" x14ac:dyDescent="0.2">
      <c r="G663" s="18"/>
      <c r="H663" s="18"/>
      <c r="I663" s="18"/>
      <c r="J663" s="18"/>
    </row>
    <row r="664" spans="7:10" x14ac:dyDescent="0.2">
      <c r="G664" s="18"/>
      <c r="H664" s="18"/>
      <c r="I664" s="18"/>
      <c r="J664" s="18"/>
    </row>
    <row r="665" spans="7:10" x14ac:dyDescent="0.2">
      <c r="G665" s="18"/>
      <c r="H665" s="18"/>
      <c r="I665" s="18"/>
      <c r="J665" s="18"/>
    </row>
    <row r="666" spans="7:10" x14ac:dyDescent="0.2">
      <c r="G666" s="18"/>
      <c r="H666" s="18"/>
      <c r="I666" s="18"/>
      <c r="J666" s="18"/>
    </row>
    <row r="667" spans="7:10" x14ac:dyDescent="0.2">
      <c r="G667" s="18"/>
      <c r="H667" s="18"/>
      <c r="I667" s="18"/>
      <c r="J667" s="18"/>
    </row>
    <row r="668" spans="7:10" x14ac:dyDescent="0.2">
      <c r="G668" s="18"/>
      <c r="H668" s="18"/>
      <c r="I668" s="18"/>
      <c r="J668" s="18"/>
    </row>
    <row r="669" spans="7:10" x14ac:dyDescent="0.2">
      <c r="G669" s="18"/>
      <c r="H669" s="18"/>
      <c r="I669" s="18"/>
      <c r="J669" s="18"/>
    </row>
    <row r="670" spans="7:10" x14ac:dyDescent="0.2">
      <c r="G670" s="18"/>
      <c r="H670" s="18"/>
      <c r="I670" s="18"/>
      <c r="J670" s="18"/>
    </row>
    <row r="671" spans="7:10" x14ac:dyDescent="0.2">
      <c r="G671" s="18"/>
      <c r="H671" s="18"/>
      <c r="I671" s="18"/>
      <c r="J671" s="18"/>
    </row>
    <row r="672" spans="7:10" x14ac:dyDescent="0.2">
      <c r="G672" s="18"/>
      <c r="H672" s="18"/>
      <c r="I672" s="18"/>
      <c r="J672" s="18"/>
    </row>
    <row r="673" spans="7:10" x14ac:dyDescent="0.2">
      <c r="G673" s="18"/>
      <c r="H673" s="18"/>
      <c r="I673" s="18"/>
      <c r="J673" s="18"/>
    </row>
    <row r="674" spans="7:10" x14ac:dyDescent="0.2">
      <c r="G674" s="18"/>
      <c r="H674" s="18"/>
      <c r="I674" s="18"/>
      <c r="J674" s="18"/>
    </row>
    <row r="675" spans="7:10" x14ac:dyDescent="0.2">
      <c r="G675" s="18"/>
      <c r="H675" s="18"/>
      <c r="I675" s="18"/>
      <c r="J675" s="18"/>
    </row>
    <row r="676" spans="7:10" x14ac:dyDescent="0.2">
      <c r="G676" s="18"/>
      <c r="H676" s="18"/>
      <c r="I676" s="18"/>
      <c r="J676" s="18"/>
    </row>
    <row r="677" spans="7:10" x14ac:dyDescent="0.2">
      <c r="G677" s="18"/>
      <c r="H677" s="18"/>
      <c r="I677" s="18"/>
      <c r="J677" s="18"/>
    </row>
    <row r="678" spans="7:10" x14ac:dyDescent="0.2">
      <c r="G678" s="18"/>
      <c r="H678" s="18"/>
      <c r="I678" s="18"/>
      <c r="J678" s="18"/>
    </row>
    <row r="679" spans="7:10" x14ac:dyDescent="0.2">
      <c r="G679" s="18"/>
      <c r="H679" s="18"/>
      <c r="I679" s="18"/>
      <c r="J679" s="18"/>
    </row>
    <row r="680" spans="7:10" x14ac:dyDescent="0.2">
      <c r="G680" s="18"/>
      <c r="H680" s="18"/>
      <c r="I680" s="18"/>
      <c r="J680" s="18"/>
    </row>
    <row r="681" spans="7:10" x14ac:dyDescent="0.2">
      <c r="G681" s="18"/>
      <c r="H681" s="18"/>
      <c r="I681" s="18"/>
      <c r="J681" s="18"/>
    </row>
    <row r="682" spans="7:10" x14ac:dyDescent="0.2">
      <c r="G682" s="18"/>
      <c r="H682" s="18"/>
      <c r="I682" s="18"/>
      <c r="J682" s="18"/>
    </row>
    <row r="683" spans="7:10" x14ac:dyDescent="0.2">
      <c r="G683" s="18"/>
      <c r="H683" s="18"/>
      <c r="I683" s="18"/>
      <c r="J683" s="18"/>
    </row>
    <row r="684" spans="7:10" x14ac:dyDescent="0.2">
      <c r="G684" s="18"/>
      <c r="H684" s="18"/>
      <c r="I684" s="18"/>
      <c r="J684" s="18"/>
    </row>
    <row r="685" spans="7:10" x14ac:dyDescent="0.2">
      <c r="G685" s="18"/>
      <c r="H685" s="18"/>
      <c r="I685" s="18"/>
      <c r="J685" s="18"/>
    </row>
    <row r="686" spans="7:10" x14ac:dyDescent="0.2">
      <c r="G686" s="18"/>
      <c r="H686" s="18"/>
      <c r="I686" s="18"/>
      <c r="J686" s="18"/>
    </row>
    <row r="687" spans="7:10" x14ac:dyDescent="0.2">
      <c r="G687" s="18"/>
      <c r="H687" s="18"/>
      <c r="I687" s="18"/>
      <c r="J687" s="18"/>
    </row>
    <row r="688" spans="7:10" x14ac:dyDescent="0.2">
      <c r="G688" s="18"/>
      <c r="H688" s="18"/>
      <c r="I688" s="18"/>
      <c r="J688" s="18"/>
    </row>
    <row r="689" spans="7:10" x14ac:dyDescent="0.2">
      <c r="G689" s="18"/>
      <c r="H689" s="18"/>
      <c r="I689" s="18"/>
      <c r="J689" s="18"/>
    </row>
    <row r="690" spans="7:10" x14ac:dyDescent="0.2">
      <c r="G690" s="18"/>
      <c r="H690" s="18"/>
      <c r="I690" s="18"/>
      <c r="J690" s="18"/>
    </row>
    <row r="691" spans="7:10" x14ac:dyDescent="0.2">
      <c r="G691" s="18"/>
      <c r="H691" s="18"/>
      <c r="I691" s="18"/>
      <c r="J691" s="18"/>
    </row>
    <row r="692" spans="7:10" x14ac:dyDescent="0.2">
      <c r="G692" s="18"/>
      <c r="H692" s="18"/>
      <c r="I692" s="18"/>
      <c r="J692" s="18"/>
    </row>
    <row r="693" spans="7:10" x14ac:dyDescent="0.2">
      <c r="G693" s="18"/>
      <c r="H693" s="18"/>
      <c r="I693" s="18"/>
      <c r="J693" s="18"/>
    </row>
    <row r="694" spans="7:10" x14ac:dyDescent="0.2">
      <c r="G694" s="18"/>
      <c r="H694" s="18"/>
      <c r="I694" s="18"/>
      <c r="J694" s="18"/>
    </row>
    <row r="695" spans="7:10" x14ac:dyDescent="0.2">
      <c r="G695" s="18"/>
      <c r="H695" s="18"/>
      <c r="I695" s="18"/>
      <c r="J695" s="18"/>
    </row>
    <row r="696" spans="7:10" x14ac:dyDescent="0.2">
      <c r="G696" s="18"/>
      <c r="H696" s="18"/>
      <c r="I696" s="18"/>
      <c r="J696" s="18"/>
    </row>
    <row r="697" spans="7:10" x14ac:dyDescent="0.2">
      <c r="G697" s="18"/>
      <c r="H697" s="18"/>
      <c r="I697" s="18"/>
      <c r="J697" s="18"/>
    </row>
    <row r="698" spans="7:10" x14ac:dyDescent="0.2">
      <c r="G698" s="18"/>
      <c r="H698" s="18"/>
      <c r="I698" s="18"/>
      <c r="J698" s="18"/>
    </row>
    <row r="699" spans="7:10" x14ac:dyDescent="0.2">
      <c r="G699" s="18"/>
      <c r="H699" s="18"/>
      <c r="I699" s="18"/>
      <c r="J699" s="18"/>
    </row>
    <row r="700" spans="7:10" x14ac:dyDescent="0.2">
      <c r="G700" s="18"/>
      <c r="H700" s="18"/>
      <c r="I700" s="18"/>
      <c r="J700" s="18"/>
    </row>
    <row r="701" spans="7:10" x14ac:dyDescent="0.2">
      <c r="G701" s="18"/>
      <c r="H701" s="18"/>
      <c r="I701" s="18"/>
      <c r="J701" s="18"/>
    </row>
    <row r="702" spans="7:10" x14ac:dyDescent="0.2">
      <c r="G702" s="18"/>
      <c r="H702" s="18"/>
      <c r="I702" s="18"/>
      <c r="J702" s="18"/>
    </row>
    <row r="703" spans="7:10" x14ac:dyDescent="0.2">
      <c r="G703" s="18"/>
      <c r="H703" s="18"/>
      <c r="I703" s="18"/>
      <c r="J703" s="18"/>
    </row>
    <row r="704" spans="7:10" x14ac:dyDescent="0.2">
      <c r="G704" s="18"/>
      <c r="H704" s="18"/>
      <c r="I704" s="18"/>
      <c r="J704" s="18"/>
    </row>
    <row r="705" spans="7:10" x14ac:dyDescent="0.2">
      <c r="G705" s="18"/>
      <c r="H705" s="18"/>
      <c r="I705" s="18"/>
      <c r="J705" s="18"/>
    </row>
    <row r="706" spans="7:10" x14ac:dyDescent="0.2">
      <c r="G706" s="18"/>
      <c r="H706" s="18"/>
      <c r="I706" s="18"/>
      <c r="J706" s="18"/>
    </row>
    <row r="707" spans="7:10" x14ac:dyDescent="0.2">
      <c r="G707" s="18"/>
      <c r="H707" s="18"/>
      <c r="I707" s="18"/>
      <c r="J707" s="18"/>
    </row>
    <row r="708" spans="7:10" x14ac:dyDescent="0.2">
      <c r="G708" s="18"/>
      <c r="H708" s="18"/>
      <c r="I708" s="18"/>
      <c r="J708" s="18"/>
    </row>
    <row r="709" spans="7:10" x14ac:dyDescent="0.2">
      <c r="G709" s="18"/>
      <c r="H709" s="18"/>
      <c r="I709" s="18"/>
      <c r="J709" s="18"/>
    </row>
    <row r="710" spans="7:10" x14ac:dyDescent="0.2">
      <c r="G710" s="18"/>
      <c r="H710" s="18"/>
      <c r="I710" s="18"/>
      <c r="J710" s="18"/>
    </row>
    <row r="711" spans="7:10" x14ac:dyDescent="0.2">
      <c r="G711" s="18"/>
      <c r="H711" s="18"/>
      <c r="I711" s="18"/>
      <c r="J711" s="18"/>
    </row>
    <row r="712" spans="7:10" x14ac:dyDescent="0.2">
      <c r="G712" s="18"/>
      <c r="H712" s="18"/>
      <c r="I712" s="18"/>
      <c r="J712" s="18"/>
    </row>
    <row r="713" spans="7:10" x14ac:dyDescent="0.2">
      <c r="G713" s="18"/>
      <c r="H713" s="18"/>
      <c r="I713" s="18"/>
      <c r="J713" s="18"/>
    </row>
    <row r="714" spans="7:10" x14ac:dyDescent="0.2">
      <c r="G714" s="18"/>
      <c r="H714" s="18"/>
      <c r="I714" s="18"/>
      <c r="J714" s="18"/>
    </row>
    <row r="715" spans="7:10" x14ac:dyDescent="0.2">
      <c r="G715" s="18"/>
      <c r="H715" s="18"/>
      <c r="I715" s="18"/>
      <c r="J715" s="18"/>
    </row>
    <row r="716" spans="7:10" x14ac:dyDescent="0.2">
      <c r="G716" s="18"/>
      <c r="H716" s="18"/>
      <c r="I716" s="18"/>
      <c r="J716" s="18"/>
    </row>
    <row r="717" spans="7:10" x14ac:dyDescent="0.2">
      <c r="G717" s="18"/>
      <c r="H717" s="18"/>
      <c r="I717" s="18"/>
      <c r="J717" s="18"/>
    </row>
    <row r="718" spans="7:10" x14ac:dyDescent="0.2">
      <c r="G718" s="18"/>
      <c r="H718" s="18"/>
      <c r="I718" s="18"/>
      <c r="J718" s="18"/>
    </row>
    <row r="719" spans="7:10" x14ac:dyDescent="0.2">
      <c r="G719" s="18"/>
      <c r="H719" s="18"/>
      <c r="I719" s="18"/>
      <c r="J719" s="18"/>
    </row>
    <row r="720" spans="7:10" x14ac:dyDescent="0.2">
      <c r="G720" s="18"/>
      <c r="H720" s="18"/>
      <c r="I720" s="18"/>
      <c r="J720" s="18"/>
    </row>
    <row r="721" spans="7:10" x14ac:dyDescent="0.2">
      <c r="G721" s="18"/>
      <c r="H721" s="18"/>
      <c r="I721" s="18"/>
      <c r="J721" s="18"/>
    </row>
    <row r="722" spans="7:10" x14ac:dyDescent="0.2">
      <c r="G722" s="18"/>
      <c r="H722" s="18"/>
      <c r="I722" s="18"/>
      <c r="J722" s="18"/>
    </row>
    <row r="723" spans="7:10" x14ac:dyDescent="0.2">
      <c r="G723" s="18"/>
      <c r="H723" s="18"/>
      <c r="I723" s="18"/>
      <c r="J723" s="18"/>
    </row>
    <row r="724" spans="7:10" x14ac:dyDescent="0.2">
      <c r="G724" s="18"/>
      <c r="H724" s="18"/>
      <c r="I724" s="18"/>
      <c r="J724" s="18"/>
    </row>
    <row r="725" spans="7:10" x14ac:dyDescent="0.2">
      <c r="G725" s="18"/>
      <c r="H725" s="18"/>
      <c r="I725" s="18"/>
      <c r="J725" s="18"/>
    </row>
    <row r="726" spans="7:10" x14ac:dyDescent="0.2">
      <c r="G726" s="18"/>
      <c r="H726" s="18"/>
      <c r="I726" s="18"/>
      <c r="J726" s="18"/>
    </row>
    <row r="727" spans="7:10" x14ac:dyDescent="0.2">
      <c r="G727" s="18"/>
      <c r="H727" s="18"/>
      <c r="I727" s="18"/>
      <c r="J727" s="18"/>
    </row>
    <row r="728" spans="7:10" x14ac:dyDescent="0.2">
      <c r="G728" s="18"/>
      <c r="H728" s="18"/>
      <c r="I728" s="18"/>
      <c r="J728" s="18"/>
    </row>
    <row r="729" spans="7:10" x14ac:dyDescent="0.2">
      <c r="G729" s="18"/>
      <c r="H729" s="18"/>
      <c r="I729" s="18"/>
      <c r="J729" s="18"/>
    </row>
    <row r="730" spans="7:10" x14ac:dyDescent="0.2">
      <c r="G730" s="18"/>
      <c r="H730" s="18"/>
      <c r="I730" s="18"/>
      <c r="J730" s="18"/>
    </row>
    <row r="731" spans="7:10" x14ac:dyDescent="0.2">
      <c r="G731" s="18"/>
      <c r="H731" s="18"/>
      <c r="I731" s="18"/>
      <c r="J731" s="18"/>
    </row>
    <row r="732" spans="7:10" x14ac:dyDescent="0.2">
      <c r="G732" s="18"/>
      <c r="H732" s="18"/>
      <c r="I732" s="18"/>
      <c r="J732" s="18"/>
    </row>
    <row r="733" spans="7:10" x14ac:dyDescent="0.2">
      <c r="G733" s="18"/>
      <c r="H733" s="18"/>
      <c r="I733" s="18"/>
      <c r="J733" s="18"/>
    </row>
    <row r="734" spans="7:10" x14ac:dyDescent="0.2">
      <c r="G734" s="18"/>
      <c r="H734" s="18"/>
      <c r="I734" s="18"/>
      <c r="J734" s="18"/>
    </row>
    <row r="735" spans="7:10" x14ac:dyDescent="0.2">
      <c r="G735" s="18"/>
      <c r="H735" s="18"/>
      <c r="I735" s="18"/>
      <c r="J735" s="18"/>
    </row>
    <row r="736" spans="7:10" x14ac:dyDescent="0.2">
      <c r="G736" s="18"/>
      <c r="H736" s="18"/>
      <c r="I736" s="18"/>
      <c r="J736" s="18"/>
    </row>
    <row r="737" spans="7:10" x14ac:dyDescent="0.2">
      <c r="G737" s="18"/>
      <c r="H737" s="18"/>
      <c r="I737" s="18"/>
      <c r="J737" s="18"/>
    </row>
    <row r="738" spans="7:10" x14ac:dyDescent="0.2">
      <c r="G738" s="18"/>
      <c r="H738" s="18"/>
      <c r="I738" s="18"/>
      <c r="J738" s="18"/>
    </row>
    <row r="739" spans="7:10" x14ac:dyDescent="0.2">
      <c r="G739" s="18"/>
      <c r="H739" s="18"/>
      <c r="I739" s="18"/>
      <c r="J739" s="18"/>
    </row>
    <row r="740" spans="7:10" x14ac:dyDescent="0.2">
      <c r="G740" s="18"/>
      <c r="H740" s="18"/>
      <c r="I740" s="18"/>
      <c r="J740" s="18"/>
    </row>
    <row r="741" spans="7:10" x14ac:dyDescent="0.2">
      <c r="G741" s="18"/>
      <c r="H741" s="18"/>
      <c r="I741" s="18"/>
      <c r="J741" s="18"/>
    </row>
    <row r="742" spans="7:10" x14ac:dyDescent="0.2">
      <c r="G742" s="18"/>
      <c r="H742" s="18"/>
      <c r="I742" s="18"/>
      <c r="J742" s="18"/>
    </row>
    <row r="743" spans="7:10" x14ac:dyDescent="0.2">
      <c r="G743" s="18"/>
      <c r="H743" s="18"/>
      <c r="I743" s="18"/>
      <c r="J743" s="18"/>
    </row>
    <row r="744" spans="7:10" x14ac:dyDescent="0.2">
      <c r="G744" s="18"/>
      <c r="H744" s="18"/>
      <c r="I744" s="18"/>
      <c r="J744" s="18"/>
    </row>
    <row r="745" spans="7:10" x14ac:dyDescent="0.2">
      <c r="G745" s="18"/>
      <c r="H745" s="18"/>
      <c r="I745" s="18"/>
      <c r="J745" s="18"/>
    </row>
    <row r="746" spans="7:10" x14ac:dyDescent="0.2">
      <c r="G746" s="18"/>
      <c r="H746" s="18"/>
      <c r="I746" s="18"/>
      <c r="J746" s="18"/>
    </row>
    <row r="747" spans="7:10" x14ac:dyDescent="0.2">
      <c r="G747" s="18"/>
      <c r="H747" s="18"/>
      <c r="I747" s="18"/>
      <c r="J747" s="18"/>
    </row>
    <row r="748" spans="7:10" x14ac:dyDescent="0.2">
      <c r="G748" s="18"/>
      <c r="H748" s="18"/>
      <c r="I748" s="18"/>
      <c r="J748" s="18"/>
    </row>
    <row r="749" spans="7:10" x14ac:dyDescent="0.2">
      <c r="G749" s="18"/>
      <c r="H749" s="18"/>
      <c r="I749" s="18"/>
      <c r="J749" s="18"/>
    </row>
    <row r="750" spans="7:10" x14ac:dyDescent="0.2">
      <c r="G750" s="18"/>
      <c r="H750" s="18"/>
      <c r="I750" s="18"/>
      <c r="J750" s="18"/>
    </row>
    <row r="751" spans="7:10" x14ac:dyDescent="0.2">
      <c r="G751" s="18"/>
      <c r="H751" s="18"/>
      <c r="I751" s="18"/>
      <c r="J751" s="18"/>
    </row>
    <row r="752" spans="7:10" x14ac:dyDescent="0.2">
      <c r="G752" s="18"/>
      <c r="H752" s="18"/>
      <c r="I752" s="18"/>
      <c r="J752" s="18"/>
    </row>
    <row r="753" spans="7:10" x14ac:dyDescent="0.2">
      <c r="G753" s="18"/>
      <c r="H753" s="18"/>
      <c r="I753" s="18"/>
      <c r="J753" s="18"/>
    </row>
    <row r="754" spans="7:10" x14ac:dyDescent="0.2">
      <c r="G754" s="18"/>
      <c r="H754" s="18"/>
      <c r="I754" s="18"/>
      <c r="J754" s="18"/>
    </row>
    <row r="755" spans="7:10" x14ac:dyDescent="0.2">
      <c r="G755" s="18"/>
      <c r="H755" s="18"/>
      <c r="I755" s="18"/>
      <c r="J755" s="18"/>
    </row>
    <row r="756" spans="7:10" x14ac:dyDescent="0.2">
      <c r="G756" s="18"/>
      <c r="H756" s="18"/>
      <c r="I756" s="18"/>
      <c r="J756" s="18"/>
    </row>
    <row r="757" spans="7:10" x14ac:dyDescent="0.2">
      <c r="G757" s="18"/>
      <c r="H757" s="18"/>
      <c r="I757" s="18"/>
      <c r="J757" s="18"/>
    </row>
    <row r="758" spans="7:10" x14ac:dyDescent="0.2">
      <c r="G758" s="18"/>
      <c r="H758" s="18"/>
      <c r="I758" s="18"/>
      <c r="J758" s="18"/>
    </row>
    <row r="759" spans="7:10" x14ac:dyDescent="0.2">
      <c r="G759" s="18"/>
      <c r="H759" s="18"/>
      <c r="I759" s="18"/>
      <c r="J759" s="18"/>
    </row>
    <row r="760" spans="7:10" x14ac:dyDescent="0.2">
      <c r="G760" s="18"/>
      <c r="H760" s="18"/>
      <c r="I760" s="18"/>
      <c r="J760" s="18"/>
    </row>
    <row r="761" spans="7:10" x14ac:dyDescent="0.2">
      <c r="G761" s="18"/>
      <c r="H761" s="18"/>
      <c r="I761" s="18"/>
      <c r="J761" s="18"/>
    </row>
    <row r="762" spans="7:10" x14ac:dyDescent="0.2">
      <c r="G762" s="18"/>
      <c r="H762" s="18"/>
      <c r="I762" s="18"/>
      <c r="J762" s="18"/>
    </row>
    <row r="763" spans="7:10" x14ac:dyDescent="0.2">
      <c r="G763" s="18"/>
      <c r="H763" s="18"/>
      <c r="I763" s="18"/>
      <c r="J763" s="18"/>
    </row>
    <row r="764" spans="7:10" x14ac:dyDescent="0.2">
      <c r="G764" s="18"/>
      <c r="H764" s="18"/>
      <c r="I764" s="18"/>
      <c r="J764" s="18"/>
    </row>
    <row r="765" spans="7:10" x14ac:dyDescent="0.2">
      <c r="G765" s="18"/>
      <c r="H765" s="18"/>
      <c r="I765" s="18"/>
      <c r="J765" s="18"/>
    </row>
    <row r="766" spans="7:10" x14ac:dyDescent="0.2">
      <c r="G766" s="18"/>
      <c r="H766" s="18"/>
      <c r="I766" s="18"/>
      <c r="J766" s="18"/>
    </row>
    <row r="767" spans="7:10" x14ac:dyDescent="0.2">
      <c r="G767" s="18"/>
      <c r="H767" s="18"/>
      <c r="I767" s="18"/>
      <c r="J767" s="18"/>
    </row>
    <row r="768" spans="7:10" x14ac:dyDescent="0.2">
      <c r="G768" s="18"/>
      <c r="H768" s="18"/>
      <c r="I768" s="18"/>
      <c r="J768" s="18"/>
    </row>
    <row r="769" spans="7:10" x14ac:dyDescent="0.2">
      <c r="G769" s="18"/>
      <c r="H769" s="18"/>
      <c r="I769" s="18"/>
      <c r="J769" s="18"/>
    </row>
    <row r="770" spans="7:10" x14ac:dyDescent="0.2">
      <c r="G770" s="18"/>
      <c r="H770" s="18"/>
      <c r="I770" s="18"/>
      <c r="J770" s="18"/>
    </row>
    <row r="771" spans="7:10" x14ac:dyDescent="0.2">
      <c r="G771" s="18"/>
      <c r="H771" s="18"/>
      <c r="I771" s="18"/>
      <c r="J771" s="18"/>
    </row>
    <row r="772" spans="7:10" x14ac:dyDescent="0.2">
      <c r="G772" s="18"/>
      <c r="H772" s="18"/>
      <c r="I772" s="18"/>
      <c r="J772" s="18"/>
    </row>
    <row r="773" spans="7:10" x14ac:dyDescent="0.2">
      <c r="G773" s="18"/>
      <c r="H773" s="18"/>
      <c r="I773" s="18"/>
      <c r="J773" s="18"/>
    </row>
    <row r="774" spans="7:10" x14ac:dyDescent="0.2">
      <c r="G774" s="18"/>
      <c r="H774" s="18"/>
      <c r="I774" s="18"/>
      <c r="J774" s="18"/>
    </row>
    <row r="775" spans="7:10" x14ac:dyDescent="0.2">
      <c r="G775" s="18"/>
      <c r="H775" s="18"/>
      <c r="I775" s="18"/>
      <c r="J775" s="18"/>
    </row>
    <row r="776" spans="7:10" x14ac:dyDescent="0.2">
      <c r="G776" s="18"/>
      <c r="H776" s="18"/>
      <c r="I776" s="18"/>
      <c r="J776" s="18"/>
    </row>
    <row r="777" spans="7:10" x14ac:dyDescent="0.2">
      <c r="G777" s="18"/>
      <c r="H777" s="18"/>
      <c r="I777" s="18"/>
      <c r="J777" s="18"/>
    </row>
    <row r="778" spans="7:10" x14ac:dyDescent="0.2">
      <c r="G778" s="18"/>
      <c r="H778" s="18"/>
      <c r="I778" s="18"/>
      <c r="J778" s="18"/>
    </row>
    <row r="779" spans="7:10" x14ac:dyDescent="0.2">
      <c r="G779" s="18"/>
      <c r="H779" s="18"/>
      <c r="I779" s="18"/>
      <c r="J779" s="18"/>
    </row>
    <row r="780" spans="7:10" x14ac:dyDescent="0.2">
      <c r="G780" s="18"/>
      <c r="H780" s="18"/>
      <c r="I780" s="18"/>
      <c r="J780" s="18"/>
    </row>
    <row r="781" spans="7:10" x14ac:dyDescent="0.2">
      <c r="G781" s="18"/>
      <c r="H781" s="18"/>
      <c r="I781" s="18"/>
      <c r="J781" s="18"/>
    </row>
    <row r="782" spans="7:10" x14ac:dyDescent="0.2">
      <c r="G782" s="18"/>
      <c r="H782" s="18"/>
      <c r="I782" s="18"/>
      <c r="J782" s="18"/>
    </row>
    <row r="783" spans="7:10" x14ac:dyDescent="0.2">
      <c r="G783" s="18"/>
      <c r="H783" s="18"/>
      <c r="I783" s="18"/>
      <c r="J783" s="18"/>
    </row>
    <row r="784" spans="7:10" x14ac:dyDescent="0.2">
      <c r="G784" s="18"/>
      <c r="H784" s="18"/>
      <c r="I784" s="18"/>
      <c r="J784" s="18"/>
    </row>
    <row r="785" spans="7:10" x14ac:dyDescent="0.2">
      <c r="G785" s="18"/>
      <c r="H785" s="18"/>
      <c r="I785" s="18"/>
      <c r="J785" s="18"/>
    </row>
    <row r="786" spans="7:10" x14ac:dyDescent="0.2">
      <c r="G786" s="18"/>
      <c r="H786" s="18"/>
      <c r="I786" s="18"/>
      <c r="J786" s="18"/>
    </row>
    <row r="787" spans="7:10" x14ac:dyDescent="0.2">
      <c r="G787" s="18"/>
      <c r="H787" s="18"/>
      <c r="I787" s="18"/>
      <c r="J787" s="18"/>
    </row>
    <row r="788" spans="7:10" x14ac:dyDescent="0.2">
      <c r="G788" s="18"/>
      <c r="H788" s="18"/>
      <c r="I788" s="18"/>
      <c r="J788" s="18"/>
    </row>
    <row r="789" spans="7:10" x14ac:dyDescent="0.2">
      <c r="G789" s="18"/>
      <c r="H789" s="18"/>
      <c r="I789" s="18"/>
      <c r="J789" s="18"/>
    </row>
    <row r="790" spans="7:10" x14ac:dyDescent="0.2">
      <c r="G790" s="18"/>
      <c r="H790" s="18"/>
      <c r="I790" s="18"/>
      <c r="J790" s="18"/>
    </row>
    <row r="791" spans="7:10" x14ac:dyDescent="0.2">
      <c r="G791" s="18"/>
      <c r="H791" s="18"/>
      <c r="I791" s="18"/>
      <c r="J791" s="18"/>
    </row>
    <row r="792" spans="7:10" x14ac:dyDescent="0.2">
      <c r="G792" s="18"/>
      <c r="H792" s="18"/>
      <c r="I792" s="18"/>
      <c r="J792" s="18"/>
    </row>
    <row r="793" spans="7:10" x14ac:dyDescent="0.2">
      <c r="G793" s="18"/>
      <c r="H793" s="18"/>
      <c r="I793" s="18"/>
      <c r="J793" s="18"/>
    </row>
    <row r="794" spans="7:10" x14ac:dyDescent="0.2">
      <c r="G794" s="18"/>
      <c r="H794" s="18"/>
      <c r="I794" s="18"/>
      <c r="J794" s="18"/>
    </row>
    <row r="795" spans="7:10" x14ac:dyDescent="0.2">
      <c r="G795" s="18"/>
      <c r="H795" s="18"/>
      <c r="I795" s="18"/>
      <c r="J795" s="18"/>
    </row>
    <row r="796" spans="7:10" x14ac:dyDescent="0.2">
      <c r="G796" s="18"/>
      <c r="H796" s="18"/>
      <c r="I796" s="18"/>
      <c r="J796" s="18"/>
    </row>
    <row r="797" spans="7:10" x14ac:dyDescent="0.2">
      <c r="G797" s="18"/>
      <c r="H797" s="18"/>
      <c r="I797" s="18"/>
      <c r="J797" s="18"/>
    </row>
    <row r="798" spans="7:10" x14ac:dyDescent="0.2">
      <c r="G798" s="18"/>
      <c r="H798" s="18"/>
      <c r="I798" s="18"/>
      <c r="J798" s="18"/>
    </row>
    <row r="799" spans="7:10" x14ac:dyDescent="0.2">
      <c r="G799" s="18"/>
      <c r="H799" s="18"/>
      <c r="I799" s="18"/>
      <c r="J799" s="18"/>
    </row>
    <row r="800" spans="7:10" x14ac:dyDescent="0.2">
      <c r="G800" s="18"/>
      <c r="H800" s="18"/>
      <c r="I800" s="18"/>
      <c r="J800" s="18"/>
    </row>
    <row r="801" spans="7:10" x14ac:dyDescent="0.2">
      <c r="G801" s="18"/>
      <c r="H801" s="18"/>
      <c r="I801" s="18"/>
      <c r="J801" s="18"/>
    </row>
    <row r="802" spans="7:10" x14ac:dyDescent="0.2">
      <c r="G802" s="18"/>
      <c r="H802" s="18"/>
      <c r="I802" s="18"/>
      <c r="J802" s="18"/>
    </row>
    <row r="803" spans="7:10" x14ac:dyDescent="0.2">
      <c r="G803" s="18"/>
      <c r="H803" s="18"/>
      <c r="I803" s="18"/>
      <c r="J803" s="18"/>
    </row>
    <row r="804" spans="7:10" x14ac:dyDescent="0.2">
      <c r="G804" s="18"/>
      <c r="H804" s="18"/>
      <c r="I804" s="18"/>
      <c r="J804" s="18"/>
    </row>
    <row r="805" spans="7:10" x14ac:dyDescent="0.2">
      <c r="G805" s="18"/>
      <c r="H805" s="18"/>
      <c r="I805" s="18"/>
      <c r="J805" s="18"/>
    </row>
    <row r="806" spans="7:10" x14ac:dyDescent="0.2">
      <c r="G806" s="18"/>
      <c r="H806" s="18"/>
      <c r="I806" s="18"/>
      <c r="J806" s="18"/>
    </row>
    <row r="807" spans="7:10" x14ac:dyDescent="0.2">
      <c r="G807" s="18"/>
      <c r="H807" s="18"/>
      <c r="I807" s="18"/>
      <c r="J807" s="18"/>
    </row>
    <row r="808" spans="7:10" x14ac:dyDescent="0.2">
      <c r="G808" s="18"/>
      <c r="H808" s="18"/>
      <c r="I808" s="18"/>
      <c r="J808" s="18"/>
    </row>
    <row r="809" spans="7:10" x14ac:dyDescent="0.2">
      <c r="G809" s="18"/>
      <c r="H809" s="18"/>
      <c r="I809" s="18"/>
      <c r="J809" s="18"/>
    </row>
    <row r="810" spans="7:10" x14ac:dyDescent="0.2">
      <c r="G810" s="18"/>
      <c r="H810" s="18"/>
      <c r="I810" s="18"/>
      <c r="J810" s="18"/>
    </row>
    <row r="811" spans="7:10" x14ac:dyDescent="0.2">
      <c r="G811" s="18"/>
      <c r="H811" s="18"/>
      <c r="I811" s="18"/>
      <c r="J811" s="18"/>
    </row>
    <row r="812" spans="7:10" x14ac:dyDescent="0.2">
      <c r="G812" s="18"/>
      <c r="H812" s="18"/>
      <c r="I812" s="18"/>
      <c r="J812" s="18"/>
    </row>
    <row r="813" spans="7:10" x14ac:dyDescent="0.2">
      <c r="G813" s="18"/>
      <c r="H813" s="18"/>
      <c r="I813" s="18"/>
      <c r="J813" s="18"/>
    </row>
    <row r="814" spans="7:10" x14ac:dyDescent="0.2">
      <c r="G814" s="18"/>
      <c r="H814" s="18"/>
      <c r="I814" s="18"/>
      <c r="J814" s="18"/>
    </row>
    <row r="815" spans="7:10" x14ac:dyDescent="0.2">
      <c r="G815" s="18"/>
      <c r="H815" s="18"/>
      <c r="I815" s="18"/>
      <c r="J815" s="18"/>
    </row>
    <row r="816" spans="7:10" x14ac:dyDescent="0.2">
      <c r="G816" s="18"/>
      <c r="H816" s="18"/>
      <c r="I816" s="18"/>
      <c r="J816" s="18"/>
    </row>
    <row r="817" spans="7:10" x14ac:dyDescent="0.2">
      <c r="G817" s="18"/>
      <c r="H817" s="18"/>
      <c r="I817" s="18"/>
      <c r="J817" s="18"/>
    </row>
    <row r="818" spans="7:10" x14ac:dyDescent="0.2">
      <c r="G818" s="18"/>
      <c r="H818" s="18"/>
      <c r="I818" s="18"/>
      <c r="J818" s="18"/>
    </row>
    <row r="819" spans="7:10" x14ac:dyDescent="0.2">
      <c r="G819" s="18"/>
      <c r="H819" s="18"/>
      <c r="I819" s="18"/>
      <c r="J819" s="18"/>
    </row>
    <row r="820" spans="7:10" x14ac:dyDescent="0.2">
      <c r="G820" s="18"/>
      <c r="H820" s="18"/>
      <c r="I820" s="18"/>
      <c r="J820" s="18"/>
    </row>
    <row r="821" spans="7:10" x14ac:dyDescent="0.2">
      <c r="G821" s="18"/>
      <c r="H821" s="18"/>
      <c r="I821" s="18"/>
      <c r="J821" s="18"/>
    </row>
    <row r="822" spans="7:10" x14ac:dyDescent="0.2">
      <c r="G822" s="18"/>
      <c r="H822" s="18"/>
      <c r="I822" s="18"/>
      <c r="J822" s="18"/>
    </row>
    <row r="823" spans="7:10" x14ac:dyDescent="0.2">
      <c r="G823" s="18"/>
      <c r="H823" s="18"/>
      <c r="I823" s="18"/>
      <c r="J823" s="18"/>
    </row>
    <row r="824" spans="7:10" x14ac:dyDescent="0.2">
      <c r="G824" s="18"/>
      <c r="H824" s="18"/>
      <c r="I824" s="18"/>
      <c r="J824" s="18"/>
    </row>
    <row r="825" spans="7:10" x14ac:dyDescent="0.2">
      <c r="G825" s="18"/>
      <c r="H825" s="18"/>
      <c r="I825" s="18"/>
      <c r="J825" s="18"/>
    </row>
    <row r="826" spans="7:10" x14ac:dyDescent="0.2">
      <c r="G826" s="18"/>
      <c r="H826" s="18"/>
      <c r="I826" s="18"/>
      <c r="J826" s="18"/>
    </row>
    <row r="827" spans="7:10" x14ac:dyDescent="0.2">
      <c r="G827" s="18"/>
      <c r="H827" s="18"/>
      <c r="I827" s="18"/>
      <c r="J827" s="18"/>
    </row>
    <row r="828" spans="7:10" x14ac:dyDescent="0.2">
      <c r="G828" s="18"/>
      <c r="H828" s="18"/>
      <c r="I828" s="18"/>
      <c r="J828" s="18"/>
    </row>
    <row r="829" spans="7:10" x14ac:dyDescent="0.2">
      <c r="G829" s="18"/>
      <c r="H829" s="18"/>
      <c r="I829" s="18"/>
      <c r="J829" s="18"/>
    </row>
    <row r="830" spans="7:10" x14ac:dyDescent="0.2">
      <c r="G830" s="18"/>
      <c r="H830" s="18"/>
      <c r="I830" s="18"/>
      <c r="J830" s="18"/>
    </row>
    <row r="831" spans="7:10" x14ac:dyDescent="0.2">
      <c r="G831" s="18"/>
      <c r="H831" s="18"/>
      <c r="I831" s="18"/>
      <c r="J831" s="18"/>
    </row>
    <row r="832" spans="7:10" x14ac:dyDescent="0.2">
      <c r="G832" s="18"/>
      <c r="H832" s="18"/>
      <c r="I832" s="18"/>
      <c r="J832" s="18"/>
    </row>
    <row r="833" spans="7:10" x14ac:dyDescent="0.2">
      <c r="G833" s="18"/>
      <c r="H833" s="18"/>
      <c r="I833" s="18"/>
      <c r="J833" s="18"/>
    </row>
    <row r="834" spans="7:10" x14ac:dyDescent="0.2">
      <c r="G834" s="18"/>
      <c r="H834" s="18"/>
      <c r="I834" s="18"/>
      <c r="J834" s="18"/>
    </row>
    <row r="835" spans="7:10" x14ac:dyDescent="0.2">
      <c r="G835" s="18"/>
      <c r="H835" s="18"/>
      <c r="I835" s="18"/>
      <c r="J835" s="18"/>
    </row>
    <row r="836" spans="7:10" x14ac:dyDescent="0.2">
      <c r="G836" s="18"/>
      <c r="H836" s="18"/>
      <c r="I836" s="18"/>
      <c r="J836" s="18"/>
    </row>
    <row r="837" spans="7:10" x14ac:dyDescent="0.2">
      <c r="G837" s="18"/>
      <c r="H837" s="18"/>
      <c r="I837" s="18"/>
      <c r="J837" s="18"/>
    </row>
    <row r="838" spans="7:10" x14ac:dyDescent="0.2">
      <c r="G838" s="18"/>
      <c r="H838" s="18"/>
      <c r="I838" s="18"/>
      <c r="J838" s="18"/>
    </row>
    <row r="839" spans="7:10" x14ac:dyDescent="0.2">
      <c r="G839" s="18"/>
      <c r="H839" s="18"/>
      <c r="I839" s="18"/>
      <c r="J839" s="18"/>
    </row>
    <row r="840" spans="7:10" x14ac:dyDescent="0.2">
      <c r="G840" s="18"/>
      <c r="H840" s="18"/>
      <c r="I840" s="18"/>
      <c r="J840" s="18"/>
    </row>
    <row r="841" spans="7:10" x14ac:dyDescent="0.2">
      <c r="G841" s="18"/>
      <c r="H841" s="18"/>
      <c r="I841" s="18"/>
      <c r="J841" s="18"/>
    </row>
    <row r="842" spans="7:10" x14ac:dyDescent="0.2">
      <c r="G842" s="18"/>
      <c r="H842" s="18"/>
      <c r="I842" s="18"/>
      <c r="J842" s="18"/>
    </row>
    <row r="843" spans="7:10" x14ac:dyDescent="0.2">
      <c r="G843" s="18"/>
      <c r="H843" s="18"/>
      <c r="I843" s="18"/>
      <c r="J843" s="18"/>
    </row>
    <row r="844" spans="7:10" x14ac:dyDescent="0.2">
      <c r="G844" s="18"/>
      <c r="H844" s="18"/>
      <c r="I844" s="18"/>
      <c r="J844" s="18"/>
    </row>
    <row r="845" spans="7:10" x14ac:dyDescent="0.2">
      <c r="G845" s="18"/>
      <c r="H845" s="18"/>
      <c r="I845" s="18"/>
      <c r="J845" s="18"/>
    </row>
    <row r="846" spans="7:10" x14ac:dyDescent="0.2">
      <c r="G846" s="18"/>
      <c r="H846" s="18"/>
      <c r="I846" s="18"/>
      <c r="J846" s="18"/>
    </row>
    <row r="847" spans="7:10" x14ac:dyDescent="0.2">
      <c r="G847" s="18"/>
      <c r="H847" s="18"/>
      <c r="I847" s="18"/>
      <c r="J847" s="18"/>
    </row>
    <row r="848" spans="7:10" x14ac:dyDescent="0.2">
      <c r="G848" s="18"/>
      <c r="H848" s="18"/>
      <c r="I848" s="18"/>
      <c r="J848" s="18"/>
    </row>
    <row r="849" spans="7:10" x14ac:dyDescent="0.2">
      <c r="G849" s="18"/>
      <c r="H849" s="18"/>
      <c r="I849" s="18"/>
      <c r="J849" s="18"/>
    </row>
    <row r="850" spans="7:10" x14ac:dyDescent="0.2">
      <c r="G850" s="18"/>
      <c r="H850" s="18"/>
      <c r="I850" s="18"/>
      <c r="J850" s="18"/>
    </row>
    <row r="851" spans="7:10" x14ac:dyDescent="0.2">
      <c r="G851" s="18"/>
      <c r="H851" s="18"/>
      <c r="I851" s="18"/>
      <c r="J851" s="18"/>
    </row>
    <row r="852" spans="7:10" x14ac:dyDescent="0.2">
      <c r="G852" s="18"/>
      <c r="H852" s="18"/>
      <c r="I852" s="18"/>
      <c r="J852" s="18"/>
    </row>
    <row r="853" spans="7:10" x14ac:dyDescent="0.2">
      <c r="G853" s="18"/>
      <c r="H853" s="18"/>
      <c r="I853" s="18"/>
      <c r="J853" s="18"/>
    </row>
    <row r="854" spans="7:10" x14ac:dyDescent="0.2">
      <c r="G854" s="18"/>
      <c r="H854" s="18"/>
      <c r="I854" s="18"/>
      <c r="J854" s="18"/>
    </row>
    <row r="855" spans="7:10" x14ac:dyDescent="0.2">
      <c r="G855" s="18"/>
      <c r="H855" s="18"/>
      <c r="I855" s="18"/>
      <c r="J855" s="18"/>
    </row>
    <row r="856" spans="7:10" x14ac:dyDescent="0.2">
      <c r="G856" s="18"/>
      <c r="H856" s="18"/>
      <c r="I856" s="18"/>
      <c r="J856" s="18"/>
    </row>
    <row r="857" spans="7:10" x14ac:dyDescent="0.2">
      <c r="G857" s="18"/>
      <c r="H857" s="18"/>
      <c r="I857" s="18"/>
      <c r="J857" s="18"/>
    </row>
    <row r="858" spans="7:10" x14ac:dyDescent="0.2">
      <c r="G858" s="18"/>
      <c r="H858" s="18"/>
      <c r="I858" s="18"/>
      <c r="J858" s="18"/>
    </row>
    <row r="859" spans="7:10" x14ac:dyDescent="0.2">
      <c r="G859" s="18"/>
      <c r="H859" s="18"/>
      <c r="I859" s="18"/>
      <c r="J859" s="18"/>
    </row>
    <row r="860" spans="7:10" x14ac:dyDescent="0.2">
      <c r="G860" s="18"/>
      <c r="H860" s="18"/>
      <c r="I860" s="18"/>
      <c r="J860" s="18"/>
    </row>
    <row r="861" spans="7:10" x14ac:dyDescent="0.2">
      <c r="G861" s="18"/>
      <c r="H861" s="18"/>
      <c r="I861" s="18"/>
      <c r="J861" s="18"/>
    </row>
    <row r="862" spans="7:10" x14ac:dyDescent="0.2">
      <c r="G862" s="18"/>
      <c r="H862" s="18"/>
      <c r="I862" s="18"/>
      <c r="J862" s="18"/>
    </row>
    <row r="863" spans="7:10" x14ac:dyDescent="0.2">
      <c r="G863" s="18"/>
      <c r="H863" s="18"/>
      <c r="I863" s="18"/>
      <c r="J863" s="18"/>
    </row>
    <row r="864" spans="7:10" x14ac:dyDescent="0.2">
      <c r="G864" s="18"/>
      <c r="H864" s="18"/>
      <c r="I864" s="18"/>
      <c r="J864" s="18"/>
    </row>
    <row r="865" spans="7:10" x14ac:dyDescent="0.2">
      <c r="G865" s="18"/>
      <c r="H865" s="18"/>
      <c r="I865" s="18"/>
      <c r="J865" s="18"/>
    </row>
    <row r="866" spans="7:10" x14ac:dyDescent="0.2">
      <c r="G866" s="18"/>
      <c r="H866" s="18"/>
      <c r="I866" s="18"/>
      <c r="J866" s="18"/>
    </row>
    <row r="867" spans="7:10" x14ac:dyDescent="0.2">
      <c r="G867" s="18"/>
      <c r="H867" s="18"/>
      <c r="I867" s="18"/>
      <c r="J867" s="18"/>
    </row>
    <row r="868" spans="7:10" x14ac:dyDescent="0.2">
      <c r="G868" s="18"/>
      <c r="H868" s="18"/>
      <c r="I868" s="18"/>
      <c r="J868" s="18"/>
    </row>
    <row r="869" spans="7:10" x14ac:dyDescent="0.2">
      <c r="G869" s="18"/>
      <c r="H869" s="18"/>
      <c r="I869" s="18"/>
      <c r="J869" s="18"/>
    </row>
    <row r="870" spans="7:10" x14ac:dyDescent="0.2">
      <c r="G870" s="18"/>
      <c r="H870" s="18"/>
      <c r="I870" s="18"/>
      <c r="J870" s="18"/>
    </row>
    <row r="871" spans="7:10" x14ac:dyDescent="0.2">
      <c r="G871" s="18"/>
      <c r="H871" s="18"/>
      <c r="I871" s="18"/>
      <c r="J871" s="18"/>
    </row>
    <row r="872" spans="7:10" x14ac:dyDescent="0.2">
      <c r="G872" s="18"/>
      <c r="H872" s="18"/>
      <c r="I872" s="18"/>
      <c r="J872" s="18"/>
    </row>
    <row r="873" spans="7:10" x14ac:dyDescent="0.2">
      <c r="G873" s="18"/>
      <c r="H873" s="18"/>
      <c r="I873" s="18"/>
      <c r="J873" s="18"/>
    </row>
    <row r="874" spans="7:10" x14ac:dyDescent="0.2">
      <c r="G874" s="18"/>
      <c r="H874" s="18"/>
      <c r="I874" s="18"/>
      <c r="J874" s="18"/>
    </row>
    <row r="875" spans="7:10" x14ac:dyDescent="0.2">
      <c r="G875" s="18"/>
      <c r="H875" s="18"/>
      <c r="I875" s="18"/>
      <c r="J875" s="18"/>
    </row>
    <row r="876" spans="7:10" x14ac:dyDescent="0.2">
      <c r="G876" s="18"/>
      <c r="H876" s="18"/>
      <c r="I876" s="18"/>
      <c r="J876" s="18"/>
    </row>
    <row r="877" spans="7:10" x14ac:dyDescent="0.2">
      <c r="G877" s="18"/>
      <c r="H877" s="18"/>
      <c r="I877" s="18"/>
      <c r="J877" s="18"/>
    </row>
    <row r="878" spans="7:10" x14ac:dyDescent="0.2">
      <c r="G878" s="18"/>
      <c r="H878" s="18"/>
      <c r="I878" s="18"/>
      <c r="J878" s="18"/>
    </row>
    <row r="879" spans="7:10" x14ac:dyDescent="0.2">
      <c r="G879" s="18"/>
      <c r="H879" s="18"/>
      <c r="I879" s="18"/>
      <c r="J879" s="18"/>
    </row>
    <row r="880" spans="7:10" x14ac:dyDescent="0.2">
      <c r="G880" s="18"/>
      <c r="H880" s="18"/>
      <c r="I880" s="18"/>
      <c r="J880" s="18"/>
    </row>
    <row r="881" spans="7:10" x14ac:dyDescent="0.2">
      <c r="G881" s="18"/>
      <c r="H881" s="18"/>
      <c r="I881" s="18"/>
      <c r="J881" s="18"/>
    </row>
    <row r="882" spans="7:10" x14ac:dyDescent="0.2">
      <c r="G882" s="18"/>
      <c r="H882" s="18"/>
      <c r="I882" s="18"/>
      <c r="J882" s="18"/>
    </row>
    <row r="883" spans="7:10" x14ac:dyDescent="0.2">
      <c r="G883" s="18"/>
      <c r="H883" s="18"/>
      <c r="I883" s="18"/>
      <c r="J883" s="18"/>
    </row>
    <row r="884" spans="7:10" x14ac:dyDescent="0.2">
      <c r="G884" s="18"/>
      <c r="H884" s="18"/>
      <c r="I884" s="18"/>
      <c r="J884" s="18"/>
    </row>
    <row r="885" spans="7:10" x14ac:dyDescent="0.2">
      <c r="G885" s="18"/>
      <c r="H885" s="18"/>
      <c r="I885" s="18"/>
      <c r="J885" s="18"/>
    </row>
    <row r="886" spans="7:10" x14ac:dyDescent="0.2">
      <c r="G886" s="18"/>
      <c r="H886" s="18"/>
      <c r="I886" s="18"/>
      <c r="J886" s="18"/>
    </row>
    <row r="887" spans="7:10" x14ac:dyDescent="0.2">
      <c r="G887" s="18"/>
      <c r="H887" s="18"/>
      <c r="I887" s="18"/>
      <c r="J887" s="18"/>
    </row>
    <row r="888" spans="7:10" x14ac:dyDescent="0.2">
      <c r="G888" s="18"/>
      <c r="H888" s="18"/>
      <c r="I888" s="18"/>
      <c r="J888" s="18"/>
    </row>
    <row r="889" spans="7:10" x14ac:dyDescent="0.2">
      <c r="G889" s="18"/>
      <c r="H889" s="18"/>
      <c r="I889" s="18"/>
      <c r="J889" s="18"/>
    </row>
    <row r="890" spans="7:10" x14ac:dyDescent="0.2">
      <c r="G890" s="18"/>
      <c r="H890" s="18"/>
      <c r="I890" s="18"/>
      <c r="J890" s="18"/>
    </row>
    <row r="891" spans="7:10" x14ac:dyDescent="0.2">
      <c r="G891" s="18"/>
      <c r="H891" s="18"/>
      <c r="I891" s="18"/>
      <c r="J891" s="18"/>
    </row>
    <row r="892" spans="7:10" x14ac:dyDescent="0.2">
      <c r="G892" s="18"/>
      <c r="H892" s="18"/>
      <c r="I892" s="18"/>
      <c r="J892" s="18"/>
    </row>
    <row r="893" spans="7:10" x14ac:dyDescent="0.2">
      <c r="G893" s="18"/>
      <c r="H893" s="18"/>
      <c r="I893" s="18"/>
      <c r="J893" s="18"/>
    </row>
    <row r="894" spans="7:10" x14ac:dyDescent="0.2">
      <c r="G894" s="18"/>
      <c r="H894" s="18"/>
      <c r="I894" s="18"/>
      <c r="J894" s="18"/>
    </row>
    <row r="895" spans="7:10" x14ac:dyDescent="0.2">
      <c r="G895" s="18"/>
      <c r="H895" s="18"/>
      <c r="I895" s="18"/>
      <c r="J895" s="18"/>
    </row>
    <row r="896" spans="7:10" x14ac:dyDescent="0.2">
      <c r="G896" s="18"/>
      <c r="H896" s="18"/>
      <c r="I896" s="18"/>
      <c r="J896" s="18"/>
    </row>
    <row r="897" spans="7:10" x14ac:dyDescent="0.2">
      <c r="G897" s="18"/>
      <c r="H897" s="18"/>
      <c r="I897" s="18"/>
      <c r="J897" s="18"/>
    </row>
    <row r="898" spans="7:10" x14ac:dyDescent="0.2">
      <c r="G898" s="18"/>
      <c r="H898" s="18"/>
      <c r="I898" s="18"/>
      <c r="J898" s="18"/>
    </row>
    <row r="899" spans="7:10" x14ac:dyDescent="0.2">
      <c r="G899" s="18"/>
      <c r="H899" s="18"/>
      <c r="I899" s="18"/>
      <c r="J899" s="18"/>
    </row>
    <row r="900" spans="7:10" x14ac:dyDescent="0.2">
      <c r="G900" s="18"/>
      <c r="H900" s="18"/>
      <c r="I900" s="18"/>
      <c r="J900" s="18"/>
    </row>
    <row r="901" spans="7:10" x14ac:dyDescent="0.2">
      <c r="G901" s="18"/>
      <c r="H901" s="18"/>
      <c r="I901" s="18"/>
      <c r="J901" s="18"/>
    </row>
    <row r="902" spans="7:10" x14ac:dyDescent="0.2">
      <c r="G902" s="18"/>
      <c r="H902" s="18"/>
      <c r="I902" s="18"/>
      <c r="J902" s="18"/>
    </row>
    <row r="903" spans="7:10" x14ac:dyDescent="0.2">
      <c r="G903" s="18"/>
      <c r="H903" s="18"/>
      <c r="I903" s="18"/>
      <c r="J903" s="18"/>
    </row>
    <row r="904" spans="7:10" x14ac:dyDescent="0.2">
      <c r="G904" s="18"/>
      <c r="H904" s="18"/>
      <c r="I904" s="18"/>
      <c r="J904" s="18"/>
    </row>
    <row r="905" spans="7:10" x14ac:dyDescent="0.2">
      <c r="G905" s="18"/>
      <c r="H905" s="18"/>
      <c r="I905" s="18"/>
      <c r="J905" s="18"/>
    </row>
    <row r="906" spans="7:10" x14ac:dyDescent="0.2">
      <c r="G906" s="18"/>
      <c r="H906" s="18"/>
      <c r="I906" s="18"/>
      <c r="J906" s="18"/>
    </row>
    <row r="907" spans="7:10" x14ac:dyDescent="0.2">
      <c r="G907" s="18"/>
      <c r="H907" s="18"/>
      <c r="I907" s="18"/>
      <c r="J907" s="18"/>
    </row>
    <row r="908" spans="7:10" x14ac:dyDescent="0.2">
      <c r="G908" s="18"/>
      <c r="H908" s="18"/>
      <c r="I908" s="18"/>
      <c r="J908" s="18"/>
    </row>
    <row r="909" spans="7:10" x14ac:dyDescent="0.2">
      <c r="G909" s="18"/>
      <c r="H909" s="18"/>
      <c r="I909" s="18"/>
      <c r="J909" s="18"/>
    </row>
    <row r="910" spans="7:10" x14ac:dyDescent="0.2">
      <c r="G910" s="18"/>
      <c r="H910" s="18"/>
      <c r="I910" s="18"/>
      <c r="J910" s="18"/>
    </row>
    <row r="911" spans="7:10" x14ac:dyDescent="0.2">
      <c r="G911" s="18"/>
      <c r="H911" s="18"/>
      <c r="I911" s="18"/>
      <c r="J911" s="18"/>
    </row>
    <row r="912" spans="7:10" x14ac:dyDescent="0.2">
      <c r="G912" s="18"/>
      <c r="H912" s="18"/>
      <c r="I912" s="18"/>
      <c r="J912" s="18"/>
    </row>
    <row r="913" spans="7:10" x14ac:dyDescent="0.2">
      <c r="G913" s="18"/>
      <c r="H913" s="18"/>
      <c r="I913" s="18"/>
      <c r="J913" s="18"/>
    </row>
    <row r="914" spans="7:10" x14ac:dyDescent="0.2">
      <c r="G914" s="18"/>
      <c r="H914" s="18"/>
      <c r="I914" s="18"/>
      <c r="J914" s="18"/>
    </row>
    <row r="915" spans="7:10" x14ac:dyDescent="0.2">
      <c r="G915" s="18"/>
      <c r="H915" s="18"/>
      <c r="I915" s="18"/>
      <c r="J915" s="18"/>
    </row>
    <row r="916" spans="7:10" x14ac:dyDescent="0.2">
      <c r="G916" s="18"/>
      <c r="H916" s="18"/>
      <c r="I916" s="18"/>
      <c r="J916" s="18"/>
    </row>
    <row r="917" spans="7:10" x14ac:dyDescent="0.2">
      <c r="G917" s="18"/>
      <c r="H917" s="18"/>
      <c r="I917" s="18"/>
      <c r="J917" s="18"/>
    </row>
    <row r="918" spans="7:10" x14ac:dyDescent="0.2">
      <c r="G918" s="18"/>
      <c r="H918" s="18"/>
      <c r="I918" s="18"/>
      <c r="J918" s="18"/>
    </row>
    <row r="919" spans="7:10" x14ac:dyDescent="0.2">
      <c r="G919" s="18"/>
      <c r="H919" s="18"/>
      <c r="I919" s="18"/>
      <c r="J919" s="18"/>
    </row>
    <row r="920" spans="7:10" x14ac:dyDescent="0.2">
      <c r="G920" s="18"/>
      <c r="H920" s="18"/>
      <c r="I920" s="18"/>
      <c r="J920" s="18"/>
    </row>
    <row r="921" spans="7:10" x14ac:dyDescent="0.2">
      <c r="G921" s="18"/>
      <c r="H921" s="18"/>
      <c r="I921" s="18"/>
      <c r="J921" s="18"/>
    </row>
    <row r="922" spans="7:10" x14ac:dyDescent="0.2">
      <c r="G922" s="18"/>
      <c r="H922" s="18"/>
      <c r="I922" s="18"/>
      <c r="J922" s="18"/>
    </row>
    <row r="923" spans="7:10" x14ac:dyDescent="0.2">
      <c r="G923" s="18"/>
      <c r="H923" s="18"/>
      <c r="I923" s="18"/>
      <c r="J923" s="18"/>
    </row>
    <row r="924" spans="7:10" x14ac:dyDescent="0.2">
      <c r="G924" s="18"/>
      <c r="H924" s="18"/>
      <c r="I924" s="18"/>
      <c r="J924" s="18"/>
    </row>
    <row r="925" spans="7:10" x14ac:dyDescent="0.2">
      <c r="G925" s="18"/>
      <c r="H925" s="18"/>
      <c r="I925" s="18"/>
      <c r="J925" s="18"/>
    </row>
    <row r="926" spans="7:10" x14ac:dyDescent="0.2">
      <c r="G926" s="18"/>
      <c r="H926" s="18"/>
      <c r="I926" s="18"/>
      <c r="J926" s="18"/>
    </row>
    <row r="927" spans="7:10" x14ac:dyDescent="0.2">
      <c r="G927" s="18"/>
      <c r="H927" s="18"/>
      <c r="I927" s="18"/>
      <c r="J927" s="18"/>
    </row>
    <row r="928" spans="7:10" x14ac:dyDescent="0.2">
      <c r="G928" s="18"/>
      <c r="H928" s="18"/>
      <c r="I928" s="18"/>
      <c r="J928" s="18"/>
    </row>
    <row r="929" spans="7:10" x14ac:dyDescent="0.2">
      <c r="G929" s="18"/>
      <c r="H929" s="18"/>
      <c r="I929" s="18"/>
      <c r="J929" s="18"/>
    </row>
    <row r="930" spans="7:10" x14ac:dyDescent="0.2">
      <c r="G930" s="18"/>
      <c r="H930" s="18"/>
      <c r="I930" s="18"/>
      <c r="J930" s="18"/>
    </row>
    <row r="931" spans="7:10" x14ac:dyDescent="0.2">
      <c r="G931" s="18"/>
      <c r="H931" s="18"/>
      <c r="I931" s="18"/>
      <c r="J931" s="18"/>
    </row>
    <row r="932" spans="7:10" x14ac:dyDescent="0.2">
      <c r="G932" s="18"/>
      <c r="H932" s="18"/>
      <c r="I932" s="18"/>
      <c r="J932" s="18"/>
    </row>
    <row r="933" spans="7:10" x14ac:dyDescent="0.2">
      <c r="G933" s="18"/>
      <c r="H933" s="18"/>
      <c r="I933" s="18"/>
      <c r="J933" s="18"/>
    </row>
    <row r="934" spans="7:10" x14ac:dyDescent="0.2">
      <c r="G934" s="18"/>
      <c r="H934" s="18"/>
      <c r="I934" s="18"/>
      <c r="J934" s="18"/>
    </row>
    <row r="935" spans="7:10" x14ac:dyDescent="0.2">
      <c r="G935" s="18"/>
      <c r="H935" s="18"/>
      <c r="I935" s="18"/>
      <c r="J935" s="18"/>
    </row>
    <row r="936" spans="7:10" x14ac:dyDescent="0.2">
      <c r="G936" s="18"/>
      <c r="H936" s="18"/>
      <c r="I936" s="18"/>
      <c r="J936" s="18"/>
    </row>
    <row r="937" spans="7:10" x14ac:dyDescent="0.2">
      <c r="G937" s="18"/>
      <c r="H937" s="18"/>
      <c r="I937" s="18"/>
      <c r="J937" s="18"/>
    </row>
    <row r="938" spans="7:10" x14ac:dyDescent="0.2">
      <c r="G938" s="18"/>
      <c r="H938" s="18"/>
      <c r="I938" s="18"/>
      <c r="J938" s="18"/>
    </row>
    <row r="939" spans="7:10" x14ac:dyDescent="0.2">
      <c r="G939" s="18"/>
      <c r="H939" s="18"/>
      <c r="I939" s="18"/>
      <c r="J939" s="18"/>
    </row>
    <row r="940" spans="7:10" x14ac:dyDescent="0.2">
      <c r="G940" s="18"/>
      <c r="H940" s="18"/>
      <c r="I940" s="18"/>
      <c r="J940" s="18"/>
    </row>
    <row r="941" spans="7:10" x14ac:dyDescent="0.2">
      <c r="G941" s="18"/>
      <c r="H941" s="18"/>
      <c r="I941" s="18"/>
      <c r="J941" s="18"/>
    </row>
    <row r="942" spans="7:10" x14ac:dyDescent="0.2">
      <c r="G942" s="18"/>
      <c r="H942" s="18"/>
      <c r="I942" s="18"/>
      <c r="J942" s="18"/>
    </row>
    <row r="943" spans="7:10" x14ac:dyDescent="0.2">
      <c r="G943" s="18"/>
      <c r="H943" s="18"/>
      <c r="I943" s="18"/>
      <c r="J943" s="18"/>
    </row>
    <row r="944" spans="7:10" x14ac:dyDescent="0.2">
      <c r="G944" s="18"/>
      <c r="H944" s="18"/>
      <c r="I944" s="18"/>
      <c r="J944" s="18"/>
    </row>
    <row r="945" spans="7:10" x14ac:dyDescent="0.2">
      <c r="G945" s="18"/>
      <c r="H945" s="18"/>
      <c r="I945" s="18"/>
      <c r="J945" s="18"/>
    </row>
    <row r="946" spans="7:10" x14ac:dyDescent="0.2">
      <c r="G946" s="18"/>
      <c r="H946" s="18"/>
      <c r="I946" s="18"/>
      <c r="J946" s="18"/>
    </row>
    <row r="947" spans="7:10" x14ac:dyDescent="0.2">
      <c r="G947" s="18"/>
      <c r="H947" s="18"/>
      <c r="I947" s="18"/>
      <c r="J947" s="18"/>
    </row>
    <row r="948" spans="7:10" x14ac:dyDescent="0.2">
      <c r="G948" s="18"/>
      <c r="H948" s="18"/>
      <c r="I948" s="18"/>
      <c r="J948" s="18"/>
    </row>
    <row r="949" spans="7:10" x14ac:dyDescent="0.2">
      <c r="G949" s="18"/>
      <c r="H949" s="18"/>
      <c r="I949" s="18"/>
      <c r="J949" s="18"/>
    </row>
    <row r="950" spans="7:10" x14ac:dyDescent="0.2">
      <c r="G950" s="18"/>
      <c r="H950" s="18"/>
      <c r="I950" s="18"/>
      <c r="J950" s="18"/>
    </row>
    <row r="951" spans="7:10" x14ac:dyDescent="0.2">
      <c r="G951" s="18"/>
      <c r="H951" s="18"/>
      <c r="I951" s="18"/>
      <c r="J951" s="18"/>
    </row>
    <row r="952" spans="7:10" x14ac:dyDescent="0.2">
      <c r="G952" s="18"/>
      <c r="H952" s="18"/>
      <c r="I952" s="18"/>
      <c r="J952" s="18"/>
    </row>
    <row r="953" spans="7:10" x14ac:dyDescent="0.2">
      <c r="G953" s="18"/>
      <c r="H953" s="18"/>
      <c r="I953" s="18"/>
      <c r="J953" s="18"/>
    </row>
    <row r="954" spans="7:10" x14ac:dyDescent="0.2">
      <c r="G954" s="18"/>
      <c r="H954" s="18"/>
      <c r="I954" s="18"/>
      <c r="J954" s="18"/>
    </row>
    <row r="955" spans="7:10" x14ac:dyDescent="0.2">
      <c r="G955" s="18"/>
      <c r="H955" s="18"/>
      <c r="I955" s="18"/>
      <c r="J955" s="18"/>
    </row>
    <row r="956" spans="7:10" x14ac:dyDescent="0.2">
      <c r="G956" s="18"/>
      <c r="H956" s="18"/>
      <c r="I956" s="18"/>
      <c r="J956" s="18"/>
    </row>
    <row r="957" spans="7:10" x14ac:dyDescent="0.2">
      <c r="G957" s="18"/>
      <c r="H957" s="18"/>
      <c r="I957" s="18"/>
      <c r="J957" s="18"/>
    </row>
    <row r="958" spans="7:10" x14ac:dyDescent="0.2">
      <c r="G958" s="18"/>
      <c r="H958" s="18"/>
      <c r="I958" s="18"/>
      <c r="J958" s="18"/>
    </row>
    <row r="959" spans="7:10" x14ac:dyDescent="0.2">
      <c r="G959" s="18"/>
      <c r="H959" s="18"/>
      <c r="I959" s="18"/>
      <c r="J959" s="18"/>
    </row>
    <row r="960" spans="7:10" x14ac:dyDescent="0.2">
      <c r="G960" s="18"/>
      <c r="H960" s="18"/>
      <c r="I960" s="18"/>
      <c r="J960" s="18"/>
    </row>
    <row r="961" spans="7:10" x14ac:dyDescent="0.2">
      <c r="G961" s="18"/>
      <c r="H961" s="18"/>
      <c r="I961" s="18"/>
      <c r="J961" s="18"/>
    </row>
    <row r="962" spans="7:10" x14ac:dyDescent="0.2">
      <c r="G962" s="18"/>
      <c r="H962" s="18"/>
      <c r="I962" s="18"/>
      <c r="J962" s="18"/>
    </row>
    <row r="963" spans="7:10" x14ac:dyDescent="0.2">
      <c r="G963" s="18"/>
      <c r="H963" s="18"/>
      <c r="I963" s="18"/>
      <c r="J963" s="18"/>
    </row>
    <row r="964" spans="7:10" x14ac:dyDescent="0.2">
      <c r="G964" s="18"/>
      <c r="H964" s="18"/>
      <c r="I964" s="18"/>
      <c r="J964" s="18"/>
    </row>
    <row r="965" spans="7:10" x14ac:dyDescent="0.2">
      <c r="G965" s="18"/>
      <c r="H965" s="18"/>
      <c r="I965" s="18"/>
      <c r="J965" s="18"/>
    </row>
    <row r="966" spans="7:10" x14ac:dyDescent="0.2">
      <c r="G966" s="18"/>
      <c r="H966" s="18"/>
      <c r="I966" s="18"/>
      <c r="J966" s="18"/>
    </row>
    <row r="967" spans="7:10" x14ac:dyDescent="0.2">
      <c r="G967" s="18"/>
      <c r="H967" s="18"/>
      <c r="I967" s="18"/>
      <c r="J967" s="18"/>
    </row>
    <row r="968" spans="7:10" x14ac:dyDescent="0.2">
      <c r="G968" s="18"/>
      <c r="H968" s="18"/>
      <c r="I968" s="18"/>
      <c r="J968" s="18"/>
    </row>
    <row r="969" spans="7:10" x14ac:dyDescent="0.2">
      <c r="G969" s="18"/>
      <c r="H969" s="18"/>
      <c r="I969" s="18"/>
      <c r="J969" s="18"/>
    </row>
    <row r="970" spans="7:10" x14ac:dyDescent="0.2">
      <c r="G970" s="18"/>
      <c r="H970" s="18"/>
      <c r="I970" s="18"/>
      <c r="J970" s="18"/>
    </row>
    <row r="971" spans="7:10" x14ac:dyDescent="0.2">
      <c r="G971" s="18"/>
      <c r="H971" s="18"/>
      <c r="I971" s="18"/>
      <c r="J971" s="18"/>
    </row>
    <row r="972" spans="7:10" x14ac:dyDescent="0.2">
      <c r="G972" s="18"/>
      <c r="H972" s="18"/>
      <c r="I972" s="18"/>
      <c r="J972" s="18"/>
    </row>
    <row r="973" spans="7:10" x14ac:dyDescent="0.2">
      <c r="G973" s="18"/>
      <c r="H973" s="18"/>
      <c r="I973" s="18"/>
      <c r="J973" s="18"/>
    </row>
    <row r="974" spans="7:10" x14ac:dyDescent="0.2">
      <c r="G974" s="18"/>
      <c r="H974" s="18"/>
      <c r="I974" s="18"/>
      <c r="J974" s="18"/>
    </row>
    <row r="975" spans="7:10" x14ac:dyDescent="0.2">
      <c r="G975" s="18"/>
      <c r="H975" s="18"/>
      <c r="I975" s="18"/>
      <c r="J975" s="18"/>
    </row>
    <row r="976" spans="7:10" x14ac:dyDescent="0.2">
      <c r="G976" s="18"/>
      <c r="H976" s="18"/>
      <c r="I976" s="18"/>
      <c r="J976" s="18"/>
    </row>
    <row r="977" spans="7:10" x14ac:dyDescent="0.2">
      <c r="G977" s="18"/>
      <c r="H977" s="18"/>
      <c r="I977" s="18"/>
      <c r="J977" s="18"/>
    </row>
    <row r="978" spans="7:10" x14ac:dyDescent="0.2">
      <c r="G978" s="18"/>
      <c r="H978" s="18"/>
      <c r="I978" s="18"/>
      <c r="J978" s="18"/>
    </row>
    <row r="979" spans="7:10" x14ac:dyDescent="0.2">
      <c r="G979" s="18"/>
      <c r="H979" s="18"/>
      <c r="I979" s="18"/>
      <c r="J979" s="18"/>
    </row>
    <row r="980" spans="7:10" x14ac:dyDescent="0.2">
      <c r="G980" s="18"/>
      <c r="H980" s="18"/>
      <c r="I980" s="18"/>
      <c r="J980" s="18"/>
    </row>
    <row r="981" spans="7:10" x14ac:dyDescent="0.2">
      <c r="G981" s="18"/>
      <c r="H981" s="18"/>
      <c r="I981" s="18"/>
      <c r="J981" s="18"/>
    </row>
    <row r="982" spans="7:10" x14ac:dyDescent="0.2">
      <c r="G982" s="18"/>
      <c r="H982" s="18"/>
      <c r="I982" s="18"/>
      <c r="J982" s="18"/>
    </row>
    <row r="983" spans="7:10" x14ac:dyDescent="0.2">
      <c r="G983" s="18"/>
      <c r="H983" s="18"/>
      <c r="I983" s="18"/>
      <c r="J983" s="18"/>
    </row>
    <row r="984" spans="7:10" x14ac:dyDescent="0.2">
      <c r="G984" s="18"/>
      <c r="H984" s="18"/>
      <c r="I984" s="18"/>
      <c r="J984" s="18"/>
    </row>
    <row r="985" spans="7:10" x14ac:dyDescent="0.2">
      <c r="G985" s="18"/>
      <c r="H985" s="18"/>
      <c r="I985" s="18"/>
      <c r="J985" s="18"/>
    </row>
    <row r="986" spans="7:10" x14ac:dyDescent="0.2">
      <c r="G986" s="18"/>
      <c r="H986" s="18"/>
      <c r="I986" s="18"/>
      <c r="J986" s="18"/>
    </row>
    <row r="987" spans="7:10" x14ac:dyDescent="0.2">
      <c r="G987" s="18"/>
      <c r="H987" s="18"/>
      <c r="I987" s="18"/>
      <c r="J987" s="18"/>
    </row>
    <row r="988" spans="7:10" x14ac:dyDescent="0.2">
      <c r="G988" s="18"/>
      <c r="H988" s="18"/>
      <c r="I988" s="18"/>
      <c r="J988" s="18"/>
    </row>
    <row r="989" spans="7:10" x14ac:dyDescent="0.2">
      <c r="G989" s="18"/>
      <c r="H989" s="18"/>
      <c r="I989" s="18"/>
      <c r="J989" s="18"/>
    </row>
    <row r="990" spans="7:10" x14ac:dyDescent="0.2">
      <c r="G990" s="18"/>
      <c r="H990" s="18"/>
      <c r="I990" s="18"/>
      <c r="J990" s="18"/>
    </row>
    <row r="991" spans="7:10" x14ac:dyDescent="0.2">
      <c r="G991" s="18"/>
      <c r="H991" s="18"/>
      <c r="I991" s="18"/>
      <c r="J991" s="18"/>
    </row>
    <row r="992" spans="7:10" x14ac:dyDescent="0.2">
      <c r="G992" s="18"/>
      <c r="H992" s="18"/>
      <c r="I992" s="18"/>
      <c r="J992" s="18"/>
    </row>
    <row r="993" spans="7:10" x14ac:dyDescent="0.2">
      <c r="G993" s="18"/>
      <c r="H993" s="18"/>
      <c r="I993" s="18"/>
      <c r="J993" s="18"/>
    </row>
    <row r="994" spans="7:10" x14ac:dyDescent="0.2">
      <c r="G994" s="18"/>
      <c r="H994" s="18"/>
      <c r="I994" s="18"/>
      <c r="J994" s="18"/>
    </row>
    <row r="995" spans="7:10" x14ac:dyDescent="0.2">
      <c r="G995" s="18"/>
      <c r="H995" s="18"/>
      <c r="I995" s="18"/>
      <c r="J995" s="18"/>
    </row>
    <row r="996" spans="7:10" x14ac:dyDescent="0.2">
      <c r="G996" s="18"/>
      <c r="H996" s="18"/>
      <c r="I996" s="18"/>
      <c r="J996" s="18"/>
    </row>
    <row r="997" spans="7:10" x14ac:dyDescent="0.2">
      <c r="G997" s="18"/>
      <c r="H997" s="18"/>
      <c r="I997" s="18"/>
      <c r="J997" s="18"/>
    </row>
    <row r="998" spans="7:10" x14ac:dyDescent="0.2">
      <c r="G998" s="18"/>
      <c r="H998" s="18"/>
      <c r="I998" s="18"/>
      <c r="J998" s="18"/>
    </row>
    <row r="999" spans="7:10" x14ac:dyDescent="0.2">
      <c r="G999" s="18"/>
      <c r="H999" s="18"/>
      <c r="I999" s="18"/>
      <c r="J999" s="18"/>
    </row>
    <row r="1000" spans="7:10" x14ac:dyDescent="0.2">
      <c r="G1000" s="18"/>
      <c r="H1000" s="18"/>
      <c r="I1000" s="18"/>
      <c r="J1000" s="18"/>
    </row>
  </sheetData>
  <dataValidations count="1">
    <dataValidation type="list" allowBlank="1" showErrorMessage="1" sqref="I2:I39" xr:uid="{00000000-0002-0000-0200-000000000000}">
      <formula1>"RPO/Short Passing,Short/Intermediate Passing,Vertical Passing,Spread Option"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1000"/>
  <sheetViews>
    <sheetView topLeftCell="A16" workbookViewId="0">
      <selection activeCell="N14" sqref="N14"/>
    </sheetView>
  </sheetViews>
  <sheetFormatPr defaultColWidth="12.5703125" defaultRowHeight="15.75" customHeight="1" x14ac:dyDescent="0.2"/>
  <cols>
    <col min="1" max="1" width="19.28515625" bestFit="1" customWidth="1"/>
    <col min="2" max="2" width="18.140625" bestFit="1" customWidth="1"/>
    <col min="6" max="6" width="6.7109375" bestFit="1" customWidth="1"/>
    <col min="7" max="7" width="8.42578125" bestFit="1" customWidth="1"/>
    <col min="8" max="8" width="5" bestFit="1" customWidth="1"/>
    <col min="9" max="9" width="13.85546875" bestFit="1" customWidth="1"/>
    <col min="11" max="11" width="16.42578125" customWidth="1"/>
    <col min="12" max="13" width="22.7109375" customWidth="1"/>
    <col min="14" max="14" width="13.140625" customWidth="1"/>
    <col min="15" max="15" width="21" customWidth="1"/>
    <col min="16" max="16" width="21.5703125" customWidth="1"/>
    <col min="17" max="17" width="20.5703125" customWidth="1"/>
  </cols>
  <sheetData>
    <row r="1" spans="1:18" ht="51" x14ac:dyDescent="0.2">
      <c r="A1" s="1" t="s">
        <v>0</v>
      </c>
      <c r="B1" s="1" t="s">
        <v>1</v>
      </c>
      <c r="C1" s="1" t="s">
        <v>2</v>
      </c>
      <c r="D1" s="1" t="s">
        <v>3</v>
      </c>
      <c r="E1" s="1" t="s">
        <v>765</v>
      </c>
      <c r="F1" s="1" t="s">
        <v>766</v>
      </c>
      <c r="G1" s="1" t="s">
        <v>767</v>
      </c>
      <c r="H1" s="1" t="s">
        <v>768</v>
      </c>
      <c r="I1" s="1" t="s">
        <v>769</v>
      </c>
      <c r="J1" s="1" t="s">
        <v>770</v>
      </c>
      <c r="K1" s="11" t="s">
        <v>698</v>
      </c>
      <c r="L1" s="11" t="s">
        <v>699</v>
      </c>
      <c r="M1" s="11" t="s">
        <v>700</v>
      </c>
      <c r="N1" s="11" t="s">
        <v>701</v>
      </c>
      <c r="O1" s="11" t="s">
        <v>610</v>
      </c>
      <c r="P1" s="11" t="s">
        <v>702</v>
      </c>
      <c r="Q1" s="11" t="s">
        <v>703</v>
      </c>
      <c r="R1" s="10" t="s">
        <v>611</v>
      </c>
    </row>
    <row r="2" spans="1:18" ht="12.75" x14ac:dyDescent="0.2">
      <c r="A2" s="2" t="str">
        <f>LEFT(B2, 3)&amp;"_"&amp;MID(B2, FIND(" ",B2)+1,10)&amp;"_"&amp;C2</f>
        <v>Max_Brosmer_QB</v>
      </c>
      <c r="B2" s="2" t="s">
        <v>6</v>
      </c>
      <c r="C2" s="2" t="s">
        <v>7</v>
      </c>
      <c r="D2" s="2" t="s">
        <v>8</v>
      </c>
      <c r="E2" s="2">
        <v>4</v>
      </c>
      <c r="F2" s="2">
        <v>5</v>
      </c>
      <c r="G2" s="2">
        <v>5</v>
      </c>
      <c r="H2" s="2">
        <v>4</v>
      </c>
      <c r="I2" s="2">
        <v>5</v>
      </c>
      <c r="J2" s="2">
        <v>5</v>
      </c>
      <c r="K2" s="12"/>
      <c r="L2" s="12"/>
      <c r="M2" s="12"/>
      <c r="N2" s="12"/>
      <c r="O2" s="2"/>
      <c r="P2" s="2"/>
      <c r="Q2" s="2"/>
      <c r="R2" s="13">
        <f t="shared" ref="R2:R39" si="0">(SUM(K2:L2)*1.1 + SUM(M2,P2)*1.05 + SUM(N2,O2,Q2)*0.9)/7</f>
        <v>0</v>
      </c>
    </row>
    <row r="3" spans="1:18" ht="12.75" x14ac:dyDescent="0.2">
      <c r="A3" s="2" t="str">
        <f t="shared" ref="A3:A39" si="1">LEFT(B3, 3)&amp;"_"&amp;MID(B3, FIND(" ",B3)+1,10)&amp;"_"&amp;C3</f>
        <v>Bra_Cook_QB</v>
      </c>
      <c r="B3" s="4" t="s">
        <v>9</v>
      </c>
      <c r="C3" s="2" t="s">
        <v>7</v>
      </c>
      <c r="D3" s="4" t="s">
        <v>10</v>
      </c>
      <c r="E3" s="2">
        <v>3</v>
      </c>
      <c r="F3" s="2">
        <v>7</v>
      </c>
      <c r="G3" s="2">
        <v>4</v>
      </c>
      <c r="H3" s="2">
        <v>5</v>
      </c>
      <c r="I3" s="2">
        <v>2</v>
      </c>
      <c r="J3" s="2">
        <v>2</v>
      </c>
      <c r="K3" s="14"/>
      <c r="L3" s="14"/>
      <c r="M3" s="14"/>
      <c r="N3" s="14"/>
      <c r="O3" s="14"/>
      <c r="P3" s="14"/>
      <c r="Q3" s="14"/>
      <c r="R3" s="13">
        <f t="shared" si="0"/>
        <v>0</v>
      </c>
    </row>
    <row r="4" spans="1:18" ht="12.75" x14ac:dyDescent="0.2">
      <c r="A4" s="2" t="str">
        <f t="shared" si="1"/>
        <v>Jax_Dart_QB</v>
      </c>
      <c r="B4" s="2" t="s">
        <v>11</v>
      </c>
      <c r="C4" s="2" t="s">
        <v>7</v>
      </c>
      <c r="D4" s="2" t="s">
        <v>12</v>
      </c>
      <c r="E4" s="2">
        <v>5</v>
      </c>
      <c r="F4" s="2">
        <v>4</v>
      </c>
      <c r="G4" s="2">
        <v>5</v>
      </c>
      <c r="H4" s="2">
        <v>3</v>
      </c>
      <c r="I4" s="2">
        <v>5</v>
      </c>
      <c r="J4" s="2">
        <v>4</v>
      </c>
      <c r="K4" s="12">
        <v>5</v>
      </c>
      <c r="L4" s="12">
        <v>5</v>
      </c>
      <c r="M4" s="12">
        <v>5</v>
      </c>
      <c r="N4" s="12">
        <v>4</v>
      </c>
      <c r="O4" s="12">
        <v>3</v>
      </c>
      <c r="P4" s="12">
        <v>2</v>
      </c>
      <c r="Q4" s="12">
        <v>4</v>
      </c>
      <c r="R4" s="13">
        <f t="shared" si="0"/>
        <v>4.0357142857142856</v>
      </c>
    </row>
    <row r="5" spans="1:18" ht="12.75" x14ac:dyDescent="0.2">
      <c r="A5" s="2" t="str">
        <f t="shared" si="1"/>
        <v>Qui_Ewers_QB</v>
      </c>
      <c r="B5" s="4" t="s">
        <v>13</v>
      </c>
      <c r="C5" s="2" t="s">
        <v>7</v>
      </c>
      <c r="D5" s="4" t="s">
        <v>14</v>
      </c>
      <c r="E5" s="4">
        <v>4</v>
      </c>
      <c r="F5" s="4">
        <v>4</v>
      </c>
      <c r="G5" s="4">
        <v>2</v>
      </c>
      <c r="H5" s="4">
        <v>3</v>
      </c>
      <c r="I5" s="4">
        <v>2</v>
      </c>
      <c r="J5" s="4">
        <v>3</v>
      </c>
      <c r="K5" s="14">
        <v>6</v>
      </c>
      <c r="L5" s="14">
        <v>5</v>
      </c>
      <c r="M5" s="14">
        <v>5</v>
      </c>
      <c r="N5" s="14">
        <v>4</v>
      </c>
      <c r="O5" s="14">
        <v>4</v>
      </c>
      <c r="P5" s="14">
        <v>2</v>
      </c>
      <c r="Q5" s="14">
        <v>3</v>
      </c>
      <c r="R5" s="13">
        <f t="shared" si="0"/>
        <v>4.1928571428571431</v>
      </c>
    </row>
    <row r="6" spans="1:18" ht="12.75" x14ac:dyDescent="0.2">
      <c r="A6" s="2" t="str">
        <f t="shared" si="1"/>
        <v>Dil_Gabriel_QB</v>
      </c>
      <c r="B6" s="2" t="s">
        <v>15</v>
      </c>
      <c r="C6" s="2" t="s">
        <v>7</v>
      </c>
      <c r="D6" s="2" t="s">
        <v>16</v>
      </c>
      <c r="E6" s="2">
        <v>7</v>
      </c>
      <c r="F6" s="2">
        <v>7</v>
      </c>
      <c r="G6" s="2">
        <v>6</v>
      </c>
      <c r="H6" s="2">
        <v>5</v>
      </c>
      <c r="I6" s="2">
        <v>4</v>
      </c>
      <c r="J6" s="2">
        <v>7</v>
      </c>
      <c r="K6" s="12">
        <v>6</v>
      </c>
      <c r="L6" s="12">
        <v>4</v>
      </c>
      <c r="M6" s="12">
        <v>3</v>
      </c>
      <c r="N6" s="12">
        <v>5</v>
      </c>
      <c r="O6" s="12">
        <v>3</v>
      </c>
      <c r="P6" s="12">
        <v>2</v>
      </c>
      <c r="Q6" s="12">
        <v>3</v>
      </c>
      <c r="R6" s="13">
        <f t="shared" si="0"/>
        <v>3.7357142857142853</v>
      </c>
    </row>
    <row r="7" spans="1:18" ht="12.75" x14ac:dyDescent="0.2">
      <c r="A7" s="2" t="str">
        <f t="shared" si="1"/>
        <v>Set_Henigan_QB</v>
      </c>
      <c r="B7" s="4" t="s">
        <v>17</v>
      </c>
      <c r="C7" s="2" t="s">
        <v>7</v>
      </c>
      <c r="D7" s="4" t="s">
        <v>18</v>
      </c>
      <c r="E7" s="2">
        <v>2</v>
      </c>
      <c r="F7" s="2">
        <v>2</v>
      </c>
      <c r="G7" s="2">
        <v>6</v>
      </c>
      <c r="H7" s="2">
        <v>1</v>
      </c>
      <c r="I7" s="2">
        <v>7</v>
      </c>
      <c r="J7" s="2">
        <v>1</v>
      </c>
      <c r="K7" s="14"/>
      <c r="L7" s="14"/>
      <c r="M7" s="14"/>
      <c r="N7" s="14"/>
      <c r="O7" s="14"/>
      <c r="P7" s="14"/>
      <c r="Q7" s="14"/>
      <c r="R7" s="13">
        <f t="shared" si="0"/>
        <v>0</v>
      </c>
    </row>
    <row r="8" spans="1:18" ht="12.75" x14ac:dyDescent="0.2">
      <c r="A8" s="2" t="str">
        <f t="shared" si="1"/>
        <v>Wil_Howard_QB</v>
      </c>
      <c r="B8" s="2" t="s">
        <v>19</v>
      </c>
      <c r="C8" s="2" t="s">
        <v>7</v>
      </c>
      <c r="D8" s="2" t="s">
        <v>20</v>
      </c>
      <c r="E8" s="2">
        <v>7</v>
      </c>
      <c r="F8" s="2">
        <v>3</v>
      </c>
      <c r="G8" s="2">
        <v>1</v>
      </c>
      <c r="H8" s="2">
        <v>4</v>
      </c>
      <c r="I8" s="2">
        <v>5</v>
      </c>
      <c r="J8" s="2">
        <v>5</v>
      </c>
      <c r="K8" s="12"/>
      <c r="L8" s="12"/>
      <c r="M8" s="12"/>
      <c r="N8" s="12"/>
      <c r="O8" s="12"/>
      <c r="P8" s="12"/>
      <c r="Q8" s="12"/>
      <c r="R8" s="13">
        <f t="shared" si="0"/>
        <v>0</v>
      </c>
    </row>
    <row r="9" spans="1:18" ht="12.75" x14ac:dyDescent="0.2">
      <c r="A9" s="2" t="str">
        <f t="shared" si="1"/>
        <v>Ril_Leonard_QB</v>
      </c>
      <c r="B9" s="4" t="s">
        <v>21</v>
      </c>
      <c r="C9" s="2" t="s">
        <v>7</v>
      </c>
      <c r="D9" s="4" t="s">
        <v>22</v>
      </c>
      <c r="E9" s="2">
        <v>4</v>
      </c>
      <c r="F9" s="2">
        <v>5</v>
      </c>
      <c r="G9" s="2">
        <v>4</v>
      </c>
      <c r="H9" s="2">
        <v>5</v>
      </c>
      <c r="I9" s="2">
        <v>1</v>
      </c>
      <c r="J9" s="2">
        <v>5</v>
      </c>
      <c r="K9" s="14"/>
      <c r="L9" s="14"/>
      <c r="M9" s="14"/>
      <c r="N9" s="14"/>
      <c r="O9" s="14"/>
      <c r="P9" s="14"/>
      <c r="Q9" s="14"/>
      <c r="R9" s="13">
        <f t="shared" si="0"/>
        <v>0</v>
      </c>
    </row>
    <row r="10" spans="1:18" ht="12.75" x14ac:dyDescent="0.2">
      <c r="A10" s="2" t="str">
        <f t="shared" si="1"/>
        <v>Kyl_McCord_QB</v>
      </c>
      <c r="B10" s="2" t="s">
        <v>23</v>
      </c>
      <c r="C10" s="2" t="s">
        <v>7</v>
      </c>
      <c r="D10" s="2" t="s">
        <v>24</v>
      </c>
      <c r="E10" s="2">
        <v>4</v>
      </c>
      <c r="F10" s="2">
        <v>1</v>
      </c>
      <c r="G10" s="2">
        <v>5</v>
      </c>
      <c r="H10" s="2">
        <v>1</v>
      </c>
      <c r="I10" s="2">
        <v>6</v>
      </c>
      <c r="J10" s="2">
        <v>2</v>
      </c>
      <c r="K10" s="12">
        <v>5</v>
      </c>
      <c r="L10" s="12">
        <v>6</v>
      </c>
      <c r="M10" s="12">
        <v>5</v>
      </c>
      <c r="N10" s="12">
        <v>4</v>
      </c>
      <c r="O10" s="12">
        <v>5</v>
      </c>
      <c r="P10" s="12">
        <v>2</v>
      </c>
      <c r="Q10" s="12">
        <v>3</v>
      </c>
      <c r="R10" s="13">
        <f t="shared" si="0"/>
        <v>4.3214285714285721</v>
      </c>
    </row>
    <row r="11" spans="1:18" ht="12.75" x14ac:dyDescent="0.2">
      <c r="A11" s="2" t="str">
        <f t="shared" si="1"/>
        <v>Gra_Mertz_QB</v>
      </c>
      <c r="B11" s="4" t="s">
        <v>25</v>
      </c>
      <c r="C11" s="2" t="s">
        <v>7</v>
      </c>
      <c r="D11" s="4" t="s">
        <v>26</v>
      </c>
      <c r="E11" s="2">
        <v>3</v>
      </c>
      <c r="F11" s="2">
        <v>7</v>
      </c>
      <c r="G11" s="2">
        <v>3</v>
      </c>
      <c r="H11" s="2">
        <v>5</v>
      </c>
      <c r="I11" s="2">
        <v>3</v>
      </c>
      <c r="J11" s="2">
        <v>7</v>
      </c>
      <c r="K11" s="14"/>
      <c r="L11" s="14"/>
      <c r="M11" s="14"/>
      <c r="N11" s="14"/>
      <c r="O11" s="14"/>
      <c r="P11" s="14"/>
      <c r="Q11" s="14"/>
      <c r="R11" s="13">
        <f t="shared" si="0"/>
        <v>0</v>
      </c>
    </row>
    <row r="12" spans="1:18" ht="12.75" x14ac:dyDescent="0.2">
      <c r="A12" s="2" t="str">
        <f t="shared" si="1"/>
        <v>Jal_Milroe_QB</v>
      </c>
      <c r="B12" s="2" t="s">
        <v>27</v>
      </c>
      <c r="C12" s="2" t="s">
        <v>7</v>
      </c>
      <c r="D12" s="2" t="s">
        <v>28</v>
      </c>
      <c r="E12" s="2">
        <v>6</v>
      </c>
      <c r="F12" s="2">
        <v>4</v>
      </c>
      <c r="G12" s="2">
        <v>4</v>
      </c>
      <c r="H12" s="2">
        <v>5</v>
      </c>
      <c r="I12" s="2">
        <v>3</v>
      </c>
      <c r="J12" s="2">
        <v>6</v>
      </c>
      <c r="K12" s="12">
        <v>5</v>
      </c>
      <c r="L12" s="12">
        <v>4</v>
      </c>
      <c r="M12" s="12">
        <v>2</v>
      </c>
      <c r="N12" s="12">
        <v>3</v>
      </c>
      <c r="O12" s="12">
        <v>3</v>
      </c>
      <c r="P12" s="12">
        <v>6</v>
      </c>
      <c r="Q12" s="12">
        <v>6</v>
      </c>
      <c r="R12" s="13">
        <f t="shared" si="0"/>
        <v>4.1571428571428575</v>
      </c>
    </row>
    <row r="13" spans="1:18" ht="12.75" x14ac:dyDescent="0.2">
      <c r="A13" s="2" t="str">
        <f t="shared" si="1"/>
        <v>Kur_Rourke_QB</v>
      </c>
      <c r="B13" s="4" t="s">
        <v>29</v>
      </c>
      <c r="C13" s="2" t="s">
        <v>7</v>
      </c>
      <c r="D13" s="4" t="s">
        <v>30</v>
      </c>
      <c r="E13" s="2">
        <v>4</v>
      </c>
      <c r="F13" s="2">
        <v>3</v>
      </c>
      <c r="G13" s="2">
        <v>5</v>
      </c>
      <c r="H13" s="2">
        <v>3</v>
      </c>
      <c r="I13" s="2">
        <v>6</v>
      </c>
      <c r="J13" s="2">
        <v>6</v>
      </c>
      <c r="K13" s="14"/>
      <c r="L13" s="14"/>
      <c r="M13" s="14"/>
      <c r="N13" s="14"/>
      <c r="O13" s="14"/>
      <c r="P13" s="14"/>
      <c r="Q13" s="14"/>
      <c r="R13" s="13">
        <f t="shared" si="0"/>
        <v>0</v>
      </c>
    </row>
    <row r="14" spans="1:18" ht="12.75" x14ac:dyDescent="0.2">
      <c r="A14" s="2" t="str">
        <f t="shared" si="1"/>
        <v>She_Sanders_QB</v>
      </c>
      <c r="B14" s="2" t="s">
        <v>31</v>
      </c>
      <c r="C14" s="2" t="s">
        <v>7</v>
      </c>
      <c r="D14" s="2" t="s">
        <v>32</v>
      </c>
      <c r="E14" s="2">
        <v>4</v>
      </c>
      <c r="F14" s="2">
        <v>2</v>
      </c>
      <c r="G14" s="2">
        <v>4</v>
      </c>
      <c r="H14" s="2">
        <v>2</v>
      </c>
      <c r="I14" s="2">
        <v>2</v>
      </c>
      <c r="J14" s="2">
        <v>4</v>
      </c>
      <c r="K14" s="12">
        <v>4</v>
      </c>
      <c r="L14" s="12">
        <v>5</v>
      </c>
      <c r="M14" s="12">
        <v>5</v>
      </c>
      <c r="N14" s="12">
        <v>4</v>
      </c>
      <c r="O14" s="12">
        <v>4</v>
      </c>
      <c r="P14" s="12">
        <v>3</v>
      </c>
      <c r="Q14" s="12">
        <v>3</v>
      </c>
      <c r="R14" s="13">
        <f t="shared" si="0"/>
        <v>4.0285714285714294</v>
      </c>
    </row>
    <row r="15" spans="1:18" ht="12.75" x14ac:dyDescent="0.2">
      <c r="A15" s="2" t="str">
        <f t="shared" si="1"/>
        <v>Tyl_Shough_QB</v>
      </c>
      <c r="B15" s="4" t="s">
        <v>33</v>
      </c>
      <c r="C15" s="2" t="s">
        <v>7</v>
      </c>
      <c r="D15" s="4" t="s">
        <v>34</v>
      </c>
      <c r="E15" s="2">
        <v>4</v>
      </c>
      <c r="F15" s="2">
        <v>7</v>
      </c>
      <c r="G15" s="2">
        <v>7</v>
      </c>
      <c r="H15" s="2">
        <v>1</v>
      </c>
      <c r="I15" s="2">
        <v>4</v>
      </c>
      <c r="J15" s="2">
        <v>4</v>
      </c>
      <c r="K15" s="14"/>
      <c r="L15" s="14"/>
      <c r="M15" s="14"/>
      <c r="N15" s="14"/>
      <c r="O15" s="14"/>
      <c r="P15" s="14"/>
      <c r="Q15" s="14"/>
      <c r="R15" s="13">
        <f t="shared" si="0"/>
        <v>0</v>
      </c>
    </row>
    <row r="16" spans="1:18" ht="12.75" x14ac:dyDescent="0.2">
      <c r="A16" s="2" t="str">
        <f t="shared" si="1"/>
        <v>Cam_Ward_QB</v>
      </c>
      <c r="B16" s="2" t="s">
        <v>35</v>
      </c>
      <c r="C16" s="2" t="s">
        <v>7</v>
      </c>
      <c r="D16" s="2" t="s">
        <v>36</v>
      </c>
      <c r="E16" s="2">
        <v>6</v>
      </c>
      <c r="F16" s="2">
        <v>4</v>
      </c>
      <c r="G16" s="2">
        <v>3</v>
      </c>
      <c r="H16" s="2">
        <v>7</v>
      </c>
      <c r="I16" s="2">
        <v>5</v>
      </c>
      <c r="J16" s="2">
        <v>4</v>
      </c>
      <c r="K16" s="12">
        <v>5</v>
      </c>
      <c r="L16" s="12">
        <v>5</v>
      </c>
      <c r="M16" s="12">
        <v>6</v>
      </c>
      <c r="N16" s="12">
        <v>6</v>
      </c>
      <c r="O16" s="12">
        <v>5</v>
      </c>
      <c r="P16" s="12">
        <v>4</v>
      </c>
      <c r="Q16" s="12">
        <v>4</v>
      </c>
      <c r="R16" s="13">
        <f t="shared" si="0"/>
        <v>5</v>
      </c>
    </row>
    <row r="17" spans="1:18" ht="12.75" x14ac:dyDescent="0.2">
      <c r="A17" s="2" t="str">
        <f t="shared" si="1"/>
        <v>Rya_Browne_QB</v>
      </c>
      <c r="B17" s="15" t="s">
        <v>432</v>
      </c>
      <c r="C17" s="10" t="s">
        <v>7</v>
      </c>
      <c r="D17" s="15" t="s">
        <v>221</v>
      </c>
      <c r="E17" s="15">
        <v>5</v>
      </c>
      <c r="F17" s="15">
        <v>4</v>
      </c>
      <c r="G17" s="15">
        <v>4</v>
      </c>
      <c r="H17" s="15">
        <v>5</v>
      </c>
      <c r="I17" s="15">
        <v>3</v>
      </c>
      <c r="J17" s="15">
        <v>5</v>
      </c>
      <c r="K17" s="16">
        <v>5</v>
      </c>
      <c r="L17" s="17">
        <v>4</v>
      </c>
      <c r="M17" s="17">
        <v>5</v>
      </c>
      <c r="N17" s="17">
        <v>4</v>
      </c>
      <c r="O17" s="17">
        <v>4</v>
      </c>
      <c r="P17" s="17">
        <v>4</v>
      </c>
      <c r="Q17" s="17">
        <v>4</v>
      </c>
      <c r="R17" s="13">
        <f t="shared" si="0"/>
        <v>4.3071428571428578</v>
      </c>
    </row>
    <row r="18" spans="1:18" ht="12.75" x14ac:dyDescent="0.2">
      <c r="A18" s="2" t="str">
        <f t="shared" si="1"/>
        <v>Jac_Clark_QB</v>
      </c>
      <c r="B18" s="15" t="s">
        <v>433</v>
      </c>
      <c r="C18" s="10" t="s">
        <v>7</v>
      </c>
      <c r="D18" s="15" t="s">
        <v>434</v>
      </c>
      <c r="E18" s="2">
        <v>1</v>
      </c>
      <c r="F18" s="2">
        <v>1</v>
      </c>
      <c r="G18" s="2">
        <v>5</v>
      </c>
      <c r="H18" s="2">
        <v>7</v>
      </c>
      <c r="I18" s="2">
        <v>2</v>
      </c>
      <c r="J18" s="2">
        <v>3</v>
      </c>
      <c r="K18" s="16">
        <v>4</v>
      </c>
      <c r="L18" s="17">
        <v>5</v>
      </c>
      <c r="M18" s="17">
        <v>4</v>
      </c>
      <c r="N18" s="17">
        <v>5</v>
      </c>
      <c r="O18" s="17">
        <v>4</v>
      </c>
      <c r="P18" s="17">
        <v>2</v>
      </c>
      <c r="Q18" s="17">
        <v>3</v>
      </c>
      <c r="R18" s="13">
        <f t="shared" si="0"/>
        <v>3.8571428571428577</v>
      </c>
    </row>
    <row r="19" spans="1:18" ht="12.75" x14ac:dyDescent="0.2">
      <c r="A19" s="2" t="str">
        <f t="shared" si="1"/>
        <v>Jac_Wagner_QB</v>
      </c>
      <c r="B19" s="15" t="s">
        <v>435</v>
      </c>
      <c r="C19" s="10" t="s">
        <v>7</v>
      </c>
      <c r="D19" s="15" t="s">
        <v>436</v>
      </c>
      <c r="E19" s="2">
        <v>5</v>
      </c>
      <c r="F19" s="2">
        <v>2</v>
      </c>
      <c r="G19" s="2">
        <v>6</v>
      </c>
      <c r="H19" s="2">
        <v>2</v>
      </c>
      <c r="I19" s="2">
        <v>6</v>
      </c>
      <c r="J19" s="2">
        <v>2</v>
      </c>
      <c r="K19" s="16">
        <v>4</v>
      </c>
      <c r="L19" s="17">
        <v>4</v>
      </c>
      <c r="M19" s="17">
        <v>5</v>
      </c>
      <c r="N19" s="17">
        <v>4</v>
      </c>
      <c r="O19" s="17">
        <v>3</v>
      </c>
      <c r="P19" s="17">
        <v>3</v>
      </c>
      <c r="Q19" s="17">
        <v>3</v>
      </c>
      <c r="R19" s="13">
        <f t="shared" si="0"/>
        <v>3.7428571428571433</v>
      </c>
    </row>
    <row r="20" spans="1:18" ht="12.75" x14ac:dyDescent="0.2">
      <c r="A20" s="2" t="str">
        <f t="shared" si="1"/>
        <v>Cha_Mascoe_QB</v>
      </c>
      <c r="B20" s="15" t="s">
        <v>437</v>
      </c>
      <c r="C20" s="10" t="s">
        <v>7</v>
      </c>
      <c r="D20" s="15" t="s">
        <v>438</v>
      </c>
      <c r="E20" s="2">
        <v>2</v>
      </c>
      <c r="F20" s="2">
        <v>5</v>
      </c>
      <c r="G20" s="2">
        <v>2</v>
      </c>
      <c r="H20" s="2">
        <v>4</v>
      </c>
      <c r="I20" s="2">
        <v>2</v>
      </c>
      <c r="J20" s="2">
        <v>4</v>
      </c>
      <c r="K20" s="16">
        <v>5</v>
      </c>
      <c r="L20" s="17">
        <v>4</v>
      </c>
      <c r="M20" s="17">
        <v>4</v>
      </c>
      <c r="N20" s="17">
        <v>4</v>
      </c>
      <c r="O20" s="17">
        <v>3</v>
      </c>
      <c r="P20" s="17">
        <v>3</v>
      </c>
      <c r="Q20" s="17">
        <v>2</v>
      </c>
      <c r="R20" s="13">
        <f t="shared" si="0"/>
        <v>3.6214285714285714</v>
      </c>
    </row>
    <row r="21" spans="1:18" ht="12.75" x14ac:dyDescent="0.2">
      <c r="A21" s="2" t="str">
        <f t="shared" si="1"/>
        <v>Eva_Simon_QB</v>
      </c>
      <c r="B21" s="15" t="s">
        <v>439</v>
      </c>
      <c r="C21" s="10" t="s">
        <v>7</v>
      </c>
      <c r="D21" s="15" t="s">
        <v>440</v>
      </c>
      <c r="E21" s="2">
        <v>4</v>
      </c>
      <c r="F21" s="2">
        <v>4</v>
      </c>
      <c r="G21" s="2">
        <v>6</v>
      </c>
      <c r="H21" s="2">
        <v>1</v>
      </c>
      <c r="I21" s="2">
        <v>6</v>
      </c>
      <c r="J21" s="2">
        <v>2</v>
      </c>
      <c r="K21" s="16">
        <v>4</v>
      </c>
      <c r="L21" s="17">
        <v>5</v>
      </c>
      <c r="M21" s="17">
        <v>4</v>
      </c>
      <c r="N21" s="17">
        <v>3</v>
      </c>
      <c r="O21" s="17">
        <v>4</v>
      </c>
      <c r="P21" s="17">
        <v>3</v>
      </c>
      <c r="Q21" s="17">
        <v>2</v>
      </c>
      <c r="R21" s="13">
        <f t="shared" si="0"/>
        <v>3.6214285714285714</v>
      </c>
    </row>
    <row r="22" spans="1:18" ht="12.75" x14ac:dyDescent="0.2">
      <c r="A22" s="2" t="str">
        <f t="shared" si="1"/>
        <v>Der_Robertson_QB</v>
      </c>
      <c r="B22" s="15" t="s">
        <v>441</v>
      </c>
      <c r="C22" s="10" t="s">
        <v>7</v>
      </c>
      <c r="D22" s="15" t="s">
        <v>442</v>
      </c>
      <c r="E22" s="15">
        <v>2</v>
      </c>
      <c r="F22" s="15">
        <v>2</v>
      </c>
      <c r="G22" s="15">
        <v>2</v>
      </c>
      <c r="H22" s="15">
        <v>2</v>
      </c>
      <c r="I22" s="15">
        <v>2</v>
      </c>
      <c r="J22" s="15">
        <v>2</v>
      </c>
      <c r="K22" s="16">
        <v>5</v>
      </c>
      <c r="L22" s="17">
        <v>4</v>
      </c>
      <c r="M22" s="17">
        <v>4</v>
      </c>
      <c r="N22" s="17">
        <v>4</v>
      </c>
      <c r="O22" s="17">
        <v>4</v>
      </c>
      <c r="P22" s="17">
        <v>2</v>
      </c>
      <c r="Q22" s="17">
        <v>2</v>
      </c>
      <c r="R22" s="13">
        <f t="shared" si="0"/>
        <v>3.6000000000000005</v>
      </c>
    </row>
    <row r="23" spans="1:18" ht="12.75" x14ac:dyDescent="0.2">
      <c r="A23" s="2" t="str">
        <f t="shared" si="1"/>
        <v>Jad_Craig_QB</v>
      </c>
      <c r="B23" s="15" t="s">
        <v>443</v>
      </c>
      <c r="C23" s="10" t="s">
        <v>7</v>
      </c>
      <c r="D23" s="15" t="s">
        <v>444</v>
      </c>
      <c r="E23" s="2">
        <v>6</v>
      </c>
      <c r="F23" s="2">
        <v>4</v>
      </c>
      <c r="G23" s="2">
        <v>3</v>
      </c>
      <c r="H23" s="2">
        <v>2</v>
      </c>
      <c r="I23" s="2">
        <v>2</v>
      </c>
      <c r="J23" s="2">
        <v>5</v>
      </c>
      <c r="K23" s="16">
        <v>3</v>
      </c>
      <c r="L23" s="17">
        <v>4</v>
      </c>
      <c r="M23" s="17">
        <v>3</v>
      </c>
      <c r="N23" s="17">
        <v>3</v>
      </c>
      <c r="O23" s="17">
        <v>2</v>
      </c>
      <c r="P23" s="17">
        <v>5</v>
      </c>
      <c r="Q23" s="17">
        <v>4</v>
      </c>
      <c r="R23" s="13">
        <f t="shared" si="0"/>
        <v>3.4571428571428577</v>
      </c>
    </row>
    <row r="24" spans="1:18" ht="12.75" x14ac:dyDescent="0.2">
      <c r="A24" s="2" t="str">
        <f t="shared" si="1"/>
        <v>Gra_Jordan_QB</v>
      </c>
      <c r="B24" s="15" t="s">
        <v>445</v>
      </c>
      <c r="C24" s="10" t="s">
        <v>7</v>
      </c>
      <c r="D24" s="15" t="s">
        <v>446</v>
      </c>
      <c r="E24" s="2">
        <v>1</v>
      </c>
      <c r="F24" s="2">
        <v>3</v>
      </c>
      <c r="G24" s="2">
        <v>1</v>
      </c>
      <c r="H24" s="2">
        <v>1</v>
      </c>
      <c r="I24" s="2">
        <v>1</v>
      </c>
      <c r="J24" s="2">
        <v>4</v>
      </c>
      <c r="K24" s="16">
        <v>4</v>
      </c>
      <c r="L24" s="17">
        <v>3</v>
      </c>
      <c r="M24" s="17">
        <v>3</v>
      </c>
      <c r="N24" s="17">
        <v>4</v>
      </c>
      <c r="O24" s="17">
        <v>3</v>
      </c>
      <c r="P24" s="17">
        <v>4</v>
      </c>
      <c r="Q24" s="17">
        <v>3</v>
      </c>
      <c r="R24" s="13">
        <f t="shared" si="0"/>
        <v>3.4357142857142859</v>
      </c>
    </row>
    <row r="25" spans="1:18" ht="12.75" x14ac:dyDescent="0.2">
      <c r="A25" s="2" t="str">
        <f t="shared" si="1"/>
        <v>Dev_Farrell_QB</v>
      </c>
      <c r="B25" s="15" t="s">
        <v>447</v>
      </c>
      <c r="C25" s="10" t="s">
        <v>7</v>
      </c>
      <c r="D25" s="15" t="s">
        <v>448</v>
      </c>
      <c r="E25" s="2">
        <v>5</v>
      </c>
      <c r="F25" s="2">
        <v>1</v>
      </c>
      <c r="G25" s="2">
        <v>3</v>
      </c>
      <c r="H25" s="2">
        <v>5</v>
      </c>
      <c r="I25" s="2">
        <v>7</v>
      </c>
      <c r="J25" s="2">
        <v>4</v>
      </c>
      <c r="K25" s="16">
        <v>4</v>
      </c>
      <c r="L25" s="17">
        <v>4</v>
      </c>
      <c r="M25" s="17">
        <v>3</v>
      </c>
      <c r="N25" s="17">
        <v>3</v>
      </c>
      <c r="O25" s="17">
        <v>3</v>
      </c>
      <c r="P25" s="17">
        <v>3</v>
      </c>
      <c r="Q25" s="17">
        <v>3</v>
      </c>
      <c r="R25" s="13">
        <f t="shared" si="0"/>
        <v>3.3142857142857145</v>
      </c>
    </row>
    <row r="26" spans="1:18" ht="12.75" x14ac:dyDescent="0.2">
      <c r="A26" s="2" t="str">
        <f t="shared" si="1"/>
        <v>Dan_Reno_QB</v>
      </c>
      <c r="B26" s="15" t="s">
        <v>449</v>
      </c>
      <c r="C26" s="10" t="s">
        <v>7</v>
      </c>
      <c r="D26" s="15" t="s">
        <v>82</v>
      </c>
      <c r="E26" s="2">
        <v>7</v>
      </c>
      <c r="F26" s="2">
        <v>7</v>
      </c>
      <c r="G26" s="2">
        <v>6</v>
      </c>
      <c r="H26" s="2">
        <v>4</v>
      </c>
      <c r="I26" s="2">
        <v>3</v>
      </c>
      <c r="J26" s="2">
        <v>3</v>
      </c>
      <c r="K26" s="16">
        <v>4</v>
      </c>
      <c r="L26" s="17">
        <v>4</v>
      </c>
      <c r="M26" s="17">
        <v>3</v>
      </c>
      <c r="N26" s="17">
        <v>3</v>
      </c>
      <c r="O26" s="17">
        <v>4</v>
      </c>
      <c r="P26" s="17">
        <v>3</v>
      </c>
      <c r="Q26" s="17">
        <v>2</v>
      </c>
      <c r="R26" s="13">
        <f t="shared" si="0"/>
        <v>3.3142857142857145</v>
      </c>
    </row>
    <row r="27" spans="1:18" ht="12.75" x14ac:dyDescent="0.2">
      <c r="A27" s="2" t="str">
        <f t="shared" si="1"/>
        <v>Bra_Rose_QB</v>
      </c>
      <c r="B27" s="15" t="s">
        <v>450</v>
      </c>
      <c r="C27" s="10" t="s">
        <v>7</v>
      </c>
      <c r="D27" s="15" t="s">
        <v>171</v>
      </c>
      <c r="E27" s="2">
        <v>4</v>
      </c>
      <c r="F27" s="2">
        <v>2</v>
      </c>
      <c r="G27" s="2">
        <v>6</v>
      </c>
      <c r="H27" s="2">
        <v>4</v>
      </c>
      <c r="I27" s="2">
        <v>2</v>
      </c>
      <c r="J27" s="2">
        <v>5</v>
      </c>
      <c r="K27" s="16">
        <v>3</v>
      </c>
      <c r="L27" s="17">
        <v>3</v>
      </c>
      <c r="M27" s="17">
        <v>3</v>
      </c>
      <c r="N27" s="17">
        <v>4</v>
      </c>
      <c r="O27" s="17">
        <v>3</v>
      </c>
      <c r="P27" s="17">
        <v>4</v>
      </c>
      <c r="Q27" s="17">
        <v>3</v>
      </c>
      <c r="R27" s="13">
        <f t="shared" si="0"/>
        <v>3.2785714285714289</v>
      </c>
    </row>
    <row r="28" spans="1:18" ht="12.75" x14ac:dyDescent="0.2">
      <c r="A28" s="2" t="str">
        <f t="shared" si="1"/>
        <v>Tho_Castellano_QB</v>
      </c>
      <c r="B28" s="15" t="s">
        <v>451</v>
      </c>
      <c r="C28" s="10" t="s">
        <v>7</v>
      </c>
      <c r="D28" s="15" t="s">
        <v>216</v>
      </c>
      <c r="E28" s="2">
        <v>6</v>
      </c>
      <c r="F28" s="2">
        <v>3</v>
      </c>
      <c r="G28" s="2">
        <v>1</v>
      </c>
      <c r="H28" s="2">
        <v>4</v>
      </c>
      <c r="I28" s="2">
        <v>3</v>
      </c>
      <c r="J28" s="2">
        <v>7</v>
      </c>
      <c r="K28" s="16">
        <v>3</v>
      </c>
      <c r="L28" s="17">
        <v>4</v>
      </c>
      <c r="M28" s="17">
        <v>3</v>
      </c>
      <c r="N28" s="17">
        <v>3</v>
      </c>
      <c r="O28" s="17">
        <v>2</v>
      </c>
      <c r="P28" s="17">
        <v>3</v>
      </c>
      <c r="Q28" s="17">
        <v>3</v>
      </c>
      <c r="R28" s="13">
        <f t="shared" si="0"/>
        <v>3.0285714285714289</v>
      </c>
    </row>
    <row r="29" spans="1:18" ht="12.75" x14ac:dyDescent="0.2">
      <c r="A29" s="2" t="str">
        <f t="shared" si="1"/>
        <v>Jac_Morgan_QB</v>
      </c>
      <c r="B29" s="15" t="s">
        <v>452</v>
      </c>
      <c r="C29" s="10" t="s">
        <v>7</v>
      </c>
      <c r="D29" s="15" t="s">
        <v>453</v>
      </c>
      <c r="E29" s="2">
        <v>5</v>
      </c>
      <c r="F29" s="2">
        <v>5</v>
      </c>
      <c r="G29" s="2">
        <v>4</v>
      </c>
      <c r="H29" s="2">
        <v>6</v>
      </c>
      <c r="I29" s="2">
        <v>6</v>
      </c>
      <c r="J29" s="2">
        <v>1</v>
      </c>
      <c r="K29" s="16">
        <v>4</v>
      </c>
      <c r="L29" s="17">
        <v>3</v>
      </c>
      <c r="M29" s="17">
        <v>3</v>
      </c>
      <c r="N29" s="17">
        <v>3</v>
      </c>
      <c r="O29" s="17">
        <v>3</v>
      </c>
      <c r="P29" s="17">
        <v>2</v>
      </c>
      <c r="Q29" s="17">
        <v>3</v>
      </c>
      <c r="R29" s="13">
        <f t="shared" si="0"/>
        <v>3.0071428571428571</v>
      </c>
    </row>
    <row r="30" spans="1:18" ht="12.75" x14ac:dyDescent="0.2">
      <c r="A30" s="2" t="str">
        <f t="shared" si="1"/>
        <v>Ral_Rucker_QB</v>
      </c>
      <c r="B30" s="15" t="s">
        <v>454</v>
      </c>
      <c r="C30" s="10" t="s">
        <v>7</v>
      </c>
      <c r="D30" s="15" t="s">
        <v>455</v>
      </c>
      <c r="E30" s="2">
        <v>5</v>
      </c>
      <c r="F30" s="2">
        <v>4</v>
      </c>
      <c r="G30" s="2">
        <v>5</v>
      </c>
      <c r="H30" s="2">
        <v>2</v>
      </c>
      <c r="I30" s="2">
        <v>6</v>
      </c>
      <c r="J30" s="2">
        <v>7</v>
      </c>
      <c r="K30" s="16">
        <v>4</v>
      </c>
      <c r="L30" s="17">
        <v>4</v>
      </c>
      <c r="M30" s="17">
        <v>2</v>
      </c>
      <c r="N30" s="17">
        <v>2</v>
      </c>
      <c r="O30" s="17">
        <v>2</v>
      </c>
      <c r="P30" s="17">
        <v>3</v>
      </c>
      <c r="Q30" s="17">
        <v>3</v>
      </c>
      <c r="R30" s="13">
        <f t="shared" si="0"/>
        <v>2.9071428571428575</v>
      </c>
    </row>
    <row r="31" spans="1:18" ht="12.75" x14ac:dyDescent="0.2">
      <c r="A31" s="2" t="str">
        <f t="shared" si="1"/>
        <v>Log_Smothers_QB</v>
      </c>
      <c r="B31" s="15" t="s">
        <v>456</v>
      </c>
      <c r="C31" s="10" t="s">
        <v>7</v>
      </c>
      <c r="D31" s="15" t="s">
        <v>245</v>
      </c>
      <c r="E31" s="2">
        <v>6</v>
      </c>
      <c r="F31" s="2">
        <v>5</v>
      </c>
      <c r="G31" s="2">
        <v>4</v>
      </c>
      <c r="H31" s="2">
        <v>3</v>
      </c>
      <c r="I31" s="2">
        <v>7</v>
      </c>
      <c r="J31" s="2">
        <v>5</v>
      </c>
      <c r="K31" s="16">
        <v>2</v>
      </c>
      <c r="L31" s="17">
        <v>4</v>
      </c>
      <c r="M31" s="17">
        <v>2</v>
      </c>
      <c r="N31" s="17">
        <v>3</v>
      </c>
      <c r="O31" s="17">
        <v>2</v>
      </c>
      <c r="P31" s="17">
        <v>4</v>
      </c>
      <c r="Q31" s="17">
        <v>3</v>
      </c>
      <c r="R31" s="13">
        <f t="shared" si="0"/>
        <v>2.8714285714285714</v>
      </c>
    </row>
    <row r="32" spans="1:18" ht="12.75" x14ac:dyDescent="0.2">
      <c r="A32" s="2" t="str">
        <f t="shared" si="1"/>
        <v>Jor_Potts_QB</v>
      </c>
      <c r="B32" s="15" t="s">
        <v>457</v>
      </c>
      <c r="C32" s="10" t="s">
        <v>7</v>
      </c>
      <c r="D32" s="15" t="s">
        <v>458</v>
      </c>
      <c r="E32" s="2">
        <v>1</v>
      </c>
      <c r="F32" s="2">
        <v>5</v>
      </c>
      <c r="G32" s="2">
        <v>3</v>
      </c>
      <c r="H32" s="2">
        <v>1</v>
      </c>
      <c r="I32" s="2">
        <v>7</v>
      </c>
      <c r="J32" s="2">
        <v>2</v>
      </c>
      <c r="K32" s="16">
        <v>4</v>
      </c>
      <c r="L32" s="17">
        <v>3</v>
      </c>
      <c r="M32" s="17">
        <v>2</v>
      </c>
      <c r="N32" s="17">
        <v>4</v>
      </c>
      <c r="O32" s="17">
        <v>3</v>
      </c>
      <c r="P32" s="17">
        <v>2</v>
      </c>
      <c r="Q32" s="17">
        <v>2</v>
      </c>
      <c r="R32" s="13">
        <f t="shared" si="0"/>
        <v>2.8571428571428572</v>
      </c>
    </row>
    <row r="33" spans="1:18" ht="12.75" x14ac:dyDescent="0.2">
      <c r="A33" s="2" t="str">
        <f t="shared" si="1"/>
        <v>Dea_Denobile_QB</v>
      </c>
      <c r="B33" s="15" t="s">
        <v>459</v>
      </c>
      <c r="C33" s="10" t="s">
        <v>7</v>
      </c>
      <c r="D33" s="15" t="s">
        <v>460</v>
      </c>
      <c r="E33" s="2">
        <v>3</v>
      </c>
      <c r="F33" s="2">
        <v>2</v>
      </c>
      <c r="G33" s="2">
        <v>2</v>
      </c>
      <c r="H33" s="2">
        <v>5</v>
      </c>
      <c r="I33" s="2">
        <v>3</v>
      </c>
      <c r="J33" s="2">
        <v>7</v>
      </c>
      <c r="K33" s="16">
        <v>4</v>
      </c>
      <c r="L33" s="17">
        <v>4</v>
      </c>
      <c r="M33" s="17">
        <v>2</v>
      </c>
      <c r="N33" s="17">
        <v>2</v>
      </c>
      <c r="O33" s="17">
        <v>3</v>
      </c>
      <c r="P33" s="17">
        <v>2</v>
      </c>
      <c r="Q33" s="17">
        <v>2</v>
      </c>
      <c r="R33" s="13">
        <f t="shared" si="0"/>
        <v>2.7571428571428571</v>
      </c>
    </row>
    <row r="34" spans="1:18" ht="12.75" x14ac:dyDescent="0.2">
      <c r="A34" s="2" t="str">
        <f t="shared" si="1"/>
        <v>Bro_McCaughey_QB</v>
      </c>
      <c r="B34" s="15" t="s">
        <v>461</v>
      </c>
      <c r="C34" s="10" t="s">
        <v>7</v>
      </c>
      <c r="D34" s="15" t="s">
        <v>446</v>
      </c>
      <c r="E34" s="2">
        <v>2</v>
      </c>
      <c r="F34" s="2">
        <v>5</v>
      </c>
      <c r="G34" s="2">
        <v>6</v>
      </c>
      <c r="H34" s="2">
        <v>6</v>
      </c>
      <c r="I34" s="2">
        <v>2</v>
      </c>
      <c r="J34" s="2">
        <v>1</v>
      </c>
      <c r="K34" s="16">
        <v>3</v>
      </c>
      <c r="L34" s="17">
        <v>4</v>
      </c>
      <c r="M34" s="17">
        <v>3</v>
      </c>
      <c r="N34" s="17">
        <v>2</v>
      </c>
      <c r="O34" s="17">
        <v>3</v>
      </c>
      <c r="P34" s="17">
        <v>2</v>
      </c>
      <c r="Q34" s="17">
        <v>2</v>
      </c>
      <c r="R34" s="13">
        <f t="shared" si="0"/>
        <v>2.75</v>
      </c>
    </row>
    <row r="35" spans="1:18" ht="12.75" x14ac:dyDescent="0.2">
      <c r="A35" s="2" t="str">
        <f t="shared" si="1"/>
        <v>Tre_Ivey_QB</v>
      </c>
      <c r="B35" s="15" t="s">
        <v>462</v>
      </c>
      <c r="C35" s="10" t="s">
        <v>7</v>
      </c>
      <c r="D35" s="15" t="s">
        <v>463</v>
      </c>
      <c r="E35" s="2">
        <v>7</v>
      </c>
      <c r="F35" s="2">
        <v>1</v>
      </c>
      <c r="G35" s="2">
        <v>7</v>
      </c>
      <c r="H35" s="2">
        <v>3</v>
      </c>
      <c r="I35" s="2">
        <v>2</v>
      </c>
      <c r="J35" s="2">
        <v>4</v>
      </c>
      <c r="K35" s="16">
        <v>4</v>
      </c>
      <c r="L35" s="17">
        <v>3</v>
      </c>
      <c r="M35" s="17">
        <v>2</v>
      </c>
      <c r="N35" s="17">
        <v>3</v>
      </c>
      <c r="O35" s="17">
        <v>3</v>
      </c>
      <c r="P35" s="17">
        <v>2</v>
      </c>
      <c r="Q35" s="17">
        <v>2</v>
      </c>
      <c r="R35" s="13">
        <f t="shared" si="0"/>
        <v>2.7285714285714286</v>
      </c>
    </row>
    <row r="36" spans="1:18" ht="12.75" x14ac:dyDescent="0.2">
      <c r="A36" s="2" t="str">
        <f t="shared" si="1"/>
        <v>Dre_VanVleet_QB</v>
      </c>
      <c r="B36" s="15" t="s">
        <v>464</v>
      </c>
      <c r="C36" s="10" t="s">
        <v>7</v>
      </c>
      <c r="D36" s="15" t="s">
        <v>465</v>
      </c>
      <c r="E36" s="2">
        <v>3</v>
      </c>
      <c r="F36" s="2">
        <v>7</v>
      </c>
      <c r="G36" s="2">
        <v>5</v>
      </c>
      <c r="H36" s="2">
        <v>2</v>
      </c>
      <c r="I36" s="2">
        <v>4</v>
      </c>
      <c r="J36" s="2">
        <v>2</v>
      </c>
      <c r="K36" s="16">
        <v>4</v>
      </c>
      <c r="L36" s="17">
        <v>3</v>
      </c>
      <c r="M36" s="17">
        <v>3</v>
      </c>
      <c r="N36" s="17">
        <v>2</v>
      </c>
      <c r="O36" s="17">
        <v>2</v>
      </c>
      <c r="P36" s="17">
        <v>2</v>
      </c>
      <c r="Q36" s="17">
        <v>2</v>
      </c>
      <c r="R36" s="13">
        <f t="shared" si="0"/>
        <v>2.6214285714285714</v>
      </c>
    </row>
    <row r="37" spans="1:18" ht="12.75" x14ac:dyDescent="0.2">
      <c r="A37" s="2" t="str">
        <f t="shared" si="1"/>
        <v>Set_Morgan_QB</v>
      </c>
      <c r="B37" s="15" t="s">
        <v>466</v>
      </c>
      <c r="C37" s="10" t="s">
        <v>7</v>
      </c>
      <c r="D37" s="15" t="s">
        <v>467</v>
      </c>
      <c r="E37" s="2">
        <v>2</v>
      </c>
      <c r="F37" s="2">
        <v>4</v>
      </c>
      <c r="G37" s="2">
        <v>5</v>
      </c>
      <c r="H37" s="2">
        <v>6</v>
      </c>
      <c r="I37" s="2">
        <v>6</v>
      </c>
      <c r="J37" s="2">
        <v>5</v>
      </c>
      <c r="K37" s="16">
        <v>4</v>
      </c>
      <c r="L37" s="17">
        <v>2</v>
      </c>
      <c r="M37" s="17">
        <v>2</v>
      </c>
      <c r="N37" s="17">
        <v>3</v>
      </c>
      <c r="O37" s="17">
        <v>3</v>
      </c>
      <c r="P37" s="17">
        <v>2</v>
      </c>
      <c r="Q37" s="17">
        <v>2</v>
      </c>
      <c r="R37" s="13">
        <f t="shared" si="0"/>
        <v>2.5714285714285716</v>
      </c>
    </row>
    <row r="38" spans="1:18" ht="12.75" x14ac:dyDescent="0.2">
      <c r="A38" s="2" t="str">
        <f t="shared" si="1"/>
        <v>Kek_Visperas_QB</v>
      </c>
      <c r="B38" s="15" t="s">
        <v>468</v>
      </c>
      <c r="C38" s="10" t="s">
        <v>7</v>
      </c>
      <c r="D38" s="15" t="s">
        <v>469</v>
      </c>
      <c r="E38" s="2">
        <v>5</v>
      </c>
      <c r="F38" s="2">
        <v>6</v>
      </c>
      <c r="G38" s="2">
        <v>2</v>
      </c>
      <c r="H38" s="2">
        <v>2</v>
      </c>
      <c r="I38" s="2">
        <v>6</v>
      </c>
      <c r="J38" s="2">
        <v>4</v>
      </c>
      <c r="K38" s="16">
        <v>4</v>
      </c>
      <c r="L38" s="17">
        <v>4</v>
      </c>
      <c r="M38" s="17">
        <v>2</v>
      </c>
      <c r="N38" s="17">
        <v>1</v>
      </c>
      <c r="O38" s="17">
        <v>2</v>
      </c>
      <c r="P38" s="17">
        <v>2</v>
      </c>
      <c r="Q38" s="17">
        <v>2</v>
      </c>
      <c r="R38" s="13">
        <f t="shared" si="0"/>
        <v>2.5</v>
      </c>
    </row>
    <row r="39" spans="1:18" ht="12.75" x14ac:dyDescent="0.2">
      <c r="A39" s="2" t="str">
        <f t="shared" si="1"/>
        <v>Aid_Bouman_QB</v>
      </c>
      <c r="B39" s="15" t="s">
        <v>470</v>
      </c>
      <c r="C39" s="10" t="s">
        <v>7</v>
      </c>
      <c r="D39" s="15" t="s">
        <v>471</v>
      </c>
      <c r="E39" s="2">
        <v>7</v>
      </c>
      <c r="F39" s="2">
        <v>2</v>
      </c>
      <c r="G39" s="2">
        <v>6</v>
      </c>
      <c r="H39" s="2">
        <v>5</v>
      </c>
      <c r="I39" s="2">
        <v>4</v>
      </c>
      <c r="J39" s="2">
        <v>3</v>
      </c>
      <c r="K39" s="16">
        <v>4</v>
      </c>
      <c r="L39" s="17">
        <v>3</v>
      </c>
      <c r="M39" s="17">
        <v>3</v>
      </c>
      <c r="N39" s="17">
        <v>2</v>
      </c>
      <c r="O39" s="17">
        <v>3</v>
      </c>
      <c r="P39" s="17">
        <v>1</v>
      </c>
      <c r="Q39" s="17">
        <v>1</v>
      </c>
      <c r="R39" s="13">
        <f t="shared" si="0"/>
        <v>2.471428571428572</v>
      </c>
    </row>
    <row r="40" spans="1:18" ht="12.75" x14ac:dyDescent="0.2">
      <c r="K40" s="18"/>
      <c r="L40" s="18"/>
      <c r="M40" s="18"/>
      <c r="N40" s="18"/>
      <c r="O40" s="18"/>
      <c r="P40" s="18"/>
      <c r="Q40" s="18"/>
    </row>
    <row r="41" spans="1:18" ht="12.75" x14ac:dyDescent="0.2">
      <c r="K41" s="18"/>
      <c r="L41" s="18"/>
      <c r="M41" s="18"/>
      <c r="N41" s="18"/>
      <c r="O41" s="18"/>
      <c r="P41" s="18"/>
      <c r="Q41" s="18"/>
    </row>
    <row r="42" spans="1:18" ht="12.75" x14ac:dyDescent="0.2">
      <c r="K42" s="18"/>
      <c r="L42" s="18"/>
      <c r="M42" s="18"/>
      <c r="N42" s="18"/>
      <c r="O42" s="18"/>
      <c r="P42" s="18"/>
      <c r="Q42" s="18"/>
    </row>
    <row r="43" spans="1:18" ht="12.75" x14ac:dyDescent="0.2">
      <c r="K43" s="18"/>
      <c r="L43" s="18"/>
      <c r="M43" s="18"/>
      <c r="N43" s="18"/>
      <c r="O43" s="18"/>
      <c r="P43" s="18"/>
      <c r="Q43" s="18"/>
    </row>
    <row r="44" spans="1:18" ht="12.75" x14ac:dyDescent="0.2">
      <c r="K44" s="18"/>
      <c r="L44" s="18"/>
      <c r="M44" s="18"/>
      <c r="N44" s="18"/>
      <c r="O44" s="18"/>
      <c r="P44" s="18"/>
      <c r="Q44" s="18"/>
    </row>
    <row r="45" spans="1:18" ht="12.75" x14ac:dyDescent="0.2">
      <c r="K45" s="18"/>
      <c r="L45" s="18"/>
      <c r="M45" s="18"/>
      <c r="N45" s="18"/>
      <c r="O45" s="18"/>
      <c r="P45" s="18"/>
      <c r="Q45" s="18"/>
    </row>
    <row r="46" spans="1:18" ht="12.75" x14ac:dyDescent="0.2">
      <c r="K46" s="18"/>
      <c r="L46" s="18"/>
      <c r="M46" s="18"/>
      <c r="N46" s="18"/>
      <c r="O46" s="18"/>
      <c r="P46" s="18"/>
      <c r="Q46" s="18"/>
    </row>
    <row r="47" spans="1:18" ht="12.75" x14ac:dyDescent="0.2">
      <c r="K47" s="18"/>
      <c r="L47" s="18"/>
      <c r="M47" s="18"/>
      <c r="N47" s="18"/>
      <c r="O47" s="18"/>
      <c r="P47" s="18"/>
      <c r="Q47" s="18"/>
    </row>
    <row r="48" spans="1:18" ht="12.75" x14ac:dyDescent="0.2">
      <c r="K48" s="18"/>
      <c r="L48" s="18"/>
      <c r="M48" s="18"/>
      <c r="N48" s="18"/>
      <c r="O48" s="18"/>
      <c r="P48" s="18"/>
      <c r="Q48" s="18"/>
    </row>
    <row r="49" spans="11:17" ht="12.75" x14ac:dyDescent="0.2">
      <c r="K49" s="18"/>
      <c r="L49" s="18"/>
      <c r="M49" s="18"/>
      <c r="N49" s="18"/>
      <c r="O49" s="18"/>
      <c r="P49" s="18"/>
      <c r="Q49" s="18"/>
    </row>
    <row r="50" spans="11:17" ht="12.75" x14ac:dyDescent="0.2">
      <c r="K50" s="18"/>
      <c r="L50" s="18"/>
      <c r="M50" s="18"/>
      <c r="N50" s="18"/>
      <c r="O50" s="18"/>
      <c r="P50" s="18"/>
      <c r="Q50" s="18"/>
    </row>
    <row r="51" spans="11:17" ht="12.75" x14ac:dyDescent="0.2">
      <c r="K51" s="18"/>
      <c r="L51" s="18"/>
      <c r="M51" s="18"/>
      <c r="N51" s="18"/>
      <c r="O51" s="18"/>
      <c r="P51" s="18"/>
      <c r="Q51" s="18"/>
    </row>
    <row r="52" spans="11:17" ht="12.75" x14ac:dyDescent="0.2">
      <c r="K52" s="18"/>
      <c r="L52" s="18"/>
      <c r="M52" s="18"/>
      <c r="N52" s="18"/>
      <c r="O52" s="18"/>
      <c r="P52" s="18"/>
      <c r="Q52" s="18"/>
    </row>
    <row r="53" spans="11:17" ht="12.75" x14ac:dyDescent="0.2">
      <c r="K53" s="18"/>
      <c r="L53" s="18"/>
      <c r="M53" s="18"/>
      <c r="N53" s="18"/>
      <c r="O53" s="18"/>
      <c r="P53" s="18"/>
      <c r="Q53" s="18"/>
    </row>
    <row r="54" spans="11:17" ht="12.75" x14ac:dyDescent="0.2">
      <c r="K54" s="18"/>
      <c r="L54" s="18"/>
      <c r="M54" s="18"/>
      <c r="N54" s="18"/>
      <c r="O54" s="18"/>
      <c r="P54" s="18"/>
      <c r="Q54" s="18"/>
    </row>
    <row r="55" spans="11:17" ht="12.75" x14ac:dyDescent="0.2">
      <c r="K55" s="18"/>
      <c r="L55" s="18"/>
      <c r="M55" s="18"/>
      <c r="N55" s="18"/>
      <c r="O55" s="18"/>
      <c r="P55" s="18"/>
      <c r="Q55" s="18"/>
    </row>
    <row r="56" spans="11:17" ht="12.75" x14ac:dyDescent="0.2">
      <c r="K56" s="18"/>
      <c r="L56" s="18"/>
      <c r="M56" s="18"/>
      <c r="N56" s="18"/>
      <c r="O56" s="18"/>
      <c r="P56" s="18"/>
      <c r="Q56" s="18"/>
    </row>
    <row r="57" spans="11:17" ht="12.75" x14ac:dyDescent="0.2">
      <c r="K57" s="18"/>
      <c r="L57" s="18"/>
      <c r="M57" s="18"/>
      <c r="N57" s="18"/>
      <c r="O57" s="18"/>
      <c r="P57" s="18"/>
      <c r="Q57" s="18"/>
    </row>
    <row r="58" spans="11:17" ht="12.75" x14ac:dyDescent="0.2">
      <c r="K58" s="18"/>
      <c r="L58" s="18"/>
      <c r="M58" s="18"/>
      <c r="N58" s="18"/>
      <c r="O58" s="18"/>
      <c r="P58" s="18"/>
      <c r="Q58" s="18"/>
    </row>
    <row r="59" spans="11:17" ht="12.75" x14ac:dyDescent="0.2">
      <c r="K59" s="18"/>
      <c r="L59" s="18"/>
      <c r="M59" s="18"/>
      <c r="N59" s="18"/>
      <c r="O59" s="18"/>
      <c r="P59" s="18"/>
      <c r="Q59" s="18"/>
    </row>
    <row r="60" spans="11:17" ht="12.75" x14ac:dyDescent="0.2">
      <c r="K60" s="18"/>
      <c r="L60" s="18"/>
      <c r="M60" s="18"/>
      <c r="N60" s="18"/>
      <c r="O60" s="18"/>
      <c r="P60" s="18"/>
      <c r="Q60" s="18"/>
    </row>
    <row r="61" spans="11:17" ht="12.75" x14ac:dyDescent="0.2">
      <c r="K61" s="18"/>
      <c r="L61" s="18"/>
      <c r="M61" s="18"/>
      <c r="N61" s="18"/>
      <c r="O61" s="18"/>
      <c r="P61" s="18"/>
      <c r="Q61" s="18"/>
    </row>
    <row r="62" spans="11:17" ht="12.75" x14ac:dyDescent="0.2">
      <c r="K62" s="18"/>
      <c r="L62" s="18"/>
      <c r="M62" s="18"/>
      <c r="N62" s="18"/>
      <c r="O62" s="18"/>
      <c r="P62" s="18"/>
      <c r="Q62" s="18"/>
    </row>
    <row r="63" spans="11:17" ht="12.75" x14ac:dyDescent="0.2">
      <c r="K63" s="18"/>
      <c r="L63" s="18"/>
      <c r="M63" s="18"/>
      <c r="N63" s="18"/>
      <c r="O63" s="18"/>
      <c r="P63" s="18"/>
      <c r="Q63" s="18"/>
    </row>
    <row r="64" spans="11:17" ht="12.75" x14ac:dyDescent="0.2">
      <c r="K64" s="18"/>
      <c r="L64" s="18"/>
      <c r="M64" s="18"/>
      <c r="N64" s="18"/>
      <c r="O64" s="18"/>
      <c r="P64" s="18"/>
      <c r="Q64" s="18"/>
    </row>
    <row r="65" spans="11:17" ht="12.75" x14ac:dyDescent="0.2">
      <c r="K65" s="18"/>
      <c r="L65" s="18"/>
      <c r="M65" s="18"/>
      <c r="N65" s="18"/>
      <c r="O65" s="18"/>
      <c r="P65" s="18"/>
      <c r="Q65" s="18"/>
    </row>
    <row r="66" spans="11:17" ht="12.75" x14ac:dyDescent="0.2">
      <c r="K66" s="18"/>
      <c r="L66" s="18"/>
      <c r="M66" s="18"/>
      <c r="N66" s="18"/>
      <c r="O66" s="18"/>
      <c r="P66" s="18"/>
      <c r="Q66" s="18"/>
    </row>
    <row r="67" spans="11:17" ht="12.75" x14ac:dyDescent="0.2">
      <c r="K67" s="18"/>
      <c r="L67" s="18"/>
      <c r="M67" s="18"/>
      <c r="N67" s="18"/>
      <c r="O67" s="18"/>
      <c r="P67" s="18"/>
      <c r="Q67" s="18"/>
    </row>
    <row r="68" spans="11:17" ht="12.75" x14ac:dyDescent="0.2">
      <c r="K68" s="18"/>
      <c r="L68" s="18"/>
      <c r="M68" s="18"/>
      <c r="N68" s="18"/>
      <c r="O68" s="18"/>
      <c r="P68" s="18"/>
      <c r="Q68" s="18"/>
    </row>
    <row r="69" spans="11:17" ht="12.75" x14ac:dyDescent="0.2">
      <c r="K69" s="18"/>
      <c r="L69" s="18"/>
      <c r="M69" s="18"/>
      <c r="N69" s="18"/>
      <c r="O69" s="18"/>
      <c r="P69" s="18"/>
      <c r="Q69" s="18"/>
    </row>
    <row r="70" spans="11:17" ht="12.75" x14ac:dyDescent="0.2">
      <c r="K70" s="18"/>
      <c r="L70" s="18"/>
      <c r="M70" s="18"/>
      <c r="N70" s="18"/>
      <c r="O70" s="18"/>
      <c r="P70" s="18"/>
      <c r="Q70" s="18"/>
    </row>
    <row r="71" spans="11:17" ht="12.75" x14ac:dyDescent="0.2">
      <c r="K71" s="18"/>
      <c r="L71" s="18"/>
      <c r="M71" s="18"/>
      <c r="N71" s="18"/>
      <c r="O71" s="18"/>
      <c r="P71" s="18"/>
      <c r="Q71" s="18"/>
    </row>
    <row r="72" spans="11:17" ht="12.75" x14ac:dyDescent="0.2">
      <c r="K72" s="18"/>
      <c r="L72" s="18"/>
      <c r="M72" s="18"/>
      <c r="N72" s="18"/>
      <c r="O72" s="18"/>
      <c r="P72" s="18"/>
      <c r="Q72" s="18"/>
    </row>
    <row r="73" spans="11:17" ht="12.75" x14ac:dyDescent="0.2">
      <c r="K73" s="18"/>
      <c r="L73" s="18"/>
      <c r="M73" s="18"/>
      <c r="N73" s="18"/>
      <c r="O73" s="18"/>
      <c r="P73" s="18"/>
      <c r="Q73" s="18"/>
    </row>
    <row r="74" spans="11:17" ht="12.75" x14ac:dyDescent="0.2">
      <c r="K74" s="18"/>
      <c r="L74" s="18"/>
      <c r="M74" s="18"/>
      <c r="N74" s="18"/>
      <c r="O74" s="18"/>
      <c r="P74" s="18"/>
      <c r="Q74" s="18"/>
    </row>
    <row r="75" spans="11:17" ht="12.75" x14ac:dyDescent="0.2">
      <c r="K75" s="18"/>
      <c r="L75" s="18"/>
      <c r="M75" s="18"/>
      <c r="N75" s="18"/>
      <c r="O75" s="18"/>
      <c r="P75" s="18"/>
      <c r="Q75" s="18"/>
    </row>
    <row r="76" spans="11:17" ht="12.75" x14ac:dyDescent="0.2">
      <c r="K76" s="18"/>
      <c r="L76" s="18"/>
      <c r="M76" s="18"/>
      <c r="N76" s="18"/>
      <c r="O76" s="18"/>
      <c r="P76" s="18"/>
      <c r="Q76" s="18"/>
    </row>
    <row r="77" spans="11:17" ht="12.75" x14ac:dyDescent="0.2">
      <c r="K77" s="18"/>
      <c r="L77" s="18"/>
      <c r="M77" s="18"/>
      <c r="N77" s="18"/>
      <c r="O77" s="18"/>
      <c r="P77" s="18"/>
      <c r="Q77" s="18"/>
    </row>
    <row r="78" spans="11:17" ht="12.75" x14ac:dyDescent="0.2">
      <c r="K78" s="18"/>
      <c r="L78" s="18"/>
      <c r="M78" s="18"/>
      <c r="N78" s="18"/>
      <c r="O78" s="18"/>
      <c r="P78" s="18"/>
      <c r="Q78" s="18"/>
    </row>
    <row r="79" spans="11:17" ht="12.75" x14ac:dyDescent="0.2">
      <c r="K79" s="18"/>
      <c r="L79" s="18"/>
      <c r="M79" s="18"/>
      <c r="N79" s="18"/>
      <c r="O79" s="18"/>
      <c r="P79" s="18"/>
      <c r="Q79" s="18"/>
    </row>
    <row r="80" spans="11:17" ht="12.75" x14ac:dyDescent="0.2">
      <c r="K80" s="18"/>
      <c r="L80" s="18"/>
      <c r="M80" s="18"/>
      <c r="N80" s="18"/>
      <c r="O80" s="18"/>
      <c r="P80" s="18"/>
      <c r="Q80" s="18"/>
    </row>
    <row r="81" spans="11:17" ht="12.75" x14ac:dyDescent="0.2">
      <c r="K81" s="18"/>
      <c r="L81" s="18"/>
      <c r="M81" s="18"/>
      <c r="N81" s="18"/>
      <c r="O81" s="18"/>
      <c r="P81" s="18"/>
      <c r="Q81" s="18"/>
    </row>
    <row r="82" spans="11:17" ht="12.75" x14ac:dyDescent="0.2">
      <c r="K82" s="18"/>
      <c r="L82" s="18"/>
      <c r="M82" s="18"/>
      <c r="N82" s="18"/>
      <c r="O82" s="18"/>
      <c r="P82" s="18"/>
      <c r="Q82" s="18"/>
    </row>
    <row r="83" spans="11:17" ht="12.75" x14ac:dyDescent="0.2">
      <c r="K83" s="18"/>
      <c r="L83" s="18"/>
      <c r="M83" s="18"/>
      <c r="N83" s="18"/>
      <c r="O83" s="18"/>
      <c r="P83" s="18"/>
      <c r="Q83" s="18"/>
    </row>
    <row r="84" spans="11:17" ht="12.75" x14ac:dyDescent="0.2">
      <c r="K84" s="18"/>
      <c r="L84" s="18"/>
      <c r="M84" s="18"/>
      <c r="N84" s="18"/>
      <c r="O84" s="18"/>
      <c r="P84" s="18"/>
      <c r="Q84" s="18"/>
    </row>
    <row r="85" spans="11:17" ht="12.75" x14ac:dyDescent="0.2">
      <c r="K85" s="18"/>
      <c r="L85" s="18"/>
      <c r="M85" s="18"/>
      <c r="N85" s="18"/>
      <c r="O85" s="18"/>
      <c r="P85" s="18"/>
      <c r="Q85" s="18"/>
    </row>
    <row r="86" spans="11:17" ht="12.75" x14ac:dyDescent="0.2">
      <c r="K86" s="18"/>
      <c r="L86" s="18"/>
      <c r="M86" s="18"/>
      <c r="N86" s="18"/>
      <c r="O86" s="18"/>
      <c r="P86" s="18"/>
      <c r="Q86" s="18"/>
    </row>
    <row r="87" spans="11:17" ht="12.75" x14ac:dyDescent="0.2">
      <c r="K87" s="18"/>
      <c r="L87" s="18"/>
      <c r="M87" s="18"/>
      <c r="N87" s="18"/>
      <c r="O87" s="18"/>
      <c r="P87" s="18"/>
      <c r="Q87" s="18"/>
    </row>
    <row r="88" spans="11:17" ht="12.75" x14ac:dyDescent="0.2">
      <c r="K88" s="18"/>
      <c r="L88" s="18"/>
      <c r="M88" s="18"/>
      <c r="N88" s="18"/>
      <c r="O88" s="18"/>
      <c r="P88" s="18"/>
      <c r="Q88" s="18"/>
    </row>
    <row r="89" spans="11:17" ht="12.75" x14ac:dyDescent="0.2">
      <c r="K89" s="18"/>
      <c r="L89" s="18"/>
      <c r="M89" s="18"/>
      <c r="N89" s="18"/>
      <c r="O89" s="18"/>
      <c r="P89" s="18"/>
      <c r="Q89" s="18"/>
    </row>
    <row r="90" spans="11:17" ht="12.75" x14ac:dyDescent="0.2">
      <c r="K90" s="18"/>
      <c r="L90" s="18"/>
      <c r="M90" s="18"/>
      <c r="N90" s="18"/>
      <c r="O90" s="18"/>
      <c r="P90" s="18"/>
      <c r="Q90" s="18"/>
    </row>
    <row r="91" spans="11:17" ht="12.75" x14ac:dyDescent="0.2">
      <c r="K91" s="18"/>
      <c r="L91" s="18"/>
      <c r="M91" s="18"/>
      <c r="N91" s="18"/>
      <c r="O91" s="18"/>
      <c r="P91" s="18"/>
      <c r="Q91" s="18"/>
    </row>
    <row r="92" spans="11:17" ht="12.75" x14ac:dyDescent="0.2">
      <c r="K92" s="18"/>
      <c r="L92" s="18"/>
      <c r="M92" s="18"/>
      <c r="N92" s="18"/>
      <c r="O92" s="18"/>
      <c r="P92" s="18"/>
      <c r="Q92" s="18"/>
    </row>
    <row r="93" spans="11:17" ht="12.75" x14ac:dyDescent="0.2">
      <c r="K93" s="18"/>
      <c r="L93" s="18"/>
      <c r="M93" s="18"/>
      <c r="N93" s="18"/>
      <c r="O93" s="18"/>
      <c r="P93" s="18"/>
      <c r="Q93" s="18"/>
    </row>
    <row r="94" spans="11:17" ht="12.75" x14ac:dyDescent="0.2">
      <c r="K94" s="18"/>
      <c r="L94" s="18"/>
      <c r="M94" s="18"/>
      <c r="N94" s="18"/>
      <c r="O94" s="18"/>
      <c r="P94" s="18"/>
      <c r="Q94" s="18"/>
    </row>
    <row r="95" spans="11:17" ht="12.75" x14ac:dyDescent="0.2">
      <c r="K95" s="18"/>
      <c r="L95" s="18"/>
      <c r="M95" s="18"/>
      <c r="N95" s="18"/>
      <c r="O95" s="18"/>
      <c r="P95" s="18"/>
      <c r="Q95" s="18"/>
    </row>
    <row r="96" spans="11:17" ht="12.75" x14ac:dyDescent="0.2">
      <c r="K96" s="18"/>
      <c r="L96" s="18"/>
      <c r="M96" s="18"/>
      <c r="N96" s="18"/>
      <c r="O96" s="18"/>
      <c r="P96" s="18"/>
      <c r="Q96" s="18"/>
    </row>
    <row r="97" spans="11:17" ht="12.75" x14ac:dyDescent="0.2">
      <c r="K97" s="18"/>
      <c r="L97" s="18"/>
      <c r="M97" s="18"/>
      <c r="N97" s="18"/>
      <c r="O97" s="18"/>
      <c r="P97" s="18"/>
      <c r="Q97" s="18"/>
    </row>
    <row r="98" spans="11:17" ht="12.75" x14ac:dyDescent="0.2">
      <c r="K98" s="18"/>
      <c r="L98" s="18"/>
      <c r="M98" s="18"/>
      <c r="N98" s="18"/>
      <c r="O98" s="18"/>
      <c r="P98" s="18"/>
      <c r="Q98" s="18"/>
    </row>
    <row r="99" spans="11:17" ht="12.75" x14ac:dyDescent="0.2">
      <c r="K99" s="18"/>
      <c r="L99" s="18"/>
      <c r="M99" s="18"/>
      <c r="N99" s="18"/>
      <c r="O99" s="18"/>
      <c r="P99" s="18"/>
      <c r="Q99" s="18"/>
    </row>
    <row r="100" spans="11:17" ht="12.75" x14ac:dyDescent="0.2">
      <c r="K100" s="18"/>
      <c r="L100" s="18"/>
      <c r="M100" s="18"/>
      <c r="N100" s="18"/>
      <c r="O100" s="18"/>
      <c r="P100" s="18"/>
      <c r="Q100" s="18"/>
    </row>
    <row r="101" spans="11:17" ht="12.75" x14ac:dyDescent="0.2">
      <c r="K101" s="18"/>
      <c r="L101" s="18"/>
      <c r="M101" s="18"/>
      <c r="N101" s="18"/>
      <c r="O101" s="18"/>
      <c r="P101" s="18"/>
      <c r="Q101" s="18"/>
    </row>
    <row r="102" spans="11:17" ht="12.75" x14ac:dyDescent="0.2">
      <c r="K102" s="18"/>
      <c r="L102" s="18"/>
      <c r="M102" s="18"/>
      <c r="N102" s="18"/>
      <c r="O102" s="18"/>
      <c r="P102" s="18"/>
      <c r="Q102" s="18"/>
    </row>
    <row r="103" spans="11:17" ht="12.75" x14ac:dyDescent="0.2">
      <c r="K103" s="18"/>
      <c r="L103" s="18"/>
      <c r="M103" s="18"/>
      <c r="N103" s="18"/>
      <c r="O103" s="18"/>
      <c r="P103" s="18"/>
      <c r="Q103" s="18"/>
    </row>
    <row r="104" spans="11:17" ht="12.75" x14ac:dyDescent="0.2">
      <c r="K104" s="18"/>
      <c r="L104" s="18"/>
      <c r="M104" s="18"/>
      <c r="N104" s="18"/>
      <c r="O104" s="18"/>
      <c r="P104" s="18"/>
      <c r="Q104" s="18"/>
    </row>
    <row r="105" spans="11:17" ht="12.75" x14ac:dyDescent="0.2">
      <c r="K105" s="18"/>
      <c r="L105" s="18"/>
      <c r="M105" s="18"/>
      <c r="N105" s="18"/>
      <c r="O105" s="18"/>
      <c r="P105" s="18"/>
      <c r="Q105" s="18"/>
    </row>
    <row r="106" spans="11:17" ht="12.75" x14ac:dyDescent="0.2">
      <c r="K106" s="18"/>
      <c r="L106" s="18"/>
      <c r="M106" s="18"/>
      <c r="N106" s="18"/>
      <c r="O106" s="18"/>
      <c r="P106" s="18"/>
      <c r="Q106" s="18"/>
    </row>
    <row r="107" spans="11:17" ht="12.75" x14ac:dyDescent="0.2">
      <c r="K107" s="18"/>
      <c r="L107" s="18"/>
      <c r="M107" s="18"/>
      <c r="N107" s="18"/>
      <c r="O107" s="18"/>
      <c r="P107" s="18"/>
      <c r="Q107" s="18"/>
    </row>
    <row r="108" spans="11:17" ht="12.75" x14ac:dyDescent="0.2">
      <c r="K108" s="18"/>
      <c r="L108" s="18"/>
      <c r="M108" s="18"/>
      <c r="N108" s="18"/>
      <c r="O108" s="18"/>
      <c r="P108" s="18"/>
      <c r="Q108" s="18"/>
    </row>
    <row r="109" spans="11:17" ht="12.75" x14ac:dyDescent="0.2">
      <c r="K109" s="18"/>
      <c r="L109" s="18"/>
      <c r="M109" s="18"/>
      <c r="N109" s="18"/>
      <c r="O109" s="18"/>
      <c r="P109" s="18"/>
      <c r="Q109" s="18"/>
    </row>
    <row r="110" spans="11:17" ht="12.75" x14ac:dyDescent="0.2">
      <c r="K110" s="18"/>
      <c r="L110" s="18"/>
      <c r="M110" s="18"/>
      <c r="N110" s="18"/>
      <c r="O110" s="18"/>
      <c r="P110" s="18"/>
      <c r="Q110" s="18"/>
    </row>
    <row r="111" spans="11:17" ht="12.75" x14ac:dyDescent="0.2">
      <c r="K111" s="18"/>
      <c r="L111" s="18"/>
      <c r="M111" s="18"/>
      <c r="N111" s="18"/>
      <c r="O111" s="18"/>
      <c r="P111" s="18"/>
      <c r="Q111" s="18"/>
    </row>
    <row r="112" spans="11:17" ht="12.75" x14ac:dyDescent="0.2">
      <c r="K112" s="18"/>
      <c r="L112" s="18"/>
      <c r="M112" s="18"/>
      <c r="N112" s="18"/>
      <c r="O112" s="18"/>
      <c r="P112" s="18"/>
      <c r="Q112" s="18"/>
    </row>
    <row r="113" spans="11:17" ht="12.75" x14ac:dyDescent="0.2">
      <c r="K113" s="18"/>
      <c r="L113" s="18"/>
      <c r="M113" s="18"/>
      <c r="N113" s="18"/>
      <c r="O113" s="18"/>
      <c r="P113" s="18"/>
      <c r="Q113" s="18"/>
    </row>
    <row r="114" spans="11:17" ht="12.75" x14ac:dyDescent="0.2">
      <c r="K114" s="18"/>
      <c r="L114" s="18"/>
      <c r="M114" s="18"/>
      <c r="N114" s="18"/>
      <c r="O114" s="18"/>
      <c r="P114" s="18"/>
      <c r="Q114" s="18"/>
    </row>
    <row r="115" spans="11:17" ht="12.75" x14ac:dyDescent="0.2">
      <c r="K115" s="18"/>
      <c r="L115" s="18"/>
      <c r="M115" s="18"/>
      <c r="N115" s="18"/>
      <c r="O115" s="18"/>
      <c r="P115" s="18"/>
      <c r="Q115" s="18"/>
    </row>
    <row r="116" spans="11:17" ht="12.75" x14ac:dyDescent="0.2">
      <c r="K116" s="18"/>
      <c r="L116" s="18"/>
      <c r="M116" s="18"/>
      <c r="N116" s="18"/>
      <c r="O116" s="18"/>
      <c r="P116" s="18"/>
      <c r="Q116" s="18"/>
    </row>
    <row r="117" spans="11:17" ht="12.75" x14ac:dyDescent="0.2">
      <c r="K117" s="18"/>
      <c r="L117" s="18"/>
      <c r="M117" s="18"/>
      <c r="N117" s="18"/>
      <c r="O117" s="18"/>
      <c r="P117" s="18"/>
      <c r="Q117" s="18"/>
    </row>
    <row r="118" spans="11:17" ht="12.75" x14ac:dyDescent="0.2">
      <c r="K118" s="18"/>
      <c r="L118" s="18"/>
      <c r="M118" s="18"/>
      <c r="N118" s="18"/>
      <c r="O118" s="18"/>
      <c r="P118" s="18"/>
      <c r="Q118" s="18"/>
    </row>
    <row r="119" spans="11:17" ht="12.75" x14ac:dyDescent="0.2">
      <c r="K119" s="18"/>
      <c r="L119" s="18"/>
      <c r="M119" s="18"/>
      <c r="N119" s="18"/>
      <c r="O119" s="18"/>
      <c r="P119" s="18"/>
      <c r="Q119" s="18"/>
    </row>
    <row r="120" spans="11:17" ht="12.75" x14ac:dyDescent="0.2">
      <c r="K120" s="18"/>
      <c r="L120" s="18"/>
      <c r="M120" s="18"/>
      <c r="N120" s="18"/>
      <c r="O120" s="18"/>
      <c r="P120" s="18"/>
      <c r="Q120" s="18"/>
    </row>
    <row r="121" spans="11:17" ht="12.75" x14ac:dyDescent="0.2">
      <c r="K121" s="18"/>
      <c r="L121" s="18"/>
      <c r="M121" s="18"/>
      <c r="N121" s="18"/>
      <c r="O121" s="18"/>
      <c r="P121" s="18"/>
      <c r="Q121" s="18"/>
    </row>
    <row r="122" spans="11:17" ht="12.75" x14ac:dyDescent="0.2">
      <c r="K122" s="18"/>
      <c r="L122" s="18"/>
      <c r="M122" s="18"/>
      <c r="N122" s="18"/>
      <c r="O122" s="18"/>
      <c r="P122" s="18"/>
      <c r="Q122" s="18"/>
    </row>
    <row r="123" spans="11:17" ht="12.75" x14ac:dyDescent="0.2">
      <c r="K123" s="18"/>
      <c r="L123" s="18"/>
      <c r="M123" s="18"/>
      <c r="N123" s="18"/>
      <c r="O123" s="18"/>
      <c r="P123" s="18"/>
      <c r="Q123" s="18"/>
    </row>
    <row r="124" spans="11:17" ht="12.75" x14ac:dyDescent="0.2">
      <c r="K124" s="18"/>
      <c r="L124" s="18"/>
      <c r="M124" s="18"/>
      <c r="N124" s="18"/>
      <c r="O124" s="18"/>
      <c r="P124" s="18"/>
      <c r="Q124" s="18"/>
    </row>
    <row r="125" spans="11:17" ht="12.75" x14ac:dyDescent="0.2">
      <c r="K125" s="18"/>
      <c r="L125" s="18"/>
      <c r="M125" s="18"/>
      <c r="N125" s="18"/>
      <c r="O125" s="18"/>
      <c r="P125" s="18"/>
      <c r="Q125" s="18"/>
    </row>
    <row r="126" spans="11:17" ht="12.75" x14ac:dyDescent="0.2">
      <c r="K126" s="18"/>
      <c r="L126" s="18"/>
      <c r="M126" s="18"/>
      <c r="N126" s="18"/>
      <c r="O126" s="18"/>
      <c r="P126" s="18"/>
      <c r="Q126" s="18"/>
    </row>
    <row r="127" spans="11:17" ht="12.75" x14ac:dyDescent="0.2">
      <c r="K127" s="18"/>
      <c r="L127" s="18"/>
      <c r="M127" s="18"/>
      <c r="N127" s="18"/>
      <c r="O127" s="18"/>
      <c r="P127" s="18"/>
      <c r="Q127" s="18"/>
    </row>
    <row r="128" spans="11:17" ht="12.75" x14ac:dyDescent="0.2">
      <c r="K128" s="18"/>
      <c r="L128" s="18"/>
      <c r="M128" s="18"/>
      <c r="N128" s="18"/>
      <c r="O128" s="18"/>
      <c r="P128" s="18"/>
      <c r="Q128" s="18"/>
    </row>
    <row r="129" spans="11:17" ht="12.75" x14ac:dyDescent="0.2">
      <c r="K129" s="18"/>
      <c r="L129" s="18"/>
      <c r="M129" s="18"/>
      <c r="N129" s="18"/>
      <c r="O129" s="18"/>
      <c r="P129" s="18"/>
      <c r="Q129" s="18"/>
    </row>
    <row r="130" spans="11:17" ht="12.75" x14ac:dyDescent="0.2">
      <c r="K130" s="18"/>
      <c r="L130" s="18"/>
      <c r="M130" s="18"/>
      <c r="N130" s="18"/>
      <c r="O130" s="18"/>
      <c r="P130" s="18"/>
      <c r="Q130" s="18"/>
    </row>
    <row r="131" spans="11:17" ht="12.75" x14ac:dyDescent="0.2">
      <c r="K131" s="18"/>
      <c r="L131" s="18"/>
      <c r="M131" s="18"/>
      <c r="N131" s="18"/>
      <c r="O131" s="18"/>
      <c r="P131" s="18"/>
      <c r="Q131" s="18"/>
    </row>
    <row r="132" spans="11:17" ht="12.75" x14ac:dyDescent="0.2">
      <c r="K132" s="18"/>
      <c r="L132" s="18"/>
      <c r="M132" s="18"/>
      <c r="N132" s="18"/>
      <c r="O132" s="18"/>
      <c r="P132" s="18"/>
      <c r="Q132" s="18"/>
    </row>
    <row r="133" spans="11:17" ht="12.75" x14ac:dyDescent="0.2">
      <c r="K133" s="18"/>
      <c r="L133" s="18"/>
      <c r="M133" s="18"/>
      <c r="N133" s="18"/>
      <c r="O133" s="18"/>
      <c r="P133" s="18"/>
      <c r="Q133" s="18"/>
    </row>
    <row r="134" spans="11:17" ht="12.75" x14ac:dyDescent="0.2">
      <c r="K134" s="18"/>
      <c r="L134" s="18"/>
      <c r="M134" s="18"/>
      <c r="N134" s="18"/>
      <c r="O134" s="18"/>
      <c r="P134" s="18"/>
      <c r="Q134" s="18"/>
    </row>
    <row r="135" spans="11:17" ht="12.75" x14ac:dyDescent="0.2">
      <c r="K135" s="18"/>
      <c r="L135" s="18"/>
      <c r="M135" s="18"/>
      <c r="N135" s="18"/>
      <c r="O135" s="18"/>
      <c r="P135" s="18"/>
      <c r="Q135" s="18"/>
    </row>
    <row r="136" spans="11:17" ht="12.75" x14ac:dyDescent="0.2">
      <c r="K136" s="18"/>
      <c r="L136" s="18"/>
      <c r="M136" s="18"/>
      <c r="N136" s="18"/>
      <c r="O136" s="18"/>
      <c r="P136" s="18"/>
      <c r="Q136" s="18"/>
    </row>
    <row r="137" spans="11:17" ht="12.75" x14ac:dyDescent="0.2">
      <c r="K137" s="18"/>
      <c r="L137" s="18"/>
      <c r="M137" s="18"/>
      <c r="N137" s="18"/>
      <c r="O137" s="18"/>
      <c r="P137" s="18"/>
      <c r="Q137" s="18"/>
    </row>
    <row r="138" spans="11:17" ht="12.75" x14ac:dyDescent="0.2">
      <c r="K138" s="18"/>
      <c r="L138" s="18"/>
      <c r="M138" s="18"/>
      <c r="N138" s="18"/>
      <c r="O138" s="18"/>
      <c r="P138" s="18"/>
      <c r="Q138" s="18"/>
    </row>
    <row r="139" spans="11:17" ht="12.75" x14ac:dyDescent="0.2">
      <c r="K139" s="18"/>
      <c r="L139" s="18"/>
      <c r="M139" s="18"/>
      <c r="N139" s="18"/>
      <c r="O139" s="18"/>
      <c r="P139" s="18"/>
      <c r="Q139" s="18"/>
    </row>
    <row r="140" spans="11:17" ht="12.75" x14ac:dyDescent="0.2">
      <c r="K140" s="18"/>
      <c r="L140" s="18"/>
      <c r="M140" s="18"/>
      <c r="N140" s="18"/>
      <c r="O140" s="18"/>
      <c r="P140" s="18"/>
      <c r="Q140" s="18"/>
    </row>
    <row r="141" spans="11:17" ht="12.75" x14ac:dyDescent="0.2">
      <c r="K141" s="18"/>
      <c r="L141" s="18"/>
      <c r="M141" s="18"/>
      <c r="N141" s="18"/>
      <c r="O141" s="18"/>
      <c r="P141" s="18"/>
      <c r="Q141" s="18"/>
    </row>
    <row r="142" spans="11:17" ht="12.75" x14ac:dyDescent="0.2">
      <c r="K142" s="18"/>
      <c r="L142" s="18"/>
      <c r="M142" s="18"/>
      <c r="N142" s="18"/>
      <c r="O142" s="18"/>
      <c r="P142" s="18"/>
      <c r="Q142" s="18"/>
    </row>
    <row r="143" spans="11:17" ht="12.75" x14ac:dyDescent="0.2">
      <c r="K143" s="18"/>
      <c r="L143" s="18"/>
      <c r="M143" s="18"/>
      <c r="N143" s="18"/>
      <c r="O143" s="18"/>
      <c r="P143" s="18"/>
      <c r="Q143" s="18"/>
    </row>
    <row r="144" spans="11:17" ht="12.75" x14ac:dyDescent="0.2">
      <c r="K144" s="18"/>
      <c r="L144" s="18"/>
      <c r="M144" s="18"/>
      <c r="N144" s="18"/>
      <c r="O144" s="18"/>
      <c r="P144" s="18"/>
      <c r="Q144" s="18"/>
    </row>
    <row r="145" spans="11:17" ht="12.75" x14ac:dyDescent="0.2">
      <c r="K145" s="18"/>
      <c r="L145" s="18"/>
      <c r="M145" s="18"/>
      <c r="N145" s="18"/>
      <c r="O145" s="18"/>
      <c r="P145" s="18"/>
      <c r="Q145" s="18"/>
    </row>
    <row r="146" spans="11:17" ht="12.75" x14ac:dyDescent="0.2">
      <c r="K146" s="18"/>
      <c r="L146" s="18"/>
      <c r="M146" s="18"/>
      <c r="N146" s="18"/>
      <c r="O146" s="18"/>
      <c r="P146" s="18"/>
      <c r="Q146" s="18"/>
    </row>
    <row r="147" spans="11:17" ht="12.75" x14ac:dyDescent="0.2">
      <c r="K147" s="18"/>
      <c r="L147" s="18"/>
      <c r="M147" s="18"/>
      <c r="N147" s="18"/>
      <c r="O147" s="18"/>
      <c r="P147" s="18"/>
      <c r="Q147" s="18"/>
    </row>
    <row r="148" spans="11:17" ht="12.75" x14ac:dyDescent="0.2">
      <c r="K148" s="18"/>
      <c r="L148" s="18"/>
      <c r="M148" s="18"/>
      <c r="N148" s="18"/>
      <c r="O148" s="18"/>
      <c r="P148" s="18"/>
      <c r="Q148" s="18"/>
    </row>
    <row r="149" spans="11:17" ht="12.75" x14ac:dyDescent="0.2">
      <c r="K149" s="18"/>
      <c r="L149" s="18"/>
      <c r="M149" s="18"/>
      <c r="N149" s="18"/>
      <c r="O149" s="18"/>
      <c r="P149" s="18"/>
      <c r="Q149" s="18"/>
    </row>
    <row r="150" spans="11:17" ht="12.75" x14ac:dyDescent="0.2">
      <c r="K150" s="18"/>
      <c r="L150" s="18"/>
      <c r="M150" s="18"/>
      <c r="N150" s="18"/>
      <c r="O150" s="18"/>
      <c r="P150" s="18"/>
      <c r="Q150" s="18"/>
    </row>
    <row r="151" spans="11:17" ht="12.75" x14ac:dyDescent="0.2">
      <c r="K151" s="18"/>
      <c r="L151" s="18"/>
      <c r="M151" s="18"/>
      <c r="N151" s="18"/>
      <c r="O151" s="18"/>
      <c r="P151" s="18"/>
      <c r="Q151" s="18"/>
    </row>
    <row r="152" spans="11:17" ht="12.75" x14ac:dyDescent="0.2">
      <c r="K152" s="18"/>
      <c r="L152" s="18"/>
      <c r="M152" s="18"/>
      <c r="N152" s="18"/>
      <c r="O152" s="18"/>
      <c r="P152" s="18"/>
      <c r="Q152" s="18"/>
    </row>
    <row r="153" spans="11:17" ht="12.75" x14ac:dyDescent="0.2">
      <c r="K153" s="18"/>
      <c r="L153" s="18"/>
      <c r="M153" s="18"/>
      <c r="N153" s="18"/>
      <c r="O153" s="18"/>
      <c r="P153" s="18"/>
      <c r="Q153" s="18"/>
    </row>
    <row r="154" spans="11:17" ht="12.75" x14ac:dyDescent="0.2">
      <c r="K154" s="18"/>
      <c r="L154" s="18"/>
      <c r="M154" s="18"/>
      <c r="N154" s="18"/>
      <c r="O154" s="18"/>
      <c r="P154" s="18"/>
      <c r="Q154" s="18"/>
    </row>
    <row r="155" spans="11:17" ht="12.75" x14ac:dyDescent="0.2">
      <c r="K155" s="18"/>
      <c r="L155" s="18"/>
      <c r="M155" s="18"/>
      <c r="N155" s="18"/>
      <c r="O155" s="18"/>
      <c r="P155" s="18"/>
      <c r="Q155" s="18"/>
    </row>
    <row r="156" spans="11:17" ht="12.75" x14ac:dyDescent="0.2">
      <c r="K156" s="18"/>
      <c r="L156" s="18"/>
      <c r="M156" s="18"/>
      <c r="N156" s="18"/>
      <c r="O156" s="18"/>
      <c r="P156" s="18"/>
      <c r="Q156" s="18"/>
    </row>
    <row r="157" spans="11:17" ht="12.75" x14ac:dyDescent="0.2">
      <c r="K157" s="18"/>
      <c r="L157" s="18"/>
      <c r="M157" s="18"/>
      <c r="N157" s="18"/>
      <c r="O157" s="18"/>
      <c r="P157" s="18"/>
      <c r="Q157" s="18"/>
    </row>
    <row r="158" spans="11:17" ht="12.75" x14ac:dyDescent="0.2">
      <c r="K158" s="18"/>
      <c r="L158" s="18"/>
      <c r="M158" s="18"/>
      <c r="N158" s="18"/>
      <c r="O158" s="18"/>
      <c r="P158" s="18"/>
      <c r="Q158" s="18"/>
    </row>
    <row r="159" spans="11:17" ht="12.75" x14ac:dyDescent="0.2">
      <c r="K159" s="18"/>
      <c r="L159" s="18"/>
      <c r="M159" s="18"/>
      <c r="N159" s="18"/>
      <c r="O159" s="18"/>
      <c r="P159" s="18"/>
      <c r="Q159" s="18"/>
    </row>
    <row r="160" spans="11:17" ht="12.75" x14ac:dyDescent="0.2">
      <c r="K160" s="18"/>
      <c r="L160" s="18"/>
      <c r="M160" s="18"/>
      <c r="N160" s="18"/>
      <c r="O160" s="18"/>
      <c r="P160" s="18"/>
      <c r="Q160" s="18"/>
    </row>
    <row r="161" spans="11:17" ht="12.75" x14ac:dyDescent="0.2">
      <c r="K161" s="18"/>
      <c r="L161" s="18"/>
      <c r="M161" s="18"/>
      <c r="N161" s="18"/>
      <c r="O161" s="18"/>
      <c r="P161" s="18"/>
      <c r="Q161" s="18"/>
    </row>
    <row r="162" spans="11:17" ht="12.75" x14ac:dyDescent="0.2">
      <c r="K162" s="18"/>
      <c r="L162" s="18"/>
      <c r="M162" s="18"/>
      <c r="N162" s="18"/>
      <c r="O162" s="18"/>
      <c r="P162" s="18"/>
      <c r="Q162" s="18"/>
    </row>
    <row r="163" spans="11:17" ht="12.75" x14ac:dyDescent="0.2">
      <c r="K163" s="18"/>
      <c r="L163" s="18"/>
      <c r="M163" s="18"/>
      <c r="N163" s="18"/>
      <c r="O163" s="18"/>
      <c r="P163" s="18"/>
      <c r="Q163" s="18"/>
    </row>
    <row r="164" spans="11:17" ht="12.75" x14ac:dyDescent="0.2">
      <c r="K164" s="18"/>
      <c r="L164" s="18"/>
      <c r="M164" s="18"/>
      <c r="N164" s="18"/>
      <c r="O164" s="18"/>
      <c r="P164" s="18"/>
      <c r="Q164" s="18"/>
    </row>
    <row r="165" spans="11:17" ht="12.75" x14ac:dyDescent="0.2">
      <c r="K165" s="18"/>
      <c r="L165" s="18"/>
      <c r="M165" s="18"/>
      <c r="N165" s="18"/>
      <c r="O165" s="18"/>
      <c r="P165" s="18"/>
      <c r="Q165" s="18"/>
    </row>
    <row r="166" spans="11:17" ht="12.75" x14ac:dyDescent="0.2">
      <c r="K166" s="18"/>
      <c r="L166" s="18"/>
      <c r="M166" s="18"/>
      <c r="N166" s="18"/>
      <c r="O166" s="18"/>
      <c r="P166" s="18"/>
      <c r="Q166" s="18"/>
    </row>
    <row r="167" spans="11:17" ht="12.75" x14ac:dyDescent="0.2">
      <c r="K167" s="18"/>
      <c r="L167" s="18"/>
      <c r="M167" s="18"/>
      <c r="N167" s="18"/>
      <c r="O167" s="18"/>
      <c r="P167" s="18"/>
      <c r="Q167" s="18"/>
    </row>
    <row r="168" spans="11:17" ht="12.75" x14ac:dyDescent="0.2">
      <c r="K168" s="18"/>
      <c r="L168" s="18"/>
      <c r="M168" s="18"/>
      <c r="N168" s="18"/>
      <c r="O168" s="18"/>
      <c r="P168" s="18"/>
      <c r="Q168" s="18"/>
    </row>
    <row r="169" spans="11:17" ht="12.75" x14ac:dyDescent="0.2">
      <c r="K169" s="18"/>
      <c r="L169" s="18"/>
      <c r="M169" s="18"/>
      <c r="N169" s="18"/>
      <c r="O169" s="18"/>
      <c r="P169" s="18"/>
      <c r="Q169" s="18"/>
    </row>
    <row r="170" spans="11:17" ht="12.75" x14ac:dyDescent="0.2">
      <c r="K170" s="18"/>
      <c r="L170" s="18"/>
      <c r="M170" s="18"/>
      <c r="N170" s="18"/>
      <c r="O170" s="18"/>
      <c r="P170" s="18"/>
      <c r="Q170" s="18"/>
    </row>
    <row r="171" spans="11:17" ht="12.75" x14ac:dyDescent="0.2">
      <c r="K171" s="18"/>
      <c r="L171" s="18"/>
      <c r="M171" s="18"/>
      <c r="N171" s="18"/>
      <c r="O171" s="18"/>
      <c r="P171" s="18"/>
      <c r="Q171" s="18"/>
    </row>
    <row r="172" spans="11:17" ht="12.75" x14ac:dyDescent="0.2">
      <c r="K172" s="18"/>
      <c r="L172" s="18"/>
      <c r="M172" s="18"/>
      <c r="N172" s="18"/>
      <c r="O172" s="18"/>
      <c r="P172" s="18"/>
      <c r="Q172" s="18"/>
    </row>
    <row r="173" spans="11:17" ht="12.75" x14ac:dyDescent="0.2">
      <c r="K173" s="18"/>
      <c r="L173" s="18"/>
      <c r="M173" s="18"/>
      <c r="N173" s="18"/>
      <c r="O173" s="18"/>
      <c r="P173" s="18"/>
      <c r="Q173" s="18"/>
    </row>
    <row r="174" spans="11:17" ht="12.75" x14ac:dyDescent="0.2">
      <c r="K174" s="18"/>
      <c r="L174" s="18"/>
      <c r="M174" s="18"/>
      <c r="N174" s="18"/>
      <c r="O174" s="18"/>
      <c r="P174" s="18"/>
      <c r="Q174" s="18"/>
    </row>
    <row r="175" spans="11:17" ht="12.75" x14ac:dyDescent="0.2">
      <c r="K175" s="18"/>
      <c r="L175" s="18"/>
      <c r="M175" s="18"/>
      <c r="N175" s="18"/>
      <c r="O175" s="18"/>
      <c r="P175" s="18"/>
      <c r="Q175" s="18"/>
    </row>
    <row r="176" spans="11:17" ht="12.75" x14ac:dyDescent="0.2">
      <c r="K176" s="18"/>
      <c r="L176" s="18"/>
      <c r="M176" s="18"/>
      <c r="N176" s="18"/>
      <c r="O176" s="18"/>
      <c r="P176" s="18"/>
      <c r="Q176" s="18"/>
    </row>
    <row r="177" spans="11:17" ht="12.75" x14ac:dyDescent="0.2">
      <c r="K177" s="18"/>
      <c r="L177" s="18"/>
      <c r="M177" s="18"/>
      <c r="N177" s="18"/>
      <c r="O177" s="18"/>
      <c r="P177" s="18"/>
      <c r="Q177" s="18"/>
    </row>
    <row r="178" spans="11:17" ht="12.75" x14ac:dyDescent="0.2">
      <c r="K178" s="18"/>
      <c r="L178" s="18"/>
      <c r="M178" s="18"/>
      <c r="N178" s="18"/>
      <c r="O178" s="18"/>
      <c r="P178" s="18"/>
      <c r="Q178" s="18"/>
    </row>
    <row r="179" spans="11:17" ht="12.75" x14ac:dyDescent="0.2">
      <c r="K179" s="18"/>
      <c r="L179" s="18"/>
      <c r="M179" s="18"/>
      <c r="N179" s="18"/>
      <c r="O179" s="18"/>
      <c r="P179" s="18"/>
      <c r="Q179" s="18"/>
    </row>
    <row r="180" spans="11:17" ht="12.75" x14ac:dyDescent="0.2">
      <c r="K180" s="18"/>
      <c r="L180" s="18"/>
      <c r="M180" s="18"/>
      <c r="N180" s="18"/>
      <c r="O180" s="18"/>
      <c r="P180" s="18"/>
      <c r="Q180" s="18"/>
    </row>
    <row r="181" spans="11:17" ht="12.75" x14ac:dyDescent="0.2">
      <c r="K181" s="18"/>
      <c r="L181" s="18"/>
      <c r="M181" s="18"/>
      <c r="N181" s="18"/>
      <c r="O181" s="18"/>
      <c r="P181" s="18"/>
      <c r="Q181" s="18"/>
    </row>
    <row r="182" spans="11:17" ht="12.75" x14ac:dyDescent="0.2">
      <c r="K182" s="18"/>
      <c r="L182" s="18"/>
      <c r="M182" s="18"/>
      <c r="N182" s="18"/>
      <c r="O182" s="18"/>
      <c r="P182" s="18"/>
      <c r="Q182" s="18"/>
    </row>
    <row r="183" spans="11:17" ht="12.75" x14ac:dyDescent="0.2">
      <c r="K183" s="18"/>
      <c r="L183" s="18"/>
      <c r="M183" s="18"/>
      <c r="N183" s="18"/>
      <c r="O183" s="18"/>
      <c r="P183" s="18"/>
      <c r="Q183" s="18"/>
    </row>
    <row r="184" spans="11:17" ht="12.75" x14ac:dyDescent="0.2">
      <c r="K184" s="18"/>
      <c r="L184" s="18"/>
      <c r="M184" s="18"/>
      <c r="N184" s="18"/>
      <c r="O184" s="18"/>
      <c r="P184" s="18"/>
      <c r="Q184" s="18"/>
    </row>
    <row r="185" spans="11:17" ht="12.75" x14ac:dyDescent="0.2">
      <c r="K185" s="18"/>
      <c r="L185" s="18"/>
      <c r="M185" s="18"/>
      <c r="N185" s="18"/>
      <c r="O185" s="18"/>
      <c r="P185" s="18"/>
      <c r="Q185" s="18"/>
    </row>
    <row r="186" spans="11:17" ht="12.75" x14ac:dyDescent="0.2">
      <c r="K186" s="18"/>
      <c r="L186" s="18"/>
      <c r="M186" s="18"/>
      <c r="N186" s="18"/>
      <c r="O186" s="18"/>
      <c r="P186" s="18"/>
      <c r="Q186" s="18"/>
    </row>
    <row r="187" spans="11:17" ht="12.75" x14ac:dyDescent="0.2">
      <c r="K187" s="18"/>
      <c r="L187" s="18"/>
      <c r="M187" s="18"/>
      <c r="N187" s="18"/>
      <c r="O187" s="18"/>
      <c r="P187" s="18"/>
      <c r="Q187" s="18"/>
    </row>
    <row r="188" spans="11:17" ht="12.75" x14ac:dyDescent="0.2">
      <c r="K188" s="18"/>
      <c r="L188" s="18"/>
      <c r="M188" s="18"/>
      <c r="N188" s="18"/>
      <c r="O188" s="18"/>
      <c r="P188" s="18"/>
      <c r="Q188" s="18"/>
    </row>
    <row r="189" spans="11:17" ht="12.75" x14ac:dyDescent="0.2">
      <c r="K189" s="18"/>
      <c r="L189" s="18"/>
      <c r="M189" s="18"/>
      <c r="N189" s="18"/>
      <c r="O189" s="18"/>
      <c r="P189" s="18"/>
      <c r="Q189" s="18"/>
    </row>
    <row r="190" spans="11:17" ht="12.75" x14ac:dyDescent="0.2">
      <c r="K190" s="18"/>
      <c r="L190" s="18"/>
      <c r="M190" s="18"/>
      <c r="N190" s="18"/>
      <c r="O190" s="18"/>
      <c r="P190" s="18"/>
      <c r="Q190" s="18"/>
    </row>
    <row r="191" spans="11:17" ht="12.75" x14ac:dyDescent="0.2">
      <c r="K191" s="18"/>
      <c r="L191" s="18"/>
      <c r="M191" s="18"/>
      <c r="N191" s="18"/>
      <c r="O191" s="18"/>
      <c r="P191" s="18"/>
      <c r="Q191" s="18"/>
    </row>
    <row r="192" spans="11:17" ht="12.75" x14ac:dyDescent="0.2">
      <c r="K192" s="18"/>
      <c r="L192" s="18"/>
      <c r="M192" s="18"/>
      <c r="N192" s="18"/>
      <c r="O192" s="18"/>
      <c r="P192" s="18"/>
      <c r="Q192" s="18"/>
    </row>
    <row r="193" spans="11:17" ht="12.75" x14ac:dyDescent="0.2">
      <c r="K193" s="18"/>
      <c r="L193" s="18"/>
      <c r="M193" s="18"/>
      <c r="N193" s="18"/>
      <c r="O193" s="18"/>
      <c r="P193" s="18"/>
      <c r="Q193" s="18"/>
    </row>
    <row r="194" spans="11:17" ht="12.75" x14ac:dyDescent="0.2">
      <c r="K194" s="18"/>
      <c r="L194" s="18"/>
      <c r="M194" s="18"/>
      <c r="N194" s="18"/>
      <c r="O194" s="18"/>
      <c r="P194" s="18"/>
      <c r="Q194" s="18"/>
    </row>
    <row r="195" spans="11:17" ht="12.75" x14ac:dyDescent="0.2">
      <c r="K195" s="18"/>
      <c r="L195" s="18"/>
      <c r="M195" s="18"/>
      <c r="N195" s="18"/>
      <c r="O195" s="18"/>
      <c r="P195" s="18"/>
      <c r="Q195" s="18"/>
    </row>
    <row r="196" spans="11:17" ht="12.75" x14ac:dyDescent="0.2">
      <c r="K196" s="18"/>
      <c r="L196" s="18"/>
      <c r="M196" s="18"/>
      <c r="N196" s="18"/>
      <c r="O196" s="18"/>
      <c r="P196" s="18"/>
      <c r="Q196" s="18"/>
    </row>
    <row r="197" spans="11:17" ht="12.75" x14ac:dyDescent="0.2">
      <c r="K197" s="18"/>
      <c r="L197" s="18"/>
      <c r="M197" s="18"/>
      <c r="N197" s="18"/>
      <c r="O197" s="18"/>
      <c r="P197" s="18"/>
      <c r="Q197" s="18"/>
    </row>
    <row r="198" spans="11:17" ht="12.75" x14ac:dyDescent="0.2">
      <c r="K198" s="18"/>
      <c r="L198" s="18"/>
      <c r="M198" s="18"/>
      <c r="N198" s="18"/>
      <c r="O198" s="18"/>
      <c r="P198" s="18"/>
      <c r="Q198" s="18"/>
    </row>
    <row r="199" spans="11:17" ht="12.75" x14ac:dyDescent="0.2">
      <c r="K199" s="18"/>
      <c r="L199" s="18"/>
      <c r="M199" s="18"/>
      <c r="N199" s="18"/>
      <c r="O199" s="18"/>
      <c r="P199" s="18"/>
      <c r="Q199" s="18"/>
    </row>
    <row r="200" spans="11:17" ht="12.75" x14ac:dyDescent="0.2">
      <c r="K200" s="18"/>
      <c r="L200" s="18"/>
      <c r="M200" s="18"/>
      <c r="N200" s="18"/>
      <c r="O200" s="18"/>
      <c r="P200" s="18"/>
      <c r="Q200" s="18"/>
    </row>
    <row r="201" spans="11:17" ht="12.75" x14ac:dyDescent="0.2">
      <c r="K201" s="18"/>
      <c r="L201" s="18"/>
      <c r="M201" s="18"/>
      <c r="N201" s="18"/>
      <c r="O201" s="18"/>
      <c r="P201" s="18"/>
      <c r="Q201" s="18"/>
    </row>
    <row r="202" spans="11:17" ht="12.75" x14ac:dyDescent="0.2">
      <c r="K202" s="18"/>
      <c r="L202" s="18"/>
      <c r="M202" s="18"/>
      <c r="N202" s="18"/>
      <c r="O202" s="18"/>
      <c r="P202" s="18"/>
      <c r="Q202" s="18"/>
    </row>
    <row r="203" spans="11:17" ht="12.75" x14ac:dyDescent="0.2">
      <c r="K203" s="18"/>
      <c r="L203" s="18"/>
      <c r="M203" s="18"/>
      <c r="N203" s="18"/>
      <c r="O203" s="18"/>
      <c r="P203" s="18"/>
      <c r="Q203" s="18"/>
    </row>
    <row r="204" spans="11:17" ht="12.75" x14ac:dyDescent="0.2">
      <c r="K204" s="18"/>
      <c r="L204" s="18"/>
      <c r="M204" s="18"/>
      <c r="N204" s="18"/>
      <c r="O204" s="18"/>
      <c r="P204" s="18"/>
      <c r="Q204" s="18"/>
    </row>
    <row r="205" spans="11:17" ht="12.75" x14ac:dyDescent="0.2">
      <c r="K205" s="18"/>
      <c r="L205" s="18"/>
      <c r="M205" s="18"/>
      <c r="N205" s="18"/>
      <c r="O205" s="18"/>
      <c r="P205" s="18"/>
      <c r="Q205" s="18"/>
    </row>
    <row r="206" spans="11:17" ht="12.75" x14ac:dyDescent="0.2">
      <c r="K206" s="18"/>
      <c r="L206" s="18"/>
      <c r="M206" s="18"/>
      <c r="N206" s="18"/>
      <c r="O206" s="18"/>
      <c r="P206" s="18"/>
      <c r="Q206" s="18"/>
    </row>
    <row r="207" spans="11:17" ht="12.75" x14ac:dyDescent="0.2">
      <c r="K207" s="18"/>
      <c r="L207" s="18"/>
      <c r="M207" s="18"/>
      <c r="N207" s="18"/>
      <c r="O207" s="18"/>
      <c r="P207" s="18"/>
      <c r="Q207" s="18"/>
    </row>
    <row r="208" spans="11:17" ht="12.75" x14ac:dyDescent="0.2">
      <c r="K208" s="18"/>
      <c r="L208" s="18"/>
      <c r="M208" s="18"/>
      <c r="N208" s="18"/>
      <c r="O208" s="18"/>
      <c r="P208" s="18"/>
      <c r="Q208" s="18"/>
    </row>
    <row r="209" spans="11:17" ht="12.75" x14ac:dyDescent="0.2">
      <c r="K209" s="18"/>
      <c r="L209" s="18"/>
      <c r="M209" s="18"/>
      <c r="N209" s="18"/>
      <c r="O209" s="18"/>
      <c r="P209" s="18"/>
      <c r="Q209" s="18"/>
    </row>
    <row r="210" spans="11:17" ht="12.75" x14ac:dyDescent="0.2">
      <c r="K210" s="18"/>
      <c r="L210" s="18"/>
      <c r="M210" s="18"/>
      <c r="N210" s="18"/>
      <c r="O210" s="18"/>
      <c r="P210" s="18"/>
      <c r="Q210" s="18"/>
    </row>
    <row r="211" spans="11:17" ht="12.75" x14ac:dyDescent="0.2">
      <c r="K211" s="18"/>
      <c r="L211" s="18"/>
      <c r="M211" s="18"/>
      <c r="N211" s="18"/>
      <c r="O211" s="18"/>
      <c r="P211" s="18"/>
      <c r="Q211" s="18"/>
    </row>
    <row r="212" spans="11:17" ht="12.75" x14ac:dyDescent="0.2">
      <c r="K212" s="18"/>
      <c r="L212" s="18"/>
      <c r="M212" s="18"/>
      <c r="N212" s="18"/>
      <c r="O212" s="18"/>
      <c r="P212" s="18"/>
      <c r="Q212" s="18"/>
    </row>
    <row r="213" spans="11:17" ht="12.75" x14ac:dyDescent="0.2">
      <c r="K213" s="18"/>
      <c r="L213" s="18"/>
      <c r="M213" s="18"/>
      <c r="N213" s="18"/>
      <c r="O213" s="18"/>
      <c r="P213" s="18"/>
      <c r="Q213" s="18"/>
    </row>
    <row r="214" spans="11:17" ht="12.75" x14ac:dyDescent="0.2">
      <c r="K214" s="18"/>
      <c r="L214" s="18"/>
      <c r="M214" s="18"/>
      <c r="N214" s="18"/>
      <c r="O214" s="18"/>
      <c r="P214" s="18"/>
      <c r="Q214" s="18"/>
    </row>
    <row r="215" spans="11:17" ht="12.75" x14ac:dyDescent="0.2">
      <c r="K215" s="18"/>
      <c r="L215" s="18"/>
      <c r="M215" s="18"/>
      <c r="N215" s="18"/>
      <c r="O215" s="18"/>
      <c r="P215" s="18"/>
      <c r="Q215" s="18"/>
    </row>
    <row r="216" spans="11:17" ht="12.75" x14ac:dyDescent="0.2">
      <c r="K216" s="18"/>
      <c r="L216" s="18"/>
      <c r="M216" s="18"/>
      <c r="N216" s="18"/>
      <c r="O216" s="18"/>
      <c r="P216" s="18"/>
      <c r="Q216" s="18"/>
    </row>
    <row r="217" spans="11:17" ht="12.75" x14ac:dyDescent="0.2">
      <c r="K217" s="18"/>
      <c r="L217" s="18"/>
      <c r="M217" s="18"/>
      <c r="N217" s="18"/>
      <c r="O217" s="18"/>
      <c r="P217" s="18"/>
      <c r="Q217" s="18"/>
    </row>
    <row r="218" spans="11:17" ht="12.75" x14ac:dyDescent="0.2">
      <c r="K218" s="18"/>
      <c r="L218" s="18"/>
      <c r="M218" s="18"/>
      <c r="N218" s="18"/>
      <c r="O218" s="18"/>
      <c r="P218" s="18"/>
      <c r="Q218" s="18"/>
    </row>
    <row r="219" spans="11:17" ht="12.75" x14ac:dyDescent="0.2">
      <c r="K219" s="18"/>
      <c r="L219" s="18"/>
      <c r="M219" s="18"/>
      <c r="N219" s="18"/>
      <c r="O219" s="18"/>
      <c r="P219" s="18"/>
      <c r="Q219" s="18"/>
    </row>
    <row r="220" spans="11:17" ht="12.75" x14ac:dyDescent="0.2">
      <c r="K220" s="18"/>
      <c r="L220" s="18"/>
      <c r="M220" s="18"/>
      <c r="N220" s="18"/>
      <c r="O220" s="18"/>
      <c r="P220" s="18"/>
      <c r="Q220" s="18"/>
    </row>
    <row r="221" spans="11:17" ht="12.75" x14ac:dyDescent="0.2">
      <c r="K221" s="18"/>
      <c r="L221" s="18"/>
      <c r="M221" s="18"/>
      <c r="N221" s="18"/>
      <c r="O221" s="18"/>
      <c r="P221" s="18"/>
      <c r="Q221" s="18"/>
    </row>
    <row r="222" spans="11:17" ht="12.75" x14ac:dyDescent="0.2">
      <c r="K222" s="18"/>
      <c r="L222" s="18"/>
      <c r="M222" s="18"/>
      <c r="N222" s="18"/>
      <c r="O222" s="18"/>
      <c r="P222" s="18"/>
      <c r="Q222" s="18"/>
    </row>
    <row r="223" spans="11:17" ht="12.75" x14ac:dyDescent="0.2">
      <c r="K223" s="18"/>
      <c r="L223" s="18"/>
      <c r="M223" s="18"/>
      <c r="N223" s="18"/>
      <c r="O223" s="18"/>
      <c r="P223" s="18"/>
      <c r="Q223" s="18"/>
    </row>
    <row r="224" spans="11:17" ht="12.75" x14ac:dyDescent="0.2">
      <c r="K224" s="18"/>
      <c r="L224" s="18"/>
      <c r="M224" s="18"/>
      <c r="N224" s="18"/>
      <c r="O224" s="18"/>
      <c r="P224" s="18"/>
      <c r="Q224" s="18"/>
    </row>
    <row r="225" spans="11:17" ht="12.75" x14ac:dyDescent="0.2">
      <c r="K225" s="18"/>
      <c r="L225" s="18"/>
      <c r="M225" s="18"/>
      <c r="N225" s="18"/>
      <c r="O225" s="18"/>
      <c r="P225" s="18"/>
      <c r="Q225" s="18"/>
    </row>
    <row r="226" spans="11:17" ht="12.75" x14ac:dyDescent="0.2">
      <c r="K226" s="18"/>
      <c r="L226" s="18"/>
      <c r="M226" s="18"/>
      <c r="N226" s="18"/>
      <c r="O226" s="18"/>
      <c r="P226" s="18"/>
      <c r="Q226" s="18"/>
    </row>
    <row r="227" spans="11:17" ht="12.75" x14ac:dyDescent="0.2">
      <c r="K227" s="18"/>
      <c r="L227" s="18"/>
      <c r="M227" s="18"/>
      <c r="N227" s="18"/>
      <c r="O227" s="18"/>
      <c r="P227" s="18"/>
      <c r="Q227" s="18"/>
    </row>
    <row r="228" spans="11:17" ht="12.75" x14ac:dyDescent="0.2">
      <c r="K228" s="18"/>
      <c r="L228" s="18"/>
      <c r="M228" s="18"/>
      <c r="N228" s="18"/>
      <c r="O228" s="18"/>
      <c r="P228" s="18"/>
      <c r="Q228" s="18"/>
    </row>
    <row r="229" spans="11:17" ht="12.75" x14ac:dyDescent="0.2">
      <c r="K229" s="18"/>
      <c r="L229" s="18"/>
      <c r="M229" s="18"/>
      <c r="N229" s="18"/>
      <c r="O229" s="18"/>
      <c r="P229" s="18"/>
      <c r="Q229" s="18"/>
    </row>
    <row r="230" spans="11:17" ht="12.75" x14ac:dyDescent="0.2">
      <c r="K230" s="18"/>
      <c r="L230" s="18"/>
      <c r="M230" s="18"/>
      <c r="N230" s="18"/>
      <c r="O230" s="18"/>
      <c r="P230" s="18"/>
      <c r="Q230" s="18"/>
    </row>
    <row r="231" spans="11:17" ht="12.75" x14ac:dyDescent="0.2">
      <c r="K231" s="18"/>
      <c r="L231" s="18"/>
      <c r="M231" s="18"/>
      <c r="N231" s="18"/>
      <c r="O231" s="18"/>
      <c r="P231" s="18"/>
      <c r="Q231" s="18"/>
    </row>
    <row r="232" spans="11:17" ht="12.75" x14ac:dyDescent="0.2">
      <c r="K232" s="18"/>
      <c r="L232" s="18"/>
      <c r="M232" s="18"/>
      <c r="N232" s="18"/>
      <c r="O232" s="18"/>
      <c r="P232" s="18"/>
      <c r="Q232" s="18"/>
    </row>
    <row r="233" spans="11:17" ht="12.75" x14ac:dyDescent="0.2">
      <c r="K233" s="18"/>
      <c r="L233" s="18"/>
      <c r="M233" s="18"/>
      <c r="N233" s="18"/>
      <c r="O233" s="18"/>
      <c r="P233" s="18"/>
      <c r="Q233" s="18"/>
    </row>
    <row r="234" spans="11:17" ht="12.75" x14ac:dyDescent="0.2">
      <c r="K234" s="18"/>
      <c r="L234" s="18"/>
      <c r="M234" s="18"/>
      <c r="N234" s="18"/>
      <c r="O234" s="18"/>
      <c r="P234" s="18"/>
      <c r="Q234" s="18"/>
    </row>
    <row r="235" spans="11:17" ht="12.75" x14ac:dyDescent="0.2">
      <c r="K235" s="18"/>
      <c r="L235" s="18"/>
      <c r="M235" s="18"/>
      <c r="N235" s="18"/>
      <c r="O235" s="18"/>
      <c r="P235" s="18"/>
      <c r="Q235" s="18"/>
    </row>
    <row r="236" spans="11:17" ht="12.75" x14ac:dyDescent="0.2">
      <c r="K236" s="18"/>
      <c r="L236" s="18"/>
      <c r="M236" s="18"/>
      <c r="N236" s="18"/>
      <c r="O236" s="18"/>
      <c r="P236" s="18"/>
      <c r="Q236" s="18"/>
    </row>
    <row r="237" spans="11:17" ht="12.75" x14ac:dyDescent="0.2">
      <c r="K237" s="18"/>
      <c r="L237" s="18"/>
      <c r="M237" s="18"/>
      <c r="N237" s="18"/>
      <c r="O237" s="18"/>
      <c r="P237" s="18"/>
      <c r="Q237" s="18"/>
    </row>
    <row r="238" spans="11:17" ht="12.75" x14ac:dyDescent="0.2">
      <c r="K238" s="18"/>
      <c r="L238" s="18"/>
      <c r="M238" s="18"/>
      <c r="N238" s="18"/>
      <c r="O238" s="18"/>
      <c r="P238" s="18"/>
      <c r="Q238" s="18"/>
    </row>
    <row r="239" spans="11:17" ht="12.75" x14ac:dyDescent="0.2">
      <c r="K239" s="18"/>
      <c r="L239" s="18"/>
      <c r="M239" s="18"/>
      <c r="N239" s="18"/>
      <c r="O239" s="18"/>
      <c r="P239" s="18"/>
      <c r="Q239" s="18"/>
    </row>
    <row r="240" spans="11:17" ht="12.75" x14ac:dyDescent="0.2">
      <c r="K240" s="18"/>
      <c r="L240" s="18"/>
      <c r="M240" s="18"/>
      <c r="N240" s="18"/>
      <c r="O240" s="18"/>
      <c r="P240" s="18"/>
      <c r="Q240" s="18"/>
    </row>
    <row r="241" spans="11:17" ht="12.75" x14ac:dyDescent="0.2">
      <c r="K241" s="18"/>
      <c r="L241" s="18"/>
      <c r="M241" s="18"/>
      <c r="N241" s="18"/>
      <c r="O241" s="18"/>
      <c r="P241" s="18"/>
      <c r="Q241" s="18"/>
    </row>
    <row r="242" spans="11:17" ht="12.75" x14ac:dyDescent="0.2">
      <c r="K242" s="18"/>
      <c r="L242" s="18"/>
      <c r="M242" s="18"/>
      <c r="N242" s="18"/>
      <c r="O242" s="18"/>
      <c r="P242" s="18"/>
      <c r="Q242" s="18"/>
    </row>
    <row r="243" spans="11:17" ht="12.75" x14ac:dyDescent="0.2">
      <c r="K243" s="18"/>
      <c r="L243" s="18"/>
      <c r="M243" s="18"/>
      <c r="N243" s="18"/>
      <c r="O243" s="18"/>
      <c r="P243" s="18"/>
      <c r="Q243" s="18"/>
    </row>
    <row r="244" spans="11:17" ht="12.75" x14ac:dyDescent="0.2">
      <c r="K244" s="18"/>
      <c r="L244" s="18"/>
      <c r="M244" s="18"/>
      <c r="N244" s="18"/>
      <c r="O244" s="18"/>
      <c r="P244" s="18"/>
      <c r="Q244" s="18"/>
    </row>
    <row r="245" spans="11:17" ht="12.75" x14ac:dyDescent="0.2">
      <c r="K245" s="18"/>
      <c r="L245" s="18"/>
      <c r="M245" s="18"/>
      <c r="N245" s="18"/>
      <c r="O245" s="18"/>
      <c r="P245" s="18"/>
      <c r="Q245" s="18"/>
    </row>
    <row r="246" spans="11:17" ht="12.75" x14ac:dyDescent="0.2">
      <c r="K246" s="18"/>
      <c r="L246" s="18"/>
      <c r="M246" s="18"/>
      <c r="N246" s="18"/>
      <c r="O246" s="18"/>
      <c r="P246" s="18"/>
      <c r="Q246" s="18"/>
    </row>
    <row r="247" spans="11:17" ht="12.75" x14ac:dyDescent="0.2">
      <c r="K247" s="18"/>
      <c r="L247" s="18"/>
      <c r="M247" s="18"/>
      <c r="N247" s="18"/>
      <c r="O247" s="18"/>
      <c r="P247" s="18"/>
      <c r="Q247" s="18"/>
    </row>
    <row r="248" spans="11:17" ht="12.75" x14ac:dyDescent="0.2">
      <c r="K248" s="18"/>
      <c r="L248" s="18"/>
      <c r="M248" s="18"/>
      <c r="N248" s="18"/>
      <c r="O248" s="18"/>
      <c r="P248" s="18"/>
      <c r="Q248" s="18"/>
    </row>
    <row r="249" spans="11:17" ht="12.75" x14ac:dyDescent="0.2">
      <c r="K249" s="18"/>
      <c r="L249" s="18"/>
      <c r="M249" s="18"/>
      <c r="N249" s="18"/>
      <c r="O249" s="18"/>
      <c r="P249" s="18"/>
      <c r="Q249" s="18"/>
    </row>
    <row r="250" spans="11:17" ht="12.75" x14ac:dyDescent="0.2">
      <c r="K250" s="18"/>
      <c r="L250" s="18"/>
      <c r="M250" s="18"/>
      <c r="N250" s="18"/>
      <c r="O250" s="18"/>
      <c r="P250" s="18"/>
      <c r="Q250" s="18"/>
    </row>
    <row r="251" spans="11:17" ht="12.75" x14ac:dyDescent="0.2">
      <c r="K251" s="18"/>
      <c r="L251" s="18"/>
      <c r="M251" s="18"/>
      <c r="N251" s="18"/>
      <c r="O251" s="18"/>
      <c r="P251" s="18"/>
      <c r="Q251" s="18"/>
    </row>
    <row r="252" spans="11:17" ht="12.75" x14ac:dyDescent="0.2">
      <c r="K252" s="18"/>
      <c r="L252" s="18"/>
      <c r="M252" s="18"/>
      <c r="N252" s="18"/>
      <c r="O252" s="18"/>
      <c r="P252" s="18"/>
      <c r="Q252" s="18"/>
    </row>
    <row r="253" spans="11:17" ht="12.75" x14ac:dyDescent="0.2">
      <c r="K253" s="18"/>
      <c r="L253" s="18"/>
      <c r="M253" s="18"/>
      <c r="N253" s="18"/>
      <c r="O253" s="18"/>
      <c r="P253" s="18"/>
      <c r="Q253" s="18"/>
    </row>
    <row r="254" spans="11:17" ht="12.75" x14ac:dyDescent="0.2">
      <c r="K254" s="18"/>
      <c r="L254" s="18"/>
      <c r="M254" s="18"/>
      <c r="N254" s="18"/>
      <c r="O254" s="18"/>
      <c r="P254" s="18"/>
      <c r="Q254" s="18"/>
    </row>
    <row r="255" spans="11:17" ht="12.75" x14ac:dyDescent="0.2">
      <c r="K255" s="18"/>
      <c r="L255" s="18"/>
      <c r="M255" s="18"/>
      <c r="N255" s="18"/>
      <c r="O255" s="18"/>
      <c r="P255" s="18"/>
      <c r="Q255" s="18"/>
    </row>
    <row r="256" spans="11:17" ht="12.75" x14ac:dyDescent="0.2">
      <c r="K256" s="18"/>
      <c r="L256" s="18"/>
      <c r="M256" s="18"/>
      <c r="N256" s="18"/>
      <c r="O256" s="18"/>
      <c r="P256" s="18"/>
      <c r="Q256" s="18"/>
    </row>
    <row r="257" spans="11:17" ht="12.75" x14ac:dyDescent="0.2">
      <c r="K257" s="18"/>
      <c r="L257" s="18"/>
      <c r="M257" s="18"/>
      <c r="N257" s="18"/>
      <c r="O257" s="18"/>
      <c r="P257" s="18"/>
      <c r="Q257" s="18"/>
    </row>
    <row r="258" spans="11:17" ht="12.75" x14ac:dyDescent="0.2">
      <c r="K258" s="18"/>
      <c r="L258" s="18"/>
      <c r="M258" s="18"/>
      <c r="N258" s="18"/>
      <c r="O258" s="18"/>
      <c r="P258" s="18"/>
      <c r="Q258" s="18"/>
    </row>
    <row r="259" spans="11:17" ht="12.75" x14ac:dyDescent="0.2">
      <c r="K259" s="18"/>
      <c r="L259" s="18"/>
      <c r="M259" s="18"/>
      <c r="N259" s="18"/>
      <c r="O259" s="18"/>
      <c r="P259" s="18"/>
      <c r="Q259" s="18"/>
    </row>
    <row r="260" spans="11:17" ht="12.75" x14ac:dyDescent="0.2">
      <c r="K260" s="18"/>
      <c r="L260" s="18"/>
      <c r="M260" s="18"/>
      <c r="N260" s="18"/>
      <c r="O260" s="18"/>
      <c r="P260" s="18"/>
      <c r="Q260" s="18"/>
    </row>
    <row r="261" spans="11:17" ht="12.75" x14ac:dyDescent="0.2">
      <c r="K261" s="18"/>
      <c r="L261" s="18"/>
      <c r="M261" s="18"/>
      <c r="N261" s="18"/>
      <c r="O261" s="18"/>
      <c r="P261" s="18"/>
      <c r="Q261" s="18"/>
    </row>
    <row r="262" spans="11:17" ht="12.75" x14ac:dyDescent="0.2">
      <c r="K262" s="18"/>
      <c r="L262" s="18"/>
      <c r="M262" s="18"/>
      <c r="N262" s="18"/>
      <c r="O262" s="18"/>
      <c r="P262" s="18"/>
      <c r="Q262" s="18"/>
    </row>
    <row r="263" spans="11:17" ht="12.75" x14ac:dyDescent="0.2">
      <c r="K263" s="18"/>
      <c r="L263" s="18"/>
      <c r="M263" s="18"/>
      <c r="N263" s="18"/>
      <c r="O263" s="18"/>
      <c r="P263" s="18"/>
      <c r="Q263" s="18"/>
    </row>
    <row r="264" spans="11:17" ht="12.75" x14ac:dyDescent="0.2">
      <c r="K264" s="18"/>
      <c r="L264" s="18"/>
      <c r="M264" s="18"/>
      <c r="N264" s="18"/>
      <c r="O264" s="18"/>
      <c r="P264" s="18"/>
      <c r="Q264" s="18"/>
    </row>
    <row r="265" spans="11:17" ht="12.75" x14ac:dyDescent="0.2">
      <c r="K265" s="18"/>
      <c r="L265" s="18"/>
      <c r="M265" s="18"/>
      <c r="N265" s="18"/>
      <c r="O265" s="18"/>
      <c r="P265" s="18"/>
      <c r="Q265" s="18"/>
    </row>
    <row r="266" spans="11:17" ht="12.75" x14ac:dyDescent="0.2">
      <c r="K266" s="18"/>
      <c r="L266" s="18"/>
      <c r="M266" s="18"/>
      <c r="N266" s="18"/>
      <c r="O266" s="18"/>
      <c r="P266" s="18"/>
      <c r="Q266" s="18"/>
    </row>
    <row r="267" spans="11:17" ht="12.75" x14ac:dyDescent="0.2">
      <c r="K267" s="18"/>
      <c r="L267" s="18"/>
      <c r="M267" s="18"/>
      <c r="N267" s="18"/>
      <c r="O267" s="18"/>
      <c r="P267" s="18"/>
      <c r="Q267" s="18"/>
    </row>
    <row r="268" spans="11:17" ht="12.75" x14ac:dyDescent="0.2">
      <c r="K268" s="18"/>
      <c r="L268" s="18"/>
      <c r="M268" s="18"/>
      <c r="N268" s="18"/>
      <c r="O268" s="18"/>
      <c r="P268" s="18"/>
      <c r="Q268" s="18"/>
    </row>
    <row r="269" spans="11:17" ht="12.75" x14ac:dyDescent="0.2">
      <c r="K269" s="18"/>
      <c r="L269" s="18"/>
      <c r="M269" s="18"/>
      <c r="N269" s="18"/>
      <c r="O269" s="18"/>
      <c r="P269" s="18"/>
      <c r="Q269" s="18"/>
    </row>
    <row r="270" spans="11:17" ht="12.75" x14ac:dyDescent="0.2">
      <c r="K270" s="18"/>
      <c r="L270" s="18"/>
      <c r="M270" s="18"/>
      <c r="N270" s="18"/>
      <c r="O270" s="18"/>
      <c r="P270" s="18"/>
      <c r="Q270" s="18"/>
    </row>
    <row r="271" spans="11:17" ht="12.75" x14ac:dyDescent="0.2">
      <c r="K271" s="18"/>
      <c r="L271" s="18"/>
      <c r="M271" s="18"/>
      <c r="N271" s="18"/>
      <c r="O271" s="18"/>
      <c r="P271" s="18"/>
      <c r="Q271" s="18"/>
    </row>
    <row r="272" spans="11:17" ht="12.75" x14ac:dyDescent="0.2">
      <c r="K272" s="18"/>
      <c r="L272" s="18"/>
      <c r="M272" s="18"/>
      <c r="N272" s="18"/>
      <c r="O272" s="18"/>
      <c r="P272" s="18"/>
      <c r="Q272" s="18"/>
    </row>
    <row r="273" spans="11:17" ht="12.75" x14ac:dyDescent="0.2">
      <c r="K273" s="18"/>
      <c r="L273" s="18"/>
      <c r="M273" s="18"/>
      <c r="N273" s="18"/>
      <c r="O273" s="18"/>
      <c r="P273" s="18"/>
      <c r="Q273" s="18"/>
    </row>
    <row r="274" spans="11:17" ht="12.75" x14ac:dyDescent="0.2">
      <c r="K274" s="18"/>
      <c r="L274" s="18"/>
      <c r="M274" s="18"/>
      <c r="N274" s="18"/>
      <c r="O274" s="18"/>
      <c r="P274" s="18"/>
      <c r="Q274" s="18"/>
    </row>
    <row r="275" spans="11:17" ht="12.75" x14ac:dyDescent="0.2">
      <c r="K275" s="18"/>
      <c r="L275" s="18"/>
      <c r="M275" s="18"/>
      <c r="N275" s="18"/>
      <c r="O275" s="18"/>
      <c r="P275" s="18"/>
      <c r="Q275" s="18"/>
    </row>
    <row r="276" spans="11:17" ht="12.75" x14ac:dyDescent="0.2">
      <c r="K276" s="18"/>
      <c r="L276" s="18"/>
      <c r="M276" s="18"/>
      <c r="N276" s="18"/>
      <c r="O276" s="18"/>
      <c r="P276" s="18"/>
      <c r="Q276" s="18"/>
    </row>
    <row r="277" spans="11:17" ht="12.75" x14ac:dyDescent="0.2">
      <c r="K277" s="18"/>
      <c r="L277" s="18"/>
      <c r="M277" s="18"/>
      <c r="N277" s="18"/>
      <c r="O277" s="18"/>
      <c r="P277" s="18"/>
      <c r="Q277" s="18"/>
    </row>
    <row r="278" spans="11:17" ht="12.75" x14ac:dyDescent="0.2">
      <c r="K278" s="18"/>
      <c r="L278" s="18"/>
      <c r="M278" s="18"/>
      <c r="N278" s="18"/>
      <c r="O278" s="18"/>
      <c r="P278" s="18"/>
      <c r="Q278" s="18"/>
    </row>
    <row r="279" spans="11:17" ht="12.75" x14ac:dyDescent="0.2">
      <c r="K279" s="18"/>
      <c r="L279" s="18"/>
      <c r="M279" s="18"/>
      <c r="N279" s="18"/>
      <c r="O279" s="18"/>
      <c r="P279" s="18"/>
      <c r="Q279" s="18"/>
    </row>
    <row r="280" spans="11:17" ht="12.75" x14ac:dyDescent="0.2">
      <c r="K280" s="18"/>
      <c r="L280" s="18"/>
      <c r="M280" s="18"/>
      <c r="N280" s="18"/>
      <c r="O280" s="18"/>
      <c r="P280" s="18"/>
      <c r="Q280" s="18"/>
    </row>
    <row r="281" spans="11:17" ht="12.75" x14ac:dyDescent="0.2">
      <c r="K281" s="18"/>
      <c r="L281" s="18"/>
      <c r="M281" s="18"/>
      <c r="N281" s="18"/>
      <c r="O281" s="18"/>
      <c r="P281" s="18"/>
      <c r="Q281" s="18"/>
    </row>
    <row r="282" spans="11:17" ht="12.75" x14ac:dyDescent="0.2">
      <c r="K282" s="18"/>
      <c r="L282" s="18"/>
      <c r="M282" s="18"/>
      <c r="N282" s="18"/>
      <c r="O282" s="18"/>
      <c r="P282" s="18"/>
      <c r="Q282" s="18"/>
    </row>
    <row r="283" spans="11:17" ht="12.75" x14ac:dyDescent="0.2">
      <c r="K283" s="18"/>
      <c r="L283" s="18"/>
      <c r="M283" s="18"/>
      <c r="N283" s="18"/>
      <c r="O283" s="18"/>
      <c r="P283" s="18"/>
      <c r="Q283" s="18"/>
    </row>
    <row r="284" spans="11:17" ht="12.75" x14ac:dyDescent="0.2">
      <c r="K284" s="18"/>
      <c r="L284" s="18"/>
      <c r="M284" s="18"/>
      <c r="N284" s="18"/>
      <c r="O284" s="18"/>
      <c r="P284" s="18"/>
      <c r="Q284" s="18"/>
    </row>
    <row r="285" spans="11:17" ht="12.75" x14ac:dyDescent="0.2">
      <c r="K285" s="18"/>
      <c r="L285" s="18"/>
      <c r="M285" s="18"/>
      <c r="N285" s="18"/>
      <c r="O285" s="18"/>
      <c r="P285" s="18"/>
      <c r="Q285" s="18"/>
    </row>
    <row r="286" spans="11:17" ht="12.75" x14ac:dyDescent="0.2">
      <c r="K286" s="18"/>
      <c r="L286" s="18"/>
      <c r="M286" s="18"/>
      <c r="N286" s="18"/>
      <c r="O286" s="18"/>
      <c r="P286" s="18"/>
      <c r="Q286" s="18"/>
    </row>
    <row r="287" spans="11:17" ht="12.75" x14ac:dyDescent="0.2">
      <c r="K287" s="18"/>
      <c r="L287" s="18"/>
      <c r="M287" s="18"/>
      <c r="N287" s="18"/>
      <c r="O287" s="18"/>
      <c r="P287" s="18"/>
      <c r="Q287" s="18"/>
    </row>
    <row r="288" spans="11:17" ht="12.75" x14ac:dyDescent="0.2">
      <c r="K288" s="18"/>
      <c r="L288" s="18"/>
      <c r="M288" s="18"/>
      <c r="N288" s="18"/>
      <c r="O288" s="18"/>
      <c r="P288" s="18"/>
      <c r="Q288" s="18"/>
    </row>
    <row r="289" spans="11:17" ht="12.75" x14ac:dyDescent="0.2">
      <c r="K289" s="18"/>
      <c r="L289" s="18"/>
      <c r="M289" s="18"/>
      <c r="N289" s="18"/>
      <c r="O289" s="18"/>
      <c r="P289" s="18"/>
      <c r="Q289" s="18"/>
    </row>
    <row r="290" spans="11:17" ht="12.75" x14ac:dyDescent="0.2">
      <c r="K290" s="18"/>
      <c r="L290" s="18"/>
      <c r="M290" s="18"/>
      <c r="N290" s="18"/>
      <c r="O290" s="18"/>
      <c r="P290" s="18"/>
      <c r="Q290" s="18"/>
    </row>
    <row r="291" spans="11:17" ht="12.75" x14ac:dyDescent="0.2">
      <c r="K291" s="18"/>
      <c r="L291" s="18"/>
      <c r="M291" s="18"/>
      <c r="N291" s="18"/>
      <c r="O291" s="18"/>
      <c r="P291" s="18"/>
      <c r="Q291" s="18"/>
    </row>
    <row r="292" spans="11:17" ht="12.75" x14ac:dyDescent="0.2">
      <c r="K292" s="18"/>
      <c r="L292" s="18"/>
      <c r="M292" s="18"/>
      <c r="N292" s="18"/>
      <c r="O292" s="18"/>
      <c r="P292" s="18"/>
      <c r="Q292" s="18"/>
    </row>
    <row r="293" spans="11:17" ht="12.75" x14ac:dyDescent="0.2">
      <c r="K293" s="18"/>
      <c r="L293" s="18"/>
      <c r="M293" s="18"/>
      <c r="N293" s="18"/>
      <c r="O293" s="18"/>
      <c r="P293" s="18"/>
      <c r="Q293" s="18"/>
    </row>
    <row r="294" spans="11:17" ht="12.75" x14ac:dyDescent="0.2">
      <c r="K294" s="18"/>
      <c r="L294" s="18"/>
      <c r="M294" s="18"/>
      <c r="N294" s="18"/>
      <c r="O294" s="18"/>
      <c r="P294" s="18"/>
      <c r="Q294" s="18"/>
    </row>
    <row r="295" spans="11:17" ht="12.75" x14ac:dyDescent="0.2">
      <c r="K295" s="18"/>
      <c r="L295" s="18"/>
      <c r="M295" s="18"/>
      <c r="N295" s="18"/>
      <c r="O295" s="18"/>
      <c r="P295" s="18"/>
      <c r="Q295" s="18"/>
    </row>
    <row r="296" spans="11:17" ht="12.75" x14ac:dyDescent="0.2">
      <c r="K296" s="18"/>
      <c r="L296" s="18"/>
      <c r="M296" s="18"/>
      <c r="N296" s="18"/>
      <c r="O296" s="18"/>
      <c r="P296" s="18"/>
      <c r="Q296" s="18"/>
    </row>
    <row r="297" spans="11:17" ht="12.75" x14ac:dyDescent="0.2">
      <c r="K297" s="18"/>
      <c r="L297" s="18"/>
      <c r="M297" s="18"/>
      <c r="N297" s="18"/>
      <c r="O297" s="18"/>
      <c r="P297" s="18"/>
      <c r="Q297" s="18"/>
    </row>
    <row r="298" spans="11:17" ht="12.75" x14ac:dyDescent="0.2">
      <c r="K298" s="18"/>
      <c r="L298" s="18"/>
      <c r="M298" s="18"/>
      <c r="N298" s="18"/>
      <c r="O298" s="18"/>
      <c r="P298" s="18"/>
      <c r="Q298" s="18"/>
    </row>
    <row r="299" spans="11:17" ht="12.75" x14ac:dyDescent="0.2">
      <c r="K299" s="18"/>
      <c r="L299" s="18"/>
      <c r="M299" s="18"/>
      <c r="N299" s="18"/>
      <c r="O299" s="18"/>
      <c r="P299" s="18"/>
      <c r="Q299" s="18"/>
    </row>
    <row r="300" spans="11:17" ht="12.75" x14ac:dyDescent="0.2">
      <c r="K300" s="18"/>
      <c r="L300" s="18"/>
      <c r="M300" s="18"/>
      <c r="N300" s="18"/>
      <c r="O300" s="18"/>
      <c r="P300" s="18"/>
      <c r="Q300" s="18"/>
    </row>
    <row r="301" spans="11:17" ht="12.75" x14ac:dyDescent="0.2">
      <c r="K301" s="18"/>
      <c r="L301" s="18"/>
      <c r="M301" s="18"/>
      <c r="N301" s="18"/>
      <c r="O301" s="18"/>
      <c r="P301" s="18"/>
      <c r="Q301" s="18"/>
    </row>
    <row r="302" spans="11:17" ht="12.75" x14ac:dyDescent="0.2">
      <c r="K302" s="18"/>
      <c r="L302" s="18"/>
      <c r="M302" s="18"/>
      <c r="N302" s="18"/>
      <c r="O302" s="18"/>
      <c r="P302" s="18"/>
      <c r="Q302" s="18"/>
    </row>
    <row r="303" spans="11:17" ht="12.75" x14ac:dyDescent="0.2">
      <c r="K303" s="18"/>
      <c r="L303" s="18"/>
      <c r="M303" s="18"/>
      <c r="N303" s="18"/>
      <c r="O303" s="18"/>
      <c r="P303" s="18"/>
      <c r="Q303" s="18"/>
    </row>
    <row r="304" spans="11:17" ht="12.75" x14ac:dyDescent="0.2">
      <c r="K304" s="18"/>
      <c r="L304" s="18"/>
      <c r="M304" s="18"/>
      <c r="N304" s="18"/>
      <c r="O304" s="18"/>
      <c r="P304" s="18"/>
      <c r="Q304" s="18"/>
    </row>
    <row r="305" spans="11:17" ht="12.75" x14ac:dyDescent="0.2">
      <c r="K305" s="18"/>
      <c r="L305" s="18"/>
      <c r="M305" s="18"/>
      <c r="N305" s="18"/>
      <c r="O305" s="18"/>
      <c r="P305" s="18"/>
      <c r="Q305" s="18"/>
    </row>
    <row r="306" spans="11:17" ht="12.75" x14ac:dyDescent="0.2">
      <c r="K306" s="18"/>
      <c r="L306" s="18"/>
      <c r="M306" s="18"/>
      <c r="N306" s="18"/>
      <c r="O306" s="18"/>
      <c r="P306" s="18"/>
      <c r="Q306" s="18"/>
    </row>
    <row r="307" spans="11:17" ht="12.75" x14ac:dyDescent="0.2">
      <c r="K307" s="18"/>
      <c r="L307" s="18"/>
      <c r="M307" s="18"/>
      <c r="N307" s="18"/>
      <c r="O307" s="18"/>
      <c r="P307" s="18"/>
      <c r="Q307" s="18"/>
    </row>
    <row r="308" spans="11:17" ht="12.75" x14ac:dyDescent="0.2">
      <c r="K308" s="18"/>
      <c r="L308" s="18"/>
      <c r="M308" s="18"/>
      <c r="N308" s="18"/>
      <c r="O308" s="18"/>
      <c r="P308" s="18"/>
      <c r="Q308" s="18"/>
    </row>
    <row r="309" spans="11:17" ht="12.75" x14ac:dyDescent="0.2">
      <c r="K309" s="18"/>
      <c r="L309" s="18"/>
      <c r="M309" s="18"/>
      <c r="N309" s="18"/>
      <c r="O309" s="18"/>
      <c r="P309" s="18"/>
      <c r="Q309" s="18"/>
    </row>
    <row r="310" spans="11:17" ht="12.75" x14ac:dyDescent="0.2">
      <c r="K310" s="18"/>
      <c r="L310" s="18"/>
      <c r="M310" s="18"/>
      <c r="N310" s="18"/>
      <c r="O310" s="18"/>
      <c r="P310" s="18"/>
      <c r="Q310" s="18"/>
    </row>
    <row r="311" spans="11:17" ht="12.75" x14ac:dyDescent="0.2">
      <c r="K311" s="18"/>
      <c r="L311" s="18"/>
      <c r="M311" s="18"/>
      <c r="N311" s="18"/>
      <c r="O311" s="18"/>
      <c r="P311" s="18"/>
      <c r="Q311" s="18"/>
    </row>
    <row r="312" spans="11:17" ht="12.75" x14ac:dyDescent="0.2">
      <c r="K312" s="18"/>
      <c r="L312" s="18"/>
      <c r="M312" s="18"/>
      <c r="N312" s="18"/>
      <c r="O312" s="18"/>
      <c r="P312" s="18"/>
      <c r="Q312" s="18"/>
    </row>
    <row r="313" spans="11:17" ht="12.75" x14ac:dyDescent="0.2">
      <c r="K313" s="18"/>
      <c r="L313" s="18"/>
      <c r="M313" s="18"/>
      <c r="N313" s="18"/>
      <c r="O313" s="18"/>
      <c r="P313" s="18"/>
      <c r="Q313" s="18"/>
    </row>
    <row r="314" spans="11:17" ht="12.75" x14ac:dyDescent="0.2">
      <c r="K314" s="18"/>
      <c r="L314" s="18"/>
      <c r="M314" s="18"/>
      <c r="N314" s="18"/>
      <c r="O314" s="18"/>
      <c r="P314" s="18"/>
      <c r="Q314" s="18"/>
    </row>
    <row r="315" spans="11:17" ht="12.75" x14ac:dyDescent="0.2">
      <c r="K315" s="18"/>
      <c r="L315" s="18"/>
      <c r="M315" s="18"/>
      <c r="N315" s="18"/>
      <c r="O315" s="18"/>
      <c r="P315" s="18"/>
      <c r="Q315" s="18"/>
    </row>
    <row r="316" spans="11:17" ht="12.75" x14ac:dyDescent="0.2">
      <c r="K316" s="18"/>
      <c r="L316" s="18"/>
      <c r="M316" s="18"/>
      <c r="N316" s="18"/>
      <c r="O316" s="18"/>
      <c r="P316" s="18"/>
      <c r="Q316" s="18"/>
    </row>
    <row r="317" spans="11:17" ht="12.75" x14ac:dyDescent="0.2">
      <c r="K317" s="18"/>
      <c r="L317" s="18"/>
      <c r="M317" s="18"/>
      <c r="N317" s="18"/>
      <c r="O317" s="18"/>
      <c r="P317" s="18"/>
      <c r="Q317" s="18"/>
    </row>
    <row r="318" spans="11:17" ht="12.75" x14ac:dyDescent="0.2">
      <c r="K318" s="18"/>
      <c r="L318" s="18"/>
      <c r="M318" s="18"/>
      <c r="N318" s="18"/>
      <c r="O318" s="18"/>
      <c r="P318" s="18"/>
      <c r="Q318" s="18"/>
    </row>
    <row r="319" spans="11:17" ht="12.75" x14ac:dyDescent="0.2">
      <c r="K319" s="18"/>
      <c r="L319" s="18"/>
      <c r="M319" s="18"/>
      <c r="N319" s="18"/>
      <c r="O319" s="18"/>
      <c r="P319" s="18"/>
      <c r="Q319" s="18"/>
    </row>
    <row r="320" spans="11:17" ht="12.75" x14ac:dyDescent="0.2">
      <c r="K320" s="18"/>
      <c r="L320" s="18"/>
      <c r="M320" s="18"/>
      <c r="N320" s="18"/>
      <c r="O320" s="18"/>
      <c r="P320" s="18"/>
      <c r="Q320" s="18"/>
    </row>
    <row r="321" spans="11:17" ht="12.75" x14ac:dyDescent="0.2">
      <c r="K321" s="18"/>
      <c r="L321" s="18"/>
      <c r="M321" s="18"/>
      <c r="N321" s="18"/>
      <c r="O321" s="18"/>
      <c r="P321" s="18"/>
      <c r="Q321" s="18"/>
    </row>
    <row r="322" spans="11:17" ht="12.75" x14ac:dyDescent="0.2">
      <c r="K322" s="18"/>
      <c r="L322" s="18"/>
      <c r="M322" s="18"/>
      <c r="N322" s="18"/>
      <c r="O322" s="18"/>
      <c r="P322" s="18"/>
      <c r="Q322" s="18"/>
    </row>
    <row r="323" spans="11:17" ht="12.75" x14ac:dyDescent="0.2">
      <c r="K323" s="18"/>
      <c r="L323" s="18"/>
      <c r="M323" s="18"/>
      <c r="N323" s="18"/>
      <c r="O323" s="18"/>
      <c r="P323" s="18"/>
      <c r="Q323" s="18"/>
    </row>
    <row r="324" spans="11:17" ht="12.75" x14ac:dyDescent="0.2">
      <c r="K324" s="18"/>
      <c r="L324" s="18"/>
      <c r="M324" s="18"/>
      <c r="N324" s="18"/>
      <c r="O324" s="18"/>
      <c r="P324" s="18"/>
      <c r="Q324" s="18"/>
    </row>
    <row r="325" spans="11:17" ht="12.75" x14ac:dyDescent="0.2">
      <c r="K325" s="18"/>
      <c r="L325" s="18"/>
      <c r="M325" s="18"/>
      <c r="N325" s="18"/>
      <c r="O325" s="18"/>
      <c r="P325" s="18"/>
      <c r="Q325" s="18"/>
    </row>
    <row r="326" spans="11:17" ht="12.75" x14ac:dyDescent="0.2">
      <c r="K326" s="18"/>
      <c r="L326" s="18"/>
      <c r="M326" s="18"/>
      <c r="N326" s="18"/>
      <c r="O326" s="18"/>
      <c r="P326" s="18"/>
      <c r="Q326" s="18"/>
    </row>
    <row r="327" spans="11:17" ht="12.75" x14ac:dyDescent="0.2">
      <c r="K327" s="18"/>
      <c r="L327" s="18"/>
      <c r="M327" s="18"/>
      <c r="N327" s="18"/>
      <c r="O327" s="18"/>
      <c r="P327" s="18"/>
      <c r="Q327" s="18"/>
    </row>
    <row r="328" spans="11:17" ht="12.75" x14ac:dyDescent="0.2">
      <c r="K328" s="18"/>
      <c r="L328" s="18"/>
      <c r="M328" s="18"/>
      <c r="N328" s="18"/>
      <c r="O328" s="18"/>
      <c r="P328" s="18"/>
      <c r="Q328" s="18"/>
    </row>
    <row r="329" spans="11:17" ht="12.75" x14ac:dyDescent="0.2">
      <c r="K329" s="18"/>
      <c r="L329" s="18"/>
      <c r="M329" s="18"/>
      <c r="N329" s="18"/>
      <c r="O329" s="18"/>
      <c r="P329" s="18"/>
      <c r="Q329" s="18"/>
    </row>
    <row r="330" spans="11:17" ht="12.75" x14ac:dyDescent="0.2">
      <c r="K330" s="18"/>
      <c r="L330" s="18"/>
      <c r="M330" s="18"/>
      <c r="N330" s="18"/>
      <c r="O330" s="18"/>
      <c r="P330" s="18"/>
      <c r="Q330" s="18"/>
    </row>
    <row r="331" spans="11:17" ht="12.75" x14ac:dyDescent="0.2">
      <c r="K331" s="18"/>
      <c r="L331" s="18"/>
      <c r="M331" s="18"/>
      <c r="N331" s="18"/>
      <c r="O331" s="18"/>
      <c r="P331" s="18"/>
      <c r="Q331" s="18"/>
    </row>
    <row r="332" spans="11:17" ht="12.75" x14ac:dyDescent="0.2">
      <c r="K332" s="18"/>
      <c r="L332" s="18"/>
      <c r="M332" s="18"/>
      <c r="N332" s="18"/>
      <c r="O332" s="18"/>
      <c r="P332" s="18"/>
      <c r="Q332" s="18"/>
    </row>
    <row r="333" spans="11:17" ht="12.75" x14ac:dyDescent="0.2">
      <c r="K333" s="18"/>
      <c r="L333" s="18"/>
      <c r="M333" s="18"/>
      <c r="N333" s="18"/>
      <c r="O333" s="18"/>
      <c r="P333" s="18"/>
      <c r="Q333" s="18"/>
    </row>
    <row r="334" spans="11:17" ht="12.75" x14ac:dyDescent="0.2">
      <c r="K334" s="18"/>
      <c r="L334" s="18"/>
      <c r="M334" s="18"/>
      <c r="N334" s="18"/>
      <c r="O334" s="18"/>
      <c r="P334" s="18"/>
      <c r="Q334" s="18"/>
    </row>
    <row r="335" spans="11:17" ht="12.75" x14ac:dyDescent="0.2">
      <c r="K335" s="18"/>
      <c r="L335" s="18"/>
      <c r="M335" s="18"/>
      <c r="N335" s="18"/>
      <c r="O335" s="18"/>
      <c r="P335" s="18"/>
      <c r="Q335" s="18"/>
    </row>
    <row r="336" spans="11:17" ht="12.75" x14ac:dyDescent="0.2">
      <c r="K336" s="18"/>
      <c r="L336" s="18"/>
      <c r="M336" s="18"/>
      <c r="N336" s="18"/>
      <c r="O336" s="18"/>
      <c r="P336" s="18"/>
      <c r="Q336" s="18"/>
    </row>
    <row r="337" spans="11:17" ht="12.75" x14ac:dyDescent="0.2">
      <c r="K337" s="18"/>
      <c r="L337" s="18"/>
      <c r="M337" s="18"/>
      <c r="N337" s="18"/>
      <c r="O337" s="18"/>
      <c r="P337" s="18"/>
      <c r="Q337" s="18"/>
    </row>
    <row r="338" spans="11:17" ht="12.75" x14ac:dyDescent="0.2">
      <c r="K338" s="18"/>
      <c r="L338" s="18"/>
      <c r="M338" s="18"/>
      <c r="N338" s="18"/>
      <c r="O338" s="18"/>
      <c r="P338" s="18"/>
      <c r="Q338" s="18"/>
    </row>
    <row r="339" spans="11:17" ht="12.75" x14ac:dyDescent="0.2">
      <c r="K339" s="18"/>
      <c r="L339" s="18"/>
      <c r="M339" s="18"/>
      <c r="N339" s="18"/>
      <c r="O339" s="18"/>
      <c r="P339" s="18"/>
      <c r="Q339" s="18"/>
    </row>
    <row r="340" spans="11:17" ht="12.75" x14ac:dyDescent="0.2">
      <c r="K340" s="18"/>
      <c r="L340" s="18"/>
      <c r="M340" s="18"/>
      <c r="N340" s="18"/>
      <c r="O340" s="18"/>
      <c r="P340" s="18"/>
      <c r="Q340" s="18"/>
    </row>
    <row r="341" spans="11:17" ht="12.75" x14ac:dyDescent="0.2">
      <c r="K341" s="18"/>
      <c r="L341" s="18"/>
      <c r="M341" s="18"/>
      <c r="N341" s="18"/>
      <c r="O341" s="18"/>
      <c r="P341" s="18"/>
      <c r="Q341" s="18"/>
    </row>
    <row r="342" spans="11:17" ht="12.75" x14ac:dyDescent="0.2">
      <c r="K342" s="18"/>
      <c r="L342" s="18"/>
      <c r="M342" s="18"/>
      <c r="N342" s="18"/>
      <c r="O342" s="18"/>
      <c r="P342" s="18"/>
      <c r="Q342" s="18"/>
    </row>
    <row r="343" spans="11:17" ht="12.75" x14ac:dyDescent="0.2">
      <c r="K343" s="18"/>
      <c r="L343" s="18"/>
      <c r="M343" s="18"/>
      <c r="N343" s="18"/>
      <c r="O343" s="18"/>
      <c r="P343" s="18"/>
      <c r="Q343" s="18"/>
    </row>
    <row r="344" spans="11:17" ht="12.75" x14ac:dyDescent="0.2">
      <c r="K344" s="18"/>
      <c r="L344" s="18"/>
      <c r="M344" s="18"/>
      <c r="N344" s="18"/>
      <c r="O344" s="18"/>
      <c r="P344" s="18"/>
      <c r="Q344" s="18"/>
    </row>
    <row r="345" spans="11:17" ht="12.75" x14ac:dyDescent="0.2">
      <c r="K345" s="18"/>
      <c r="L345" s="18"/>
      <c r="M345" s="18"/>
      <c r="N345" s="18"/>
      <c r="O345" s="18"/>
      <c r="P345" s="18"/>
      <c r="Q345" s="18"/>
    </row>
    <row r="346" spans="11:17" ht="12.75" x14ac:dyDescent="0.2">
      <c r="K346" s="18"/>
      <c r="L346" s="18"/>
      <c r="M346" s="18"/>
      <c r="N346" s="18"/>
      <c r="O346" s="18"/>
      <c r="P346" s="18"/>
      <c r="Q346" s="18"/>
    </row>
    <row r="347" spans="11:17" ht="12.75" x14ac:dyDescent="0.2">
      <c r="K347" s="18"/>
      <c r="L347" s="18"/>
      <c r="M347" s="18"/>
      <c r="N347" s="18"/>
      <c r="O347" s="18"/>
      <c r="P347" s="18"/>
      <c r="Q347" s="18"/>
    </row>
    <row r="348" spans="11:17" ht="12.75" x14ac:dyDescent="0.2">
      <c r="K348" s="18"/>
      <c r="L348" s="18"/>
      <c r="M348" s="18"/>
      <c r="N348" s="18"/>
      <c r="O348" s="18"/>
      <c r="P348" s="18"/>
      <c r="Q348" s="18"/>
    </row>
    <row r="349" spans="11:17" ht="12.75" x14ac:dyDescent="0.2">
      <c r="K349" s="18"/>
      <c r="L349" s="18"/>
      <c r="M349" s="18"/>
      <c r="N349" s="18"/>
      <c r="O349" s="18"/>
      <c r="P349" s="18"/>
      <c r="Q349" s="18"/>
    </row>
    <row r="350" spans="11:17" ht="12.75" x14ac:dyDescent="0.2">
      <c r="K350" s="18"/>
      <c r="L350" s="18"/>
      <c r="M350" s="18"/>
      <c r="N350" s="18"/>
      <c r="O350" s="18"/>
      <c r="P350" s="18"/>
      <c r="Q350" s="18"/>
    </row>
    <row r="351" spans="11:17" ht="12.75" x14ac:dyDescent="0.2">
      <c r="K351" s="18"/>
      <c r="L351" s="18"/>
      <c r="M351" s="18"/>
      <c r="N351" s="18"/>
      <c r="O351" s="18"/>
      <c r="P351" s="18"/>
      <c r="Q351" s="18"/>
    </row>
    <row r="352" spans="11:17" ht="12.75" x14ac:dyDescent="0.2">
      <c r="K352" s="18"/>
      <c r="L352" s="18"/>
      <c r="M352" s="18"/>
      <c r="N352" s="18"/>
      <c r="O352" s="18"/>
      <c r="P352" s="18"/>
      <c r="Q352" s="18"/>
    </row>
    <row r="353" spans="11:17" ht="12.75" x14ac:dyDescent="0.2">
      <c r="K353" s="18"/>
      <c r="L353" s="18"/>
      <c r="M353" s="18"/>
      <c r="N353" s="18"/>
      <c r="O353" s="18"/>
      <c r="P353" s="18"/>
      <c r="Q353" s="18"/>
    </row>
    <row r="354" spans="11:17" ht="12.75" x14ac:dyDescent="0.2">
      <c r="K354" s="18"/>
      <c r="L354" s="18"/>
      <c r="M354" s="18"/>
      <c r="N354" s="18"/>
      <c r="O354" s="18"/>
      <c r="P354" s="18"/>
      <c r="Q354" s="18"/>
    </row>
    <row r="355" spans="11:17" ht="12.75" x14ac:dyDescent="0.2">
      <c r="K355" s="18"/>
      <c r="L355" s="18"/>
      <c r="M355" s="18"/>
      <c r="N355" s="18"/>
      <c r="O355" s="18"/>
      <c r="P355" s="18"/>
      <c r="Q355" s="18"/>
    </row>
    <row r="356" spans="11:17" ht="12.75" x14ac:dyDescent="0.2">
      <c r="K356" s="18"/>
      <c r="L356" s="18"/>
      <c r="M356" s="18"/>
      <c r="N356" s="18"/>
      <c r="O356" s="18"/>
      <c r="P356" s="18"/>
      <c r="Q356" s="18"/>
    </row>
    <row r="357" spans="11:17" ht="12.75" x14ac:dyDescent="0.2">
      <c r="K357" s="18"/>
      <c r="L357" s="18"/>
      <c r="M357" s="18"/>
      <c r="N357" s="18"/>
      <c r="O357" s="18"/>
      <c r="P357" s="18"/>
      <c r="Q357" s="18"/>
    </row>
    <row r="358" spans="11:17" ht="12.75" x14ac:dyDescent="0.2">
      <c r="K358" s="18"/>
      <c r="L358" s="18"/>
      <c r="M358" s="18"/>
      <c r="N358" s="18"/>
      <c r="O358" s="18"/>
      <c r="P358" s="18"/>
      <c r="Q358" s="18"/>
    </row>
    <row r="359" spans="11:17" ht="12.75" x14ac:dyDescent="0.2">
      <c r="K359" s="18"/>
      <c r="L359" s="18"/>
      <c r="M359" s="18"/>
      <c r="N359" s="18"/>
      <c r="O359" s="18"/>
      <c r="P359" s="18"/>
      <c r="Q359" s="18"/>
    </row>
    <row r="360" spans="11:17" ht="12.75" x14ac:dyDescent="0.2">
      <c r="K360" s="18"/>
      <c r="L360" s="18"/>
      <c r="M360" s="18"/>
      <c r="N360" s="18"/>
      <c r="O360" s="18"/>
      <c r="P360" s="18"/>
      <c r="Q360" s="18"/>
    </row>
    <row r="361" spans="11:17" ht="12.75" x14ac:dyDescent="0.2">
      <c r="K361" s="18"/>
      <c r="L361" s="18"/>
      <c r="M361" s="18"/>
      <c r="N361" s="18"/>
      <c r="O361" s="18"/>
      <c r="P361" s="18"/>
      <c r="Q361" s="18"/>
    </row>
    <row r="362" spans="11:17" ht="12.75" x14ac:dyDescent="0.2">
      <c r="K362" s="18"/>
      <c r="L362" s="18"/>
      <c r="M362" s="18"/>
      <c r="N362" s="18"/>
      <c r="O362" s="18"/>
      <c r="P362" s="18"/>
      <c r="Q362" s="18"/>
    </row>
    <row r="363" spans="11:17" ht="12.75" x14ac:dyDescent="0.2">
      <c r="K363" s="18"/>
      <c r="L363" s="18"/>
      <c r="M363" s="18"/>
      <c r="N363" s="18"/>
      <c r="O363" s="18"/>
      <c r="P363" s="18"/>
      <c r="Q363" s="18"/>
    </row>
    <row r="364" spans="11:17" ht="12.75" x14ac:dyDescent="0.2">
      <c r="K364" s="18"/>
      <c r="L364" s="18"/>
      <c r="M364" s="18"/>
      <c r="N364" s="18"/>
      <c r="O364" s="18"/>
      <c r="P364" s="18"/>
      <c r="Q364" s="18"/>
    </row>
    <row r="365" spans="11:17" ht="12.75" x14ac:dyDescent="0.2">
      <c r="K365" s="18"/>
      <c r="L365" s="18"/>
      <c r="M365" s="18"/>
      <c r="N365" s="18"/>
      <c r="O365" s="18"/>
      <c r="P365" s="18"/>
      <c r="Q365" s="18"/>
    </row>
    <row r="366" spans="11:17" ht="12.75" x14ac:dyDescent="0.2">
      <c r="K366" s="18"/>
      <c r="L366" s="18"/>
      <c r="M366" s="18"/>
      <c r="N366" s="18"/>
      <c r="O366" s="18"/>
      <c r="P366" s="18"/>
      <c r="Q366" s="18"/>
    </row>
    <row r="367" spans="11:17" ht="12.75" x14ac:dyDescent="0.2">
      <c r="K367" s="18"/>
      <c r="L367" s="18"/>
      <c r="M367" s="18"/>
      <c r="N367" s="18"/>
      <c r="O367" s="18"/>
      <c r="P367" s="18"/>
      <c r="Q367" s="18"/>
    </row>
    <row r="368" spans="11:17" ht="12.75" x14ac:dyDescent="0.2">
      <c r="K368" s="18"/>
      <c r="L368" s="18"/>
      <c r="M368" s="18"/>
      <c r="N368" s="18"/>
      <c r="O368" s="18"/>
      <c r="P368" s="18"/>
      <c r="Q368" s="18"/>
    </row>
    <row r="369" spans="11:17" ht="12.75" x14ac:dyDescent="0.2">
      <c r="K369" s="18"/>
      <c r="L369" s="18"/>
      <c r="M369" s="18"/>
      <c r="N369" s="18"/>
      <c r="O369" s="18"/>
      <c r="P369" s="18"/>
      <c r="Q369" s="18"/>
    </row>
    <row r="370" spans="11:17" ht="12.75" x14ac:dyDescent="0.2">
      <c r="K370" s="18"/>
      <c r="L370" s="18"/>
      <c r="M370" s="18"/>
      <c r="N370" s="18"/>
      <c r="O370" s="18"/>
      <c r="P370" s="18"/>
      <c r="Q370" s="18"/>
    </row>
    <row r="371" spans="11:17" ht="12.75" x14ac:dyDescent="0.2">
      <c r="K371" s="18"/>
      <c r="L371" s="18"/>
      <c r="M371" s="18"/>
      <c r="N371" s="18"/>
      <c r="O371" s="18"/>
      <c r="P371" s="18"/>
      <c r="Q371" s="18"/>
    </row>
    <row r="372" spans="11:17" ht="12.75" x14ac:dyDescent="0.2">
      <c r="K372" s="18"/>
      <c r="L372" s="18"/>
      <c r="M372" s="18"/>
      <c r="N372" s="18"/>
      <c r="O372" s="18"/>
      <c r="P372" s="18"/>
      <c r="Q372" s="18"/>
    </row>
    <row r="373" spans="11:17" ht="12.75" x14ac:dyDescent="0.2">
      <c r="K373" s="18"/>
      <c r="L373" s="18"/>
      <c r="M373" s="18"/>
      <c r="N373" s="18"/>
      <c r="O373" s="18"/>
      <c r="P373" s="18"/>
      <c r="Q373" s="18"/>
    </row>
    <row r="374" spans="11:17" ht="12.75" x14ac:dyDescent="0.2">
      <c r="K374" s="18"/>
      <c r="L374" s="18"/>
      <c r="M374" s="18"/>
      <c r="N374" s="18"/>
      <c r="O374" s="18"/>
      <c r="P374" s="18"/>
      <c r="Q374" s="18"/>
    </row>
    <row r="375" spans="11:17" ht="12.75" x14ac:dyDescent="0.2">
      <c r="K375" s="18"/>
      <c r="L375" s="18"/>
      <c r="M375" s="18"/>
      <c r="N375" s="18"/>
      <c r="O375" s="18"/>
      <c r="P375" s="18"/>
      <c r="Q375" s="18"/>
    </row>
    <row r="376" spans="11:17" ht="12.75" x14ac:dyDescent="0.2">
      <c r="K376" s="18"/>
      <c r="L376" s="18"/>
      <c r="M376" s="18"/>
      <c r="N376" s="18"/>
      <c r="O376" s="18"/>
      <c r="P376" s="18"/>
      <c r="Q376" s="18"/>
    </row>
    <row r="377" spans="11:17" ht="12.75" x14ac:dyDescent="0.2">
      <c r="K377" s="18"/>
      <c r="L377" s="18"/>
      <c r="M377" s="18"/>
      <c r="N377" s="18"/>
      <c r="O377" s="18"/>
      <c r="P377" s="18"/>
      <c r="Q377" s="18"/>
    </row>
    <row r="378" spans="11:17" ht="12.75" x14ac:dyDescent="0.2">
      <c r="K378" s="18"/>
      <c r="L378" s="18"/>
      <c r="M378" s="18"/>
      <c r="N378" s="18"/>
      <c r="O378" s="18"/>
      <c r="P378" s="18"/>
      <c r="Q378" s="18"/>
    </row>
    <row r="379" spans="11:17" ht="12.75" x14ac:dyDescent="0.2">
      <c r="K379" s="18"/>
      <c r="L379" s="18"/>
      <c r="M379" s="18"/>
      <c r="N379" s="18"/>
      <c r="O379" s="18"/>
      <c r="P379" s="18"/>
      <c r="Q379" s="18"/>
    </row>
    <row r="380" spans="11:17" ht="12.75" x14ac:dyDescent="0.2">
      <c r="K380" s="18"/>
      <c r="L380" s="18"/>
      <c r="M380" s="18"/>
      <c r="N380" s="18"/>
      <c r="O380" s="18"/>
      <c r="P380" s="18"/>
      <c r="Q380" s="18"/>
    </row>
    <row r="381" spans="11:17" ht="12.75" x14ac:dyDescent="0.2">
      <c r="K381" s="18"/>
      <c r="L381" s="18"/>
      <c r="M381" s="18"/>
      <c r="N381" s="18"/>
      <c r="O381" s="18"/>
      <c r="P381" s="18"/>
      <c r="Q381" s="18"/>
    </row>
    <row r="382" spans="11:17" ht="12.75" x14ac:dyDescent="0.2">
      <c r="K382" s="18"/>
      <c r="L382" s="18"/>
      <c r="M382" s="18"/>
      <c r="N382" s="18"/>
      <c r="O382" s="18"/>
      <c r="P382" s="18"/>
      <c r="Q382" s="18"/>
    </row>
    <row r="383" spans="11:17" ht="12.75" x14ac:dyDescent="0.2">
      <c r="K383" s="18"/>
      <c r="L383" s="18"/>
      <c r="M383" s="18"/>
      <c r="N383" s="18"/>
      <c r="O383" s="18"/>
      <c r="P383" s="18"/>
      <c r="Q383" s="18"/>
    </row>
    <row r="384" spans="11:17" ht="12.75" x14ac:dyDescent="0.2">
      <c r="K384" s="18"/>
      <c r="L384" s="18"/>
      <c r="M384" s="18"/>
      <c r="N384" s="18"/>
      <c r="O384" s="18"/>
      <c r="P384" s="18"/>
      <c r="Q384" s="18"/>
    </row>
    <row r="385" spans="11:17" ht="12.75" x14ac:dyDescent="0.2">
      <c r="K385" s="18"/>
      <c r="L385" s="18"/>
      <c r="M385" s="18"/>
      <c r="N385" s="18"/>
      <c r="O385" s="18"/>
      <c r="P385" s="18"/>
      <c r="Q385" s="18"/>
    </row>
    <row r="386" spans="11:17" ht="12.75" x14ac:dyDescent="0.2">
      <c r="K386" s="18"/>
      <c r="L386" s="18"/>
      <c r="M386" s="18"/>
      <c r="N386" s="18"/>
      <c r="O386" s="18"/>
      <c r="P386" s="18"/>
      <c r="Q386" s="18"/>
    </row>
    <row r="387" spans="11:17" ht="12.75" x14ac:dyDescent="0.2">
      <c r="K387" s="18"/>
      <c r="L387" s="18"/>
      <c r="M387" s="18"/>
      <c r="N387" s="18"/>
      <c r="O387" s="18"/>
      <c r="P387" s="18"/>
      <c r="Q387" s="18"/>
    </row>
    <row r="388" spans="11:17" ht="12.75" x14ac:dyDescent="0.2">
      <c r="K388" s="18"/>
      <c r="L388" s="18"/>
      <c r="M388" s="18"/>
      <c r="N388" s="18"/>
      <c r="O388" s="18"/>
      <c r="P388" s="18"/>
      <c r="Q388" s="18"/>
    </row>
    <row r="389" spans="11:17" ht="12.75" x14ac:dyDescent="0.2">
      <c r="K389" s="18"/>
      <c r="L389" s="18"/>
      <c r="M389" s="18"/>
      <c r="N389" s="18"/>
      <c r="O389" s="18"/>
      <c r="P389" s="18"/>
      <c r="Q389" s="18"/>
    </row>
    <row r="390" spans="11:17" ht="12.75" x14ac:dyDescent="0.2">
      <c r="K390" s="18"/>
      <c r="L390" s="18"/>
      <c r="M390" s="18"/>
      <c r="N390" s="18"/>
      <c r="O390" s="18"/>
      <c r="P390" s="18"/>
      <c r="Q390" s="18"/>
    </row>
    <row r="391" spans="11:17" ht="12.75" x14ac:dyDescent="0.2">
      <c r="K391" s="18"/>
      <c r="L391" s="18"/>
      <c r="M391" s="18"/>
      <c r="N391" s="18"/>
      <c r="O391" s="18"/>
      <c r="P391" s="18"/>
      <c r="Q391" s="18"/>
    </row>
    <row r="392" spans="11:17" ht="12.75" x14ac:dyDescent="0.2">
      <c r="K392" s="18"/>
      <c r="L392" s="18"/>
      <c r="M392" s="18"/>
      <c r="N392" s="18"/>
      <c r="O392" s="18"/>
      <c r="P392" s="18"/>
      <c r="Q392" s="18"/>
    </row>
    <row r="393" spans="11:17" ht="12.75" x14ac:dyDescent="0.2">
      <c r="K393" s="18"/>
      <c r="L393" s="18"/>
      <c r="M393" s="18"/>
      <c r="N393" s="18"/>
      <c r="O393" s="18"/>
      <c r="P393" s="18"/>
      <c r="Q393" s="18"/>
    </row>
    <row r="394" spans="11:17" ht="12.75" x14ac:dyDescent="0.2">
      <c r="K394" s="18"/>
      <c r="L394" s="18"/>
      <c r="M394" s="18"/>
      <c r="N394" s="18"/>
      <c r="O394" s="18"/>
      <c r="P394" s="18"/>
      <c r="Q394" s="18"/>
    </row>
    <row r="395" spans="11:17" ht="12.75" x14ac:dyDescent="0.2">
      <c r="K395" s="18"/>
      <c r="L395" s="18"/>
      <c r="M395" s="18"/>
      <c r="N395" s="18"/>
      <c r="O395" s="18"/>
      <c r="P395" s="18"/>
      <c r="Q395" s="18"/>
    </row>
    <row r="396" spans="11:17" ht="12.75" x14ac:dyDescent="0.2">
      <c r="K396" s="18"/>
      <c r="L396" s="18"/>
      <c r="M396" s="18"/>
      <c r="N396" s="18"/>
      <c r="O396" s="18"/>
      <c r="P396" s="18"/>
      <c r="Q396" s="18"/>
    </row>
    <row r="397" spans="11:17" ht="12.75" x14ac:dyDescent="0.2">
      <c r="K397" s="18"/>
      <c r="L397" s="18"/>
      <c r="M397" s="18"/>
      <c r="N397" s="18"/>
      <c r="O397" s="18"/>
      <c r="P397" s="18"/>
      <c r="Q397" s="18"/>
    </row>
    <row r="398" spans="11:17" ht="12.75" x14ac:dyDescent="0.2">
      <c r="K398" s="18"/>
      <c r="L398" s="18"/>
      <c r="M398" s="18"/>
      <c r="N398" s="18"/>
      <c r="O398" s="18"/>
      <c r="P398" s="18"/>
      <c r="Q398" s="18"/>
    </row>
    <row r="399" spans="11:17" ht="12.75" x14ac:dyDescent="0.2">
      <c r="K399" s="18"/>
      <c r="L399" s="18"/>
      <c r="M399" s="18"/>
      <c r="N399" s="18"/>
      <c r="O399" s="18"/>
      <c r="P399" s="18"/>
      <c r="Q399" s="18"/>
    </row>
    <row r="400" spans="11:17" ht="12.75" x14ac:dyDescent="0.2">
      <c r="K400" s="18"/>
      <c r="L400" s="18"/>
      <c r="M400" s="18"/>
      <c r="N400" s="18"/>
      <c r="O400" s="18"/>
      <c r="P400" s="18"/>
      <c r="Q400" s="18"/>
    </row>
    <row r="401" spans="11:17" ht="12.75" x14ac:dyDescent="0.2">
      <c r="K401" s="18"/>
      <c r="L401" s="18"/>
      <c r="M401" s="18"/>
      <c r="N401" s="18"/>
      <c r="O401" s="18"/>
      <c r="P401" s="18"/>
      <c r="Q401" s="18"/>
    </row>
    <row r="402" spans="11:17" ht="12.75" x14ac:dyDescent="0.2">
      <c r="K402" s="18"/>
      <c r="L402" s="18"/>
      <c r="M402" s="18"/>
      <c r="N402" s="18"/>
      <c r="O402" s="18"/>
      <c r="P402" s="18"/>
      <c r="Q402" s="18"/>
    </row>
    <row r="403" spans="11:17" ht="12.75" x14ac:dyDescent="0.2">
      <c r="K403" s="18"/>
      <c r="L403" s="18"/>
      <c r="M403" s="18"/>
      <c r="N403" s="18"/>
      <c r="O403" s="18"/>
      <c r="P403" s="18"/>
      <c r="Q403" s="18"/>
    </row>
    <row r="404" spans="11:17" ht="12.75" x14ac:dyDescent="0.2">
      <c r="K404" s="18"/>
      <c r="L404" s="18"/>
      <c r="M404" s="18"/>
      <c r="N404" s="18"/>
      <c r="O404" s="18"/>
      <c r="P404" s="18"/>
      <c r="Q404" s="18"/>
    </row>
    <row r="405" spans="11:17" ht="12.75" x14ac:dyDescent="0.2">
      <c r="K405" s="18"/>
      <c r="L405" s="18"/>
      <c r="M405" s="18"/>
      <c r="N405" s="18"/>
      <c r="O405" s="18"/>
      <c r="P405" s="18"/>
      <c r="Q405" s="18"/>
    </row>
    <row r="406" spans="11:17" ht="12.75" x14ac:dyDescent="0.2">
      <c r="K406" s="18"/>
      <c r="L406" s="18"/>
      <c r="M406" s="18"/>
      <c r="N406" s="18"/>
      <c r="O406" s="18"/>
      <c r="P406" s="18"/>
      <c r="Q406" s="18"/>
    </row>
    <row r="407" spans="11:17" ht="12.75" x14ac:dyDescent="0.2">
      <c r="K407" s="18"/>
      <c r="L407" s="18"/>
      <c r="M407" s="18"/>
      <c r="N407" s="18"/>
      <c r="O407" s="18"/>
      <c r="P407" s="18"/>
      <c r="Q407" s="18"/>
    </row>
    <row r="408" spans="11:17" ht="12.75" x14ac:dyDescent="0.2">
      <c r="K408" s="18"/>
      <c r="L408" s="18"/>
      <c r="M408" s="18"/>
      <c r="N408" s="18"/>
      <c r="O408" s="18"/>
      <c r="P408" s="18"/>
      <c r="Q408" s="18"/>
    </row>
    <row r="409" spans="11:17" ht="12.75" x14ac:dyDescent="0.2">
      <c r="K409" s="18"/>
      <c r="L409" s="18"/>
      <c r="M409" s="18"/>
      <c r="N409" s="18"/>
      <c r="O409" s="18"/>
      <c r="P409" s="18"/>
      <c r="Q409" s="18"/>
    </row>
    <row r="410" spans="11:17" ht="12.75" x14ac:dyDescent="0.2">
      <c r="K410" s="18"/>
      <c r="L410" s="18"/>
      <c r="M410" s="18"/>
      <c r="N410" s="18"/>
      <c r="O410" s="18"/>
      <c r="P410" s="18"/>
      <c r="Q410" s="18"/>
    </row>
    <row r="411" spans="11:17" ht="12.75" x14ac:dyDescent="0.2">
      <c r="K411" s="18"/>
      <c r="L411" s="18"/>
      <c r="M411" s="18"/>
      <c r="N411" s="18"/>
      <c r="O411" s="18"/>
      <c r="P411" s="18"/>
      <c r="Q411" s="18"/>
    </row>
    <row r="412" spans="11:17" ht="12.75" x14ac:dyDescent="0.2">
      <c r="K412" s="18"/>
      <c r="L412" s="18"/>
      <c r="M412" s="18"/>
      <c r="N412" s="18"/>
      <c r="O412" s="18"/>
      <c r="P412" s="18"/>
      <c r="Q412" s="18"/>
    </row>
    <row r="413" spans="11:17" ht="12.75" x14ac:dyDescent="0.2">
      <c r="K413" s="18"/>
      <c r="L413" s="18"/>
      <c r="M413" s="18"/>
      <c r="N413" s="18"/>
      <c r="O413" s="18"/>
      <c r="P413" s="18"/>
      <c r="Q413" s="18"/>
    </row>
    <row r="414" spans="11:17" ht="12.75" x14ac:dyDescent="0.2">
      <c r="K414" s="18"/>
      <c r="L414" s="18"/>
      <c r="M414" s="18"/>
      <c r="N414" s="18"/>
      <c r="O414" s="18"/>
      <c r="P414" s="18"/>
      <c r="Q414" s="18"/>
    </row>
    <row r="415" spans="11:17" ht="12.75" x14ac:dyDescent="0.2">
      <c r="K415" s="18"/>
      <c r="L415" s="18"/>
      <c r="M415" s="18"/>
      <c r="N415" s="18"/>
      <c r="O415" s="18"/>
      <c r="P415" s="18"/>
      <c r="Q415" s="18"/>
    </row>
    <row r="416" spans="11:17" ht="12.75" x14ac:dyDescent="0.2">
      <c r="K416" s="18"/>
      <c r="L416" s="18"/>
      <c r="M416" s="18"/>
      <c r="N416" s="18"/>
      <c r="O416" s="18"/>
      <c r="P416" s="18"/>
      <c r="Q416" s="18"/>
    </row>
    <row r="417" spans="11:17" ht="12.75" x14ac:dyDescent="0.2">
      <c r="K417" s="18"/>
      <c r="L417" s="18"/>
      <c r="M417" s="18"/>
      <c r="N417" s="18"/>
      <c r="O417" s="18"/>
      <c r="P417" s="18"/>
      <c r="Q417" s="18"/>
    </row>
    <row r="418" spans="11:17" ht="12.75" x14ac:dyDescent="0.2">
      <c r="K418" s="18"/>
      <c r="L418" s="18"/>
      <c r="M418" s="18"/>
      <c r="N418" s="18"/>
      <c r="O418" s="18"/>
      <c r="P418" s="18"/>
      <c r="Q418" s="18"/>
    </row>
    <row r="419" spans="11:17" ht="12.75" x14ac:dyDescent="0.2">
      <c r="K419" s="18"/>
      <c r="L419" s="18"/>
      <c r="M419" s="18"/>
      <c r="N419" s="18"/>
      <c r="O419" s="18"/>
      <c r="P419" s="18"/>
      <c r="Q419" s="18"/>
    </row>
    <row r="420" spans="11:17" ht="12.75" x14ac:dyDescent="0.2">
      <c r="K420" s="18"/>
      <c r="L420" s="18"/>
      <c r="M420" s="18"/>
      <c r="N420" s="18"/>
      <c r="O420" s="18"/>
      <c r="P420" s="18"/>
      <c r="Q420" s="18"/>
    </row>
    <row r="421" spans="11:17" ht="12.75" x14ac:dyDescent="0.2">
      <c r="K421" s="18"/>
      <c r="L421" s="18"/>
      <c r="M421" s="18"/>
      <c r="N421" s="18"/>
      <c r="O421" s="18"/>
      <c r="P421" s="18"/>
      <c r="Q421" s="18"/>
    </row>
    <row r="422" spans="11:17" ht="12.75" x14ac:dyDescent="0.2">
      <c r="K422" s="18"/>
      <c r="L422" s="18"/>
      <c r="M422" s="18"/>
      <c r="N422" s="18"/>
      <c r="O422" s="18"/>
      <c r="P422" s="18"/>
      <c r="Q422" s="18"/>
    </row>
    <row r="423" spans="11:17" ht="12.75" x14ac:dyDescent="0.2">
      <c r="K423" s="18"/>
      <c r="L423" s="18"/>
      <c r="M423" s="18"/>
      <c r="N423" s="18"/>
      <c r="O423" s="18"/>
      <c r="P423" s="18"/>
      <c r="Q423" s="18"/>
    </row>
    <row r="424" spans="11:17" ht="12.75" x14ac:dyDescent="0.2">
      <c r="K424" s="18"/>
      <c r="L424" s="18"/>
      <c r="M424" s="18"/>
      <c r="N424" s="18"/>
      <c r="O424" s="18"/>
      <c r="P424" s="18"/>
      <c r="Q424" s="18"/>
    </row>
    <row r="425" spans="11:17" ht="12.75" x14ac:dyDescent="0.2">
      <c r="K425" s="18"/>
      <c r="L425" s="18"/>
      <c r="M425" s="18"/>
      <c r="N425" s="18"/>
      <c r="O425" s="18"/>
      <c r="P425" s="18"/>
      <c r="Q425" s="18"/>
    </row>
    <row r="426" spans="11:17" ht="12.75" x14ac:dyDescent="0.2">
      <c r="K426" s="18"/>
      <c r="L426" s="18"/>
      <c r="M426" s="18"/>
      <c r="N426" s="18"/>
      <c r="O426" s="18"/>
      <c r="P426" s="18"/>
      <c r="Q426" s="18"/>
    </row>
    <row r="427" spans="11:17" ht="12.75" x14ac:dyDescent="0.2">
      <c r="K427" s="18"/>
      <c r="L427" s="18"/>
      <c r="M427" s="18"/>
      <c r="N427" s="18"/>
      <c r="O427" s="18"/>
      <c r="P427" s="18"/>
      <c r="Q427" s="18"/>
    </row>
    <row r="428" spans="11:17" ht="12.75" x14ac:dyDescent="0.2">
      <c r="K428" s="18"/>
      <c r="L428" s="18"/>
      <c r="M428" s="18"/>
      <c r="N428" s="18"/>
      <c r="O428" s="18"/>
      <c r="P428" s="18"/>
      <c r="Q428" s="18"/>
    </row>
    <row r="429" spans="11:17" ht="12.75" x14ac:dyDescent="0.2">
      <c r="K429" s="18"/>
      <c r="L429" s="18"/>
      <c r="M429" s="18"/>
      <c r="N429" s="18"/>
      <c r="O429" s="18"/>
      <c r="P429" s="18"/>
      <c r="Q429" s="18"/>
    </row>
    <row r="430" spans="11:17" ht="12.75" x14ac:dyDescent="0.2">
      <c r="K430" s="18"/>
      <c r="L430" s="18"/>
      <c r="M430" s="18"/>
      <c r="N430" s="18"/>
      <c r="O430" s="18"/>
      <c r="P430" s="18"/>
      <c r="Q430" s="18"/>
    </row>
    <row r="431" spans="11:17" ht="12.75" x14ac:dyDescent="0.2">
      <c r="K431" s="18"/>
      <c r="L431" s="18"/>
      <c r="M431" s="18"/>
      <c r="N431" s="18"/>
      <c r="O431" s="18"/>
      <c r="P431" s="18"/>
      <c r="Q431" s="18"/>
    </row>
    <row r="432" spans="11:17" ht="12.75" x14ac:dyDescent="0.2">
      <c r="K432" s="18"/>
      <c r="L432" s="18"/>
      <c r="M432" s="18"/>
      <c r="N432" s="18"/>
      <c r="O432" s="18"/>
      <c r="P432" s="18"/>
      <c r="Q432" s="18"/>
    </row>
    <row r="433" spans="11:17" ht="12.75" x14ac:dyDescent="0.2">
      <c r="K433" s="18"/>
      <c r="L433" s="18"/>
      <c r="M433" s="18"/>
      <c r="N433" s="18"/>
      <c r="O433" s="18"/>
      <c r="P433" s="18"/>
      <c r="Q433" s="18"/>
    </row>
    <row r="434" spans="11:17" ht="12.75" x14ac:dyDescent="0.2">
      <c r="K434" s="18"/>
      <c r="L434" s="18"/>
      <c r="M434" s="18"/>
      <c r="N434" s="18"/>
      <c r="O434" s="18"/>
      <c r="P434" s="18"/>
      <c r="Q434" s="18"/>
    </row>
    <row r="435" spans="11:17" ht="12.75" x14ac:dyDescent="0.2">
      <c r="K435" s="18"/>
      <c r="L435" s="18"/>
      <c r="M435" s="18"/>
      <c r="N435" s="18"/>
      <c r="O435" s="18"/>
      <c r="P435" s="18"/>
      <c r="Q435" s="18"/>
    </row>
    <row r="436" spans="11:17" ht="12.75" x14ac:dyDescent="0.2">
      <c r="K436" s="18"/>
      <c r="L436" s="18"/>
      <c r="M436" s="18"/>
      <c r="N436" s="18"/>
      <c r="O436" s="18"/>
      <c r="P436" s="18"/>
      <c r="Q436" s="18"/>
    </row>
    <row r="437" spans="11:17" ht="12.75" x14ac:dyDescent="0.2">
      <c r="K437" s="18"/>
      <c r="L437" s="18"/>
      <c r="M437" s="18"/>
      <c r="N437" s="18"/>
      <c r="O437" s="18"/>
      <c r="P437" s="18"/>
      <c r="Q437" s="18"/>
    </row>
    <row r="438" spans="11:17" ht="12.75" x14ac:dyDescent="0.2">
      <c r="K438" s="18"/>
      <c r="L438" s="18"/>
      <c r="M438" s="18"/>
      <c r="N438" s="18"/>
      <c r="O438" s="18"/>
      <c r="P438" s="18"/>
      <c r="Q438" s="18"/>
    </row>
    <row r="439" spans="11:17" ht="12.75" x14ac:dyDescent="0.2">
      <c r="K439" s="18"/>
      <c r="L439" s="18"/>
      <c r="M439" s="18"/>
      <c r="N439" s="18"/>
      <c r="O439" s="18"/>
      <c r="P439" s="18"/>
      <c r="Q439" s="18"/>
    </row>
    <row r="440" spans="11:17" ht="12.75" x14ac:dyDescent="0.2">
      <c r="K440" s="18"/>
      <c r="L440" s="18"/>
      <c r="M440" s="18"/>
      <c r="N440" s="18"/>
      <c r="O440" s="18"/>
      <c r="P440" s="18"/>
      <c r="Q440" s="18"/>
    </row>
    <row r="441" spans="11:17" ht="12.75" x14ac:dyDescent="0.2">
      <c r="K441" s="18"/>
      <c r="L441" s="18"/>
      <c r="M441" s="18"/>
      <c r="N441" s="18"/>
      <c r="O441" s="18"/>
      <c r="P441" s="18"/>
      <c r="Q441" s="18"/>
    </row>
    <row r="442" spans="11:17" ht="12.75" x14ac:dyDescent="0.2">
      <c r="K442" s="18"/>
      <c r="L442" s="18"/>
      <c r="M442" s="18"/>
      <c r="N442" s="18"/>
      <c r="O442" s="18"/>
      <c r="P442" s="18"/>
      <c r="Q442" s="18"/>
    </row>
    <row r="443" spans="11:17" ht="12.75" x14ac:dyDescent="0.2">
      <c r="K443" s="18"/>
      <c r="L443" s="18"/>
      <c r="M443" s="18"/>
      <c r="N443" s="18"/>
      <c r="O443" s="18"/>
      <c r="P443" s="18"/>
      <c r="Q443" s="18"/>
    </row>
    <row r="444" spans="11:17" ht="12.75" x14ac:dyDescent="0.2">
      <c r="K444" s="18"/>
      <c r="L444" s="18"/>
      <c r="M444" s="18"/>
      <c r="N444" s="18"/>
      <c r="O444" s="18"/>
      <c r="P444" s="18"/>
      <c r="Q444" s="18"/>
    </row>
    <row r="445" spans="11:17" ht="12.75" x14ac:dyDescent="0.2">
      <c r="K445" s="18"/>
      <c r="L445" s="18"/>
      <c r="M445" s="18"/>
      <c r="N445" s="18"/>
      <c r="O445" s="18"/>
      <c r="P445" s="18"/>
      <c r="Q445" s="18"/>
    </row>
    <row r="446" spans="11:17" ht="12.75" x14ac:dyDescent="0.2">
      <c r="K446" s="18"/>
      <c r="L446" s="18"/>
      <c r="M446" s="18"/>
      <c r="N446" s="18"/>
      <c r="O446" s="18"/>
      <c r="P446" s="18"/>
      <c r="Q446" s="18"/>
    </row>
    <row r="447" spans="11:17" ht="12.75" x14ac:dyDescent="0.2">
      <c r="K447" s="18"/>
      <c r="L447" s="18"/>
      <c r="M447" s="18"/>
      <c r="N447" s="18"/>
      <c r="O447" s="18"/>
      <c r="P447" s="18"/>
      <c r="Q447" s="18"/>
    </row>
    <row r="448" spans="11:17" ht="12.75" x14ac:dyDescent="0.2">
      <c r="K448" s="18"/>
      <c r="L448" s="18"/>
      <c r="M448" s="18"/>
      <c r="N448" s="18"/>
      <c r="O448" s="18"/>
      <c r="P448" s="18"/>
      <c r="Q448" s="18"/>
    </row>
    <row r="449" spans="11:17" ht="12.75" x14ac:dyDescent="0.2">
      <c r="K449" s="18"/>
      <c r="L449" s="18"/>
      <c r="M449" s="18"/>
      <c r="N449" s="18"/>
      <c r="O449" s="18"/>
      <c r="P449" s="18"/>
      <c r="Q449" s="18"/>
    </row>
    <row r="450" spans="11:17" ht="12.75" x14ac:dyDescent="0.2">
      <c r="K450" s="18"/>
      <c r="L450" s="18"/>
      <c r="M450" s="18"/>
      <c r="N450" s="18"/>
      <c r="O450" s="18"/>
      <c r="P450" s="18"/>
      <c r="Q450" s="18"/>
    </row>
    <row r="451" spans="11:17" ht="12.75" x14ac:dyDescent="0.2">
      <c r="K451" s="18"/>
      <c r="L451" s="18"/>
      <c r="M451" s="18"/>
      <c r="N451" s="18"/>
      <c r="O451" s="18"/>
      <c r="P451" s="18"/>
      <c r="Q451" s="18"/>
    </row>
    <row r="452" spans="11:17" ht="12.75" x14ac:dyDescent="0.2">
      <c r="K452" s="18"/>
      <c r="L452" s="18"/>
      <c r="M452" s="18"/>
      <c r="N452" s="18"/>
      <c r="O452" s="18"/>
      <c r="P452" s="18"/>
      <c r="Q452" s="18"/>
    </row>
    <row r="453" spans="11:17" ht="12.75" x14ac:dyDescent="0.2">
      <c r="K453" s="18"/>
      <c r="L453" s="18"/>
      <c r="M453" s="18"/>
      <c r="N453" s="18"/>
      <c r="O453" s="18"/>
      <c r="P453" s="18"/>
      <c r="Q453" s="18"/>
    </row>
    <row r="454" spans="11:17" ht="12.75" x14ac:dyDescent="0.2">
      <c r="K454" s="18"/>
      <c r="L454" s="18"/>
      <c r="M454" s="18"/>
      <c r="N454" s="18"/>
      <c r="O454" s="18"/>
      <c r="P454" s="18"/>
      <c r="Q454" s="18"/>
    </row>
    <row r="455" spans="11:17" ht="12.75" x14ac:dyDescent="0.2">
      <c r="K455" s="18"/>
      <c r="L455" s="18"/>
      <c r="M455" s="18"/>
      <c r="N455" s="18"/>
      <c r="O455" s="18"/>
      <c r="P455" s="18"/>
      <c r="Q455" s="18"/>
    </row>
    <row r="456" spans="11:17" ht="12.75" x14ac:dyDescent="0.2">
      <c r="K456" s="18"/>
      <c r="L456" s="18"/>
      <c r="M456" s="18"/>
      <c r="N456" s="18"/>
      <c r="O456" s="18"/>
      <c r="P456" s="18"/>
      <c r="Q456" s="18"/>
    </row>
    <row r="457" spans="11:17" ht="12.75" x14ac:dyDescent="0.2">
      <c r="K457" s="18"/>
      <c r="L457" s="18"/>
      <c r="M457" s="18"/>
      <c r="N457" s="18"/>
      <c r="O457" s="18"/>
      <c r="P457" s="18"/>
      <c r="Q457" s="18"/>
    </row>
    <row r="458" spans="11:17" ht="12.75" x14ac:dyDescent="0.2">
      <c r="K458" s="18"/>
      <c r="L458" s="18"/>
      <c r="M458" s="18"/>
      <c r="N458" s="18"/>
      <c r="O458" s="18"/>
      <c r="P458" s="18"/>
      <c r="Q458" s="18"/>
    </row>
    <row r="459" spans="11:17" ht="12.75" x14ac:dyDescent="0.2">
      <c r="K459" s="18"/>
      <c r="L459" s="18"/>
      <c r="M459" s="18"/>
      <c r="N459" s="18"/>
      <c r="O459" s="18"/>
      <c r="P459" s="18"/>
      <c r="Q459" s="18"/>
    </row>
    <row r="460" spans="11:17" ht="12.75" x14ac:dyDescent="0.2">
      <c r="K460" s="18"/>
      <c r="L460" s="18"/>
      <c r="M460" s="18"/>
      <c r="N460" s="18"/>
      <c r="O460" s="18"/>
      <c r="P460" s="18"/>
      <c r="Q460" s="18"/>
    </row>
    <row r="461" spans="11:17" ht="12.75" x14ac:dyDescent="0.2">
      <c r="K461" s="18"/>
      <c r="L461" s="18"/>
      <c r="M461" s="18"/>
      <c r="N461" s="18"/>
      <c r="O461" s="18"/>
      <c r="P461" s="18"/>
      <c r="Q461" s="18"/>
    </row>
    <row r="462" spans="11:17" ht="12.75" x14ac:dyDescent="0.2">
      <c r="K462" s="18"/>
      <c r="L462" s="18"/>
      <c r="M462" s="18"/>
      <c r="N462" s="18"/>
      <c r="O462" s="18"/>
      <c r="P462" s="18"/>
      <c r="Q462" s="18"/>
    </row>
    <row r="463" spans="11:17" ht="12.75" x14ac:dyDescent="0.2">
      <c r="K463" s="18"/>
      <c r="L463" s="18"/>
      <c r="M463" s="18"/>
      <c r="N463" s="18"/>
      <c r="O463" s="18"/>
      <c r="P463" s="18"/>
      <c r="Q463" s="18"/>
    </row>
    <row r="464" spans="11:17" ht="12.75" x14ac:dyDescent="0.2">
      <c r="K464" s="18"/>
      <c r="L464" s="18"/>
      <c r="M464" s="18"/>
      <c r="N464" s="18"/>
      <c r="O464" s="18"/>
      <c r="P464" s="18"/>
      <c r="Q464" s="18"/>
    </row>
    <row r="465" spans="11:17" ht="12.75" x14ac:dyDescent="0.2">
      <c r="K465" s="18"/>
      <c r="L465" s="18"/>
      <c r="M465" s="18"/>
      <c r="N465" s="18"/>
      <c r="O465" s="18"/>
      <c r="P465" s="18"/>
      <c r="Q465" s="18"/>
    </row>
    <row r="466" spans="11:17" ht="12.75" x14ac:dyDescent="0.2">
      <c r="K466" s="18"/>
      <c r="L466" s="18"/>
      <c r="M466" s="18"/>
      <c r="N466" s="18"/>
      <c r="O466" s="18"/>
      <c r="P466" s="18"/>
      <c r="Q466" s="18"/>
    </row>
    <row r="467" spans="11:17" ht="12.75" x14ac:dyDescent="0.2">
      <c r="K467" s="18"/>
      <c r="L467" s="18"/>
      <c r="M467" s="18"/>
      <c r="N467" s="18"/>
      <c r="O467" s="18"/>
      <c r="P467" s="18"/>
      <c r="Q467" s="18"/>
    </row>
    <row r="468" spans="11:17" ht="12.75" x14ac:dyDescent="0.2">
      <c r="K468" s="18"/>
      <c r="L468" s="18"/>
      <c r="M468" s="18"/>
      <c r="N468" s="18"/>
      <c r="O468" s="18"/>
      <c r="P468" s="18"/>
      <c r="Q468" s="18"/>
    </row>
    <row r="469" spans="11:17" ht="12.75" x14ac:dyDescent="0.2">
      <c r="K469" s="18"/>
      <c r="L469" s="18"/>
      <c r="M469" s="18"/>
      <c r="N469" s="18"/>
      <c r="O469" s="18"/>
      <c r="P469" s="18"/>
      <c r="Q469" s="18"/>
    </row>
    <row r="470" spans="11:17" ht="12.75" x14ac:dyDescent="0.2">
      <c r="K470" s="18"/>
      <c r="L470" s="18"/>
      <c r="M470" s="18"/>
      <c r="N470" s="18"/>
      <c r="O470" s="18"/>
      <c r="P470" s="18"/>
      <c r="Q470" s="18"/>
    </row>
    <row r="471" spans="11:17" ht="12.75" x14ac:dyDescent="0.2">
      <c r="K471" s="18"/>
      <c r="L471" s="18"/>
      <c r="M471" s="18"/>
      <c r="N471" s="18"/>
      <c r="O471" s="18"/>
      <c r="P471" s="18"/>
      <c r="Q471" s="18"/>
    </row>
    <row r="472" spans="11:17" ht="12.75" x14ac:dyDescent="0.2">
      <c r="K472" s="18"/>
      <c r="L472" s="18"/>
      <c r="M472" s="18"/>
      <c r="N472" s="18"/>
      <c r="O472" s="18"/>
      <c r="P472" s="18"/>
      <c r="Q472" s="18"/>
    </row>
    <row r="473" spans="11:17" ht="12.75" x14ac:dyDescent="0.2">
      <c r="K473" s="18"/>
      <c r="L473" s="18"/>
      <c r="M473" s="18"/>
      <c r="N473" s="18"/>
      <c r="O473" s="18"/>
      <c r="P473" s="18"/>
      <c r="Q473" s="18"/>
    </row>
    <row r="474" spans="11:17" ht="12.75" x14ac:dyDescent="0.2">
      <c r="K474" s="18"/>
      <c r="L474" s="18"/>
      <c r="M474" s="18"/>
      <c r="N474" s="18"/>
      <c r="O474" s="18"/>
      <c r="P474" s="18"/>
      <c r="Q474" s="18"/>
    </row>
    <row r="475" spans="11:17" ht="12.75" x14ac:dyDescent="0.2">
      <c r="K475" s="18"/>
      <c r="L475" s="18"/>
      <c r="M475" s="18"/>
      <c r="N475" s="18"/>
      <c r="O475" s="18"/>
      <c r="P475" s="18"/>
      <c r="Q475" s="18"/>
    </row>
    <row r="476" spans="11:17" ht="12.75" x14ac:dyDescent="0.2">
      <c r="K476" s="18"/>
      <c r="L476" s="18"/>
      <c r="M476" s="18"/>
      <c r="N476" s="18"/>
      <c r="O476" s="18"/>
      <c r="P476" s="18"/>
      <c r="Q476" s="18"/>
    </row>
    <row r="477" spans="11:17" ht="12.75" x14ac:dyDescent="0.2">
      <c r="K477" s="18"/>
      <c r="L477" s="18"/>
      <c r="M477" s="18"/>
      <c r="N477" s="18"/>
      <c r="O477" s="18"/>
      <c r="P477" s="18"/>
      <c r="Q477" s="18"/>
    </row>
    <row r="478" spans="11:17" ht="12.75" x14ac:dyDescent="0.2">
      <c r="K478" s="18"/>
      <c r="L478" s="18"/>
      <c r="M478" s="18"/>
      <c r="N478" s="18"/>
      <c r="O478" s="18"/>
      <c r="P478" s="18"/>
      <c r="Q478" s="18"/>
    </row>
    <row r="479" spans="11:17" ht="12.75" x14ac:dyDescent="0.2">
      <c r="K479" s="18"/>
      <c r="L479" s="18"/>
      <c r="M479" s="18"/>
      <c r="N479" s="18"/>
      <c r="O479" s="18"/>
      <c r="P479" s="18"/>
      <c r="Q479" s="18"/>
    </row>
    <row r="480" spans="11:17" ht="12.75" x14ac:dyDescent="0.2">
      <c r="K480" s="18"/>
      <c r="L480" s="18"/>
      <c r="M480" s="18"/>
      <c r="N480" s="18"/>
      <c r="O480" s="18"/>
      <c r="P480" s="18"/>
      <c r="Q480" s="18"/>
    </row>
    <row r="481" spans="11:17" ht="12.75" x14ac:dyDescent="0.2">
      <c r="K481" s="18"/>
      <c r="L481" s="18"/>
      <c r="M481" s="18"/>
      <c r="N481" s="18"/>
      <c r="O481" s="18"/>
      <c r="P481" s="18"/>
      <c r="Q481" s="18"/>
    </row>
    <row r="482" spans="11:17" ht="12.75" x14ac:dyDescent="0.2">
      <c r="K482" s="18"/>
      <c r="L482" s="18"/>
      <c r="M482" s="18"/>
      <c r="N482" s="18"/>
      <c r="O482" s="18"/>
      <c r="P482" s="18"/>
      <c r="Q482" s="18"/>
    </row>
    <row r="483" spans="11:17" ht="12.75" x14ac:dyDescent="0.2">
      <c r="K483" s="18"/>
      <c r="L483" s="18"/>
      <c r="M483" s="18"/>
      <c r="N483" s="18"/>
      <c r="O483" s="18"/>
      <c r="P483" s="18"/>
      <c r="Q483" s="18"/>
    </row>
    <row r="484" spans="11:17" ht="12.75" x14ac:dyDescent="0.2">
      <c r="K484" s="18"/>
      <c r="L484" s="18"/>
      <c r="M484" s="18"/>
      <c r="N484" s="18"/>
      <c r="O484" s="18"/>
      <c r="P484" s="18"/>
      <c r="Q484" s="18"/>
    </row>
    <row r="485" spans="11:17" ht="12.75" x14ac:dyDescent="0.2">
      <c r="K485" s="18"/>
      <c r="L485" s="18"/>
      <c r="M485" s="18"/>
      <c r="N485" s="18"/>
      <c r="O485" s="18"/>
      <c r="P485" s="18"/>
      <c r="Q485" s="18"/>
    </row>
    <row r="486" spans="11:17" ht="12.75" x14ac:dyDescent="0.2">
      <c r="K486" s="18"/>
      <c r="L486" s="18"/>
      <c r="M486" s="18"/>
      <c r="N486" s="18"/>
      <c r="O486" s="18"/>
      <c r="P486" s="18"/>
      <c r="Q486" s="18"/>
    </row>
    <row r="487" spans="11:17" ht="12.75" x14ac:dyDescent="0.2">
      <c r="K487" s="18"/>
      <c r="L487" s="18"/>
      <c r="M487" s="18"/>
      <c r="N487" s="18"/>
      <c r="O487" s="18"/>
      <c r="P487" s="18"/>
      <c r="Q487" s="18"/>
    </row>
    <row r="488" spans="11:17" ht="12.75" x14ac:dyDescent="0.2">
      <c r="K488" s="18"/>
      <c r="L488" s="18"/>
      <c r="M488" s="18"/>
      <c r="N488" s="18"/>
      <c r="O488" s="18"/>
      <c r="P488" s="18"/>
      <c r="Q488" s="18"/>
    </row>
    <row r="489" spans="11:17" ht="12.75" x14ac:dyDescent="0.2">
      <c r="K489" s="18"/>
      <c r="L489" s="18"/>
      <c r="M489" s="18"/>
      <c r="N489" s="18"/>
      <c r="O489" s="18"/>
      <c r="P489" s="18"/>
      <c r="Q489" s="18"/>
    </row>
    <row r="490" spans="11:17" ht="12.75" x14ac:dyDescent="0.2">
      <c r="K490" s="18"/>
      <c r="L490" s="18"/>
      <c r="M490" s="18"/>
      <c r="N490" s="18"/>
      <c r="O490" s="18"/>
      <c r="P490" s="18"/>
      <c r="Q490" s="18"/>
    </row>
    <row r="491" spans="11:17" ht="12.75" x14ac:dyDescent="0.2">
      <c r="K491" s="18"/>
      <c r="L491" s="18"/>
      <c r="M491" s="18"/>
      <c r="N491" s="18"/>
      <c r="O491" s="18"/>
      <c r="P491" s="18"/>
      <c r="Q491" s="18"/>
    </row>
    <row r="492" spans="11:17" ht="12.75" x14ac:dyDescent="0.2">
      <c r="K492" s="18"/>
      <c r="L492" s="18"/>
      <c r="M492" s="18"/>
      <c r="N492" s="18"/>
      <c r="O492" s="18"/>
      <c r="P492" s="18"/>
      <c r="Q492" s="18"/>
    </row>
    <row r="493" spans="11:17" ht="12.75" x14ac:dyDescent="0.2">
      <c r="K493" s="18"/>
      <c r="L493" s="18"/>
      <c r="M493" s="18"/>
      <c r="N493" s="18"/>
      <c r="O493" s="18"/>
      <c r="P493" s="18"/>
      <c r="Q493" s="18"/>
    </row>
    <row r="494" spans="11:17" ht="12.75" x14ac:dyDescent="0.2">
      <c r="K494" s="18"/>
      <c r="L494" s="18"/>
      <c r="M494" s="18"/>
      <c r="N494" s="18"/>
      <c r="O494" s="18"/>
      <c r="P494" s="18"/>
      <c r="Q494" s="18"/>
    </row>
    <row r="495" spans="11:17" ht="12.75" x14ac:dyDescent="0.2">
      <c r="K495" s="18"/>
      <c r="L495" s="18"/>
      <c r="M495" s="18"/>
      <c r="N495" s="18"/>
      <c r="O495" s="18"/>
      <c r="P495" s="18"/>
      <c r="Q495" s="18"/>
    </row>
    <row r="496" spans="11:17" ht="12.75" x14ac:dyDescent="0.2">
      <c r="K496" s="18"/>
      <c r="L496" s="18"/>
      <c r="M496" s="18"/>
      <c r="N496" s="18"/>
      <c r="O496" s="18"/>
      <c r="P496" s="18"/>
      <c r="Q496" s="18"/>
    </row>
    <row r="497" spans="11:17" ht="12.75" x14ac:dyDescent="0.2">
      <c r="K497" s="18"/>
      <c r="L497" s="18"/>
      <c r="M497" s="18"/>
      <c r="N497" s="18"/>
      <c r="O497" s="18"/>
      <c r="P497" s="18"/>
      <c r="Q497" s="18"/>
    </row>
    <row r="498" spans="11:17" ht="12.75" x14ac:dyDescent="0.2">
      <c r="K498" s="18"/>
      <c r="L498" s="18"/>
      <c r="M498" s="18"/>
      <c r="N498" s="18"/>
      <c r="O498" s="18"/>
      <c r="P498" s="18"/>
      <c r="Q498" s="18"/>
    </row>
    <row r="499" spans="11:17" ht="12.75" x14ac:dyDescent="0.2">
      <c r="K499" s="18"/>
      <c r="L499" s="18"/>
      <c r="M499" s="18"/>
      <c r="N499" s="18"/>
      <c r="O499" s="18"/>
      <c r="P499" s="18"/>
      <c r="Q499" s="18"/>
    </row>
    <row r="500" spans="11:17" ht="12.75" x14ac:dyDescent="0.2">
      <c r="K500" s="18"/>
      <c r="L500" s="18"/>
      <c r="M500" s="18"/>
      <c r="N500" s="18"/>
      <c r="O500" s="18"/>
      <c r="P500" s="18"/>
      <c r="Q500" s="18"/>
    </row>
    <row r="501" spans="11:17" ht="12.75" x14ac:dyDescent="0.2">
      <c r="K501" s="18"/>
      <c r="L501" s="18"/>
      <c r="M501" s="18"/>
      <c r="N501" s="18"/>
      <c r="O501" s="18"/>
      <c r="P501" s="18"/>
      <c r="Q501" s="18"/>
    </row>
    <row r="502" spans="11:17" ht="12.75" x14ac:dyDescent="0.2">
      <c r="K502" s="18"/>
      <c r="L502" s="18"/>
      <c r="M502" s="18"/>
      <c r="N502" s="18"/>
      <c r="O502" s="18"/>
      <c r="P502" s="18"/>
      <c r="Q502" s="18"/>
    </row>
    <row r="503" spans="11:17" ht="12.75" x14ac:dyDescent="0.2">
      <c r="K503" s="18"/>
      <c r="L503" s="18"/>
      <c r="M503" s="18"/>
      <c r="N503" s="18"/>
      <c r="O503" s="18"/>
      <c r="P503" s="18"/>
      <c r="Q503" s="18"/>
    </row>
    <row r="504" spans="11:17" ht="12.75" x14ac:dyDescent="0.2">
      <c r="K504" s="18"/>
      <c r="L504" s="18"/>
      <c r="M504" s="18"/>
      <c r="N504" s="18"/>
      <c r="O504" s="18"/>
      <c r="P504" s="18"/>
      <c r="Q504" s="18"/>
    </row>
    <row r="505" spans="11:17" ht="12.75" x14ac:dyDescent="0.2">
      <c r="K505" s="18"/>
      <c r="L505" s="18"/>
      <c r="M505" s="18"/>
      <c r="N505" s="18"/>
      <c r="O505" s="18"/>
      <c r="P505" s="18"/>
      <c r="Q505" s="18"/>
    </row>
    <row r="506" spans="11:17" ht="12.75" x14ac:dyDescent="0.2">
      <c r="K506" s="18"/>
      <c r="L506" s="18"/>
      <c r="M506" s="18"/>
      <c r="N506" s="18"/>
      <c r="O506" s="18"/>
      <c r="P506" s="18"/>
      <c r="Q506" s="18"/>
    </row>
    <row r="507" spans="11:17" ht="12.75" x14ac:dyDescent="0.2">
      <c r="K507" s="18"/>
      <c r="L507" s="18"/>
      <c r="M507" s="18"/>
      <c r="N507" s="18"/>
      <c r="O507" s="18"/>
      <c r="P507" s="18"/>
      <c r="Q507" s="18"/>
    </row>
    <row r="508" spans="11:17" ht="12.75" x14ac:dyDescent="0.2">
      <c r="K508" s="18"/>
      <c r="L508" s="18"/>
      <c r="M508" s="18"/>
      <c r="N508" s="18"/>
      <c r="O508" s="18"/>
      <c r="P508" s="18"/>
      <c r="Q508" s="18"/>
    </row>
    <row r="509" spans="11:17" ht="12.75" x14ac:dyDescent="0.2">
      <c r="K509" s="18"/>
      <c r="L509" s="18"/>
      <c r="M509" s="18"/>
      <c r="N509" s="18"/>
      <c r="O509" s="18"/>
      <c r="P509" s="18"/>
      <c r="Q509" s="18"/>
    </row>
    <row r="510" spans="11:17" ht="12.75" x14ac:dyDescent="0.2">
      <c r="K510" s="18"/>
      <c r="L510" s="18"/>
      <c r="M510" s="18"/>
      <c r="N510" s="18"/>
      <c r="O510" s="18"/>
      <c r="P510" s="18"/>
      <c r="Q510" s="18"/>
    </row>
    <row r="511" spans="11:17" ht="12.75" x14ac:dyDescent="0.2">
      <c r="K511" s="18"/>
      <c r="L511" s="18"/>
      <c r="M511" s="18"/>
      <c r="N511" s="18"/>
      <c r="O511" s="18"/>
      <c r="P511" s="18"/>
      <c r="Q511" s="18"/>
    </row>
    <row r="512" spans="11:17" ht="12.75" x14ac:dyDescent="0.2">
      <c r="K512" s="18"/>
      <c r="L512" s="18"/>
      <c r="M512" s="18"/>
      <c r="N512" s="18"/>
      <c r="O512" s="18"/>
      <c r="P512" s="18"/>
      <c r="Q512" s="18"/>
    </row>
    <row r="513" spans="11:17" ht="12.75" x14ac:dyDescent="0.2">
      <c r="K513" s="18"/>
      <c r="L513" s="18"/>
      <c r="M513" s="18"/>
      <c r="N513" s="18"/>
      <c r="O513" s="18"/>
      <c r="P513" s="18"/>
      <c r="Q513" s="18"/>
    </row>
    <row r="514" spans="11:17" ht="12.75" x14ac:dyDescent="0.2">
      <c r="K514" s="18"/>
      <c r="L514" s="18"/>
      <c r="M514" s="18"/>
      <c r="N514" s="18"/>
      <c r="O514" s="18"/>
      <c r="P514" s="18"/>
      <c r="Q514" s="18"/>
    </row>
    <row r="515" spans="11:17" ht="12.75" x14ac:dyDescent="0.2">
      <c r="K515" s="18"/>
      <c r="L515" s="18"/>
      <c r="M515" s="18"/>
      <c r="N515" s="18"/>
      <c r="O515" s="18"/>
      <c r="P515" s="18"/>
      <c r="Q515" s="18"/>
    </row>
    <row r="516" spans="11:17" ht="12.75" x14ac:dyDescent="0.2">
      <c r="K516" s="18"/>
      <c r="L516" s="18"/>
      <c r="M516" s="18"/>
      <c r="N516" s="18"/>
      <c r="O516" s="18"/>
      <c r="P516" s="18"/>
      <c r="Q516" s="18"/>
    </row>
    <row r="517" spans="11:17" ht="12.75" x14ac:dyDescent="0.2">
      <c r="K517" s="18"/>
      <c r="L517" s="18"/>
      <c r="M517" s="18"/>
      <c r="N517" s="18"/>
      <c r="O517" s="18"/>
      <c r="P517" s="18"/>
      <c r="Q517" s="18"/>
    </row>
    <row r="518" spans="11:17" ht="12.75" x14ac:dyDescent="0.2">
      <c r="K518" s="18"/>
      <c r="L518" s="18"/>
      <c r="M518" s="18"/>
      <c r="N518" s="18"/>
      <c r="O518" s="18"/>
      <c r="P518" s="18"/>
      <c r="Q518" s="18"/>
    </row>
    <row r="519" spans="11:17" ht="12.75" x14ac:dyDescent="0.2">
      <c r="K519" s="18"/>
      <c r="L519" s="18"/>
      <c r="M519" s="18"/>
      <c r="N519" s="18"/>
      <c r="O519" s="18"/>
      <c r="P519" s="18"/>
      <c r="Q519" s="18"/>
    </row>
    <row r="520" spans="11:17" ht="12.75" x14ac:dyDescent="0.2">
      <c r="K520" s="18"/>
      <c r="L520" s="18"/>
      <c r="M520" s="18"/>
      <c r="N520" s="18"/>
      <c r="O520" s="18"/>
      <c r="P520" s="18"/>
      <c r="Q520" s="18"/>
    </row>
    <row r="521" spans="11:17" ht="12.75" x14ac:dyDescent="0.2">
      <c r="K521" s="18"/>
      <c r="L521" s="18"/>
      <c r="M521" s="18"/>
      <c r="N521" s="18"/>
      <c r="O521" s="18"/>
      <c r="P521" s="18"/>
      <c r="Q521" s="18"/>
    </row>
    <row r="522" spans="11:17" ht="12.75" x14ac:dyDescent="0.2">
      <c r="K522" s="18"/>
      <c r="L522" s="18"/>
      <c r="M522" s="18"/>
      <c r="N522" s="18"/>
      <c r="O522" s="18"/>
      <c r="P522" s="18"/>
      <c r="Q522" s="18"/>
    </row>
    <row r="523" spans="11:17" ht="12.75" x14ac:dyDescent="0.2">
      <c r="K523" s="18"/>
      <c r="L523" s="18"/>
      <c r="M523" s="18"/>
      <c r="N523" s="18"/>
      <c r="O523" s="18"/>
      <c r="P523" s="18"/>
      <c r="Q523" s="18"/>
    </row>
    <row r="524" spans="11:17" ht="12.75" x14ac:dyDescent="0.2">
      <c r="K524" s="18"/>
      <c r="L524" s="18"/>
      <c r="M524" s="18"/>
      <c r="N524" s="18"/>
      <c r="O524" s="18"/>
      <c r="P524" s="18"/>
      <c r="Q524" s="18"/>
    </row>
    <row r="525" spans="11:17" ht="12.75" x14ac:dyDescent="0.2">
      <c r="K525" s="18"/>
      <c r="L525" s="18"/>
      <c r="M525" s="18"/>
      <c r="N525" s="18"/>
      <c r="O525" s="18"/>
      <c r="P525" s="18"/>
      <c r="Q525" s="18"/>
    </row>
    <row r="526" spans="11:17" ht="12.75" x14ac:dyDescent="0.2">
      <c r="K526" s="18"/>
      <c r="L526" s="18"/>
      <c r="M526" s="18"/>
      <c r="N526" s="18"/>
      <c r="O526" s="18"/>
      <c r="P526" s="18"/>
      <c r="Q526" s="18"/>
    </row>
    <row r="527" spans="11:17" ht="12.75" x14ac:dyDescent="0.2">
      <c r="K527" s="18"/>
      <c r="L527" s="18"/>
      <c r="M527" s="18"/>
      <c r="N527" s="18"/>
      <c r="O527" s="18"/>
      <c r="P527" s="18"/>
      <c r="Q527" s="18"/>
    </row>
    <row r="528" spans="11:17" ht="12.75" x14ac:dyDescent="0.2">
      <c r="K528" s="18"/>
      <c r="L528" s="18"/>
      <c r="M528" s="18"/>
      <c r="N528" s="18"/>
      <c r="O528" s="18"/>
      <c r="P528" s="18"/>
      <c r="Q528" s="18"/>
    </row>
    <row r="529" spans="11:17" ht="12.75" x14ac:dyDescent="0.2">
      <c r="K529" s="18"/>
      <c r="L529" s="18"/>
      <c r="M529" s="18"/>
      <c r="N529" s="18"/>
      <c r="O529" s="18"/>
      <c r="P529" s="18"/>
      <c r="Q529" s="18"/>
    </row>
    <row r="530" spans="11:17" ht="12.75" x14ac:dyDescent="0.2">
      <c r="K530" s="18"/>
      <c r="L530" s="18"/>
      <c r="M530" s="18"/>
      <c r="N530" s="18"/>
      <c r="O530" s="18"/>
      <c r="P530" s="18"/>
      <c r="Q530" s="18"/>
    </row>
    <row r="531" spans="11:17" ht="12.75" x14ac:dyDescent="0.2">
      <c r="K531" s="18"/>
      <c r="L531" s="18"/>
      <c r="M531" s="18"/>
      <c r="N531" s="18"/>
      <c r="O531" s="18"/>
      <c r="P531" s="18"/>
      <c r="Q531" s="18"/>
    </row>
    <row r="532" spans="11:17" ht="12.75" x14ac:dyDescent="0.2">
      <c r="K532" s="18"/>
      <c r="L532" s="18"/>
      <c r="M532" s="18"/>
      <c r="N532" s="18"/>
      <c r="O532" s="18"/>
      <c r="P532" s="18"/>
      <c r="Q532" s="18"/>
    </row>
    <row r="533" spans="11:17" ht="12.75" x14ac:dyDescent="0.2">
      <c r="K533" s="18"/>
      <c r="L533" s="18"/>
      <c r="M533" s="18"/>
      <c r="N533" s="18"/>
      <c r="O533" s="18"/>
      <c r="P533" s="18"/>
      <c r="Q533" s="18"/>
    </row>
    <row r="534" spans="11:17" ht="12.75" x14ac:dyDescent="0.2">
      <c r="K534" s="18"/>
      <c r="L534" s="18"/>
      <c r="M534" s="18"/>
      <c r="N534" s="18"/>
      <c r="O534" s="18"/>
      <c r="P534" s="18"/>
      <c r="Q534" s="18"/>
    </row>
    <row r="535" spans="11:17" ht="12.75" x14ac:dyDescent="0.2">
      <c r="K535" s="18"/>
      <c r="L535" s="18"/>
      <c r="M535" s="18"/>
      <c r="N535" s="18"/>
      <c r="O535" s="18"/>
      <c r="P535" s="18"/>
      <c r="Q535" s="18"/>
    </row>
    <row r="536" spans="11:17" ht="12.75" x14ac:dyDescent="0.2">
      <c r="K536" s="18"/>
      <c r="L536" s="18"/>
      <c r="M536" s="18"/>
      <c r="N536" s="18"/>
      <c r="O536" s="18"/>
      <c r="P536" s="18"/>
      <c r="Q536" s="18"/>
    </row>
    <row r="537" spans="11:17" ht="12.75" x14ac:dyDescent="0.2">
      <c r="K537" s="18"/>
      <c r="L537" s="18"/>
      <c r="M537" s="18"/>
      <c r="N537" s="18"/>
      <c r="O537" s="18"/>
      <c r="P537" s="18"/>
      <c r="Q537" s="18"/>
    </row>
    <row r="538" spans="11:17" ht="12.75" x14ac:dyDescent="0.2">
      <c r="K538" s="18"/>
      <c r="L538" s="18"/>
      <c r="M538" s="18"/>
      <c r="N538" s="18"/>
      <c r="O538" s="18"/>
      <c r="P538" s="18"/>
      <c r="Q538" s="18"/>
    </row>
    <row r="539" spans="11:17" ht="12.75" x14ac:dyDescent="0.2">
      <c r="K539" s="18"/>
      <c r="L539" s="18"/>
      <c r="M539" s="18"/>
      <c r="N539" s="18"/>
      <c r="O539" s="18"/>
      <c r="P539" s="18"/>
      <c r="Q539" s="18"/>
    </row>
    <row r="540" spans="11:17" ht="12.75" x14ac:dyDescent="0.2">
      <c r="K540" s="18"/>
      <c r="L540" s="18"/>
      <c r="M540" s="18"/>
      <c r="N540" s="18"/>
      <c r="O540" s="18"/>
      <c r="P540" s="18"/>
      <c r="Q540" s="18"/>
    </row>
    <row r="541" spans="11:17" ht="12.75" x14ac:dyDescent="0.2">
      <c r="K541" s="18"/>
      <c r="L541" s="18"/>
      <c r="M541" s="18"/>
      <c r="N541" s="18"/>
      <c r="O541" s="18"/>
      <c r="P541" s="18"/>
      <c r="Q541" s="18"/>
    </row>
    <row r="542" spans="11:17" ht="12.75" x14ac:dyDescent="0.2">
      <c r="K542" s="18"/>
      <c r="L542" s="18"/>
      <c r="M542" s="18"/>
      <c r="N542" s="18"/>
      <c r="O542" s="18"/>
      <c r="P542" s="18"/>
      <c r="Q542" s="18"/>
    </row>
    <row r="543" spans="11:17" ht="12.75" x14ac:dyDescent="0.2">
      <c r="K543" s="18"/>
      <c r="L543" s="18"/>
      <c r="M543" s="18"/>
      <c r="N543" s="18"/>
      <c r="O543" s="18"/>
      <c r="P543" s="18"/>
      <c r="Q543" s="18"/>
    </row>
    <row r="544" spans="11:17" ht="12.75" x14ac:dyDescent="0.2">
      <c r="K544" s="18"/>
      <c r="L544" s="18"/>
      <c r="M544" s="18"/>
      <c r="N544" s="18"/>
      <c r="O544" s="18"/>
      <c r="P544" s="18"/>
      <c r="Q544" s="18"/>
    </row>
    <row r="545" spans="11:17" ht="12.75" x14ac:dyDescent="0.2">
      <c r="K545" s="18"/>
      <c r="L545" s="18"/>
      <c r="M545" s="18"/>
      <c r="N545" s="18"/>
      <c r="O545" s="18"/>
      <c r="P545" s="18"/>
      <c r="Q545" s="18"/>
    </row>
    <row r="546" spans="11:17" ht="12.75" x14ac:dyDescent="0.2">
      <c r="K546" s="18"/>
      <c r="L546" s="18"/>
      <c r="M546" s="18"/>
      <c r="N546" s="18"/>
      <c r="O546" s="18"/>
      <c r="P546" s="18"/>
      <c r="Q546" s="18"/>
    </row>
    <row r="547" spans="11:17" ht="12.75" x14ac:dyDescent="0.2">
      <c r="K547" s="18"/>
      <c r="L547" s="18"/>
      <c r="M547" s="18"/>
      <c r="N547" s="18"/>
      <c r="O547" s="18"/>
      <c r="P547" s="18"/>
      <c r="Q547" s="18"/>
    </row>
    <row r="548" spans="11:17" ht="12.75" x14ac:dyDescent="0.2">
      <c r="K548" s="18"/>
      <c r="L548" s="18"/>
      <c r="M548" s="18"/>
      <c r="N548" s="18"/>
      <c r="O548" s="18"/>
      <c r="P548" s="18"/>
      <c r="Q548" s="18"/>
    </row>
    <row r="549" spans="11:17" ht="12.75" x14ac:dyDescent="0.2">
      <c r="K549" s="18"/>
      <c r="L549" s="18"/>
      <c r="M549" s="18"/>
      <c r="N549" s="18"/>
      <c r="O549" s="18"/>
      <c r="P549" s="18"/>
      <c r="Q549" s="18"/>
    </row>
    <row r="550" spans="11:17" ht="12.75" x14ac:dyDescent="0.2">
      <c r="K550" s="18"/>
      <c r="L550" s="18"/>
      <c r="M550" s="18"/>
      <c r="N550" s="18"/>
      <c r="O550" s="18"/>
      <c r="P550" s="18"/>
      <c r="Q550" s="18"/>
    </row>
    <row r="551" spans="11:17" ht="12.75" x14ac:dyDescent="0.2">
      <c r="K551" s="18"/>
      <c r="L551" s="18"/>
      <c r="M551" s="18"/>
      <c r="N551" s="18"/>
      <c r="O551" s="18"/>
      <c r="P551" s="18"/>
      <c r="Q551" s="18"/>
    </row>
    <row r="552" spans="11:17" ht="12.75" x14ac:dyDescent="0.2">
      <c r="K552" s="18"/>
      <c r="L552" s="18"/>
      <c r="M552" s="18"/>
      <c r="N552" s="18"/>
      <c r="O552" s="18"/>
      <c r="P552" s="18"/>
      <c r="Q552" s="18"/>
    </row>
    <row r="553" spans="11:17" ht="12.75" x14ac:dyDescent="0.2">
      <c r="K553" s="18"/>
      <c r="L553" s="18"/>
      <c r="M553" s="18"/>
      <c r="N553" s="18"/>
      <c r="O553" s="18"/>
      <c r="P553" s="18"/>
      <c r="Q553" s="18"/>
    </row>
    <row r="554" spans="11:17" ht="12.75" x14ac:dyDescent="0.2">
      <c r="K554" s="18"/>
      <c r="L554" s="18"/>
      <c r="M554" s="18"/>
      <c r="N554" s="18"/>
      <c r="O554" s="18"/>
      <c r="P554" s="18"/>
      <c r="Q554" s="18"/>
    </row>
    <row r="555" spans="11:17" ht="12.75" x14ac:dyDescent="0.2">
      <c r="K555" s="18"/>
      <c r="L555" s="18"/>
      <c r="M555" s="18"/>
      <c r="N555" s="18"/>
      <c r="O555" s="18"/>
      <c r="P555" s="18"/>
      <c r="Q555" s="18"/>
    </row>
    <row r="556" spans="11:17" ht="12.75" x14ac:dyDescent="0.2">
      <c r="K556" s="18"/>
      <c r="L556" s="18"/>
      <c r="M556" s="18"/>
      <c r="N556" s="18"/>
      <c r="O556" s="18"/>
      <c r="P556" s="18"/>
      <c r="Q556" s="18"/>
    </row>
    <row r="557" spans="11:17" ht="12.75" x14ac:dyDescent="0.2">
      <c r="K557" s="18"/>
      <c r="L557" s="18"/>
      <c r="M557" s="18"/>
      <c r="N557" s="18"/>
      <c r="O557" s="18"/>
      <c r="P557" s="18"/>
      <c r="Q557" s="18"/>
    </row>
    <row r="558" spans="11:17" ht="12.75" x14ac:dyDescent="0.2">
      <c r="K558" s="18"/>
      <c r="L558" s="18"/>
      <c r="M558" s="18"/>
      <c r="N558" s="18"/>
      <c r="O558" s="18"/>
      <c r="P558" s="18"/>
      <c r="Q558" s="18"/>
    </row>
    <row r="559" spans="11:17" ht="12.75" x14ac:dyDescent="0.2">
      <c r="K559" s="18"/>
      <c r="L559" s="18"/>
      <c r="M559" s="18"/>
      <c r="N559" s="18"/>
      <c r="O559" s="18"/>
      <c r="P559" s="18"/>
      <c r="Q559" s="18"/>
    </row>
    <row r="560" spans="11:17" ht="12.75" x14ac:dyDescent="0.2">
      <c r="K560" s="18"/>
      <c r="L560" s="18"/>
      <c r="M560" s="18"/>
      <c r="N560" s="18"/>
      <c r="O560" s="18"/>
      <c r="P560" s="18"/>
      <c r="Q560" s="18"/>
    </row>
    <row r="561" spans="11:17" ht="12.75" x14ac:dyDescent="0.2">
      <c r="K561" s="18"/>
      <c r="L561" s="18"/>
      <c r="M561" s="18"/>
      <c r="N561" s="18"/>
      <c r="O561" s="18"/>
      <c r="P561" s="18"/>
      <c r="Q561" s="18"/>
    </row>
    <row r="562" spans="11:17" ht="12.75" x14ac:dyDescent="0.2">
      <c r="K562" s="18"/>
      <c r="L562" s="18"/>
      <c r="M562" s="18"/>
      <c r="N562" s="18"/>
      <c r="O562" s="18"/>
      <c r="P562" s="18"/>
      <c r="Q562" s="18"/>
    </row>
    <row r="563" spans="11:17" ht="12.75" x14ac:dyDescent="0.2">
      <c r="K563" s="18"/>
      <c r="L563" s="18"/>
      <c r="M563" s="18"/>
      <c r="N563" s="18"/>
      <c r="O563" s="18"/>
      <c r="P563" s="18"/>
      <c r="Q563" s="18"/>
    </row>
    <row r="564" spans="11:17" ht="12.75" x14ac:dyDescent="0.2">
      <c r="K564" s="18"/>
      <c r="L564" s="18"/>
      <c r="M564" s="18"/>
      <c r="N564" s="18"/>
      <c r="O564" s="18"/>
      <c r="P564" s="18"/>
      <c r="Q564" s="18"/>
    </row>
    <row r="565" spans="11:17" ht="12.75" x14ac:dyDescent="0.2">
      <c r="K565" s="18"/>
      <c r="L565" s="18"/>
      <c r="M565" s="18"/>
      <c r="N565" s="18"/>
      <c r="O565" s="18"/>
      <c r="P565" s="18"/>
      <c r="Q565" s="18"/>
    </row>
    <row r="566" spans="11:17" ht="12.75" x14ac:dyDescent="0.2">
      <c r="K566" s="18"/>
      <c r="L566" s="18"/>
      <c r="M566" s="18"/>
      <c r="N566" s="18"/>
      <c r="O566" s="18"/>
      <c r="P566" s="18"/>
      <c r="Q566" s="18"/>
    </row>
    <row r="567" spans="11:17" ht="12.75" x14ac:dyDescent="0.2">
      <c r="K567" s="18"/>
      <c r="L567" s="18"/>
      <c r="M567" s="18"/>
      <c r="N567" s="18"/>
      <c r="O567" s="18"/>
      <c r="P567" s="18"/>
      <c r="Q567" s="18"/>
    </row>
    <row r="568" spans="11:17" ht="12.75" x14ac:dyDescent="0.2">
      <c r="K568" s="18"/>
      <c r="L568" s="18"/>
      <c r="M568" s="18"/>
      <c r="N568" s="18"/>
      <c r="O568" s="18"/>
      <c r="P568" s="18"/>
      <c r="Q568" s="18"/>
    </row>
    <row r="569" spans="11:17" ht="12.75" x14ac:dyDescent="0.2">
      <c r="K569" s="18"/>
      <c r="L569" s="18"/>
      <c r="M569" s="18"/>
      <c r="N569" s="18"/>
      <c r="O569" s="18"/>
      <c r="P569" s="18"/>
      <c r="Q569" s="18"/>
    </row>
    <row r="570" spans="11:17" ht="12.75" x14ac:dyDescent="0.2">
      <c r="K570" s="18"/>
      <c r="L570" s="18"/>
      <c r="M570" s="18"/>
      <c r="N570" s="18"/>
      <c r="O570" s="18"/>
      <c r="P570" s="18"/>
      <c r="Q570" s="18"/>
    </row>
    <row r="571" spans="11:17" ht="12.75" x14ac:dyDescent="0.2">
      <c r="K571" s="18"/>
      <c r="L571" s="18"/>
      <c r="M571" s="18"/>
      <c r="N571" s="18"/>
      <c r="O571" s="18"/>
      <c r="P571" s="18"/>
      <c r="Q571" s="18"/>
    </row>
    <row r="572" spans="11:17" ht="12.75" x14ac:dyDescent="0.2">
      <c r="K572" s="18"/>
      <c r="L572" s="18"/>
      <c r="M572" s="18"/>
      <c r="N572" s="18"/>
      <c r="O572" s="18"/>
      <c r="P572" s="18"/>
      <c r="Q572" s="18"/>
    </row>
    <row r="573" spans="11:17" ht="12.75" x14ac:dyDescent="0.2">
      <c r="K573" s="18"/>
      <c r="L573" s="18"/>
      <c r="M573" s="18"/>
      <c r="N573" s="18"/>
      <c r="O573" s="18"/>
      <c r="P573" s="18"/>
      <c r="Q573" s="18"/>
    </row>
    <row r="574" spans="11:17" ht="12.75" x14ac:dyDescent="0.2">
      <c r="K574" s="18"/>
      <c r="L574" s="18"/>
      <c r="M574" s="18"/>
      <c r="N574" s="18"/>
      <c r="O574" s="18"/>
      <c r="P574" s="18"/>
      <c r="Q574" s="18"/>
    </row>
    <row r="575" spans="11:17" ht="12.75" x14ac:dyDescent="0.2">
      <c r="K575" s="18"/>
      <c r="L575" s="18"/>
      <c r="M575" s="18"/>
      <c r="N575" s="18"/>
      <c r="O575" s="18"/>
      <c r="P575" s="18"/>
      <c r="Q575" s="18"/>
    </row>
    <row r="576" spans="11:17" ht="12.75" x14ac:dyDescent="0.2">
      <c r="K576" s="18"/>
      <c r="L576" s="18"/>
      <c r="M576" s="18"/>
      <c r="N576" s="18"/>
      <c r="O576" s="18"/>
      <c r="P576" s="18"/>
      <c r="Q576" s="18"/>
    </row>
    <row r="577" spans="11:17" ht="12.75" x14ac:dyDescent="0.2">
      <c r="K577" s="18"/>
      <c r="L577" s="18"/>
      <c r="M577" s="18"/>
      <c r="N577" s="18"/>
      <c r="O577" s="18"/>
      <c r="P577" s="18"/>
      <c r="Q577" s="18"/>
    </row>
    <row r="578" spans="11:17" ht="12.75" x14ac:dyDescent="0.2">
      <c r="K578" s="18"/>
      <c r="L578" s="18"/>
      <c r="M578" s="18"/>
      <c r="N578" s="18"/>
      <c r="O578" s="18"/>
      <c r="P578" s="18"/>
      <c r="Q578" s="18"/>
    </row>
    <row r="579" spans="11:17" ht="12.75" x14ac:dyDescent="0.2">
      <c r="K579" s="18"/>
      <c r="L579" s="18"/>
      <c r="M579" s="18"/>
      <c r="N579" s="18"/>
      <c r="O579" s="18"/>
      <c r="P579" s="18"/>
      <c r="Q579" s="18"/>
    </row>
    <row r="580" spans="11:17" ht="12.75" x14ac:dyDescent="0.2">
      <c r="K580" s="18"/>
      <c r="L580" s="18"/>
      <c r="M580" s="18"/>
      <c r="N580" s="18"/>
      <c r="O580" s="18"/>
      <c r="P580" s="18"/>
      <c r="Q580" s="18"/>
    </row>
    <row r="581" spans="11:17" ht="12.75" x14ac:dyDescent="0.2">
      <c r="K581" s="18"/>
      <c r="L581" s="18"/>
      <c r="M581" s="18"/>
      <c r="N581" s="18"/>
      <c r="O581" s="18"/>
      <c r="P581" s="18"/>
      <c r="Q581" s="18"/>
    </row>
    <row r="582" spans="11:17" ht="12.75" x14ac:dyDescent="0.2">
      <c r="K582" s="18"/>
      <c r="L582" s="18"/>
      <c r="M582" s="18"/>
      <c r="N582" s="18"/>
      <c r="O582" s="18"/>
      <c r="P582" s="18"/>
      <c r="Q582" s="18"/>
    </row>
    <row r="583" spans="11:17" ht="12.75" x14ac:dyDescent="0.2">
      <c r="K583" s="18"/>
      <c r="L583" s="18"/>
      <c r="M583" s="18"/>
      <c r="N583" s="18"/>
      <c r="O583" s="18"/>
      <c r="P583" s="18"/>
      <c r="Q583" s="18"/>
    </row>
    <row r="584" spans="11:17" ht="12.75" x14ac:dyDescent="0.2">
      <c r="K584" s="18"/>
      <c r="L584" s="18"/>
      <c r="M584" s="18"/>
      <c r="N584" s="18"/>
      <c r="O584" s="18"/>
      <c r="P584" s="18"/>
      <c r="Q584" s="18"/>
    </row>
    <row r="585" spans="11:17" ht="12.75" x14ac:dyDescent="0.2">
      <c r="K585" s="18"/>
      <c r="L585" s="18"/>
      <c r="M585" s="18"/>
      <c r="N585" s="18"/>
      <c r="O585" s="18"/>
      <c r="P585" s="18"/>
      <c r="Q585" s="18"/>
    </row>
    <row r="586" spans="11:17" ht="12.75" x14ac:dyDescent="0.2">
      <c r="K586" s="18"/>
      <c r="L586" s="18"/>
      <c r="M586" s="18"/>
      <c r="N586" s="18"/>
      <c r="O586" s="18"/>
      <c r="P586" s="18"/>
      <c r="Q586" s="18"/>
    </row>
    <row r="587" spans="11:17" ht="12.75" x14ac:dyDescent="0.2">
      <c r="K587" s="18"/>
      <c r="L587" s="18"/>
      <c r="M587" s="18"/>
      <c r="N587" s="18"/>
      <c r="O587" s="18"/>
      <c r="P587" s="18"/>
      <c r="Q587" s="18"/>
    </row>
    <row r="588" spans="11:17" ht="12.75" x14ac:dyDescent="0.2">
      <c r="K588" s="18"/>
      <c r="L588" s="18"/>
      <c r="M588" s="18"/>
      <c r="N588" s="18"/>
      <c r="O588" s="18"/>
      <c r="P588" s="18"/>
      <c r="Q588" s="18"/>
    </row>
    <row r="589" spans="11:17" ht="12.75" x14ac:dyDescent="0.2">
      <c r="K589" s="18"/>
      <c r="L589" s="18"/>
      <c r="M589" s="18"/>
      <c r="N589" s="18"/>
      <c r="O589" s="18"/>
      <c r="P589" s="18"/>
      <c r="Q589" s="18"/>
    </row>
    <row r="590" spans="11:17" ht="12.75" x14ac:dyDescent="0.2">
      <c r="K590" s="18"/>
      <c r="L590" s="18"/>
      <c r="M590" s="18"/>
      <c r="N590" s="18"/>
      <c r="O590" s="18"/>
      <c r="P590" s="18"/>
      <c r="Q590" s="18"/>
    </row>
    <row r="591" spans="11:17" ht="12.75" x14ac:dyDescent="0.2">
      <c r="K591" s="18"/>
      <c r="L591" s="18"/>
      <c r="M591" s="18"/>
      <c r="N591" s="18"/>
      <c r="O591" s="18"/>
      <c r="P591" s="18"/>
      <c r="Q591" s="18"/>
    </row>
    <row r="592" spans="11:17" ht="12.75" x14ac:dyDescent="0.2">
      <c r="K592" s="18"/>
      <c r="L592" s="18"/>
      <c r="M592" s="18"/>
      <c r="N592" s="18"/>
      <c r="O592" s="18"/>
      <c r="P592" s="18"/>
      <c r="Q592" s="18"/>
    </row>
    <row r="593" spans="11:17" ht="12.75" x14ac:dyDescent="0.2">
      <c r="K593" s="18"/>
      <c r="L593" s="18"/>
      <c r="M593" s="18"/>
      <c r="N593" s="18"/>
      <c r="O593" s="18"/>
      <c r="P593" s="18"/>
      <c r="Q593" s="18"/>
    </row>
    <row r="594" spans="11:17" ht="12.75" x14ac:dyDescent="0.2">
      <c r="K594" s="18"/>
      <c r="L594" s="18"/>
      <c r="M594" s="18"/>
      <c r="N594" s="18"/>
      <c r="O594" s="18"/>
      <c r="P594" s="18"/>
      <c r="Q594" s="18"/>
    </row>
    <row r="595" spans="11:17" ht="12.75" x14ac:dyDescent="0.2">
      <c r="K595" s="18"/>
      <c r="L595" s="18"/>
      <c r="M595" s="18"/>
      <c r="N595" s="18"/>
      <c r="O595" s="18"/>
      <c r="P595" s="18"/>
      <c r="Q595" s="18"/>
    </row>
    <row r="596" spans="11:17" ht="12.75" x14ac:dyDescent="0.2">
      <c r="K596" s="18"/>
      <c r="L596" s="18"/>
      <c r="M596" s="18"/>
      <c r="N596" s="18"/>
      <c r="O596" s="18"/>
      <c r="P596" s="18"/>
      <c r="Q596" s="18"/>
    </row>
    <row r="597" spans="11:17" ht="12.75" x14ac:dyDescent="0.2">
      <c r="K597" s="18"/>
      <c r="L597" s="18"/>
      <c r="M597" s="18"/>
      <c r="N597" s="18"/>
      <c r="O597" s="18"/>
      <c r="P597" s="18"/>
      <c r="Q597" s="18"/>
    </row>
    <row r="598" spans="11:17" ht="12.75" x14ac:dyDescent="0.2">
      <c r="K598" s="18"/>
      <c r="L598" s="18"/>
      <c r="M598" s="18"/>
      <c r="N598" s="18"/>
      <c r="O598" s="18"/>
      <c r="P598" s="18"/>
      <c r="Q598" s="18"/>
    </row>
    <row r="599" spans="11:17" ht="12.75" x14ac:dyDescent="0.2">
      <c r="K599" s="18"/>
      <c r="L599" s="18"/>
      <c r="M599" s="18"/>
      <c r="N599" s="18"/>
      <c r="O599" s="18"/>
      <c r="P599" s="18"/>
      <c r="Q599" s="18"/>
    </row>
    <row r="600" spans="11:17" ht="12.75" x14ac:dyDescent="0.2">
      <c r="K600" s="18"/>
      <c r="L600" s="18"/>
      <c r="M600" s="18"/>
      <c r="N600" s="18"/>
      <c r="O600" s="18"/>
      <c r="P600" s="18"/>
      <c r="Q600" s="18"/>
    </row>
    <row r="601" spans="11:17" ht="12.75" x14ac:dyDescent="0.2">
      <c r="K601" s="18"/>
      <c r="L601" s="18"/>
      <c r="M601" s="18"/>
      <c r="N601" s="18"/>
      <c r="O601" s="18"/>
      <c r="P601" s="18"/>
      <c r="Q601" s="18"/>
    </row>
    <row r="602" spans="11:17" ht="12.75" x14ac:dyDescent="0.2">
      <c r="K602" s="18"/>
      <c r="L602" s="18"/>
      <c r="M602" s="18"/>
      <c r="N602" s="18"/>
      <c r="O602" s="18"/>
      <c r="P602" s="18"/>
      <c r="Q602" s="18"/>
    </row>
    <row r="603" spans="11:17" ht="12.75" x14ac:dyDescent="0.2">
      <c r="K603" s="18"/>
      <c r="L603" s="18"/>
      <c r="M603" s="18"/>
      <c r="N603" s="18"/>
      <c r="O603" s="18"/>
      <c r="P603" s="18"/>
      <c r="Q603" s="18"/>
    </row>
    <row r="604" spans="11:17" ht="12.75" x14ac:dyDescent="0.2">
      <c r="K604" s="18"/>
      <c r="L604" s="18"/>
      <c r="M604" s="18"/>
      <c r="N604" s="18"/>
      <c r="O604" s="18"/>
      <c r="P604" s="18"/>
      <c r="Q604" s="18"/>
    </row>
    <row r="605" spans="11:17" ht="12.75" x14ac:dyDescent="0.2">
      <c r="K605" s="18"/>
      <c r="L605" s="18"/>
      <c r="M605" s="18"/>
      <c r="N605" s="18"/>
      <c r="O605" s="18"/>
      <c r="P605" s="18"/>
      <c r="Q605" s="18"/>
    </row>
    <row r="606" spans="11:17" ht="12.75" x14ac:dyDescent="0.2">
      <c r="K606" s="18"/>
      <c r="L606" s="18"/>
      <c r="M606" s="18"/>
      <c r="N606" s="18"/>
      <c r="O606" s="18"/>
      <c r="P606" s="18"/>
      <c r="Q606" s="18"/>
    </row>
    <row r="607" spans="11:17" ht="12.75" x14ac:dyDescent="0.2">
      <c r="K607" s="18"/>
      <c r="L607" s="18"/>
      <c r="M607" s="18"/>
      <c r="N607" s="18"/>
      <c r="O607" s="18"/>
      <c r="P607" s="18"/>
      <c r="Q607" s="18"/>
    </row>
    <row r="608" spans="11:17" ht="12.75" x14ac:dyDescent="0.2">
      <c r="K608" s="18"/>
      <c r="L608" s="18"/>
      <c r="M608" s="18"/>
      <c r="N608" s="18"/>
      <c r="O608" s="18"/>
      <c r="P608" s="18"/>
      <c r="Q608" s="18"/>
    </row>
    <row r="609" spans="11:17" ht="12.75" x14ac:dyDescent="0.2">
      <c r="K609" s="18"/>
      <c r="L609" s="18"/>
      <c r="M609" s="18"/>
      <c r="N609" s="18"/>
      <c r="O609" s="18"/>
      <c r="P609" s="18"/>
      <c r="Q609" s="18"/>
    </row>
    <row r="610" spans="11:17" ht="12.75" x14ac:dyDescent="0.2">
      <c r="K610" s="18"/>
      <c r="L610" s="18"/>
      <c r="M610" s="18"/>
      <c r="N610" s="18"/>
      <c r="O610" s="18"/>
      <c r="P610" s="18"/>
      <c r="Q610" s="18"/>
    </row>
    <row r="611" spans="11:17" ht="12.75" x14ac:dyDescent="0.2">
      <c r="K611" s="18"/>
      <c r="L611" s="18"/>
      <c r="M611" s="18"/>
      <c r="N611" s="18"/>
      <c r="O611" s="18"/>
      <c r="P611" s="18"/>
      <c r="Q611" s="18"/>
    </row>
    <row r="612" spans="11:17" ht="12.75" x14ac:dyDescent="0.2">
      <c r="K612" s="18"/>
      <c r="L612" s="18"/>
      <c r="M612" s="18"/>
      <c r="N612" s="18"/>
      <c r="O612" s="18"/>
      <c r="P612" s="18"/>
      <c r="Q612" s="18"/>
    </row>
    <row r="613" spans="11:17" ht="12.75" x14ac:dyDescent="0.2">
      <c r="K613" s="18"/>
      <c r="L613" s="18"/>
      <c r="M613" s="18"/>
      <c r="N613" s="18"/>
      <c r="O613" s="18"/>
      <c r="P613" s="18"/>
      <c r="Q613" s="18"/>
    </row>
    <row r="614" spans="11:17" ht="12.75" x14ac:dyDescent="0.2">
      <c r="K614" s="18"/>
      <c r="L614" s="18"/>
      <c r="M614" s="18"/>
      <c r="N614" s="18"/>
      <c r="O614" s="18"/>
      <c r="P614" s="18"/>
      <c r="Q614" s="18"/>
    </row>
    <row r="615" spans="11:17" ht="12.75" x14ac:dyDescent="0.2">
      <c r="K615" s="18"/>
      <c r="L615" s="18"/>
      <c r="M615" s="18"/>
      <c r="N615" s="18"/>
      <c r="O615" s="18"/>
      <c r="P615" s="18"/>
      <c r="Q615" s="18"/>
    </row>
    <row r="616" spans="11:17" ht="12.75" x14ac:dyDescent="0.2">
      <c r="K616" s="18"/>
      <c r="L616" s="18"/>
      <c r="M616" s="18"/>
      <c r="N616" s="18"/>
      <c r="O616" s="18"/>
      <c r="P616" s="18"/>
      <c r="Q616" s="18"/>
    </row>
    <row r="617" spans="11:17" ht="12.75" x14ac:dyDescent="0.2">
      <c r="K617" s="18"/>
      <c r="L617" s="18"/>
      <c r="M617" s="18"/>
      <c r="N617" s="18"/>
      <c r="O617" s="18"/>
      <c r="P617" s="18"/>
      <c r="Q617" s="18"/>
    </row>
    <row r="618" spans="11:17" ht="12.75" x14ac:dyDescent="0.2">
      <c r="K618" s="18"/>
      <c r="L618" s="18"/>
      <c r="M618" s="18"/>
      <c r="N618" s="18"/>
      <c r="O618" s="18"/>
      <c r="P618" s="18"/>
      <c r="Q618" s="18"/>
    </row>
    <row r="619" spans="11:17" ht="12.75" x14ac:dyDescent="0.2">
      <c r="K619" s="18"/>
      <c r="L619" s="18"/>
      <c r="M619" s="18"/>
      <c r="N619" s="18"/>
      <c r="O619" s="18"/>
      <c r="P619" s="18"/>
      <c r="Q619" s="18"/>
    </row>
    <row r="620" spans="11:17" ht="12.75" x14ac:dyDescent="0.2">
      <c r="K620" s="18"/>
      <c r="L620" s="18"/>
      <c r="M620" s="18"/>
      <c r="N620" s="18"/>
      <c r="O620" s="18"/>
      <c r="P620" s="18"/>
      <c r="Q620" s="18"/>
    </row>
    <row r="621" spans="11:17" ht="12.75" x14ac:dyDescent="0.2">
      <c r="K621" s="18"/>
      <c r="L621" s="18"/>
      <c r="M621" s="18"/>
      <c r="N621" s="18"/>
      <c r="O621" s="18"/>
      <c r="P621" s="18"/>
      <c r="Q621" s="18"/>
    </row>
    <row r="622" spans="11:17" ht="12.75" x14ac:dyDescent="0.2">
      <c r="K622" s="18"/>
      <c r="L622" s="18"/>
      <c r="M622" s="18"/>
      <c r="N622" s="18"/>
      <c r="O622" s="18"/>
      <c r="P622" s="18"/>
      <c r="Q622" s="18"/>
    </row>
    <row r="623" spans="11:17" ht="12.75" x14ac:dyDescent="0.2">
      <c r="K623" s="18"/>
      <c r="L623" s="18"/>
      <c r="M623" s="18"/>
      <c r="N623" s="18"/>
      <c r="O623" s="18"/>
      <c r="P623" s="18"/>
      <c r="Q623" s="18"/>
    </row>
    <row r="624" spans="11:17" ht="12.75" x14ac:dyDescent="0.2">
      <c r="K624" s="18"/>
      <c r="L624" s="18"/>
      <c r="M624" s="18"/>
      <c r="N624" s="18"/>
      <c r="O624" s="18"/>
      <c r="P624" s="18"/>
      <c r="Q624" s="18"/>
    </row>
    <row r="625" spans="11:17" ht="12.75" x14ac:dyDescent="0.2">
      <c r="K625" s="18"/>
      <c r="L625" s="18"/>
      <c r="M625" s="18"/>
      <c r="N625" s="18"/>
      <c r="O625" s="18"/>
      <c r="P625" s="18"/>
      <c r="Q625" s="18"/>
    </row>
    <row r="626" spans="11:17" ht="12.75" x14ac:dyDescent="0.2">
      <c r="K626" s="18"/>
      <c r="L626" s="18"/>
      <c r="M626" s="18"/>
      <c r="N626" s="18"/>
      <c r="O626" s="18"/>
      <c r="P626" s="18"/>
      <c r="Q626" s="18"/>
    </row>
    <row r="627" spans="11:17" ht="12.75" x14ac:dyDescent="0.2">
      <c r="K627" s="18"/>
      <c r="L627" s="18"/>
      <c r="M627" s="18"/>
      <c r="N627" s="18"/>
      <c r="O627" s="18"/>
      <c r="P627" s="18"/>
      <c r="Q627" s="18"/>
    </row>
    <row r="628" spans="11:17" ht="12.75" x14ac:dyDescent="0.2">
      <c r="K628" s="18"/>
      <c r="L628" s="18"/>
      <c r="M628" s="18"/>
      <c r="N628" s="18"/>
      <c r="O628" s="18"/>
      <c r="P628" s="18"/>
      <c r="Q628" s="18"/>
    </row>
    <row r="629" spans="11:17" ht="12.75" x14ac:dyDescent="0.2">
      <c r="K629" s="18"/>
      <c r="L629" s="18"/>
      <c r="M629" s="18"/>
      <c r="N629" s="18"/>
      <c r="O629" s="18"/>
      <c r="P629" s="18"/>
      <c r="Q629" s="18"/>
    </row>
    <row r="630" spans="11:17" ht="12.75" x14ac:dyDescent="0.2">
      <c r="K630" s="18"/>
      <c r="L630" s="18"/>
      <c r="M630" s="18"/>
      <c r="N630" s="18"/>
      <c r="O630" s="18"/>
      <c r="P630" s="18"/>
      <c r="Q630" s="18"/>
    </row>
    <row r="631" spans="11:17" ht="12.75" x14ac:dyDescent="0.2">
      <c r="K631" s="18"/>
      <c r="L631" s="18"/>
      <c r="M631" s="18"/>
      <c r="N631" s="18"/>
      <c r="O631" s="18"/>
      <c r="P631" s="18"/>
      <c r="Q631" s="18"/>
    </row>
    <row r="632" spans="11:17" ht="12.75" x14ac:dyDescent="0.2">
      <c r="K632" s="18"/>
      <c r="L632" s="18"/>
      <c r="M632" s="18"/>
      <c r="N632" s="18"/>
      <c r="O632" s="18"/>
      <c r="P632" s="18"/>
      <c r="Q632" s="18"/>
    </row>
    <row r="633" spans="11:17" ht="12.75" x14ac:dyDescent="0.2">
      <c r="K633" s="18"/>
      <c r="L633" s="18"/>
      <c r="M633" s="18"/>
      <c r="N633" s="18"/>
      <c r="O633" s="18"/>
      <c r="P633" s="18"/>
      <c r="Q633" s="18"/>
    </row>
    <row r="634" spans="11:17" ht="12.75" x14ac:dyDescent="0.2">
      <c r="K634" s="18"/>
      <c r="L634" s="18"/>
      <c r="M634" s="18"/>
      <c r="N634" s="18"/>
      <c r="O634" s="18"/>
      <c r="P634" s="18"/>
      <c r="Q634" s="18"/>
    </row>
    <row r="635" spans="11:17" ht="12.75" x14ac:dyDescent="0.2">
      <c r="K635" s="18"/>
      <c r="L635" s="18"/>
      <c r="M635" s="18"/>
      <c r="N635" s="18"/>
      <c r="O635" s="18"/>
      <c r="P635" s="18"/>
      <c r="Q635" s="18"/>
    </row>
    <row r="636" spans="11:17" ht="12.75" x14ac:dyDescent="0.2">
      <c r="K636" s="18"/>
      <c r="L636" s="18"/>
      <c r="M636" s="18"/>
      <c r="N636" s="18"/>
      <c r="O636" s="18"/>
      <c r="P636" s="18"/>
      <c r="Q636" s="18"/>
    </row>
    <row r="637" spans="11:17" ht="12.75" x14ac:dyDescent="0.2">
      <c r="K637" s="18"/>
      <c r="L637" s="18"/>
      <c r="M637" s="18"/>
      <c r="N637" s="18"/>
      <c r="O637" s="18"/>
      <c r="P637" s="18"/>
      <c r="Q637" s="18"/>
    </row>
    <row r="638" spans="11:17" ht="12.75" x14ac:dyDescent="0.2">
      <c r="K638" s="18"/>
      <c r="L638" s="18"/>
      <c r="M638" s="18"/>
      <c r="N638" s="18"/>
      <c r="O638" s="18"/>
      <c r="P638" s="18"/>
      <c r="Q638" s="18"/>
    </row>
    <row r="639" spans="11:17" ht="12.75" x14ac:dyDescent="0.2">
      <c r="K639" s="18"/>
      <c r="L639" s="18"/>
      <c r="M639" s="18"/>
      <c r="N639" s="18"/>
      <c r="O639" s="18"/>
      <c r="P639" s="18"/>
      <c r="Q639" s="18"/>
    </row>
    <row r="640" spans="11:17" ht="12.75" x14ac:dyDescent="0.2">
      <c r="K640" s="18"/>
      <c r="L640" s="18"/>
      <c r="M640" s="18"/>
      <c r="N640" s="18"/>
      <c r="O640" s="18"/>
      <c r="P640" s="18"/>
      <c r="Q640" s="18"/>
    </row>
    <row r="641" spans="11:17" ht="12.75" x14ac:dyDescent="0.2">
      <c r="K641" s="18"/>
      <c r="L641" s="18"/>
      <c r="M641" s="18"/>
      <c r="N641" s="18"/>
      <c r="O641" s="18"/>
      <c r="P641" s="18"/>
      <c r="Q641" s="18"/>
    </row>
    <row r="642" spans="11:17" ht="12.75" x14ac:dyDescent="0.2">
      <c r="K642" s="18"/>
      <c r="L642" s="18"/>
      <c r="M642" s="18"/>
      <c r="N642" s="18"/>
      <c r="O642" s="18"/>
      <c r="P642" s="18"/>
      <c r="Q642" s="18"/>
    </row>
    <row r="643" spans="11:17" ht="12.75" x14ac:dyDescent="0.2">
      <c r="K643" s="18"/>
      <c r="L643" s="18"/>
      <c r="M643" s="18"/>
      <c r="N643" s="18"/>
      <c r="O643" s="18"/>
      <c r="P643" s="18"/>
      <c r="Q643" s="18"/>
    </row>
    <row r="644" spans="11:17" ht="12.75" x14ac:dyDescent="0.2">
      <c r="K644" s="18"/>
      <c r="L644" s="18"/>
      <c r="M644" s="18"/>
      <c r="N644" s="18"/>
      <c r="O644" s="18"/>
      <c r="P644" s="18"/>
      <c r="Q644" s="18"/>
    </row>
    <row r="645" spans="11:17" ht="12.75" x14ac:dyDescent="0.2">
      <c r="K645" s="18"/>
      <c r="L645" s="18"/>
      <c r="M645" s="18"/>
      <c r="N645" s="18"/>
      <c r="O645" s="18"/>
      <c r="P645" s="18"/>
      <c r="Q645" s="18"/>
    </row>
    <row r="646" spans="11:17" ht="12.75" x14ac:dyDescent="0.2">
      <c r="K646" s="18"/>
      <c r="L646" s="18"/>
      <c r="M646" s="18"/>
      <c r="N646" s="18"/>
      <c r="O646" s="18"/>
      <c r="P646" s="18"/>
      <c r="Q646" s="18"/>
    </row>
    <row r="647" spans="11:17" ht="12.75" x14ac:dyDescent="0.2">
      <c r="K647" s="18"/>
      <c r="L647" s="18"/>
      <c r="M647" s="18"/>
      <c r="N647" s="18"/>
      <c r="O647" s="18"/>
      <c r="P647" s="18"/>
      <c r="Q647" s="18"/>
    </row>
    <row r="648" spans="11:17" ht="12.75" x14ac:dyDescent="0.2">
      <c r="K648" s="18"/>
      <c r="L648" s="18"/>
      <c r="M648" s="18"/>
      <c r="N648" s="18"/>
      <c r="O648" s="18"/>
      <c r="P648" s="18"/>
      <c r="Q648" s="18"/>
    </row>
    <row r="649" spans="11:17" ht="12.75" x14ac:dyDescent="0.2">
      <c r="K649" s="18"/>
      <c r="L649" s="18"/>
      <c r="M649" s="18"/>
      <c r="N649" s="18"/>
      <c r="O649" s="18"/>
      <c r="P649" s="18"/>
      <c r="Q649" s="18"/>
    </row>
    <row r="650" spans="11:17" ht="12.75" x14ac:dyDescent="0.2">
      <c r="K650" s="18"/>
      <c r="L650" s="18"/>
      <c r="M650" s="18"/>
      <c r="N650" s="18"/>
      <c r="O650" s="18"/>
      <c r="P650" s="18"/>
      <c r="Q650" s="18"/>
    </row>
    <row r="651" spans="11:17" ht="12.75" x14ac:dyDescent="0.2">
      <c r="K651" s="18"/>
      <c r="L651" s="18"/>
      <c r="M651" s="18"/>
      <c r="N651" s="18"/>
      <c r="O651" s="18"/>
      <c r="P651" s="18"/>
      <c r="Q651" s="18"/>
    </row>
    <row r="652" spans="11:17" ht="12.75" x14ac:dyDescent="0.2">
      <c r="K652" s="18"/>
      <c r="L652" s="18"/>
      <c r="M652" s="18"/>
      <c r="N652" s="18"/>
      <c r="O652" s="18"/>
      <c r="P652" s="18"/>
      <c r="Q652" s="18"/>
    </row>
    <row r="653" spans="11:17" ht="12.75" x14ac:dyDescent="0.2">
      <c r="K653" s="18"/>
      <c r="L653" s="18"/>
      <c r="M653" s="18"/>
      <c r="N653" s="18"/>
      <c r="O653" s="18"/>
      <c r="P653" s="18"/>
      <c r="Q653" s="18"/>
    </row>
    <row r="654" spans="11:17" ht="12.75" x14ac:dyDescent="0.2">
      <c r="K654" s="18"/>
      <c r="L654" s="18"/>
      <c r="M654" s="18"/>
      <c r="N654" s="18"/>
      <c r="O654" s="18"/>
      <c r="P654" s="18"/>
      <c r="Q654" s="18"/>
    </row>
    <row r="655" spans="11:17" ht="12.75" x14ac:dyDescent="0.2">
      <c r="K655" s="18"/>
      <c r="L655" s="18"/>
      <c r="M655" s="18"/>
      <c r="N655" s="18"/>
      <c r="O655" s="18"/>
      <c r="P655" s="18"/>
      <c r="Q655" s="18"/>
    </row>
    <row r="656" spans="11:17" ht="12.75" x14ac:dyDescent="0.2">
      <c r="K656" s="18"/>
      <c r="L656" s="18"/>
      <c r="M656" s="18"/>
      <c r="N656" s="18"/>
      <c r="O656" s="18"/>
      <c r="P656" s="18"/>
      <c r="Q656" s="18"/>
    </row>
    <row r="657" spans="11:17" ht="12.75" x14ac:dyDescent="0.2">
      <c r="K657" s="18"/>
      <c r="L657" s="18"/>
      <c r="M657" s="18"/>
      <c r="N657" s="18"/>
      <c r="O657" s="18"/>
      <c r="P657" s="18"/>
      <c r="Q657" s="18"/>
    </row>
    <row r="658" spans="11:17" ht="12.75" x14ac:dyDescent="0.2">
      <c r="K658" s="18"/>
      <c r="L658" s="18"/>
      <c r="M658" s="18"/>
      <c r="N658" s="18"/>
      <c r="O658" s="18"/>
      <c r="P658" s="18"/>
      <c r="Q658" s="18"/>
    </row>
    <row r="659" spans="11:17" ht="12.75" x14ac:dyDescent="0.2">
      <c r="K659" s="18"/>
      <c r="L659" s="18"/>
      <c r="M659" s="18"/>
      <c r="N659" s="18"/>
      <c r="O659" s="18"/>
      <c r="P659" s="18"/>
      <c r="Q659" s="18"/>
    </row>
    <row r="660" spans="11:17" ht="12.75" x14ac:dyDescent="0.2">
      <c r="K660" s="18"/>
      <c r="L660" s="18"/>
      <c r="M660" s="18"/>
      <c r="N660" s="18"/>
      <c r="O660" s="18"/>
      <c r="P660" s="18"/>
      <c r="Q660" s="18"/>
    </row>
    <row r="661" spans="11:17" ht="12.75" x14ac:dyDescent="0.2">
      <c r="K661" s="18"/>
      <c r="L661" s="18"/>
      <c r="M661" s="18"/>
      <c r="N661" s="18"/>
      <c r="O661" s="18"/>
      <c r="P661" s="18"/>
      <c r="Q661" s="18"/>
    </row>
    <row r="662" spans="11:17" ht="12.75" x14ac:dyDescent="0.2">
      <c r="K662" s="18"/>
      <c r="L662" s="18"/>
      <c r="M662" s="18"/>
      <c r="N662" s="18"/>
      <c r="O662" s="18"/>
      <c r="P662" s="18"/>
      <c r="Q662" s="18"/>
    </row>
    <row r="663" spans="11:17" ht="12.75" x14ac:dyDescent="0.2">
      <c r="K663" s="18"/>
      <c r="L663" s="18"/>
      <c r="M663" s="18"/>
      <c r="N663" s="18"/>
      <c r="O663" s="18"/>
      <c r="P663" s="18"/>
      <c r="Q663" s="18"/>
    </row>
    <row r="664" spans="11:17" ht="12.75" x14ac:dyDescent="0.2">
      <c r="K664" s="18"/>
      <c r="L664" s="18"/>
      <c r="M664" s="18"/>
      <c r="N664" s="18"/>
      <c r="O664" s="18"/>
      <c r="P664" s="18"/>
      <c r="Q664" s="18"/>
    </row>
    <row r="665" spans="11:17" ht="12.75" x14ac:dyDescent="0.2">
      <c r="K665" s="18"/>
      <c r="L665" s="18"/>
      <c r="M665" s="18"/>
      <c r="N665" s="18"/>
      <c r="O665" s="18"/>
      <c r="P665" s="18"/>
      <c r="Q665" s="18"/>
    </row>
    <row r="666" spans="11:17" ht="12.75" x14ac:dyDescent="0.2">
      <c r="K666" s="18"/>
      <c r="L666" s="18"/>
      <c r="M666" s="18"/>
      <c r="N666" s="18"/>
      <c r="O666" s="18"/>
      <c r="P666" s="18"/>
      <c r="Q666" s="18"/>
    </row>
    <row r="667" spans="11:17" ht="12.75" x14ac:dyDescent="0.2">
      <c r="K667" s="18"/>
      <c r="L667" s="18"/>
      <c r="M667" s="18"/>
      <c r="N667" s="18"/>
      <c r="O667" s="18"/>
      <c r="P667" s="18"/>
      <c r="Q667" s="18"/>
    </row>
    <row r="668" spans="11:17" ht="12.75" x14ac:dyDescent="0.2">
      <c r="K668" s="18"/>
      <c r="L668" s="18"/>
      <c r="M668" s="18"/>
      <c r="N668" s="18"/>
      <c r="O668" s="18"/>
      <c r="P668" s="18"/>
      <c r="Q668" s="18"/>
    </row>
    <row r="669" spans="11:17" ht="12.75" x14ac:dyDescent="0.2">
      <c r="K669" s="18"/>
      <c r="L669" s="18"/>
      <c r="M669" s="18"/>
      <c r="N669" s="18"/>
      <c r="O669" s="18"/>
      <c r="P669" s="18"/>
      <c r="Q669" s="18"/>
    </row>
    <row r="670" spans="11:17" ht="12.75" x14ac:dyDescent="0.2">
      <c r="K670" s="18"/>
      <c r="L670" s="18"/>
      <c r="M670" s="18"/>
      <c r="N670" s="18"/>
      <c r="O670" s="18"/>
      <c r="P670" s="18"/>
      <c r="Q670" s="18"/>
    </row>
    <row r="671" spans="11:17" ht="12.75" x14ac:dyDescent="0.2">
      <c r="K671" s="18"/>
      <c r="L671" s="18"/>
      <c r="M671" s="18"/>
      <c r="N671" s="18"/>
      <c r="O671" s="18"/>
      <c r="P671" s="18"/>
      <c r="Q671" s="18"/>
    </row>
    <row r="672" spans="11:17" ht="12.75" x14ac:dyDescent="0.2">
      <c r="K672" s="18"/>
      <c r="L672" s="18"/>
      <c r="M672" s="18"/>
      <c r="N672" s="18"/>
      <c r="O672" s="18"/>
      <c r="P672" s="18"/>
      <c r="Q672" s="18"/>
    </row>
    <row r="673" spans="11:17" ht="12.75" x14ac:dyDescent="0.2">
      <c r="K673" s="18"/>
      <c r="L673" s="18"/>
      <c r="M673" s="18"/>
      <c r="N673" s="18"/>
      <c r="O673" s="18"/>
      <c r="P673" s="18"/>
      <c r="Q673" s="18"/>
    </row>
    <row r="674" spans="11:17" ht="12.75" x14ac:dyDescent="0.2">
      <c r="K674" s="18"/>
      <c r="L674" s="18"/>
      <c r="M674" s="18"/>
      <c r="N674" s="18"/>
      <c r="O674" s="18"/>
      <c r="P674" s="18"/>
      <c r="Q674" s="18"/>
    </row>
    <row r="675" spans="11:17" ht="12.75" x14ac:dyDescent="0.2">
      <c r="K675" s="18"/>
      <c r="L675" s="18"/>
      <c r="M675" s="18"/>
      <c r="N675" s="18"/>
      <c r="O675" s="18"/>
      <c r="P675" s="18"/>
      <c r="Q675" s="18"/>
    </row>
    <row r="676" spans="11:17" ht="12.75" x14ac:dyDescent="0.2">
      <c r="K676" s="18"/>
      <c r="L676" s="18"/>
      <c r="M676" s="18"/>
      <c r="N676" s="18"/>
      <c r="O676" s="18"/>
      <c r="P676" s="18"/>
      <c r="Q676" s="18"/>
    </row>
    <row r="677" spans="11:17" ht="12.75" x14ac:dyDescent="0.2">
      <c r="K677" s="18"/>
      <c r="L677" s="18"/>
      <c r="M677" s="18"/>
      <c r="N677" s="18"/>
      <c r="O677" s="18"/>
      <c r="P677" s="18"/>
      <c r="Q677" s="18"/>
    </row>
    <row r="678" spans="11:17" ht="12.75" x14ac:dyDescent="0.2">
      <c r="K678" s="18"/>
      <c r="L678" s="18"/>
      <c r="M678" s="18"/>
      <c r="N678" s="18"/>
      <c r="O678" s="18"/>
      <c r="P678" s="18"/>
      <c r="Q678" s="18"/>
    </row>
    <row r="679" spans="11:17" ht="12.75" x14ac:dyDescent="0.2">
      <c r="K679" s="18"/>
      <c r="L679" s="18"/>
      <c r="M679" s="18"/>
      <c r="N679" s="18"/>
      <c r="O679" s="18"/>
      <c r="P679" s="18"/>
      <c r="Q679" s="18"/>
    </row>
    <row r="680" spans="11:17" ht="12.75" x14ac:dyDescent="0.2">
      <c r="K680" s="18"/>
      <c r="L680" s="18"/>
      <c r="M680" s="18"/>
      <c r="N680" s="18"/>
      <c r="O680" s="18"/>
      <c r="P680" s="18"/>
      <c r="Q680" s="18"/>
    </row>
    <row r="681" spans="11:17" ht="12.75" x14ac:dyDescent="0.2">
      <c r="K681" s="18"/>
      <c r="L681" s="18"/>
      <c r="M681" s="18"/>
      <c r="N681" s="18"/>
      <c r="O681" s="18"/>
      <c r="P681" s="18"/>
      <c r="Q681" s="18"/>
    </row>
    <row r="682" spans="11:17" ht="12.75" x14ac:dyDescent="0.2">
      <c r="K682" s="18"/>
      <c r="L682" s="18"/>
      <c r="M682" s="18"/>
      <c r="N682" s="18"/>
      <c r="O682" s="18"/>
      <c r="P682" s="18"/>
      <c r="Q682" s="18"/>
    </row>
    <row r="683" spans="11:17" ht="12.75" x14ac:dyDescent="0.2">
      <c r="K683" s="18"/>
      <c r="L683" s="18"/>
      <c r="M683" s="18"/>
      <c r="N683" s="18"/>
      <c r="O683" s="18"/>
      <c r="P683" s="18"/>
      <c r="Q683" s="18"/>
    </row>
    <row r="684" spans="11:17" ht="12.75" x14ac:dyDescent="0.2">
      <c r="K684" s="18"/>
      <c r="L684" s="18"/>
      <c r="M684" s="18"/>
      <c r="N684" s="18"/>
      <c r="O684" s="18"/>
      <c r="P684" s="18"/>
      <c r="Q684" s="18"/>
    </row>
    <row r="685" spans="11:17" ht="12.75" x14ac:dyDescent="0.2">
      <c r="K685" s="18"/>
      <c r="L685" s="18"/>
      <c r="M685" s="18"/>
      <c r="N685" s="18"/>
      <c r="O685" s="18"/>
      <c r="P685" s="18"/>
      <c r="Q685" s="18"/>
    </row>
    <row r="686" spans="11:17" ht="12.75" x14ac:dyDescent="0.2">
      <c r="K686" s="18"/>
      <c r="L686" s="18"/>
      <c r="M686" s="18"/>
      <c r="N686" s="18"/>
      <c r="O686" s="18"/>
      <c r="P686" s="18"/>
      <c r="Q686" s="18"/>
    </row>
    <row r="687" spans="11:17" ht="12.75" x14ac:dyDescent="0.2">
      <c r="K687" s="18"/>
      <c r="L687" s="18"/>
      <c r="M687" s="18"/>
      <c r="N687" s="18"/>
      <c r="O687" s="18"/>
      <c r="P687" s="18"/>
      <c r="Q687" s="18"/>
    </row>
    <row r="688" spans="11:17" ht="12.75" x14ac:dyDescent="0.2">
      <c r="K688" s="18"/>
      <c r="L688" s="18"/>
      <c r="M688" s="18"/>
      <c r="N688" s="18"/>
      <c r="O688" s="18"/>
      <c r="P688" s="18"/>
      <c r="Q688" s="18"/>
    </row>
    <row r="689" spans="11:17" ht="12.75" x14ac:dyDescent="0.2">
      <c r="K689" s="18"/>
      <c r="L689" s="18"/>
      <c r="M689" s="18"/>
      <c r="N689" s="18"/>
      <c r="O689" s="18"/>
      <c r="P689" s="18"/>
      <c r="Q689" s="18"/>
    </row>
    <row r="690" spans="11:17" ht="12.75" x14ac:dyDescent="0.2">
      <c r="K690" s="18"/>
      <c r="L690" s="18"/>
      <c r="M690" s="18"/>
      <c r="N690" s="18"/>
      <c r="O690" s="18"/>
      <c r="P690" s="18"/>
      <c r="Q690" s="18"/>
    </row>
    <row r="691" spans="11:17" ht="12.75" x14ac:dyDescent="0.2">
      <c r="K691" s="18"/>
      <c r="L691" s="18"/>
      <c r="M691" s="18"/>
      <c r="N691" s="18"/>
      <c r="O691" s="18"/>
      <c r="P691" s="18"/>
      <c r="Q691" s="18"/>
    </row>
    <row r="692" spans="11:17" ht="12.75" x14ac:dyDescent="0.2">
      <c r="K692" s="18"/>
      <c r="L692" s="18"/>
      <c r="M692" s="18"/>
      <c r="N692" s="18"/>
      <c r="O692" s="18"/>
      <c r="P692" s="18"/>
      <c r="Q692" s="18"/>
    </row>
    <row r="693" spans="11:17" ht="12.75" x14ac:dyDescent="0.2">
      <c r="K693" s="18"/>
      <c r="L693" s="18"/>
      <c r="M693" s="18"/>
      <c r="N693" s="18"/>
      <c r="O693" s="18"/>
      <c r="P693" s="18"/>
      <c r="Q693" s="18"/>
    </row>
    <row r="694" spans="11:17" ht="12.75" x14ac:dyDescent="0.2">
      <c r="K694" s="18"/>
      <c r="L694" s="18"/>
      <c r="M694" s="18"/>
      <c r="N694" s="18"/>
      <c r="O694" s="18"/>
      <c r="P694" s="18"/>
      <c r="Q694" s="18"/>
    </row>
    <row r="695" spans="11:17" ht="12.75" x14ac:dyDescent="0.2">
      <c r="K695" s="18"/>
      <c r="L695" s="18"/>
      <c r="M695" s="18"/>
      <c r="N695" s="18"/>
      <c r="O695" s="18"/>
      <c r="P695" s="18"/>
      <c r="Q695" s="18"/>
    </row>
    <row r="696" spans="11:17" ht="12.75" x14ac:dyDescent="0.2">
      <c r="K696" s="18"/>
      <c r="L696" s="18"/>
      <c r="M696" s="18"/>
      <c r="N696" s="18"/>
      <c r="O696" s="18"/>
      <c r="P696" s="18"/>
      <c r="Q696" s="18"/>
    </row>
    <row r="697" spans="11:17" ht="12.75" x14ac:dyDescent="0.2">
      <c r="K697" s="18"/>
      <c r="L697" s="18"/>
      <c r="M697" s="18"/>
      <c r="N697" s="18"/>
      <c r="O697" s="18"/>
      <c r="P697" s="18"/>
      <c r="Q697" s="18"/>
    </row>
    <row r="698" spans="11:17" ht="12.75" x14ac:dyDescent="0.2">
      <c r="K698" s="18"/>
      <c r="L698" s="18"/>
      <c r="M698" s="18"/>
      <c r="N698" s="18"/>
      <c r="O698" s="18"/>
      <c r="P698" s="18"/>
      <c r="Q698" s="18"/>
    </row>
    <row r="699" spans="11:17" ht="12.75" x14ac:dyDescent="0.2">
      <c r="K699" s="18"/>
      <c r="L699" s="18"/>
      <c r="M699" s="18"/>
      <c r="N699" s="18"/>
      <c r="O699" s="18"/>
      <c r="P699" s="18"/>
      <c r="Q699" s="18"/>
    </row>
    <row r="700" spans="11:17" ht="12.75" x14ac:dyDescent="0.2">
      <c r="K700" s="18"/>
      <c r="L700" s="18"/>
      <c r="M700" s="18"/>
      <c r="N700" s="18"/>
      <c r="O700" s="18"/>
      <c r="P700" s="18"/>
      <c r="Q700" s="18"/>
    </row>
    <row r="701" spans="11:17" ht="12.75" x14ac:dyDescent="0.2">
      <c r="K701" s="18"/>
      <c r="L701" s="18"/>
      <c r="M701" s="18"/>
      <c r="N701" s="18"/>
      <c r="O701" s="18"/>
      <c r="P701" s="18"/>
      <c r="Q701" s="18"/>
    </row>
    <row r="702" spans="11:17" ht="12.75" x14ac:dyDescent="0.2">
      <c r="K702" s="18"/>
      <c r="L702" s="18"/>
      <c r="M702" s="18"/>
      <c r="N702" s="18"/>
      <c r="O702" s="18"/>
      <c r="P702" s="18"/>
      <c r="Q702" s="18"/>
    </row>
    <row r="703" spans="11:17" ht="12.75" x14ac:dyDescent="0.2">
      <c r="K703" s="18"/>
      <c r="L703" s="18"/>
      <c r="M703" s="18"/>
      <c r="N703" s="18"/>
      <c r="O703" s="18"/>
      <c r="P703" s="18"/>
      <c r="Q703" s="18"/>
    </row>
    <row r="704" spans="11:17" ht="12.75" x14ac:dyDescent="0.2">
      <c r="K704" s="18"/>
      <c r="L704" s="18"/>
      <c r="M704" s="18"/>
      <c r="N704" s="18"/>
      <c r="O704" s="18"/>
      <c r="P704" s="18"/>
      <c r="Q704" s="18"/>
    </row>
    <row r="705" spans="11:17" ht="12.75" x14ac:dyDescent="0.2">
      <c r="K705" s="18"/>
      <c r="L705" s="18"/>
      <c r="M705" s="18"/>
      <c r="N705" s="18"/>
      <c r="O705" s="18"/>
      <c r="P705" s="18"/>
      <c r="Q705" s="18"/>
    </row>
    <row r="706" spans="11:17" ht="12.75" x14ac:dyDescent="0.2">
      <c r="K706" s="18"/>
      <c r="L706" s="18"/>
      <c r="M706" s="18"/>
      <c r="N706" s="18"/>
      <c r="O706" s="18"/>
      <c r="P706" s="18"/>
      <c r="Q706" s="18"/>
    </row>
    <row r="707" spans="11:17" ht="12.75" x14ac:dyDescent="0.2">
      <c r="K707" s="18"/>
      <c r="L707" s="18"/>
      <c r="M707" s="18"/>
      <c r="N707" s="18"/>
      <c r="O707" s="18"/>
      <c r="P707" s="18"/>
      <c r="Q707" s="18"/>
    </row>
    <row r="708" spans="11:17" ht="12.75" x14ac:dyDescent="0.2">
      <c r="K708" s="18"/>
      <c r="L708" s="18"/>
      <c r="M708" s="18"/>
      <c r="N708" s="18"/>
      <c r="O708" s="18"/>
      <c r="P708" s="18"/>
      <c r="Q708" s="18"/>
    </row>
    <row r="709" spans="11:17" ht="12.75" x14ac:dyDescent="0.2">
      <c r="K709" s="18"/>
      <c r="L709" s="18"/>
      <c r="M709" s="18"/>
      <c r="N709" s="18"/>
      <c r="O709" s="18"/>
      <c r="P709" s="18"/>
      <c r="Q709" s="18"/>
    </row>
    <row r="710" spans="11:17" ht="12.75" x14ac:dyDescent="0.2">
      <c r="K710" s="18"/>
      <c r="L710" s="18"/>
      <c r="M710" s="18"/>
      <c r="N710" s="18"/>
      <c r="O710" s="18"/>
      <c r="P710" s="18"/>
      <c r="Q710" s="18"/>
    </row>
    <row r="711" spans="11:17" ht="12.75" x14ac:dyDescent="0.2">
      <c r="K711" s="18"/>
      <c r="L711" s="18"/>
      <c r="M711" s="18"/>
      <c r="N711" s="18"/>
      <c r="O711" s="18"/>
      <c r="P711" s="18"/>
      <c r="Q711" s="18"/>
    </row>
    <row r="712" spans="11:17" ht="12.75" x14ac:dyDescent="0.2">
      <c r="K712" s="18"/>
      <c r="L712" s="18"/>
      <c r="M712" s="18"/>
      <c r="N712" s="18"/>
      <c r="O712" s="18"/>
      <c r="P712" s="18"/>
      <c r="Q712" s="18"/>
    </row>
    <row r="713" spans="11:17" ht="12.75" x14ac:dyDescent="0.2">
      <c r="K713" s="18"/>
      <c r="L713" s="18"/>
      <c r="M713" s="18"/>
      <c r="N713" s="18"/>
      <c r="O713" s="18"/>
      <c r="P713" s="18"/>
      <c r="Q713" s="18"/>
    </row>
    <row r="714" spans="11:17" ht="12.75" x14ac:dyDescent="0.2">
      <c r="K714" s="18"/>
      <c r="L714" s="18"/>
      <c r="M714" s="18"/>
      <c r="N714" s="18"/>
      <c r="O714" s="18"/>
      <c r="P714" s="18"/>
      <c r="Q714" s="18"/>
    </row>
    <row r="715" spans="11:17" ht="12.75" x14ac:dyDescent="0.2">
      <c r="K715" s="18"/>
      <c r="L715" s="18"/>
      <c r="M715" s="18"/>
      <c r="N715" s="18"/>
      <c r="O715" s="18"/>
      <c r="P715" s="18"/>
      <c r="Q715" s="18"/>
    </row>
    <row r="716" spans="11:17" ht="12.75" x14ac:dyDescent="0.2">
      <c r="K716" s="18"/>
      <c r="L716" s="18"/>
      <c r="M716" s="18"/>
      <c r="N716" s="18"/>
      <c r="O716" s="18"/>
      <c r="P716" s="18"/>
      <c r="Q716" s="18"/>
    </row>
    <row r="717" spans="11:17" ht="12.75" x14ac:dyDescent="0.2">
      <c r="K717" s="18"/>
      <c r="L717" s="18"/>
      <c r="M717" s="18"/>
      <c r="N717" s="18"/>
      <c r="O717" s="18"/>
      <c r="P717" s="18"/>
      <c r="Q717" s="18"/>
    </row>
    <row r="718" spans="11:17" ht="12.75" x14ac:dyDescent="0.2">
      <c r="K718" s="18"/>
      <c r="L718" s="18"/>
      <c r="M718" s="18"/>
      <c r="N718" s="18"/>
      <c r="O718" s="18"/>
      <c r="P718" s="18"/>
      <c r="Q718" s="18"/>
    </row>
    <row r="719" spans="11:17" ht="12.75" x14ac:dyDescent="0.2">
      <c r="K719" s="18"/>
      <c r="L719" s="18"/>
      <c r="M719" s="18"/>
      <c r="N719" s="18"/>
      <c r="O719" s="18"/>
      <c r="P719" s="18"/>
      <c r="Q719" s="18"/>
    </row>
    <row r="720" spans="11:17" ht="12.75" x14ac:dyDescent="0.2">
      <c r="K720" s="18"/>
      <c r="L720" s="18"/>
      <c r="M720" s="18"/>
      <c r="N720" s="18"/>
      <c r="O720" s="18"/>
      <c r="P720" s="18"/>
      <c r="Q720" s="18"/>
    </row>
    <row r="721" spans="11:17" ht="12.75" x14ac:dyDescent="0.2">
      <c r="K721" s="18"/>
      <c r="L721" s="18"/>
      <c r="M721" s="18"/>
      <c r="N721" s="18"/>
      <c r="O721" s="18"/>
      <c r="P721" s="18"/>
      <c r="Q721" s="18"/>
    </row>
    <row r="722" spans="11:17" ht="12.75" x14ac:dyDescent="0.2">
      <c r="K722" s="18"/>
      <c r="L722" s="18"/>
      <c r="M722" s="18"/>
      <c r="N722" s="18"/>
      <c r="O722" s="18"/>
      <c r="P722" s="18"/>
      <c r="Q722" s="18"/>
    </row>
    <row r="723" spans="11:17" ht="12.75" x14ac:dyDescent="0.2">
      <c r="K723" s="18"/>
      <c r="L723" s="18"/>
      <c r="M723" s="18"/>
      <c r="N723" s="18"/>
      <c r="O723" s="18"/>
      <c r="P723" s="18"/>
      <c r="Q723" s="18"/>
    </row>
    <row r="724" spans="11:17" ht="12.75" x14ac:dyDescent="0.2">
      <c r="K724" s="18"/>
      <c r="L724" s="18"/>
      <c r="M724" s="18"/>
      <c r="N724" s="18"/>
      <c r="O724" s="18"/>
      <c r="P724" s="18"/>
      <c r="Q724" s="18"/>
    </row>
    <row r="725" spans="11:17" ht="12.75" x14ac:dyDescent="0.2">
      <c r="K725" s="18"/>
      <c r="L725" s="18"/>
      <c r="M725" s="18"/>
      <c r="N725" s="18"/>
      <c r="O725" s="18"/>
      <c r="P725" s="18"/>
      <c r="Q725" s="18"/>
    </row>
    <row r="726" spans="11:17" ht="12.75" x14ac:dyDescent="0.2">
      <c r="K726" s="18"/>
      <c r="L726" s="18"/>
      <c r="M726" s="18"/>
      <c r="N726" s="18"/>
      <c r="O726" s="18"/>
      <c r="P726" s="18"/>
      <c r="Q726" s="18"/>
    </row>
    <row r="727" spans="11:17" ht="12.75" x14ac:dyDescent="0.2">
      <c r="K727" s="18"/>
      <c r="L727" s="18"/>
      <c r="M727" s="18"/>
      <c r="N727" s="18"/>
      <c r="O727" s="18"/>
      <c r="P727" s="18"/>
      <c r="Q727" s="18"/>
    </row>
    <row r="728" spans="11:17" ht="12.75" x14ac:dyDescent="0.2">
      <c r="K728" s="18"/>
      <c r="L728" s="18"/>
      <c r="M728" s="18"/>
      <c r="N728" s="18"/>
      <c r="O728" s="18"/>
      <c r="P728" s="18"/>
      <c r="Q728" s="18"/>
    </row>
    <row r="729" spans="11:17" ht="12.75" x14ac:dyDescent="0.2">
      <c r="K729" s="18"/>
      <c r="L729" s="18"/>
      <c r="M729" s="18"/>
      <c r="N729" s="18"/>
      <c r="O729" s="18"/>
      <c r="P729" s="18"/>
      <c r="Q729" s="18"/>
    </row>
    <row r="730" spans="11:17" ht="12.75" x14ac:dyDescent="0.2">
      <c r="K730" s="18"/>
      <c r="L730" s="18"/>
      <c r="M730" s="18"/>
      <c r="N730" s="18"/>
      <c r="O730" s="18"/>
      <c r="P730" s="18"/>
      <c r="Q730" s="18"/>
    </row>
    <row r="731" spans="11:17" ht="12.75" x14ac:dyDescent="0.2">
      <c r="K731" s="18"/>
      <c r="L731" s="18"/>
      <c r="M731" s="18"/>
      <c r="N731" s="18"/>
      <c r="O731" s="18"/>
      <c r="P731" s="18"/>
      <c r="Q731" s="18"/>
    </row>
    <row r="732" spans="11:17" ht="12.75" x14ac:dyDescent="0.2">
      <c r="K732" s="18"/>
      <c r="L732" s="18"/>
      <c r="M732" s="18"/>
      <c r="N732" s="18"/>
      <c r="O732" s="18"/>
      <c r="P732" s="18"/>
      <c r="Q732" s="18"/>
    </row>
    <row r="733" spans="11:17" ht="12.75" x14ac:dyDescent="0.2">
      <c r="K733" s="18"/>
      <c r="L733" s="18"/>
      <c r="M733" s="18"/>
      <c r="N733" s="18"/>
      <c r="O733" s="18"/>
      <c r="P733" s="18"/>
      <c r="Q733" s="18"/>
    </row>
    <row r="734" spans="11:17" ht="12.75" x14ac:dyDescent="0.2">
      <c r="K734" s="18"/>
      <c r="L734" s="18"/>
      <c r="M734" s="18"/>
      <c r="N734" s="18"/>
      <c r="O734" s="18"/>
      <c r="P734" s="18"/>
      <c r="Q734" s="18"/>
    </row>
    <row r="735" spans="11:17" ht="12.75" x14ac:dyDescent="0.2">
      <c r="K735" s="18"/>
      <c r="L735" s="18"/>
      <c r="M735" s="18"/>
      <c r="N735" s="18"/>
      <c r="O735" s="18"/>
      <c r="P735" s="18"/>
      <c r="Q735" s="18"/>
    </row>
    <row r="736" spans="11:17" ht="12.75" x14ac:dyDescent="0.2">
      <c r="K736" s="18"/>
      <c r="L736" s="18"/>
      <c r="M736" s="18"/>
      <c r="N736" s="18"/>
      <c r="O736" s="18"/>
      <c r="P736" s="18"/>
      <c r="Q736" s="18"/>
    </row>
    <row r="737" spans="11:17" ht="12.75" x14ac:dyDescent="0.2">
      <c r="K737" s="18"/>
      <c r="L737" s="18"/>
      <c r="M737" s="18"/>
      <c r="N737" s="18"/>
      <c r="O737" s="18"/>
      <c r="P737" s="18"/>
      <c r="Q737" s="18"/>
    </row>
    <row r="738" spans="11:17" ht="12.75" x14ac:dyDescent="0.2">
      <c r="K738" s="18"/>
      <c r="L738" s="18"/>
      <c r="M738" s="18"/>
      <c r="N738" s="18"/>
      <c r="O738" s="18"/>
      <c r="P738" s="18"/>
      <c r="Q738" s="18"/>
    </row>
    <row r="739" spans="11:17" ht="12.75" x14ac:dyDescent="0.2">
      <c r="K739" s="18"/>
      <c r="L739" s="18"/>
      <c r="M739" s="18"/>
      <c r="N739" s="18"/>
      <c r="O739" s="18"/>
      <c r="P739" s="18"/>
      <c r="Q739" s="18"/>
    </row>
    <row r="740" spans="11:17" ht="12.75" x14ac:dyDescent="0.2">
      <c r="K740" s="18"/>
      <c r="L740" s="18"/>
      <c r="M740" s="18"/>
      <c r="N740" s="18"/>
      <c r="O740" s="18"/>
      <c r="P740" s="18"/>
      <c r="Q740" s="18"/>
    </row>
    <row r="741" spans="11:17" ht="12.75" x14ac:dyDescent="0.2">
      <c r="K741" s="18"/>
      <c r="L741" s="18"/>
      <c r="M741" s="18"/>
      <c r="N741" s="18"/>
      <c r="O741" s="18"/>
      <c r="P741" s="18"/>
      <c r="Q741" s="18"/>
    </row>
    <row r="742" spans="11:17" ht="12.75" x14ac:dyDescent="0.2">
      <c r="K742" s="18"/>
      <c r="L742" s="18"/>
      <c r="M742" s="18"/>
      <c r="N742" s="18"/>
      <c r="O742" s="18"/>
      <c r="P742" s="18"/>
      <c r="Q742" s="18"/>
    </row>
    <row r="743" spans="11:17" ht="12.75" x14ac:dyDescent="0.2">
      <c r="K743" s="18"/>
      <c r="L743" s="18"/>
      <c r="M743" s="18"/>
      <c r="N743" s="18"/>
      <c r="O743" s="18"/>
      <c r="P743" s="18"/>
      <c r="Q743" s="18"/>
    </row>
    <row r="744" spans="11:17" ht="12.75" x14ac:dyDescent="0.2">
      <c r="K744" s="18"/>
      <c r="L744" s="18"/>
      <c r="M744" s="18"/>
      <c r="N744" s="18"/>
      <c r="O744" s="18"/>
      <c r="P744" s="18"/>
      <c r="Q744" s="18"/>
    </row>
    <row r="745" spans="11:17" ht="12.75" x14ac:dyDescent="0.2">
      <c r="K745" s="18"/>
      <c r="L745" s="18"/>
      <c r="M745" s="18"/>
      <c r="N745" s="18"/>
      <c r="O745" s="18"/>
      <c r="P745" s="18"/>
      <c r="Q745" s="18"/>
    </row>
    <row r="746" spans="11:17" ht="12.75" x14ac:dyDescent="0.2">
      <c r="K746" s="18"/>
      <c r="L746" s="18"/>
      <c r="M746" s="18"/>
      <c r="N746" s="18"/>
      <c r="O746" s="18"/>
      <c r="P746" s="18"/>
      <c r="Q746" s="18"/>
    </row>
    <row r="747" spans="11:17" ht="12.75" x14ac:dyDescent="0.2">
      <c r="K747" s="18"/>
      <c r="L747" s="18"/>
      <c r="M747" s="18"/>
      <c r="N747" s="18"/>
      <c r="O747" s="18"/>
      <c r="P747" s="18"/>
      <c r="Q747" s="18"/>
    </row>
    <row r="748" spans="11:17" ht="12.75" x14ac:dyDescent="0.2">
      <c r="K748" s="18"/>
      <c r="L748" s="18"/>
      <c r="M748" s="18"/>
      <c r="N748" s="18"/>
      <c r="O748" s="18"/>
      <c r="P748" s="18"/>
      <c r="Q748" s="18"/>
    </row>
    <row r="749" spans="11:17" ht="12.75" x14ac:dyDescent="0.2">
      <c r="K749" s="18"/>
      <c r="L749" s="18"/>
      <c r="M749" s="18"/>
      <c r="N749" s="18"/>
      <c r="O749" s="18"/>
      <c r="P749" s="18"/>
      <c r="Q749" s="18"/>
    </row>
    <row r="750" spans="11:17" ht="12.75" x14ac:dyDescent="0.2">
      <c r="K750" s="18"/>
      <c r="L750" s="18"/>
      <c r="M750" s="18"/>
      <c r="N750" s="18"/>
      <c r="O750" s="18"/>
      <c r="P750" s="18"/>
      <c r="Q750" s="18"/>
    </row>
    <row r="751" spans="11:17" ht="12.75" x14ac:dyDescent="0.2">
      <c r="K751" s="18"/>
      <c r="L751" s="18"/>
      <c r="M751" s="18"/>
      <c r="N751" s="18"/>
      <c r="O751" s="18"/>
      <c r="P751" s="18"/>
      <c r="Q751" s="18"/>
    </row>
    <row r="752" spans="11:17" ht="12.75" x14ac:dyDescent="0.2">
      <c r="K752" s="18"/>
      <c r="L752" s="18"/>
      <c r="M752" s="18"/>
      <c r="N752" s="18"/>
      <c r="O752" s="18"/>
      <c r="P752" s="18"/>
      <c r="Q752" s="18"/>
    </row>
    <row r="753" spans="11:17" ht="12.75" x14ac:dyDescent="0.2">
      <c r="K753" s="18"/>
      <c r="L753" s="18"/>
      <c r="M753" s="18"/>
      <c r="N753" s="18"/>
      <c r="O753" s="18"/>
      <c r="P753" s="18"/>
      <c r="Q753" s="18"/>
    </row>
    <row r="754" spans="11:17" ht="12.75" x14ac:dyDescent="0.2">
      <c r="K754" s="18"/>
      <c r="L754" s="18"/>
      <c r="M754" s="18"/>
      <c r="N754" s="18"/>
      <c r="O754" s="18"/>
      <c r="P754" s="18"/>
      <c r="Q754" s="18"/>
    </row>
    <row r="755" spans="11:17" ht="12.75" x14ac:dyDescent="0.2">
      <c r="K755" s="18"/>
      <c r="L755" s="18"/>
      <c r="M755" s="18"/>
      <c r="N755" s="18"/>
      <c r="O755" s="18"/>
      <c r="P755" s="18"/>
      <c r="Q755" s="18"/>
    </row>
    <row r="756" spans="11:17" ht="12.75" x14ac:dyDescent="0.2">
      <c r="K756" s="18"/>
      <c r="L756" s="18"/>
      <c r="M756" s="18"/>
      <c r="N756" s="18"/>
      <c r="O756" s="18"/>
      <c r="P756" s="18"/>
      <c r="Q756" s="18"/>
    </row>
    <row r="757" spans="11:17" ht="12.75" x14ac:dyDescent="0.2">
      <c r="K757" s="18"/>
      <c r="L757" s="18"/>
      <c r="M757" s="18"/>
      <c r="N757" s="18"/>
      <c r="O757" s="18"/>
      <c r="P757" s="18"/>
      <c r="Q757" s="18"/>
    </row>
    <row r="758" spans="11:17" ht="12.75" x14ac:dyDescent="0.2">
      <c r="K758" s="18"/>
      <c r="L758" s="18"/>
      <c r="M758" s="18"/>
      <c r="N758" s="18"/>
      <c r="O758" s="18"/>
      <c r="P758" s="18"/>
      <c r="Q758" s="18"/>
    </row>
    <row r="759" spans="11:17" ht="12.75" x14ac:dyDescent="0.2">
      <c r="K759" s="18"/>
      <c r="L759" s="18"/>
      <c r="M759" s="18"/>
      <c r="N759" s="18"/>
      <c r="O759" s="18"/>
      <c r="P759" s="18"/>
      <c r="Q759" s="18"/>
    </row>
    <row r="760" spans="11:17" ht="12.75" x14ac:dyDescent="0.2">
      <c r="K760" s="18"/>
      <c r="L760" s="18"/>
      <c r="M760" s="18"/>
      <c r="N760" s="18"/>
      <c r="O760" s="18"/>
      <c r="P760" s="18"/>
      <c r="Q760" s="18"/>
    </row>
    <row r="761" spans="11:17" ht="12.75" x14ac:dyDescent="0.2">
      <c r="K761" s="18"/>
      <c r="L761" s="18"/>
      <c r="M761" s="18"/>
      <c r="N761" s="18"/>
      <c r="O761" s="18"/>
      <c r="P761" s="18"/>
      <c r="Q761" s="18"/>
    </row>
    <row r="762" spans="11:17" ht="12.75" x14ac:dyDescent="0.2">
      <c r="K762" s="18"/>
      <c r="L762" s="18"/>
      <c r="M762" s="18"/>
      <c r="N762" s="18"/>
      <c r="O762" s="18"/>
      <c r="P762" s="18"/>
      <c r="Q762" s="18"/>
    </row>
    <row r="763" spans="11:17" ht="12.75" x14ac:dyDescent="0.2">
      <c r="K763" s="18"/>
      <c r="L763" s="18"/>
      <c r="M763" s="18"/>
      <c r="N763" s="18"/>
      <c r="O763" s="18"/>
      <c r="P763" s="18"/>
      <c r="Q763" s="18"/>
    </row>
    <row r="764" spans="11:17" ht="12.75" x14ac:dyDescent="0.2">
      <c r="K764" s="18"/>
      <c r="L764" s="18"/>
      <c r="M764" s="18"/>
      <c r="N764" s="18"/>
      <c r="O764" s="18"/>
      <c r="P764" s="18"/>
      <c r="Q764" s="18"/>
    </row>
    <row r="765" spans="11:17" ht="12.75" x14ac:dyDescent="0.2">
      <c r="K765" s="18"/>
      <c r="L765" s="18"/>
      <c r="M765" s="18"/>
      <c r="N765" s="18"/>
      <c r="O765" s="18"/>
      <c r="P765" s="18"/>
      <c r="Q765" s="18"/>
    </row>
    <row r="766" spans="11:17" ht="12.75" x14ac:dyDescent="0.2">
      <c r="K766" s="18"/>
      <c r="L766" s="18"/>
      <c r="M766" s="18"/>
      <c r="N766" s="18"/>
      <c r="O766" s="18"/>
      <c r="P766" s="18"/>
      <c r="Q766" s="18"/>
    </row>
    <row r="767" spans="11:17" ht="12.75" x14ac:dyDescent="0.2">
      <c r="K767" s="18"/>
      <c r="L767" s="18"/>
      <c r="M767" s="18"/>
      <c r="N767" s="18"/>
      <c r="O767" s="18"/>
      <c r="P767" s="18"/>
      <c r="Q767" s="18"/>
    </row>
    <row r="768" spans="11:17" ht="12.75" x14ac:dyDescent="0.2">
      <c r="K768" s="18"/>
      <c r="L768" s="18"/>
      <c r="M768" s="18"/>
      <c r="N768" s="18"/>
      <c r="O768" s="18"/>
      <c r="P768" s="18"/>
      <c r="Q768" s="18"/>
    </row>
    <row r="769" spans="11:17" ht="12.75" x14ac:dyDescent="0.2">
      <c r="K769" s="18"/>
      <c r="L769" s="18"/>
      <c r="M769" s="18"/>
      <c r="N769" s="18"/>
      <c r="O769" s="18"/>
      <c r="P769" s="18"/>
      <c r="Q769" s="18"/>
    </row>
    <row r="770" spans="11:17" ht="12.75" x14ac:dyDescent="0.2">
      <c r="K770" s="18"/>
      <c r="L770" s="18"/>
      <c r="M770" s="18"/>
      <c r="N770" s="18"/>
      <c r="O770" s="18"/>
      <c r="P770" s="18"/>
      <c r="Q770" s="18"/>
    </row>
    <row r="771" spans="11:17" ht="12.75" x14ac:dyDescent="0.2">
      <c r="K771" s="18"/>
      <c r="L771" s="18"/>
      <c r="M771" s="18"/>
      <c r="N771" s="18"/>
      <c r="O771" s="18"/>
      <c r="P771" s="18"/>
      <c r="Q771" s="18"/>
    </row>
    <row r="772" spans="11:17" ht="12.75" x14ac:dyDescent="0.2">
      <c r="K772" s="18"/>
      <c r="L772" s="18"/>
      <c r="M772" s="18"/>
      <c r="N772" s="18"/>
      <c r="O772" s="18"/>
      <c r="P772" s="18"/>
      <c r="Q772" s="18"/>
    </row>
    <row r="773" spans="11:17" ht="12.75" x14ac:dyDescent="0.2">
      <c r="K773" s="18"/>
      <c r="L773" s="18"/>
      <c r="M773" s="18"/>
      <c r="N773" s="18"/>
      <c r="O773" s="18"/>
      <c r="P773" s="18"/>
      <c r="Q773" s="18"/>
    </row>
    <row r="774" spans="11:17" ht="12.75" x14ac:dyDescent="0.2">
      <c r="K774" s="18"/>
      <c r="L774" s="18"/>
      <c r="M774" s="18"/>
      <c r="N774" s="18"/>
      <c r="O774" s="18"/>
      <c r="P774" s="18"/>
      <c r="Q774" s="18"/>
    </row>
    <row r="775" spans="11:17" ht="12.75" x14ac:dyDescent="0.2">
      <c r="K775" s="18"/>
      <c r="L775" s="18"/>
      <c r="M775" s="18"/>
      <c r="N775" s="18"/>
      <c r="O775" s="18"/>
      <c r="P775" s="18"/>
      <c r="Q775" s="18"/>
    </row>
    <row r="776" spans="11:17" ht="12.75" x14ac:dyDescent="0.2">
      <c r="K776" s="18"/>
      <c r="L776" s="18"/>
      <c r="M776" s="18"/>
      <c r="N776" s="18"/>
      <c r="O776" s="18"/>
      <c r="P776" s="18"/>
      <c r="Q776" s="18"/>
    </row>
    <row r="777" spans="11:17" ht="12.75" x14ac:dyDescent="0.2">
      <c r="K777" s="18"/>
      <c r="L777" s="18"/>
      <c r="M777" s="18"/>
      <c r="N777" s="18"/>
      <c r="O777" s="18"/>
      <c r="P777" s="18"/>
      <c r="Q777" s="18"/>
    </row>
    <row r="778" spans="11:17" ht="12.75" x14ac:dyDescent="0.2">
      <c r="K778" s="18"/>
      <c r="L778" s="18"/>
      <c r="M778" s="18"/>
      <c r="N778" s="18"/>
      <c r="O778" s="18"/>
      <c r="P778" s="18"/>
      <c r="Q778" s="18"/>
    </row>
    <row r="779" spans="11:17" ht="12.75" x14ac:dyDescent="0.2">
      <c r="K779" s="18"/>
      <c r="L779" s="18"/>
      <c r="M779" s="18"/>
      <c r="N779" s="18"/>
      <c r="O779" s="18"/>
      <c r="P779" s="18"/>
      <c r="Q779" s="18"/>
    </row>
    <row r="780" spans="11:17" ht="12.75" x14ac:dyDescent="0.2">
      <c r="K780" s="18"/>
      <c r="L780" s="18"/>
      <c r="M780" s="18"/>
      <c r="N780" s="18"/>
      <c r="O780" s="18"/>
      <c r="P780" s="18"/>
      <c r="Q780" s="18"/>
    </row>
    <row r="781" spans="11:17" ht="12.75" x14ac:dyDescent="0.2">
      <c r="K781" s="18"/>
      <c r="L781" s="18"/>
      <c r="M781" s="18"/>
      <c r="N781" s="18"/>
      <c r="O781" s="18"/>
      <c r="P781" s="18"/>
      <c r="Q781" s="18"/>
    </row>
    <row r="782" spans="11:17" ht="12.75" x14ac:dyDescent="0.2">
      <c r="K782" s="18"/>
      <c r="L782" s="18"/>
      <c r="M782" s="18"/>
      <c r="N782" s="18"/>
      <c r="O782" s="18"/>
      <c r="P782" s="18"/>
      <c r="Q782" s="18"/>
    </row>
    <row r="783" spans="11:17" ht="12.75" x14ac:dyDescent="0.2">
      <c r="K783" s="18"/>
      <c r="L783" s="18"/>
      <c r="M783" s="18"/>
      <c r="N783" s="18"/>
      <c r="O783" s="18"/>
      <c r="P783" s="18"/>
      <c r="Q783" s="18"/>
    </row>
    <row r="784" spans="11:17" ht="12.75" x14ac:dyDescent="0.2">
      <c r="K784" s="18"/>
      <c r="L784" s="18"/>
      <c r="M784" s="18"/>
      <c r="N784" s="18"/>
      <c r="O784" s="18"/>
      <c r="P784" s="18"/>
      <c r="Q784" s="18"/>
    </row>
    <row r="785" spans="11:17" ht="12.75" x14ac:dyDescent="0.2">
      <c r="K785" s="18"/>
      <c r="L785" s="18"/>
      <c r="M785" s="18"/>
      <c r="N785" s="18"/>
      <c r="O785" s="18"/>
      <c r="P785" s="18"/>
      <c r="Q785" s="18"/>
    </row>
    <row r="786" spans="11:17" ht="12.75" x14ac:dyDescent="0.2">
      <c r="K786" s="18"/>
      <c r="L786" s="18"/>
      <c r="M786" s="18"/>
      <c r="N786" s="18"/>
      <c r="O786" s="18"/>
      <c r="P786" s="18"/>
      <c r="Q786" s="18"/>
    </row>
    <row r="787" spans="11:17" ht="12.75" x14ac:dyDescent="0.2">
      <c r="K787" s="18"/>
      <c r="L787" s="18"/>
      <c r="M787" s="18"/>
      <c r="N787" s="18"/>
      <c r="O787" s="18"/>
      <c r="P787" s="18"/>
      <c r="Q787" s="18"/>
    </row>
    <row r="788" spans="11:17" ht="12.75" x14ac:dyDescent="0.2">
      <c r="K788" s="18"/>
      <c r="L788" s="18"/>
      <c r="M788" s="18"/>
      <c r="N788" s="18"/>
      <c r="O788" s="18"/>
      <c r="P788" s="18"/>
      <c r="Q788" s="18"/>
    </row>
    <row r="789" spans="11:17" ht="12.75" x14ac:dyDescent="0.2">
      <c r="K789" s="18"/>
      <c r="L789" s="18"/>
      <c r="M789" s="18"/>
      <c r="N789" s="18"/>
      <c r="O789" s="18"/>
      <c r="P789" s="18"/>
      <c r="Q789" s="18"/>
    </row>
    <row r="790" spans="11:17" ht="12.75" x14ac:dyDescent="0.2">
      <c r="K790" s="18"/>
      <c r="L790" s="18"/>
      <c r="M790" s="18"/>
      <c r="N790" s="18"/>
      <c r="O790" s="18"/>
      <c r="P790" s="18"/>
      <c r="Q790" s="18"/>
    </row>
    <row r="791" spans="11:17" ht="12.75" x14ac:dyDescent="0.2">
      <c r="K791" s="18"/>
      <c r="L791" s="18"/>
      <c r="M791" s="18"/>
      <c r="N791" s="18"/>
      <c r="O791" s="18"/>
      <c r="P791" s="18"/>
      <c r="Q791" s="18"/>
    </row>
    <row r="792" spans="11:17" ht="12.75" x14ac:dyDescent="0.2">
      <c r="K792" s="18"/>
      <c r="L792" s="18"/>
      <c r="M792" s="18"/>
      <c r="N792" s="18"/>
      <c r="O792" s="18"/>
      <c r="P792" s="18"/>
      <c r="Q792" s="18"/>
    </row>
    <row r="793" spans="11:17" ht="12.75" x14ac:dyDescent="0.2">
      <c r="K793" s="18"/>
      <c r="L793" s="18"/>
      <c r="M793" s="18"/>
      <c r="N793" s="18"/>
      <c r="O793" s="18"/>
      <c r="P793" s="18"/>
      <c r="Q793" s="18"/>
    </row>
    <row r="794" spans="11:17" ht="12.75" x14ac:dyDescent="0.2">
      <c r="K794" s="18"/>
      <c r="L794" s="18"/>
      <c r="M794" s="18"/>
      <c r="N794" s="18"/>
      <c r="O794" s="18"/>
      <c r="P794" s="18"/>
      <c r="Q794" s="18"/>
    </row>
    <row r="795" spans="11:17" ht="12.75" x14ac:dyDescent="0.2">
      <c r="K795" s="18"/>
      <c r="L795" s="18"/>
      <c r="M795" s="18"/>
      <c r="N795" s="18"/>
      <c r="O795" s="18"/>
      <c r="P795" s="18"/>
      <c r="Q795" s="18"/>
    </row>
    <row r="796" spans="11:17" ht="12.75" x14ac:dyDescent="0.2">
      <c r="K796" s="18"/>
      <c r="L796" s="18"/>
      <c r="M796" s="18"/>
      <c r="N796" s="18"/>
      <c r="O796" s="18"/>
      <c r="P796" s="18"/>
      <c r="Q796" s="18"/>
    </row>
    <row r="797" spans="11:17" ht="12.75" x14ac:dyDescent="0.2">
      <c r="K797" s="18"/>
      <c r="L797" s="18"/>
      <c r="M797" s="18"/>
      <c r="N797" s="18"/>
      <c r="O797" s="18"/>
      <c r="P797" s="18"/>
      <c r="Q797" s="18"/>
    </row>
    <row r="798" spans="11:17" ht="12.75" x14ac:dyDescent="0.2">
      <c r="K798" s="18"/>
      <c r="L798" s="18"/>
      <c r="M798" s="18"/>
      <c r="N798" s="18"/>
      <c r="O798" s="18"/>
      <c r="P798" s="18"/>
      <c r="Q798" s="18"/>
    </row>
    <row r="799" spans="11:17" ht="12.75" x14ac:dyDescent="0.2">
      <c r="K799" s="18"/>
      <c r="L799" s="18"/>
      <c r="M799" s="18"/>
      <c r="N799" s="18"/>
      <c r="O799" s="18"/>
      <c r="P799" s="18"/>
      <c r="Q799" s="18"/>
    </row>
    <row r="800" spans="11:17" ht="12.75" x14ac:dyDescent="0.2">
      <c r="K800" s="18"/>
      <c r="L800" s="18"/>
      <c r="M800" s="18"/>
      <c r="N800" s="18"/>
      <c r="O800" s="18"/>
      <c r="P800" s="18"/>
      <c r="Q800" s="18"/>
    </row>
    <row r="801" spans="11:17" ht="12.75" x14ac:dyDescent="0.2">
      <c r="K801" s="18"/>
      <c r="L801" s="18"/>
      <c r="M801" s="18"/>
      <c r="N801" s="18"/>
      <c r="O801" s="18"/>
      <c r="P801" s="18"/>
      <c r="Q801" s="18"/>
    </row>
    <row r="802" spans="11:17" ht="12.75" x14ac:dyDescent="0.2">
      <c r="K802" s="18"/>
      <c r="L802" s="18"/>
      <c r="M802" s="18"/>
      <c r="N802" s="18"/>
      <c r="O802" s="18"/>
      <c r="P802" s="18"/>
      <c r="Q802" s="18"/>
    </row>
    <row r="803" spans="11:17" ht="12.75" x14ac:dyDescent="0.2">
      <c r="K803" s="18"/>
      <c r="L803" s="18"/>
      <c r="M803" s="18"/>
      <c r="N803" s="18"/>
      <c r="O803" s="18"/>
      <c r="P803" s="18"/>
      <c r="Q803" s="18"/>
    </row>
    <row r="804" spans="11:17" ht="12.75" x14ac:dyDescent="0.2">
      <c r="K804" s="18"/>
      <c r="L804" s="18"/>
      <c r="M804" s="18"/>
      <c r="N804" s="18"/>
      <c r="O804" s="18"/>
      <c r="P804" s="18"/>
      <c r="Q804" s="18"/>
    </row>
    <row r="805" spans="11:17" ht="12.75" x14ac:dyDescent="0.2">
      <c r="K805" s="18"/>
      <c r="L805" s="18"/>
      <c r="M805" s="18"/>
      <c r="N805" s="18"/>
      <c r="O805" s="18"/>
      <c r="P805" s="18"/>
      <c r="Q805" s="18"/>
    </row>
    <row r="806" spans="11:17" ht="12.75" x14ac:dyDescent="0.2">
      <c r="K806" s="18"/>
      <c r="L806" s="18"/>
      <c r="M806" s="18"/>
      <c r="N806" s="18"/>
      <c r="O806" s="18"/>
      <c r="P806" s="18"/>
      <c r="Q806" s="18"/>
    </row>
    <row r="807" spans="11:17" ht="12.75" x14ac:dyDescent="0.2">
      <c r="K807" s="18"/>
      <c r="L807" s="18"/>
      <c r="M807" s="18"/>
      <c r="N807" s="18"/>
      <c r="O807" s="18"/>
      <c r="P807" s="18"/>
      <c r="Q807" s="18"/>
    </row>
    <row r="808" spans="11:17" ht="12.75" x14ac:dyDescent="0.2">
      <c r="K808" s="18"/>
      <c r="L808" s="18"/>
      <c r="M808" s="18"/>
      <c r="N808" s="18"/>
      <c r="O808" s="18"/>
      <c r="P808" s="18"/>
      <c r="Q808" s="18"/>
    </row>
    <row r="809" spans="11:17" ht="12.75" x14ac:dyDescent="0.2">
      <c r="K809" s="18"/>
      <c r="L809" s="18"/>
      <c r="M809" s="18"/>
      <c r="N809" s="18"/>
      <c r="O809" s="18"/>
      <c r="P809" s="18"/>
      <c r="Q809" s="18"/>
    </row>
    <row r="810" spans="11:17" ht="12.75" x14ac:dyDescent="0.2">
      <c r="K810" s="18"/>
      <c r="L810" s="18"/>
      <c r="M810" s="18"/>
      <c r="N810" s="18"/>
      <c r="O810" s="18"/>
      <c r="P810" s="18"/>
      <c r="Q810" s="18"/>
    </row>
    <row r="811" spans="11:17" ht="12.75" x14ac:dyDescent="0.2">
      <c r="K811" s="18"/>
      <c r="L811" s="18"/>
      <c r="M811" s="18"/>
      <c r="N811" s="18"/>
      <c r="O811" s="18"/>
      <c r="P811" s="18"/>
      <c r="Q811" s="18"/>
    </row>
    <row r="812" spans="11:17" ht="12.75" x14ac:dyDescent="0.2">
      <c r="K812" s="18"/>
      <c r="L812" s="18"/>
      <c r="M812" s="18"/>
      <c r="N812" s="18"/>
      <c r="O812" s="18"/>
      <c r="P812" s="18"/>
      <c r="Q812" s="18"/>
    </row>
    <row r="813" spans="11:17" ht="12.75" x14ac:dyDescent="0.2">
      <c r="K813" s="18"/>
      <c r="L813" s="18"/>
      <c r="M813" s="18"/>
      <c r="N813" s="18"/>
      <c r="O813" s="18"/>
      <c r="P813" s="18"/>
      <c r="Q813" s="18"/>
    </row>
    <row r="814" spans="11:17" ht="12.75" x14ac:dyDescent="0.2">
      <c r="K814" s="18"/>
      <c r="L814" s="18"/>
      <c r="M814" s="18"/>
      <c r="N814" s="18"/>
      <c r="O814" s="18"/>
      <c r="P814" s="18"/>
      <c r="Q814" s="18"/>
    </row>
    <row r="815" spans="11:17" ht="12.75" x14ac:dyDescent="0.2">
      <c r="K815" s="18"/>
      <c r="L815" s="18"/>
      <c r="M815" s="18"/>
      <c r="N815" s="18"/>
      <c r="O815" s="18"/>
      <c r="P815" s="18"/>
      <c r="Q815" s="18"/>
    </row>
    <row r="816" spans="11:17" ht="12.75" x14ac:dyDescent="0.2">
      <c r="K816" s="18"/>
      <c r="L816" s="18"/>
      <c r="M816" s="18"/>
      <c r="N816" s="18"/>
      <c r="O816" s="18"/>
      <c r="P816" s="18"/>
      <c r="Q816" s="18"/>
    </row>
    <row r="817" spans="11:17" ht="12.75" x14ac:dyDescent="0.2">
      <c r="K817" s="18"/>
      <c r="L817" s="18"/>
      <c r="M817" s="18"/>
      <c r="N817" s="18"/>
      <c r="O817" s="18"/>
      <c r="P817" s="18"/>
      <c r="Q817" s="18"/>
    </row>
    <row r="818" spans="11:17" ht="12.75" x14ac:dyDescent="0.2">
      <c r="K818" s="18"/>
      <c r="L818" s="18"/>
      <c r="M818" s="18"/>
      <c r="N818" s="18"/>
      <c r="O818" s="18"/>
      <c r="P818" s="18"/>
      <c r="Q818" s="18"/>
    </row>
    <row r="819" spans="11:17" ht="12.75" x14ac:dyDescent="0.2">
      <c r="K819" s="18"/>
      <c r="L819" s="18"/>
      <c r="M819" s="18"/>
      <c r="N819" s="18"/>
      <c r="O819" s="18"/>
      <c r="P819" s="18"/>
      <c r="Q819" s="18"/>
    </row>
    <row r="820" spans="11:17" ht="12.75" x14ac:dyDescent="0.2">
      <c r="K820" s="18"/>
      <c r="L820" s="18"/>
      <c r="M820" s="18"/>
      <c r="N820" s="18"/>
      <c r="O820" s="18"/>
      <c r="P820" s="18"/>
      <c r="Q820" s="18"/>
    </row>
    <row r="821" spans="11:17" ht="12.75" x14ac:dyDescent="0.2">
      <c r="K821" s="18"/>
      <c r="L821" s="18"/>
      <c r="M821" s="18"/>
      <c r="N821" s="18"/>
      <c r="O821" s="18"/>
      <c r="P821" s="18"/>
      <c r="Q821" s="18"/>
    </row>
    <row r="822" spans="11:17" ht="12.75" x14ac:dyDescent="0.2">
      <c r="K822" s="18"/>
      <c r="L822" s="18"/>
      <c r="M822" s="18"/>
      <c r="N822" s="18"/>
      <c r="O822" s="18"/>
      <c r="P822" s="18"/>
      <c r="Q822" s="18"/>
    </row>
    <row r="823" spans="11:17" ht="12.75" x14ac:dyDescent="0.2">
      <c r="K823" s="18"/>
      <c r="L823" s="18"/>
      <c r="M823" s="18"/>
      <c r="N823" s="18"/>
      <c r="O823" s="18"/>
      <c r="P823" s="18"/>
      <c r="Q823" s="18"/>
    </row>
    <row r="824" spans="11:17" ht="12.75" x14ac:dyDescent="0.2">
      <c r="K824" s="18"/>
      <c r="L824" s="18"/>
      <c r="M824" s="18"/>
      <c r="N824" s="18"/>
      <c r="O824" s="18"/>
      <c r="P824" s="18"/>
      <c r="Q824" s="18"/>
    </row>
    <row r="825" spans="11:17" ht="12.75" x14ac:dyDescent="0.2">
      <c r="K825" s="18"/>
      <c r="L825" s="18"/>
      <c r="M825" s="18"/>
      <c r="N825" s="18"/>
      <c r="O825" s="18"/>
      <c r="P825" s="18"/>
      <c r="Q825" s="18"/>
    </row>
    <row r="826" spans="11:17" ht="12.75" x14ac:dyDescent="0.2">
      <c r="K826" s="18"/>
      <c r="L826" s="18"/>
      <c r="M826" s="18"/>
      <c r="N826" s="18"/>
      <c r="O826" s="18"/>
      <c r="P826" s="18"/>
      <c r="Q826" s="18"/>
    </row>
    <row r="827" spans="11:17" ht="12.75" x14ac:dyDescent="0.2">
      <c r="K827" s="18"/>
      <c r="L827" s="18"/>
      <c r="M827" s="18"/>
      <c r="N827" s="18"/>
      <c r="O827" s="18"/>
      <c r="P827" s="18"/>
      <c r="Q827" s="18"/>
    </row>
    <row r="828" spans="11:17" ht="12.75" x14ac:dyDescent="0.2">
      <c r="K828" s="18"/>
      <c r="L828" s="18"/>
      <c r="M828" s="18"/>
      <c r="N828" s="18"/>
      <c r="O828" s="18"/>
      <c r="P828" s="18"/>
      <c r="Q828" s="18"/>
    </row>
    <row r="829" spans="11:17" ht="12.75" x14ac:dyDescent="0.2">
      <c r="K829" s="18"/>
      <c r="L829" s="18"/>
      <c r="M829" s="18"/>
      <c r="N829" s="18"/>
      <c r="O829" s="18"/>
      <c r="P829" s="18"/>
      <c r="Q829" s="18"/>
    </row>
    <row r="830" spans="11:17" ht="12.75" x14ac:dyDescent="0.2">
      <c r="K830" s="18"/>
      <c r="L830" s="18"/>
      <c r="M830" s="18"/>
      <c r="N830" s="18"/>
      <c r="O830" s="18"/>
      <c r="P830" s="18"/>
      <c r="Q830" s="18"/>
    </row>
    <row r="831" spans="11:17" ht="12.75" x14ac:dyDescent="0.2">
      <c r="K831" s="18"/>
      <c r="L831" s="18"/>
      <c r="M831" s="18"/>
      <c r="N831" s="18"/>
      <c r="O831" s="18"/>
      <c r="P831" s="18"/>
      <c r="Q831" s="18"/>
    </row>
    <row r="832" spans="11:17" ht="12.75" x14ac:dyDescent="0.2">
      <c r="K832" s="18"/>
      <c r="L832" s="18"/>
      <c r="M832" s="18"/>
      <c r="N832" s="18"/>
      <c r="O832" s="18"/>
      <c r="P832" s="18"/>
      <c r="Q832" s="18"/>
    </row>
    <row r="833" spans="11:17" ht="12.75" x14ac:dyDescent="0.2">
      <c r="K833" s="18"/>
      <c r="L833" s="18"/>
      <c r="M833" s="18"/>
      <c r="N833" s="18"/>
      <c r="O833" s="18"/>
      <c r="P833" s="18"/>
      <c r="Q833" s="18"/>
    </row>
    <row r="834" spans="11:17" ht="12.75" x14ac:dyDescent="0.2">
      <c r="K834" s="18"/>
      <c r="L834" s="18"/>
      <c r="M834" s="18"/>
      <c r="N834" s="18"/>
      <c r="O834" s="18"/>
      <c r="P834" s="18"/>
      <c r="Q834" s="18"/>
    </row>
    <row r="835" spans="11:17" ht="12.75" x14ac:dyDescent="0.2">
      <c r="K835" s="18"/>
      <c r="L835" s="18"/>
      <c r="M835" s="18"/>
      <c r="N835" s="18"/>
      <c r="O835" s="18"/>
      <c r="P835" s="18"/>
      <c r="Q835" s="18"/>
    </row>
    <row r="836" spans="11:17" ht="12.75" x14ac:dyDescent="0.2">
      <c r="K836" s="18"/>
      <c r="L836" s="18"/>
      <c r="M836" s="18"/>
      <c r="N836" s="18"/>
      <c r="O836" s="18"/>
      <c r="P836" s="18"/>
      <c r="Q836" s="18"/>
    </row>
    <row r="837" spans="11:17" ht="12.75" x14ac:dyDescent="0.2">
      <c r="K837" s="18"/>
      <c r="L837" s="18"/>
      <c r="M837" s="18"/>
      <c r="N837" s="18"/>
      <c r="O837" s="18"/>
      <c r="P837" s="18"/>
      <c r="Q837" s="18"/>
    </row>
    <row r="838" spans="11:17" ht="12.75" x14ac:dyDescent="0.2">
      <c r="K838" s="18"/>
      <c r="L838" s="18"/>
      <c r="M838" s="18"/>
      <c r="N838" s="18"/>
      <c r="O838" s="18"/>
      <c r="P838" s="18"/>
      <c r="Q838" s="18"/>
    </row>
    <row r="839" spans="11:17" ht="12.75" x14ac:dyDescent="0.2">
      <c r="K839" s="18"/>
      <c r="L839" s="18"/>
      <c r="M839" s="18"/>
      <c r="N839" s="18"/>
      <c r="O839" s="18"/>
      <c r="P839" s="18"/>
      <c r="Q839" s="18"/>
    </row>
    <row r="840" spans="11:17" ht="12.75" x14ac:dyDescent="0.2">
      <c r="K840" s="18"/>
      <c r="L840" s="18"/>
      <c r="M840" s="18"/>
      <c r="N840" s="18"/>
      <c r="O840" s="18"/>
      <c r="P840" s="18"/>
      <c r="Q840" s="18"/>
    </row>
    <row r="841" spans="11:17" ht="12.75" x14ac:dyDescent="0.2">
      <c r="K841" s="18"/>
      <c r="L841" s="18"/>
      <c r="M841" s="18"/>
      <c r="N841" s="18"/>
      <c r="O841" s="18"/>
      <c r="P841" s="18"/>
      <c r="Q841" s="18"/>
    </row>
    <row r="842" spans="11:17" ht="12.75" x14ac:dyDescent="0.2">
      <c r="K842" s="18"/>
      <c r="L842" s="18"/>
      <c r="M842" s="18"/>
      <c r="N842" s="18"/>
      <c r="O842" s="18"/>
      <c r="P842" s="18"/>
      <c r="Q842" s="18"/>
    </row>
    <row r="843" spans="11:17" ht="12.75" x14ac:dyDescent="0.2">
      <c r="K843" s="18"/>
      <c r="L843" s="18"/>
      <c r="M843" s="18"/>
      <c r="N843" s="18"/>
      <c r="O843" s="18"/>
      <c r="P843" s="18"/>
      <c r="Q843" s="18"/>
    </row>
    <row r="844" spans="11:17" ht="12.75" x14ac:dyDescent="0.2">
      <c r="K844" s="18"/>
      <c r="L844" s="18"/>
      <c r="M844" s="18"/>
      <c r="N844" s="18"/>
      <c r="O844" s="18"/>
      <c r="P844" s="18"/>
      <c r="Q844" s="18"/>
    </row>
    <row r="845" spans="11:17" ht="12.75" x14ac:dyDescent="0.2">
      <c r="K845" s="18"/>
      <c r="L845" s="18"/>
      <c r="M845" s="18"/>
      <c r="N845" s="18"/>
      <c r="O845" s="18"/>
      <c r="P845" s="18"/>
      <c r="Q845" s="18"/>
    </row>
    <row r="846" spans="11:17" ht="12.75" x14ac:dyDescent="0.2">
      <c r="K846" s="18"/>
      <c r="L846" s="18"/>
      <c r="M846" s="18"/>
      <c r="N846" s="18"/>
      <c r="O846" s="18"/>
      <c r="P846" s="18"/>
      <c r="Q846" s="18"/>
    </row>
    <row r="847" spans="11:17" ht="12.75" x14ac:dyDescent="0.2">
      <c r="K847" s="18"/>
      <c r="L847" s="18"/>
      <c r="M847" s="18"/>
      <c r="N847" s="18"/>
      <c r="O847" s="18"/>
      <c r="P847" s="18"/>
      <c r="Q847" s="18"/>
    </row>
    <row r="848" spans="11:17" ht="12.75" x14ac:dyDescent="0.2">
      <c r="K848" s="18"/>
      <c r="L848" s="18"/>
      <c r="M848" s="18"/>
      <c r="N848" s="18"/>
      <c r="O848" s="18"/>
      <c r="P848" s="18"/>
      <c r="Q848" s="18"/>
    </row>
    <row r="849" spans="11:17" ht="12.75" x14ac:dyDescent="0.2">
      <c r="K849" s="18"/>
      <c r="L849" s="18"/>
      <c r="M849" s="18"/>
      <c r="N849" s="18"/>
      <c r="O849" s="18"/>
      <c r="P849" s="18"/>
      <c r="Q849" s="18"/>
    </row>
    <row r="850" spans="11:17" ht="12.75" x14ac:dyDescent="0.2">
      <c r="K850" s="18"/>
      <c r="L850" s="18"/>
      <c r="M850" s="18"/>
      <c r="N850" s="18"/>
      <c r="O850" s="18"/>
      <c r="P850" s="18"/>
      <c r="Q850" s="18"/>
    </row>
    <row r="851" spans="11:17" ht="12.75" x14ac:dyDescent="0.2">
      <c r="K851" s="18"/>
      <c r="L851" s="18"/>
      <c r="M851" s="18"/>
      <c r="N851" s="18"/>
      <c r="O851" s="18"/>
      <c r="P851" s="18"/>
      <c r="Q851" s="18"/>
    </row>
    <row r="852" spans="11:17" ht="12.75" x14ac:dyDescent="0.2">
      <c r="K852" s="18"/>
      <c r="L852" s="18"/>
      <c r="M852" s="18"/>
      <c r="N852" s="18"/>
      <c r="O852" s="18"/>
      <c r="P852" s="18"/>
      <c r="Q852" s="18"/>
    </row>
    <row r="853" spans="11:17" ht="12.75" x14ac:dyDescent="0.2">
      <c r="K853" s="18"/>
      <c r="L853" s="18"/>
      <c r="M853" s="18"/>
      <c r="N853" s="18"/>
      <c r="O853" s="18"/>
      <c r="P853" s="18"/>
      <c r="Q853" s="18"/>
    </row>
    <row r="854" spans="11:17" ht="12.75" x14ac:dyDescent="0.2">
      <c r="K854" s="18"/>
      <c r="L854" s="18"/>
      <c r="M854" s="18"/>
      <c r="N854" s="18"/>
      <c r="O854" s="18"/>
      <c r="P854" s="18"/>
      <c r="Q854" s="18"/>
    </row>
    <row r="855" spans="11:17" ht="12.75" x14ac:dyDescent="0.2">
      <c r="K855" s="18"/>
      <c r="L855" s="18"/>
      <c r="M855" s="18"/>
      <c r="N855" s="18"/>
      <c r="O855" s="18"/>
      <c r="P855" s="18"/>
      <c r="Q855" s="18"/>
    </row>
    <row r="856" spans="11:17" ht="12.75" x14ac:dyDescent="0.2">
      <c r="K856" s="18"/>
      <c r="L856" s="18"/>
      <c r="M856" s="18"/>
      <c r="N856" s="18"/>
      <c r="O856" s="18"/>
      <c r="P856" s="18"/>
      <c r="Q856" s="18"/>
    </row>
    <row r="857" spans="11:17" ht="12.75" x14ac:dyDescent="0.2">
      <c r="K857" s="18"/>
      <c r="L857" s="18"/>
      <c r="M857" s="18"/>
      <c r="N857" s="18"/>
      <c r="O857" s="18"/>
      <c r="P857" s="18"/>
      <c r="Q857" s="18"/>
    </row>
    <row r="858" spans="11:17" ht="12.75" x14ac:dyDescent="0.2">
      <c r="K858" s="18"/>
      <c r="L858" s="18"/>
      <c r="M858" s="18"/>
      <c r="N858" s="18"/>
      <c r="O858" s="18"/>
      <c r="P858" s="18"/>
      <c r="Q858" s="18"/>
    </row>
    <row r="859" spans="11:17" ht="12.75" x14ac:dyDescent="0.2">
      <c r="K859" s="18"/>
      <c r="L859" s="18"/>
      <c r="M859" s="18"/>
      <c r="N859" s="18"/>
      <c r="O859" s="18"/>
      <c r="P859" s="18"/>
      <c r="Q859" s="18"/>
    </row>
    <row r="860" spans="11:17" ht="12.75" x14ac:dyDescent="0.2">
      <c r="K860" s="18"/>
      <c r="L860" s="18"/>
      <c r="M860" s="18"/>
      <c r="N860" s="18"/>
      <c r="O860" s="18"/>
      <c r="P860" s="18"/>
      <c r="Q860" s="18"/>
    </row>
    <row r="861" spans="11:17" ht="12.75" x14ac:dyDescent="0.2">
      <c r="K861" s="18"/>
      <c r="L861" s="18"/>
      <c r="M861" s="18"/>
      <c r="N861" s="18"/>
      <c r="O861" s="18"/>
      <c r="P861" s="18"/>
      <c r="Q861" s="18"/>
    </row>
    <row r="862" spans="11:17" ht="12.75" x14ac:dyDescent="0.2">
      <c r="K862" s="18"/>
      <c r="L862" s="18"/>
      <c r="M862" s="18"/>
      <c r="N862" s="18"/>
      <c r="O862" s="18"/>
      <c r="P862" s="18"/>
      <c r="Q862" s="18"/>
    </row>
    <row r="863" spans="11:17" ht="12.75" x14ac:dyDescent="0.2">
      <c r="K863" s="18"/>
      <c r="L863" s="18"/>
      <c r="M863" s="18"/>
      <c r="N863" s="18"/>
      <c r="O863" s="18"/>
      <c r="P863" s="18"/>
      <c r="Q863" s="18"/>
    </row>
    <row r="864" spans="11:17" ht="12.75" x14ac:dyDescent="0.2">
      <c r="K864" s="18"/>
      <c r="L864" s="18"/>
      <c r="M864" s="18"/>
      <c r="N864" s="18"/>
      <c r="O864" s="18"/>
      <c r="P864" s="18"/>
      <c r="Q864" s="18"/>
    </row>
    <row r="865" spans="11:17" ht="12.75" x14ac:dyDescent="0.2">
      <c r="K865" s="18"/>
      <c r="L865" s="18"/>
      <c r="M865" s="18"/>
      <c r="N865" s="18"/>
      <c r="O865" s="18"/>
      <c r="P865" s="18"/>
      <c r="Q865" s="18"/>
    </row>
    <row r="866" spans="11:17" ht="12.75" x14ac:dyDescent="0.2">
      <c r="K866" s="18"/>
      <c r="L866" s="18"/>
      <c r="M866" s="18"/>
      <c r="N866" s="18"/>
      <c r="O866" s="18"/>
      <c r="P866" s="18"/>
      <c r="Q866" s="18"/>
    </row>
    <row r="867" spans="11:17" ht="12.75" x14ac:dyDescent="0.2">
      <c r="K867" s="18"/>
      <c r="L867" s="18"/>
      <c r="M867" s="18"/>
      <c r="N867" s="18"/>
      <c r="O867" s="18"/>
      <c r="P867" s="18"/>
      <c r="Q867" s="18"/>
    </row>
    <row r="868" spans="11:17" ht="12.75" x14ac:dyDescent="0.2">
      <c r="K868" s="18"/>
      <c r="L868" s="18"/>
      <c r="M868" s="18"/>
      <c r="N868" s="18"/>
      <c r="O868" s="18"/>
      <c r="P868" s="18"/>
      <c r="Q868" s="18"/>
    </row>
    <row r="869" spans="11:17" ht="12.75" x14ac:dyDescent="0.2">
      <c r="K869" s="18"/>
      <c r="L869" s="18"/>
      <c r="M869" s="18"/>
      <c r="N869" s="18"/>
      <c r="O869" s="18"/>
      <c r="P869" s="18"/>
      <c r="Q869" s="18"/>
    </row>
    <row r="870" spans="11:17" ht="12.75" x14ac:dyDescent="0.2">
      <c r="K870" s="18"/>
      <c r="L870" s="18"/>
      <c r="M870" s="18"/>
      <c r="N870" s="18"/>
      <c r="O870" s="18"/>
      <c r="P870" s="18"/>
      <c r="Q870" s="18"/>
    </row>
    <row r="871" spans="11:17" ht="12.75" x14ac:dyDescent="0.2">
      <c r="K871" s="18"/>
      <c r="L871" s="18"/>
      <c r="M871" s="18"/>
      <c r="N871" s="18"/>
      <c r="O871" s="18"/>
      <c r="P871" s="18"/>
      <c r="Q871" s="18"/>
    </row>
    <row r="872" spans="11:17" ht="12.75" x14ac:dyDescent="0.2">
      <c r="K872" s="18"/>
      <c r="L872" s="18"/>
      <c r="M872" s="18"/>
      <c r="N872" s="18"/>
      <c r="O872" s="18"/>
      <c r="P872" s="18"/>
      <c r="Q872" s="18"/>
    </row>
    <row r="873" spans="11:17" ht="12.75" x14ac:dyDescent="0.2">
      <c r="K873" s="18"/>
      <c r="L873" s="18"/>
      <c r="M873" s="18"/>
      <c r="N873" s="18"/>
      <c r="O873" s="18"/>
      <c r="P873" s="18"/>
      <c r="Q873" s="18"/>
    </row>
    <row r="874" spans="11:17" ht="12.75" x14ac:dyDescent="0.2">
      <c r="K874" s="18"/>
      <c r="L874" s="18"/>
      <c r="M874" s="18"/>
      <c r="N874" s="18"/>
      <c r="O874" s="18"/>
      <c r="P874" s="18"/>
      <c r="Q874" s="18"/>
    </row>
    <row r="875" spans="11:17" ht="12.75" x14ac:dyDescent="0.2">
      <c r="K875" s="18"/>
      <c r="L875" s="18"/>
      <c r="M875" s="18"/>
      <c r="N875" s="18"/>
      <c r="O875" s="18"/>
      <c r="P875" s="18"/>
      <c r="Q875" s="18"/>
    </row>
    <row r="876" spans="11:17" ht="12.75" x14ac:dyDescent="0.2">
      <c r="K876" s="18"/>
      <c r="L876" s="18"/>
      <c r="M876" s="18"/>
      <c r="N876" s="18"/>
      <c r="O876" s="18"/>
      <c r="P876" s="18"/>
      <c r="Q876" s="18"/>
    </row>
    <row r="877" spans="11:17" ht="12.75" x14ac:dyDescent="0.2">
      <c r="K877" s="18"/>
      <c r="L877" s="18"/>
      <c r="M877" s="18"/>
      <c r="N877" s="18"/>
      <c r="O877" s="18"/>
      <c r="P877" s="18"/>
      <c r="Q877" s="18"/>
    </row>
    <row r="878" spans="11:17" ht="12.75" x14ac:dyDescent="0.2">
      <c r="K878" s="18"/>
      <c r="L878" s="18"/>
      <c r="M878" s="18"/>
      <c r="N878" s="18"/>
      <c r="O878" s="18"/>
      <c r="P878" s="18"/>
      <c r="Q878" s="18"/>
    </row>
    <row r="879" spans="11:17" ht="12.75" x14ac:dyDescent="0.2">
      <c r="K879" s="18"/>
      <c r="L879" s="18"/>
      <c r="M879" s="18"/>
      <c r="N879" s="18"/>
      <c r="O879" s="18"/>
      <c r="P879" s="18"/>
      <c r="Q879" s="18"/>
    </row>
    <row r="880" spans="11:17" ht="12.75" x14ac:dyDescent="0.2">
      <c r="K880" s="18"/>
      <c r="L880" s="18"/>
      <c r="M880" s="18"/>
      <c r="N880" s="18"/>
      <c r="O880" s="18"/>
      <c r="P880" s="18"/>
      <c r="Q880" s="18"/>
    </row>
    <row r="881" spans="11:17" ht="12.75" x14ac:dyDescent="0.2">
      <c r="K881" s="18"/>
      <c r="L881" s="18"/>
      <c r="M881" s="18"/>
      <c r="N881" s="18"/>
      <c r="O881" s="18"/>
      <c r="P881" s="18"/>
      <c r="Q881" s="18"/>
    </row>
    <row r="882" spans="11:17" ht="12.75" x14ac:dyDescent="0.2">
      <c r="K882" s="18"/>
      <c r="L882" s="18"/>
      <c r="M882" s="18"/>
      <c r="N882" s="18"/>
      <c r="O882" s="18"/>
      <c r="P882" s="18"/>
      <c r="Q882" s="18"/>
    </row>
    <row r="883" spans="11:17" ht="12.75" x14ac:dyDescent="0.2">
      <c r="K883" s="18"/>
      <c r="L883" s="18"/>
      <c r="M883" s="18"/>
      <c r="N883" s="18"/>
      <c r="O883" s="18"/>
      <c r="P883" s="18"/>
      <c r="Q883" s="18"/>
    </row>
    <row r="884" spans="11:17" ht="12.75" x14ac:dyDescent="0.2">
      <c r="K884" s="18"/>
      <c r="L884" s="18"/>
      <c r="M884" s="18"/>
      <c r="N884" s="18"/>
      <c r="O884" s="18"/>
      <c r="P884" s="18"/>
      <c r="Q884" s="18"/>
    </row>
    <row r="885" spans="11:17" ht="12.75" x14ac:dyDescent="0.2">
      <c r="K885" s="18"/>
      <c r="L885" s="18"/>
      <c r="M885" s="18"/>
      <c r="N885" s="18"/>
      <c r="O885" s="18"/>
      <c r="P885" s="18"/>
      <c r="Q885" s="18"/>
    </row>
    <row r="886" spans="11:17" ht="12.75" x14ac:dyDescent="0.2">
      <c r="K886" s="18"/>
      <c r="L886" s="18"/>
      <c r="M886" s="18"/>
      <c r="N886" s="18"/>
      <c r="O886" s="18"/>
      <c r="P886" s="18"/>
      <c r="Q886" s="18"/>
    </row>
    <row r="887" spans="11:17" ht="12.75" x14ac:dyDescent="0.2">
      <c r="K887" s="18"/>
      <c r="L887" s="18"/>
      <c r="M887" s="18"/>
      <c r="N887" s="18"/>
      <c r="O887" s="18"/>
      <c r="P887" s="18"/>
      <c r="Q887" s="18"/>
    </row>
    <row r="888" spans="11:17" ht="12.75" x14ac:dyDescent="0.2">
      <c r="K888" s="18"/>
      <c r="L888" s="18"/>
      <c r="M888" s="18"/>
      <c r="N888" s="18"/>
      <c r="O888" s="18"/>
      <c r="P888" s="18"/>
      <c r="Q888" s="18"/>
    </row>
    <row r="889" spans="11:17" ht="12.75" x14ac:dyDescent="0.2">
      <c r="K889" s="18"/>
      <c r="L889" s="18"/>
      <c r="M889" s="18"/>
      <c r="N889" s="18"/>
      <c r="O889" s="18"/>
      <c r="P889" s="18"/>
      <c r="Q889" s="18"/>
    </row>
    <row r="890" spans="11:17" ht="12.75" x14ac:dyDescent="0.2">
      <c r="K890" s="18"/>
      <c r="L890" s="18"/>
      <c r="M890" s="18"/>
      <c r="N890" s="18"/>
      <c r="O890" s="18"/>
      <c r="P890" s="18"/>
      <c r="Q890" s="18"/>
    </row>
    <row r="891" spans="11:17" ht="12.75" x14ac:dyDescent="0.2">
      <c r="K891" s="18"/>
      <c r="L891" s="18"/>
      <c r="M891" s="18"/>
      <c r="N891" s="18"/>
      <c r="O891" s="18"/>
      <c r="P891" s="18"/>
      <c r="Q891" s="18"/>
    </row>
    <row r="892" spans="11:17" ht="12.75" x14ac:dyDescent="0.2">
      <c r="K892" s="18"/>
      <c r="L892" s="18"/>
      <c r="M892" s="18"/>
      <c r="N892" s="18"/>
      <c r="O892" s="18"/>
      <c r="P892" s="18"/>
      <c r="Q892" s="18"/>
    </row>
    <row r="893" spans="11:17" ht="12.75" x14ac:dyDescent="0.2">
      <c r="K893" s="18"/>
      <c r="L893" s="18"/>
      <c r="M893" s="18"/>
      <c r="N893" s="18"/>
      <c r="O893" s="18"/>
      <c r="P893" s="18"/>
      <c r="Q893" s="18"/>
    </row>
    <row r="894" spans="11:17" ht="12.75" x14ac:dyDescent="0.2">
      <c r="K894" s="18"/>
      <c r="L894" s="18"/>
      <c r="M894" s="18"/>
      <c r="N894" s="18"/>
      <c r="O894" s="18"/>
      <c r="P894" s="18"/>
      <c r="Q894" s="18"/>
    </row>
    <row r="895" spans="11:17" ht="12.75" x14ac:dyDescent="0.2">
      <c r="K895" s="18"/>
      <c r="L895" s="18"/>
      <c r="M895" s="18"/>
      <c r="N895" s="18"/>
      <c r="O895" s="18"/>
      <c r="P895" s="18"/>
      <c r="Q895" s="18"/>
    </row>
    <row r="896" spans="11:17" ht="12.75" x14ac:dyDescent="0.2">
      <c r="K896" s="18"/>
      <c r="L896" s="18"/>
      <c r="M896" s="18"/>
      <c r="N896" s="18"/>
      <c r="O896" s="18"/>
      <c r="P896" s="18"/>
      <c r="Q896" s="18"/>
    </row>
    <row r="897" spans="11:17" ht="12.75" x14ac:dyDescent="0.2">
      <c r="K897" s="18"/>
      <c r="L897" s="18"/>
      <c r="M897" s="18"/>
      <c r="N897" s="18"/>
      <c r="O897" s="18"/>
      <c r="P897" s="18"/>
      <c r="Q897" s="18"/>
    </row>
    <row r="898" spans="11:17" ht="12.75" x14ac:dyDescent="0.2">
      <c r="K898" s="18"/>
      <c r="L898" s="18"/>
      <c r="M898" s="18"/>
      <c r="N898" s="18"/>
      <c r="O898" s="18"/>
      <c r="P898" s="18"/>
      <c r="Q898" s="18"/>
    </row>
    <row r="899" spans="11:17" ht="12.75" x14ac:dyDescent="0.2">
      <c r="K899" s="18"/>
      <c r="L899" s="18"/>
      <c r="M899" s="18"/>
      <c r="N899" s="18"/>
      <c r="O899" s="18"/>
      <c r="P899" s="18"/>
      <c r="Q899" s="18"/>
    </row>
    <row r="900" spans="11:17" ht="12.75" x14ac:dyDescent="0.2">
      <c r="K900" s="18"/>
      <c r="L900" s="18"/>
      <c r="M900" s="18"/>
      <c r="N900" s="18"/>
      <c r="O900" s="18"/>
      <c r="P900" s="18"/>
      <c r="Q900" s="18"/>
    </row>
    <row r="901" spans="11:17" ht="12.75" x14ac:dyDescent="0.2">
      <c r="K901" s="18"/>
      <c r="L901" s="18"/>
      <c r="M901" s="18"/>
      <c r="N901" s="18"/>
      <c r="O901" s="18"/>
      <c r="P901" s="18"/>
      <c r="Q901" s="18"/>
    </row>
    <row r="902" spans="11:17" ht="12.75" x14ac:dyDescent="0.2">
      <c r="K902" s="18"/>
      <c r="L902" s="18"/>
      <c r="M902" s="18"/>
      <c r="N902" s="18"/>
      <c r="O902" s="18"/>
      <c r="P902" s="18"/>
      <c r="Q902" s="18"/>
    </row>
    <row r="903" spans="11:17" ht="12.75" x14ac:dyDescent="0.2">
      <c r="K903" s="18"/>
      <c r="L903" s="18"/>
      <c r="M903" s="18"/>
      <c r="N903" s="18"/>
      <c r="O903" s="18"/>
      <c r="P903" s="18"/>
      <c r="Q903" s="18"/>
    </row>
    <row r="904" spans="11:17" ht="12.75" x14ac:dyDescent="0.2">
      <c r="K904" s="18"/>
      <c r="L904" s="18"/>
      <c r="M904" s="18"/>
      <c r="N904" s="18"/>
      <c r="O904" s="18"/>
      <c r="P904" s="18"/>
      <c r="Q904" s="18"/>
    </row>
    <row r="905" spans="11:17" ht="12.75" x14ac:dyDescent="0.2">
      <c r="K905" s="18"/>
      <c r="L905" s="18"/>
      <c r="M905" s="18"/>
      <c r="N905" s="18"/>
      <c r="O905" s="18"/>
      <c r="P905" s="18"/>
      <c r="Q905" s="18"/>
    </row>
    <row r="906" spans="11:17" ht="12.75" x14ac:dyDescent="0.2">
      <c r="K906" s="18"/>
      <c r="L906" s="18"/>
      <c r="M906" s="18"/>
      <c r="N906" s="18"/>
      <c r="O906" s="18"/>
      <c r="P906" s="18"/>
      <c r="Q906" s="18"/>
    </row>
    <row r="907" spans="11:17" ht="12.75" x14ac:dyDescent="0.2">
      <c r="K907" s="18"/>
      <c r="L907" s="18"/>
      <c r="M907" s="18"/>
      <c r="N907" s="18"/>
      <c r="O907" s="18"/>
      <c r="P907" s="18"/>
      <c r="Q907" s="18"/>
    </row>
    <row r="908" spans="11:17" ht="12.75" x14ac:dyDescent="0.2">
      <c r="K908" s="18"/>
      <c r="L908" s="18"/>
      <c r="M908" s="18"/>
      <c r="N908" s="18"/>
      <c r="O908" s="18"/>
      <c r="P908" s="18"/>
      <c r="Q908" s="18"/>
    </row>
    <row r="909" spans="11:17" ht="12.75" x14ac:dyDescent="0.2">
      <c r="K909" s="18"/>
      <c r="L909" s="18"/>
      <c r="M909" s="18"/>
      <c r="N909" s="18"/>
      <c r="O909" s="18"/>
      <c r="P909" s="18"/>
      <c r="Q909" s="18"/>
    </row>
    <row r="910" spans="11:17" ht="12.75" x14ac:dyDescent="0.2">
      <c r="K910" s="18"/>
      <c r="L910" s="18"/>
      <c r="M910" s="18"/>
      <c r="N910" s="18"/>
      <c r="O910" s="18"/>
      <c r="P910" s="18"/>
      <c r="Q910" s="18"/>
    </row>
    <row r="911" spans="11:17" ht="12.75" x14ac:dyDescent="0.2">
      <c r="K911" s="18"/>
      <c r="L911" s="18"/>
      <c r="M911" s="18"/>
      <c r="N911" s="18"/>
      <c r="O911" s="18"/>
      <c r="P911" s="18"/>
      <c r="Q911" s="18"/>
    </row>
    <row r="912" spans="11:17" ht="12.75" x14ac:dyDescent="0.2">
      <c r="K912" s="18"/>
      <c r="L912" s="18"/>
      <c r="M912" s="18"/>
      <c r="N912" s="18"/>
      <c r="O912" s="18"/>
      <c r="P912" s="18"/>
      <c r="Q912" s="18"/>
    </row>
    <row r="913" spans="11:17" ht="12.75" x14ac:dyDescent="0.2">
      <c r="K913" s="18"/>
      <c r="L913" s="18"/>
      <c r="M913" s="18"/>
      <c r="N913" s="18"/>
      <c r="O913" s="18"/>
      <c r="P913" s="18"/>
      <c r="Q913" s="18"/>
    </row>
    <row r="914" spans="11:17" ht="12.75" x14ac:dyDescent="0.2">
      <c r="K914" s="18"/>
      <c r="L914" s="18"/>
      <c r="M914" s="18"/>
      <c r="N914" s="18"/>
      <c r="O914" s="18"/>
      <c r="P914" s="18"/>
      <c r="Q914" s="18"/>
    </row>
    <row r="915" spans="11:17" ht="12.75" x14ac:dyDescent="0.2">
      <c r="K915" s="18"/>
      <c r="L915" s="18"/>
      <c r="M915" s="18"/>
      <c r="N915" s="18"/>
      <c r="O915" s="18"/>
      <c r="P915" s="18"/>
      <c r="Q915" s="18"/>
    </row>
    <row r="916" spans="11:17" ht="12.75" x14ac:dyDescent="0.2">
      <c r="K916" s="18"/>
      <c r="L916" s="18"/>
      <c r="M916" s="18"/>
      <c r="N916" s="18"/>
      <c r="O916" s="18"/>
      <c r="P916" s="18"/>
      <c r="Q916" s="18"/>
    </row>
    <row r="917" spans="11:17" ht="12.75" x14ac:dyDescent="0.2">
      <c r="K917" s="18"/>
      <c r="L917" s="18"/>
      <c r="M917" s="18"/>
      <c r="N917" s="18"/>
      <c r="O917" s="18"/>
      <c r="P917" s="18"/>
      <c r="Q917" s="18"/>
    </row>
    <row r="918" spans="11:17" ht="12.75" x14ac:dyDescent="0.2">
      <c r="K918" s="18"/>
      <c r="L918" s="18"/>
      <c r="M918" s="18"/>
      <c r="N918" s="18"/>
      <c r="O918" s="18"/>
      <c r="P918" s="18"/>
      <c r="Q918" s="18"/>
    </row>
    <row r="919" spans="11:17" ht="12.75" x14ac:dyDescent="0.2">
      <c r="K919" s="18"/>
      <c r="L919" s="18"/>
      <c r="M919" s="18"/>
      <c r="N919" s="18"/>
      <c r="O919" s="18"/>
      <c r="P919" s="18"/>
      <c r="Q919" s="18"/>
    </row>
    <row r="920" spans="11:17" ht="12.75" x14ac:dyDescent="0.2">
      <c r="K920" s="18"/>
      <c r="L920" s="18"/>
      <c r="M920" s="18"/>
      <c r="N920" s="18"/>
      <c r="O920" s="18"/>
      <c r="P920" s="18"/>
      <c r="Q920" s="18"/>
    </row>
    <row r="921" spans="11:17" ht="12.75" x14ac:dyDescent="0.2">
      <c r="K921" s="18"/>
      <c r="L921" s="18"/>
      <c r="M921" s="18"/>
      <c r="N921" s="18"/>
      <c r="O921" s="18"/>
      <c r="P921" s="18"/>
      <c r="Q921" s="18"/>
    </row>
    <row r="922" spans="11:17" ht="12.75" x14ac:dyDescent="0.2">
      <c r="K922" s="18"/>
      <c r="L922" s="18"/>
      <c r="M922" s="18"/>
      <c r="N922" s="18"/>
      <c r="O922" s="18"/>
      <c r="P922" s="18"/>
      <c r="Q922" s="18"/>
    </row>
    <row r="923" spans="11:17" ht="12.75" x14ac:dyDescent="0.2">
      <c r="K923" s="18"/>
      <c r="L923" s="18"/>
      <c r="M923" s="18"/>
      <c r="N923" s="18"/>
      <c r="O923" s="18"/>
      <c r="P923" s="18"/>
      <c r="Q923" s="18"/>
    </row>
    <row r="924" spans="11:17" ht="12.75" x14ac:dyDescent="0.2">
      <c r="K924" s="18"/>
      <c r="L924" s="18"/>
      <c r="M924" s="18"/>
      <c r="N924" s="18"/>
      <c r="O924" s="18"/>
      <c r="P924" s="18"/>
      <c r="Q924" s="18"/>
    </row>
    <row r="925" spans="11:17" ht="12.75" x14ac:dyDescent="0.2">
      <c r="K925" s="18"/>
      <c r="L925" s="18"/>
      <c r="M925" s="18"/>
      <c r="N925" s="18"/>
      <c r="O925" s="18"/>
      <c r="P925" s="18"/>
      <c r="Q925" s="18"/>
    </row>
    <row r="926" spans="11:17" ht="12.75" x14ac:dyDescent="0.2">
      <c r="K926" s="18"/>
      <c r="L926" s="18"/>
      <c r="M926" s="18"/>
      <c r="N926" s="18"/>
      <c r="O926" s="18"/>
      <c r="P926" s="18"/>
      <c r="Q926" s="18"/>
    </row>
    <row r="927" spans="11:17" ht="12.75" x14ac:dyDescent="0.2">
      <c r="K927" s="18"/>
      <c r="L927" s="18"/>
      <c r="M927" s="18"/>
      <c r="N927" s="18"/>
      <c r="O927" s="18"/>
      <c r="P927" s="18"/>
      <c r="Q927" s="18"/>
    </row>
    <row r="928" spans="11:17" ht="12.75" x14ac:dyDescent="0.2">
      <c r="K928" s="18"/>
      <c r="L928" s="18"/>
      <c r="M928" s="18"/>
      <c r="N928" s="18"/>
      <c r="O928" s="18"/>
      <c r="P928" s="18"/>
      <c r="Q928" s="18"/>
    </row>
    <row r="929" spans="11:17" ht="12.75" x14ac:dyDescent="0.2">
      <c r="K929" s="18"/>
      <c r="L929" s="18"/>
      <c r="M929" s="18"/>
      <c r="N929" s="18"/>
      <c r="O929" s="18"/>
      <c r="P929" s="18"/>
      <c r="Q929" s="18"/>
    </row>
    <row r="930" spans="11:17" ht="12.75" x14ac:dyDescent="0.2">
      <c r="K930" s="18"/>
      <c r="L930" s="18"/>
      <c r="M930" s="18"/>
      <c r="N930" s="18"/>
      <c r="O930" s="18"/>
      <c r="P930" s="18"/>
      <c r="Q930" s="18"/>
    </row>
    <row r="931" spans="11:17" ht="12.75" x14ac:dyDescent="0.2">
      <c r="K931" s="18"/>
      <c r="L931" s="18"/>
      <c r="M931" s="18"/>
      <c r="N931" s="18"/>
      <c r="O931" s="18"/>
      <c r="P931" s="18"/>
      <c r="Q931" s="18"/>
    </row>
    <row r="932" spans="11:17" ht="12.75" x14ac:dyDescent="0.2">
      <c r="K932" s="18"/>
      <c r="L932" s="18"/>
      <c r="M932" s="18"/>
      <c r="N932" s="18"/>
      <c r="O932" s="18"/>
      <c r="P932" s="18"/>
      <c r="Q932" s="18"/>
    </row>
    <row r="933" spans="11:17" ht="12.75" x14ac:dyDescent="0.2">
      <c r="K933" s="18"/>
      <c r="L933" s="18"/>
      <c r="M933" s="18"/>
      <c r="N933" s="18"/>
      <c r="O933" s="18"/>
      <c r="P933" s="18"/>
      <c r="Q933" s="18"/>
    </row>
    <row r="934" spans="11:17" ht="12.75" x14ac:dyDescent="0.2">
      <c r="K934" s="18"/>
      <c r="L934" s="18"/>
      <c r="M934" s="18"/>
      <c r="N934" s="18"/>
      <c r="O934" s="18"/>
      <c r="P934" s="18"/>
      <c r="Q934" s="18"/>
    </row>
    <row r="935" spans="11:17" ht="12.75" x14ac:dyDescent="0.2">
      <c r="K935" s="18"/>
      <c r="L935" s="18"/>
      <c r="M935" s="18"/>
      <c r="N935" s="18"/>
      <c r="O935" s="18"/>
      <c r="P935" s="18"/>
      <c r="Q935" s="18"/>
    </row>
    <row r="936" spans="11:17" ht="12.75" x14ac:dyDescent="0.2">
      <c r="K936" s="18"/>
      <c r="L936" s="18"/>
      <c r="M936" s="18"/>
      <c r="N936" s="18"/>
      <c r="O936" s="18"/>
      <c r="P936" s="18"/>
      <c r="Q936" s="18"/>
    </row>
    <row r="937" spans="11:17" ht="12.75" x14ac:dyDescent="0.2">
      <c r="K937" s="18"/>
      <c r="L937" s="18"/>
      <c r="M937" s="18"/>
      <c r="N937" s="18"/>
      <c r="O937" s="18"/>
      <c r="P937" s="18"/>
      <c r="Q937" s="18"/>
    </row>
    <row r="938" spans="11:17" ht="12.75" x14ac:dyDescent="0.2">
      <c r="K938" s="18"/>
      <c r="L938" s="18"/>
      <c r="M938" s="18"/>
      <c r="N938" s="18"/>
      <c r="O938" s="18"/>
      <c r="P938" s="18"/>
      <c r="Q938" s="18"/>
    </row>
    <row r="939" spans="11:17" ht="12.75" x14ac:dyDescent="0.2">
      <c r="K939" s="18"/>
      <c r="L939" s="18"/>
      <c r="M939" s="18"/>
      <c r="N939" s="18"/>
      <c r="O939" s="18"/>
      <c r="P939" s="18"/>
      <c r="Q939" s="18"/>
    </row>
    <row r="940" spans="11:17" ht="12.75" x14ac:dyDescent="0.2">
      <c r="K940" s="18"/>
      <c r="L940" s="18"/>
      <c r="M940" s="18"/>
      <c r="N940" s="18"/>
      <c r="O940" s="18"/>
      <c r="P940" s="18"/>
      <c r="Q940" s="18"/>
    </row>
    <row r="941" spans="11:17" ht="12.75" x14ac:dyDescent="0.2">
      <c r="K941" s="18"/>
      <c r="L941" s="18"/>
      <c r="M941" s="18"/>
      <c r="N941" s="18"/>
      <c r="O941" s="18"/>
      <c r="P941" s="18"/>
      <c r="Q941" s="18"/>
    </row>
    <row r="942" spans="11:17" ht="12.75" x14ac:dyDescent="0.2">
      <c r="K942" s="18"/>
      <c r="L942" s="18"/>
      <c r="M942" s="18"/>
      <c r="N942" s="18"/>
      <c r="O942" s="18"/>
      <c r="P942" s="18"/>
      <c r="Q942" s="18"/>
    </row>
    <row r="943" spans="11:17" ht="12.75" x14ac:dyDescent="0.2">
      <c r="K943" s="18"/>
      <c r="L943" s="18"/>
      <c r="M943" s="18"/>
      <c r="N943" s="18"/>
      <c r="O943" s="18"/>
      <c r="P943" s="18"/>
      <c r="Q943" s="18"/>
    </row>
    <row r="944" spans="11:17" ht="12.75" x14ac:dyDescent="0.2">
      <c r="K944" s="18"/>
      <c r="L944" s="18"/>
      <c r="M944" s="18"/>
      <c r="N944" s="18"/>
      <c r="O944" s="18"/>
      <c r="P944" s="18"/>
      <c r="Q944" s="18"/>
    </row>
    <row r="945" spans="11:17" ht="12.75" x14ac:dyDescent="0.2">
      <c r="K945" s="18"/>
      <c r="L945" s="18"/>
      <c r="M945" s="18"/>
      <c r="N945" s="18"/>
      <c r="O945" s="18"/>
      <c r="P945" s="18"/>
      <c r="Q945" s="18"/>
    </row>
    <row r="946" spans="11:17" ht="12.75" x14ac:dyDescent="0.2">
      <c r="K946" s="18"/>
      <c r="L946" s="18"/>
      <c r="M946" s="18"/>
      <c r="N946" s="18"/>
      <c r="O946" s="18"/>
      <c r="P946" s="18"/>
      <c r="Q946" s="18"/>
    </row>
    <row r="947" spans="11:17" ht="12.75" x14ac:dyDescent="0.2">
      <c r="K947" s="18"/>
      <c r="L947" s="18"/>
      <c r="M947" s="18"/>
      <c r="N947" s="18"/>
      <c r="O947" s="18"/>
      <c r="P947" s="18"/>
      <c r="Q947" s="18"/>
    </row>
    <row r="948" spans="11:17" ht="12.75" x14ac:dyDescent="0.2">
      <c r="K948" s="18"/>
      <c r="L948" s="18"/>
      <c r="M948" s="18"/>
      <c r="N948" s="18"/>
      <c r="O948" s="18"/>
      <c r="P948" s="18"/>
      <c r="Q948" s="18"/>
    </row>
    <row r="949" spans="11:17" ht="12.75" x14ac:dyDescent="0.2">
      <c r="K949" s="18"/>
      <c r="L949" s="18"/>
      <c r="M949" s="18"/>
      <c r="N949" s="18"/>
      <c r="O949" s="18"/>
      <c r="P949" s="18"/>
      <c r="Q949" s="18"/>
    </row>
    <row r="950" spans="11:17" ht="12.75" x14ac:dyDescent="0.2">
      <c r="K950" s="18"/>
      <c r="L950" s="18"/>
      <c r="M950" s="18"/>
      <c r="N950" s="18"/>
      <c r="O950" s="18"/>
      <c r="P950" s="18"/>
      <c r="Q950" s="18"/>
    </row>
    <row r="951" spans="11:17" ht="12.75" x14ac:dyDescent="0.2">
      <c r="K951" s="18"/>
      <c r="L951" s="18"/>
      <c r="M951" s="18"/>
      <c r="N951" s="18"/>
      <c r="O951" s="18"/>
      <c r="P951" s="18"/>
      <c r="Q951" s="18"/>
    </row>
    <row r="952" spans="11:17" ht="12.75" x14ac:dyDescent="0.2">
      <c r="K952" s="18"/>
      <c r="L952" s="18"/>
      <c r="M952" s="18"/>
      <c r="N952" s="18"/>
      <c r="O952" s="18"/>
      <c r="P952" s="18"/>
      <c r="Q952" s="18"/>
    </row>
    <row r="953" spans="11:17" ht="12.75" x14ac:dyDescent="0.2">
      <c r="K953" s="18"/>
      <c r="L953" s="18"/>
      <c r="M953" s="18"/>
      <c r="N953" s="18"/>
      <c r="O953" s="18"/>
      <c r="P953" s="18"/>
      <c r="Q953" s="18"/>
    </row>
    <row r="954" spans="11:17" ht="12.75" x14ac:dyDescent="0.2">
      <c r="K954" s="18"/>
      <c r="L954" s="18"/>
      <c r="M954" s="18"/>
      <c r="N954" s="18"/>
      <c r="O954" s="18"/>
      <c r="P954" s="18"/>
      <c r="Q954" s="18"/>
    </row>
    <row r="955" spans="11:17" ht="12.75" x14ac:dyDescent="0.2">
      <c r="K955" s="18"/>
      <c r="L955" s="18"/>
      <c r="M955" s="18"/>
      <c r="N955" s="18"/>
      <c r="O955" s="18"/>
      <c r="P955" s="18"/>
      <c r="Q955" s="18"/>
    </row>
    <row r="956" spans="11:17" ht="12.75" x14ac:dyDescent="0.2">
      <c r="K956" s="18"/>
      <c r="L956" s="18"/>
      <c r="M956" s="18"/>
      <c r="N956" s="18"/>
      <c r="O956" s="18"/>
      <c r="P956" s="18"/>
      <c r="Q956" s="18"/>
    </row>
    <row r="957" spans="11:17" ht="12.75" x14ac:dyDescent="0.2">
      <c r="K957" s="18"/>
      <c r="L957" s="18"/>
      <c r="M957" s="18"/>
      <c r="N957" s="18"/>
      <c r="O957" s="18"/>
      <c r="P957" s="18"/>
      <c r="Q957" s="18"/>
    </row>
    <row r="958" spans="11:17" ht="12.75" x14ac:dyDescent="0.2">
      <c r="K958" s="18"/>
      <c r="L958" s="18"/>
      <c r="M958" s="18"/>
      <c r="N958" s="18"/>
      <c r="O958" s="18"/>
      <c r="P958" s="18"/>
      <c r="Q958" s="18"/>
    </row>
    <row r="959" spans="11:17" ht="12.75" x14ac:dyDescent="0.2">
      <c r="K959" s="18"/>
      <c r="L959" s="18"/>
      <c r="M959" s="18"/>
      <c r="N959" s="18"/>
      <c r="O959" s="18"/>
      <c r="P959" s="18"/>
      <c r="Q959" s="18"/>
    </row>
    <row r="960" spans="11:17" ht="12.75" x14ac:dyDescent="0.2">
      <c r="K960" s="18"/>
      <c r="L960" s="18"/>
      <c r="M960" s="18"/>
      <c r="N960" s="18"/>
      <c r="O960" s="18"/>
      <c r="P960" s="18"/>
      <c r="Q960" s="18"/>
    </row>
    <row r="961" spans="11:17" ht="12.75" x14ac:dyDescent="0.2">
      <c r="K961" s="18"/>
      <c r="L961" s="18"/>
      <c r="M961" s="18"/>
      <c r="N961" s="18"/>
      <c r="O961" s="18"/>
      <c r="P961" s="18"/>
      <c r="Q961" s="18"/>
    </row>
    <row r="962" spans="11:17" ht="12.75" x14ac:dyDescent="0.2">
      <c r="K962" s="18"/>
      <c r="L962" s="18"/>
      <c r="M962" s="18"/>
      <c r="N962" s="18"/>
      <c r="O962" s="18"/>
      <c r="P962" s="18"/>
      <c r="Q962" s="18"/>
    </row>
    <row r="963" spans="11:17" ht="12.75" x14ac:dyDescent="0.2">
      <c r="K963" s="18"/>
      <c r="L963" s="18"/>
      <c r="M963" s="18"/>
      <c r="N963" s="18"/>
      <c r="O963" s="18"/>
      <c r="P963" s="18"/>
      <c r="Q963" s="18"/>
    </row>
    <row r="964" spans="11:17" ht="12.75" x14ac:dyDescent="0.2">
      <c r="K964" s="18"/>
      <c r="L964" s="18"/>
      <c r="M964" s="18"/>
      <c r="N964" s="18"/>
      <c r="O964" s="18"/>
      <c r="P964" s="18"/>
      <c r="Q964" s="18"/>
    </row>
    <row r="965" spans="11:17" ht="12.75" x14ac:dyDescent="0.2">
      <c r="K965" s="18"/>
      <c r="L965" s="18"/>
      <c r="M965" s="18"/>
      <c r="N965" s="18"/>
      <c r="O965" s="18"/>
      <c r="P965" s="18"/>
      <c r="Q965" s="18"/>
    </row>
    <row r="966" spans="11:17" ht="12.75" x14ac:dyDescent="0.2">
      <c r="K966" s="18"/>
      <c r="L966" s="18"/>
      <c r="M966" s="18"/>
      <c r="N966" s="18"/>
      <c r="O966" s="18"/>
      <c r="P966" s="18"/>
      <c r="Q966" s="18"/>
    </row>
    <row r="967" spans="11:17" ht="12.75" x14ac:dyDescent="0.2">
      <c r="K967" s="18"/>
      <c r="L967" s="18"/>
      <c r="M967" s="18"/>
      <c r="N967" s="18"/>
      <c r="O967" s="18"/>
      <c r="P967" s="18"/>
      <c r="Q967" s="18"/>
    </row>
    <row r="968" spans="11:17" ht="12.75" x14ac:dyDescent="0.2">
      <c r="K968" s="18"/>
      <c r="L968" s="18"/>
      <c r="M968" s="18"/>
      <c r="N968" s="18"/>
      <c r="O968" s="18"/>
      <c r="P968" s="18"/>
      <c r="Q968" s="18"/>
    </row>
    <row r="969" spans="11:17" ht="12.75" x14ac:dyDescent="0.2">
      <c r="K969" s="18"/>
      <c r="L969" s="18"/>
      <c r="M969" s="18"/>
      <c r="N969" s="18"/>
      <c r="O969" s="18"/>
      <c r="P969" s="18"/>
      <c r="Q969" s="18"/>
    </row>
    <row r="970" spans="11:17" ht="12.75" x14ac:dyDescent="0.2">
      <c r="K970" s="18"/>
      <c r="L970" s="18"/>
      <c r="M970" s="18"/>
      <c r="N970" s="18"/>
      <c r="O970" s="18"/>
      <c r="P970" s="18"/>
      <c r="Q970" s="18"/>
    </row>
    <row r="971" spans="11:17" ht="12.75" x14ac:dyDescent="0.2">
      <c r="K971" s="18"/>
      <c r="L971" s="18"/>
      <c r="M971" s="18"/>
      <c r="N971" s="18"/>
      <c r="O971" s="18"/>
      <c r="P971" s="18"/>
      <c r="Q971" s="18"/>
    </row>
    <row r="972" spans="11:17" ht="12.75" x14ac:dyDescent="0.2">
      <c r="K972" s="18"/>
      <c r="L972" s="18"/>
      <c r="M972" s="18"/>
      <c r="N972" s="18"/>
      <c r="O972" s="18"/>
      <c r="P972" s="18"/>
      <c r="Q972" s="18"/>
    </row>
    <row r="973" spans="11:17" ht="12.75" x14ac:dyDescent="0.2">
      <c r="K973" s="18"/>
      <c r="L973" s="18"/>
      <c r="M973" s="18"/>
      <c r="N973" s="18"/>
      <c r="O973" s="18"/>
      <c r="P973" s="18"/>
      <c r="Q973" s="18"/>
    </row>
    <row r="974" spans="11:17" ht="12.75" x14ac:dyDescent="0.2">
      <c r="K974" s="18"/>
      <c r="L974" s="18"/>
      <c r="M974" s="18"/>
      <c r="N974" s="18"/>
      <c r="O974" s="18"/>
      <c r="P974" s="18"/>
      <c r="Q974" s="18"/>
    </row>
    <row r="975" spans="11:17" ht="12.75" x14ac:dyDescent="0.2">
      <c r="K975" s="18"/>
      <c r="L975" s="18"/>
      <c r="M975" s="18"/>
      <c r="N975" s="18"/>
      <c r="O975" s="18"/>
      <c r="P975" s="18"/>
      <c r="Q975" s="18"/>
    </row>
    <row r="976" spans="11:17" ht="12.75" x14ac:dyDescent="0.2">
      <c r="K976" s="18"/>
      <c r="L976" s="18"/>
      <c r="M976" s="18"/>
      <c r="N976" s="18"/>
      <c r="O976" s="18"/>
      <c r="P976" s="18"/>
      <c r="Q976" s="18"/>
    </row>
    <row r="977" spans="11:17" ht="12.75" x14ac:dyDescent="0.2">
      <c r="K977" s="18"/>
      <c r="L977" s="18"/>
      <c r="M977" s="18"/>
      <c r="N977" s="18"/>
      <c r="O977" s="18"/>
      <c r="P977" s="18"/>
      <c r="Q977" s="18"/>
    </row>
    <row r="978" spans="11:17" ht="12.75" x14ac:dyDescent="0.2">
      <c r="K978" s="18"/>
      <c r="L978" s="18"/>
      <c r="M978" s="18"/>
      <c r="N978" s="18"/>
      <c r="O978" s="18"/>
      <c r="P978" s="18"/>
      <c r="Q978" s="18"/>
    </row>
    <row r="979" spans="11:17" ht="12.75" x14ac:dyDescent="0.2">
      <c r="K979" s="18"/>
      <c r="L979" s="18"/>
      <c r="M979" s="18"/>
      <c r="N979" s="18"/>
      <c r="O979" s="18"/>
      <c r="P979" s="18"/>
      <c r="Q979" s="18"/>
    </row>
    <row r="980" spans="11:17" ht="12.75" x14ac:dyDescent="0.2">
      <c r="K980" s="18"/>
      <c r="L980" s="18"/>
      <c r="M980" s="18"/>
      <c r="N980" s="18"/>
      <c r="O980" s="18"/>
      <c r="P980" s="18"/>
      <c r="Q980" s="18"/>
    </row>
    <row r="981" spans="11:17" ht="12.75" x14ac:dyDescent="0.2">
      <c r="K981" s="18"/>
      <c r="L981" s="18"/>
      <c r="M981" s="18"/>
      <c r="N981" s="18"/>
      <c r="O981" s="18"/>
      <c r="P981" s="18"/>
      <c r="Q981" s="18"/>
    </row>
    <row r="982" spans="11:17" ht="12.75" x14ac:dyDescent="0.2">
      <c r="K982" s="18"/>
      <c r="L982" s="18"/>
      <c r="M982" s="18"/>
      <c r="N982" s="18"/>
      <c r="O982" s="18"/>
      <c r="P982" s="18"/>
      <c r="Q982" s="18"/>
    </row>
    <row r="983" spans="11:17" ht="12.75" x14ac:dyDescent="0.2">
      <c r="K983" s="18"/>
      <c r="L983" s="18"/>
      <c r="M983" s="18"/>
      <c r="N983" s="18"/>
      <c r="O983" s="18"/>
      <c r="P983" s="18"/>
      <c r="Q983" s="18"/>
    </row>
    <row r="984" spans="11:17" ht="12.75" x14ac:dyDescent="0.2">
      <c r="K984" s="18"/>
      <c r="L984" s="18"/>
      <c r="M984" s="18"/>
      <c r="N984" s="18"/>
      <c r="O984" s="18"/>
      <c r="P984" s="18"/>
      <c r="Q984" s="18"/>
    </row>
    <row r="985" spans="11:17" ht="12.75" x14ac:dyDescent="0.2">
      <c r="K985" s="18"/>
      <c r="L985" s="18"/>
      <c r="M985" s="18"/>
      <c r="N985" s="18"/>
      <c r="O985" s="18"/>
      <c r="P985" s="18"/>
      <c r="Q985" s="18"/>
    </row>
    <row r="986" spans="11:17" ht="12.75" x14ac:dyDescent="0.2">
      <c r="K986" s="18"/>
      <c r="L986" s="18"/>
      <c r="M986" s="18"/>
      <c r="N986" s="18"/>
      <c r="O986" s="18"/>
      <c r="P986" s="18"/>
      <c r="Q986" s="18"/>
    </row>
    <row r="987" spans="11:17" ht="12.75" x14ac:dyDescent="0.2">
      <c r="K987" s="18"/>
      <c r="L987" s="18"/>
      <c r="M987" s="18"/>
      <c r="N987" s="18"/>
      <c r="O987" s="18"/>
      <c r="P987" s="18"/>
      <c r="Q987" s="18"/>
    </row>
    <row r="988" spans="11:17" ht="12.75" x14ac:dyDescent="0.2">
      <c r="K988" s="18"/>
      <c r="L988" s="18"/>
      <c r="M988" s="18"/>
      <c r="N988" s="18"/>
      <c r="O988" s="18"/>
      <c r="P988" s="18"/>
      <c r="Q988" s="18"/>
    </row>
    <row r="989" spans="11:17" ht="12.75" x14ac:dyDescent="0.2">
      <c r="K989" s="18"/>
      <c r="L989" s="18"/>
      <c r="M989" s="18"/>
      <c r="N989" s="18"/>
      <c r="O989" s="18"/>
      <c r="P989" s="18"/>
      <c r="Q989" s="18"/>
    </row>
    <row r="990" spans="11:17" ht="12.75" x14ac:dyDescent="0.2">
      <c r="K990" s="18"/>
      <c r="L990" s="18"/>
      <c r="M990" s="18"/>
      <c r="N990" s="18"/>
      <c r="O990" s="18"/>
      <c r="P990" s="18"/>
      <c r="Q990" s="18"/>
    </row>
    <row r="991" spans="11:17" ht="12.75" x14ac:dyDescent="0.2">
      <c r="K991" s="18"/>
      <c r="L991" s="18"/>
      <c r="M991" s="18"/>
      <c r="N991" s="18"/>
      <c r="O991" s="18"/>
      <c r="P991" s="18"/>
      <c r="Q991" s="18"/>
    </row>
    <row r="992" spans="11:17" ht="12.75" x14ac:dyDescent="0.2">
      <c r="K992" s="18"/>
      <c r="L992" s="18"/>
      <c r="M992" s="18"/>
      <c r="N992" s="18"/>
      <c r="O992" s="18"/>
      <c r="P992" s="18"/>
      <c r="Q992" s="18"/>
    </row>
    <row r="993" spans="11:17" ht="12.75" x14ac:dyDescent="0.2">
      <c r="K993" s="18"/>
      <c r="L993" s="18"/>
      <c r="M993" s="18"/>
      <c r="N993" s="18"/>
      <c r="O993" s="18"/>
      <c r="P993" s="18"/>
      <c r="Q993" s="18"/>
    </row>
    <row r="994" spans="11:17" ht="12.75" x14ac:dyDescent="0.2">
      <c r="K994" s="18"/>
      <c r="L994" s="18"/>
      <c r="M994" s="18"/>
      <c r="N994" s="18"/>
      <c r="O994" s="18"/>
      <c r="P994" s="18"/>
      <c r="Q994" s="18"/>
    </row>
    <row r="995" spans="11:17" ht="12.75" x14ac:dyDescent="0.2">
      <c r="K995" s="18"/>
      <c r="L995" s="18"/>
      <c r="M995" s="18"/>
      <c r="N995" s="18"/>
      <c r="O995" s="18"/>
      <c r="P995" s="18"/>
      <c r="Q995" s="18"/>
    </row>
    <row r="996" spans="11:17" ht="12.75" x14ac:dyDescent="0.2">
      <c r="K996" s="18"/>
      <c r="L996" s="18"/>
      <c r="M996" s="18"/>
      <c r="N996" s="18"/>
      <c r="O996" s="18"/>
      <c r="P996" s="18"/>
      <c r="Q996" s="18"/>
    </row>
    <row r="997" spans="11:17" ht="12.75" x14ac:dyDescent="0.2">
      <c r="K997" s="18"/>
      <c r="L997" s="18"/>
      <c r="M997" s="18"/>
      <c r="N997" s="18"/>
      <c r="O997" s="18"/>
      <c r="P997" s="18"/>
      <c r="Q997" s="18"/>
    </row>
    <row r="998" spans="11:17" ht="12.75" x14ac:dyDescent="0.2">
      <c r="K998" s="18"/>
      <c r="L998" s="18"/>
      <c r="M998" s="18"/>
      <c r="N998" s="18"/>
      <c r="O998" s="18"/>
      <c r="P998" s="18"/>
      <c r="Q998" s="18"/>
    </row>
    <row r="999" spans="11:17" ht="12.75" x14ac:dyDescent="0.2">
      <c r="K999" s="18"/>
      <c r="L999" s="18"/>
      <c r="M999" s="18"/>
      <c r="N999" s="18"/>
      <c r="O999" s="18"/>
      <c r="P999" s="18"/>
      <c r="Q999" s="18"/>
    </row>
    <row r="1000" spans="11:17" ht="12.75" x14ac:dyDescent="0.2">
      <c r="K1000" s="18"/>
      <c r="L1000" s="18"/>
      <c r="M1000" s="18"/>
      <c r="N1000" s="18"/>
      <c r="O1000" s="18"/>
      <c r="P1000" s="18"/>
      <c r="Q1000" s="18"/>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CC45-A299-493E-BEC6-A6A854EE2044}">
  <sheetPr>
    <outlinePr summaryBelow="0" summaryRight="0"/>
  </sheetPr>
  <dimension ref="A1:M74"/>
  <sheetViews>
    <sheetView tabSelected="1" zoomScale="55" zoomScaleNormal="55" workbookViewId="0">
      <pane ySplit="1" topLeftCell="A31" activePane="bottomLeft" state="frozen"/>
      <selection pane="bottomLeft" activeCell="H41" sqref="H41"/>
    </sheetView>
  </sheetViews>
  <sheetFormatPr defaultColWidth="12.5703125" defaultRowHeight="15.75" customHeight="1" x14ac:dyDescent="0.2"/>
  <cols>
    <col min="1" max="1" width="18.7109375" bestFit="1" customWidth="1"/>
    <col min="2" max="2" width="20" bestFit="1" customWidth="1"/>
    <col min="5" max="5" width="23.28515625" bestFit="1" customWidth="1"/>
    <col min="7" max="7" width="15.42578125" bestFit="1" customWidth="1"/>
    <col min="8" max="8" width="21.5703125" bestFit="1" customWidth="1"/>
  </cols>
  <sheetData>
    <row r="1" spans="1:13" ht="15.75" customHeight="1" thickBot="1" x14ac:dyDescent="0.25">
      <c r="A1" s="1" t="s">
        <v>0</v>
      </c>
      <c r="B1" s="1" t="s">
        <v>1</v>
      </c>
      <c r="C1" s="1" t="s">
        <v>2</v>
      </c>
      <c r="D1" s="1" t="s">
        <v>3</v>
      </c>
      <c r="E1" s="1" t="s">
        <v>705</v>
      </c>
      <c r="F1" s="1" t="s">
        <v>706</v>
      </c>
      <c r="G1" s="11" t="s">
        <v>611</v>
      </c>
      <c r="H1" s="11" t="s">
        <v>640</v>
      </c>
      <c r="I1" s="11" t="s">
        <v>612</v>
      </c>
      <c r="J1" s="11" t="s">
        <v>613</v>
      </c>
    </row>
    <row r="2" spans="1:13" ht="267.75" customHeight="1" thickTop="1" thickBot="1" x14ac:dyDescent="0.25">
      <c r="A2" s="2" t="str">
        <f>LEFT(B2, 3)&amp;"_"&amp;MID(B2, FIND(" ",B2)+1,10)&amp;"_"&amp;C2</f>
        <v>Ash_Jeanty_RB</v>
      </c>
      <c r="B2" s="21" t="s">
        <v>61</v>
      </c>
      <c r="C2" s="21" t="s">
        <v>38</v>
      </c>
      <c r="D2" s="21" t="s">
        <v>62</v>
      </c>
      <c r="E2" s="45" t="s">
        <v>789</v>
      </c>
      <c r="F2" s="45" t="s">
        <v>715</v>
      </c>
      <c r="G2">
        <f>_xll.XLOOKUP(A2, RBs!$A$2:$A$62, RBs!$T$2:$T$62)</f>
        <v>5.24</v>
      </c>
      <c r="H2" s="46" t="s">
        <v>38</v>
      </c>
      <c r="I2" s="46" t="s">
        <v>816</v>
      </c>
      <c r="J2" s="68" t="s">
        <v>818</v>
      </c>
      <c r="K2" s="69"/>
      <c r="L2" s="69"/>
      <c r="M2" s="70"/>
    </row>
    <row r="3" spans="1:13" ht="318.75" customHeight="1" thickTop="1" thickBot="1" x14ac:dyDescent="0.25">
      <c r="A3" s="2" t="str">
        <f t="shared" ref="A3:A62" si="0">LEFT(B3, 3)&amp;"_"&amp;MID(B3, FIND(" ",B3)+1,10)&amp;"_"&amp;C3</f>
        <v>Oma_Hampton_RB</v>
      </c>
      <c r="B3" s="28" t="s">
        <v>51</v>
      </c>
      <c r="C3" s="21" t="s">
        <v>38</v>
      </c>
      <c r="D3" s="28" t="s">
        <v>52</v>
      </c>
      <c r="E3" s="45" t="s">
        <v>811</v>
      </c>
      <c r="F3" s="45" t="s">
        <v>762</v>
      </c>
      <c r="G3">
        <f>_xll.XLOOKUP(A3, RBs!$A$2:$A$62, RBs!$T$2:$T$62)</f>
        <v>4.66</v>
      </c>
      <c r="H3" s="46" t="s">
        <v>38</v>
      </c>
      <c r="I3" s="46" t="s">
        <v>819</v>
      </c>
      <c r="J3" s="65" t="s">
        <v>820</v>
      </c>
      <c r="K3" s="66"/>
      <c r="L3" s="66"/>
      <c r="M3" s="67"/>
    </row>
    <row r="4" spans="1:13" ht="331.5" customHeight="1" thickTop="1" thickBot="1" x14ac:dyDescent="0.25">
      <c r="A4" s="2" t="str">
        <f t="shared" si="0"/>
        <v>Kal_Johnson_RB</v>
      </c>
      <c r="B4" s="28" t="s">
        <v>63</v>
      </c>
      <c r="C4" s="21" t="s">
        <v>38</v>
      </c>
      <c r="D4" s="28" t="s">
        <v>64</v>
      </c>
      <c r="E4" s="45" t="s">
        <v>214</v>
      </c>
      <c r="F4" s="45" t="s">
        <v>759</v>
      </c>
      <c r="G4">
        <f>_xll.XLOOKUP(A4, RBs!$A$2:$A$62, RBs!$T$2:$T$62)</f>
        <v>4.76</v>
      </c>
      <c r="H4" s="46" t="s">
        <v>38</v>
      </c>
      <c r="I4" s="46" t="s">
        <v>817</v>
      </c>
      <c r="J4" s="65" t="s">
        <v>821</v>
      </c>
      <c r="K4" s="66"/>
      <c r="L4" s="66"/>
      <c r="M4" s="67"/>
    </row>
    <row r="5" spans="1:13" ht="15.75" customHeight="1" thickTop="1" thickBot="1" x14ac:dyDescent="0.25">
      <c r="A5" s="2" t="str">
        <f t="shared" si="0"/>
        <v>Qui_Judkins_RB</v>
      </c>
      <c r="B5" s="28" t="s">
        <v>66</v>
      </c>
      <c r="C5" s="21" t="s">
        <v>38</v>
      </c>
      <c r="D5" s="28" t="s">
        <v>20</v>
      </c>
      <c r="E5" s="45" t="s">
        <v>806</v>
      </c>
      <c r="F5" s="45" t="s">
        <v>723</v>
      </c>
      <c r="G5">
        <f>_xll.XLOOKUP(A5, RBs!$A$2:$A$62, RBs!$T$2:$T$62)</f>
        <v>0</v>
      </c>
      <c r="H5" s="46" t="s">
        <v>38</v>
      </c>
      <c r="I5" s="46" t="s">
        <v>819</v>
      </c>
      <c r="J5" s="71"/>
      <c r="K5" s="72"/>
      <c r="L5" s="72"/>
      <c r="M5" s="73"/>
    </row>
    <row r="6" spans="1:13" ht="15.75" customHeight="1" thickTop="1" thickBot="1" x14ac:dyDescent="0.25">
      <c r="A6" s="2" t="str">
        <f t="shared" si="0"/>
        <v>Jor_James_RB</v>
      </c>
      <c r="B6" s="28" t="s">
        <v>60</v>
      </c>
      <c r="C6" s="21" t="s">
        <v>38</v>
      </c>
      <c r="D6" s="28" t="s">
        <v>16</v>
      </c>
      <c r="E6" s="45" t="s">
        <v>807</v>
      </c>
      <c r="F6" s="45" t="s">
        <v>757</v>
      </c>
      <c r="G6">
        <f>_xll.XLOOKUP(A6, RBs!$A$2:$A$62, RBs!$T$2:$T$62)</f>
        <v>0</v>
      </c>
      <c r="H6" s="46" t="s">
        <v>826</v>
      </c>
      <c r="J6" s="71"/>
      <c r="K6" s="72"/>
      <c r="L6" s="72"/>
      <c r="M6" s="73"/>
    </row>
    <row r="7" spans="1:13" ht="382.5" customHeight="1" thickTop="1" thickBot="1" x14ac:dyDescent="0.25">
      <c r="A7" s="2" t="str">
        <f t="shared" si="0"/>
        <v>Tre_Henderson_RB</v>
      </c>
      <c r="B7" s="28" t="s">
        <v>55</v>
      </c>
      <c r="C7" s="21" t="s">
        <v>38</v>
      </c>
      <c r="D7" s="28" t="s">
        <v>20</v>
      </c>
      <c r="E7" s="46" t="s">
        <v>808</v>
      </c>
      <c r="F7" s="46" t="s">
        <v>809</v>
      </c>
      <c r="G7">
        <f>_xll.XLOOKUP(A7, RBs!$A$2:$A$62, RBs!$T$2:$T$62)</f>
        <v>4.8</v>
      </c>
      <c r="H7" s="46" t="s">
        <v>826</v>
      </c>
      <c r="I7" s="46" t="s">
        <v>817</v>
      </c>
      <c r="J7" s="65" t="s">
        <v>822</v>
      </c>
      <c r="K7" s="66"/>
      <c r="L7" s="66"/>
      <c r="M7" s="67"/>
    </row>
    <row r="8" spans="1:13" ht="15.75" customHeight="1" thickTop="1" thickBot="1" x14ac:dyDescent="0.25">
      <c r="A8" s="2" t="str">
        <f t="shared" si="0"/>
        <v>Cam_Skattebo_RB</v>
      </c>
      <c r="B8" s="28" t="s">
        <v>83</v>
      </c>
      <c r="C8" s="21" t="s">
        <v>38</v>
      </c>
      <c r="D8" s="28" t="s">
        <v>84</v>
      </c>
      <c r="E8" s="46" t="s">
        <v>810</v>
      </c>
      <c r="F8" s="46" t="s">
        <v>711</v>
      </c>
      <c r="G8">
        <f>_xll.XLOOKUP(A8, RBs!$A$2:$A$62, RBs!$T$2:$T$62)</f>
        <v>0</v>
      </c>
      <c r="H8" s="46" t="s">
        <v>38</v>
      </c>
      <c r="J8" s="71"/>
      <c r="K8" s="72"/>
      <c r="L8" s="72"/>
      <c r="M8" s="73"/>
    </row>
    <row r="9" spans="1:13" ht="14.25" thickTop="1" thickBot="1" x14ac:dyDescent="0.25">
      <c r="A9" s="2" t="str">
        <f t="shared" si="0"/>
        <v>Dyl_Sampson_RB</v>
      </c>
      <c r="B9" s="28" t="s">
        <v>79</v>
      </c>
      <c r="C9" s="21" t="s">
        <v>38</v>
      </c>
      <c r="D9" s="28" t="s">
        <v>300</v>
      </c>
      <c r="E9" s="45" t="s">
        <v>797</v>
      </c>
      <c r="F9" s="45" t="s">
        <v>747</v>
      </c>
      <c r="G9">
        <f>_xll.XLOOKUP(A9, RBs!$A$2:$A$62, RBs!$T$2:$T$62)</f>
        <v>0</v>
      </c>
      <c r="H9" s="46" t="s">
        <v>38</v>
      </c>
      <c r="J9" s="71"/>
      <c r="K9" s="72"/>
      <c r="L9" s="72"/>
      <c r="M9" s="73"/>
    </row>
    <row r="10" spans="1:13" ht="15.75" customHeight="1" thickTop="1" thickBot="1" x14ac:dyDescent="0.25">
      <c r="A10" s="2" t="str">
        <f t="shared" si="0"/>
        <v>Oll_Gordon II_RB</v>
      </c>
      <c r="B10" s="28" t="s">
        <v>49</v>
      </c>
      <c r="C10" s="21" t="s">
        <v>38</v>
      </c>
      <c r="D10" s="28" t="s">
        <v>50</v>
      </c>
      <c r="E10" s="45" t="s">
        <v>798</v>
      </c>
      <c r="F10" s="45" t="s">
        <v>715</v>
      </c>
      <c r="G10">
        <f>_xll.XLOOKUP(A10, RBs!$A$2:$A$62, RBs!$T$2:$T$62)</f>
        <v>0</v>
      </c>
      <c r="H10" s="46" t="s">
        <v>38</v>
      </c>
      <c r="J10" s="71"/>
      <c r="K10" s="72"/>
      <c r="L10" s="72"/>
      <c r="M10" s="73"/>
    </row>
    <row r="11" spans="1:13" ht="369.75" customHeight="1" thickTop="1" thickBot="1" x14ac:dyDescent="0.25">
      <c r="A11" s="2" t="str">
        <f t="shared" si="0"/>
        <v>RJ _Harvey_RB</v>
      </c>
      <c r="B11" s="28" t="s">
        <v>53</v>
      </c>
      <c r="C11" s="21" t="s">
        <v>38</v>
      </c>
      <c r="D11" s="28" t="s">
        <v>54</v>
      </c>
      <c r="E11" s="45" t="s">
        <v>796</v>
      </c>
      <c r="F11" s="45" t="s">
        <v>741</v>
      </c>
      <c r="G11">
        <f>_xll.XLOOKUP(A11, RBs!$A$2:$A$62, RBs!$T$2:$T$62)</f>
        <v>4.01</v>
      </c>
      <c r="H11" s="46" t="s">
        <v>826</v>
      </c>
      <c r="I11" s="46" t="s">
        <v>819</v>
      </c>
      <c r="J11" s="65" t="s">
        <v>825</v>
      </c>
      <c r="K11" s="66"/>
      <c r="L11" s="66"/>
      <c r="M11" s="67"/>
    </row>
    <row r="12" spans="1:13" ht="255" customHeight="1" thickTop="1" thickBot="1" x14ac:dyDescent="0.25">
      <c r="A12" s="2" t="str">
        <f t="shared" si="0"/>
        <v>Tah_Brooks_RB</v>
      </c>
      <c r="B12" s="28" t="s">
        <v>41</v>
      </c>
      <c r="C12" s="21" t="s">
        <v>38</v>
      </c>
      <c r="D12" s="28" t="s">
        <v>42</v>
      </c>
      <c r="E12" s="45" t="s">
        <v>795</v>
      </c>
      <c r="F12" s="45" t="s">
        <v>715</v>
      </c>
      <c r="G12">
        <f>_xll.XLOOKUP(A12, RBs!$A$2:$A$62, RBs!$T$2:$T$62)</f>
        <v>4.76</v>
      </c>
      <c r="H12" s="46" t="s">
        <v>38</v>
      </c>
      <c r="I12" s="46" t="s">
        <v>816</v>
      </c>
      <c r="J12" s="65" t="s">
        <v>772</v>
      </c>
      <c r="K12" s="66"/>
      <c r="L12" s="66"/>
      <c r="M12" s="67"/>
    </row>
    <row r="13" spans="1:13" ht="15.75" customHeight="1" thickTop="1" thickBot="1" x14ac:dyDescent="0.25">
      <c r="A13" s="2" t="str">
        <f t="shared" si="0"/>
        <v>Dam_Martinez_RB</v>
      </c>
      <c r="B13" s="28" t="s">
        <v>73</v>
      </c>
      <c r="C13" s="21" t="s">
        <v>38</v>
      </c>
      <c r="D13" s="28" t="s">
        <v>36</v>
      </c>
      <c r="E13" s="45" t="s">
        <v>794</v>
      </c>
      <c r="F13" s="45" t="s">
        <v>715</v>
      </c>
      <c r="G13">
        <f>_xll.XLOOKUP(A13, RBs!$A$2:$A$62, RBs!$T$2:$T$62)</f>
        <v>0</v>
      </c>
      <c r="H13" s="46" t="s">
        <v>38</v>
      </c>
      <c r="J13" s="71"/>
      <c r="K13" s="72"/>
      <c r="L13" s="72"/>
      <c r="M13" s="73"/>
    </row>
    <row r="14" spans="1:13" ht="15.75" customHeight="1" thickTop="1" thickBot="1" x14ac:dyDescent="0.25">
      <c r="A14" s="2" t="str">
        <f t="shared" si="0"/>
        <v>Kal_Mullings_RB</v>
      </c>
      <c r="B14" s="28" t="s">
        <v>76</v>
      </c>
      <c r="C14" s="21" t="s">
        <v>38</v>
      </c>
      <c r="D14" s="28" t="s">
        <v>44</v>
      </c>
      <c r="E14" s="45" t="s">
        <v>799</v>
      </c>
      <c r="F14" s="45" t="s">
        <v>800</v>
      </c>
      <c r="G14">
        <f>_xll.XLOOKUP(A14, RBs!$A$2:$A$62, RBs!$T$2:$T$62)</f>
        <v>0</v>
      </c>
      <c r="H14" s="46" t="s">
        <v>38</v>
      </c>
      <c r="J14" s="71"/>
      <c r="K14" s="72"/>
      <c r="L14" s="72"/>
      <c r="M14" s="73"/>
    </row>
    <row r="15" spans="1:13" ht="15.75" customHeight="1" thickTop="1" thickBot="1" x14ac:dyDescent="0.25">
      <c r="A15" s="2" t="str">
        <f t="shared" si="0"/>
        <v>Nat_Noel_RB</v>
      </c>
      <c r="B15" s="28" t="s">
        <v>773</v>
      </c>
      <c r="C15" s="21" t="s">
        <v>38</v>
      </c>
      <c r="D15" s="28" t="s">
        <v>10</v>
      </c>
      <c r="E15" s="45" t="s">
        <v>36</v>
      </c>
      <c r="F15" s="45" t="s">
        <v>801</v>
      </c>
      <c r="G15">
        <f>_xll.XLOOKUP(A15, RBs!$A$2:$A$62, RBs!$T$2:$T$62)</f>
        <v>0</v>
      </c>
      <c r="H15" s="46" t="s">
        <v>38</v>
      </c>
      <c r="J15" s="71"/>
      <c r="K15" s="72"/>
      <c r="L15" s="72"/>
      <c r="M15" s="73"/>
    </row>
    <row r="16" spans="1:13" ht="15.75" customHeight="1" thickTop="1" thickBot="1" x14ac:dyDescent="0.25">
      <c r="A16" s="2" t="str">
        <f t="shared" si="0"/>
        <v>Rah_Sanders_RB</v>
      </c>
      <c r="B16" s="28" t="s">
        <v>81</v>
      </c>
      <c r="C16" s="21" t="s">
        <v>38</v>
      </c>
      <c r="D16" s="28" t="s">
        <v>82</v>
      </c>
      <c r="E16" s="45" t="s">
        <v>802</v>
      </c>
      <c r="F16" s="45" t="s">
        <v>741</v>
      </c>
      <c r="G16">
        <f>_xll.XLOOKUP(A16, RBs!$A$2:$A$62, RBs!$T$2:$T$62)</f>
        <v>0</v>
      </c>
      <c r="H16" s="46" t="s">
        <v>38</v>
      </c>
      <c r="J16" s="71"/>
      <c r="K16" s="72"/>
      <c r="L16" s="72"/>
      <c r="M16" s="73"/>
    </row>
    <row r="17" spans="1:13" ht="15.75" customHeight="1" thickTop="1" thickBot="1" x14ac:dyDescent="0.25">
      <c r="A17" s="2" t="str">
        <f t="shared" si="0"/>
        <v>Jar_Hunter_RB</v>
      </c>
      <c r="B17" s="28" t="s">
        <v>56</v>
      </c>
      <c r="C17" s="21" t="s">
        <v>38</v>
      </c>
      <c r="D17" s="28" t="s">
        <v>57</v>
      </c>
      <c r="E17" s="45" t="s">
        <v>803</v>
      </c>
      <c r="F17" s="45" t="s">
        <v>753</v>
      </c>
      <c r="G17">
        <f>_xll.XLOOKUP(A17, RBs!$A$2:$A$62, RBs!$T$2:$T$62)</f>
        <v>0</v>
      </c>
      <c r="H17" s="46" t="s">
        <v>38</v>
      </c>
      <c r="J17" s="71"/>
      <c r="K17" s="72"/>
      <c r="L17" s="72"/>
      <c r="M17" s="73"/>
    </row>
    <row r="18" spans="1:13" ht="15.75" customHeight="1" thickTop="1" thickBot="1" x14ac:dyDescent="0.25">
      <c r="A18" s="2" t="str">
        <f t="shared" si="0"/>
        <v>Mar_Yarns_RB</v>
      </c>
      <c r="B18" s="28" t="s">
        <v>89</v>
      </c>
      <c r="C18" s="21" t="s">
        <v>38</v>
      </c>
      <c r="D18" s="28" t="s">
        <v>90</v>
      </c>
      <c r="E18" s="45" t="s">
        <v>804</v>
      </c>
      <c r="F18" s="45" t="s">
        <v>805</v>
      </c>
      <c r="G18">
        <f>_xll.XLOOKUP(A18, RBs!$A$2:$A$62, RBs!$T$2:$T$62)</f>
        <v>0</v>
      </c>
      <c r="H18" s="46" t="s">
        <v>38</v>
      </c>
      <c r="J18" s="71"/>
      <c r="K18" s="72"/>
      <c r="L18" s="72"/>
      <c r="M18" s="73"/>
    </row>
    <row r="19" spans="1:13" ht="331.5" customHeight="1" thickTop="1" thickBot="1" x14ac:dyDescent="0.25">
      <c r="A19" s="2" t="str">
        <f t="shared" si="0"/>
        <v>Dev_Neal_RB</v>
      </c>
      <c r="B19" s="28" t="s">
        <v>77</v>
      </c>
      <c r="C19" s="21" t="s">
        <v>38</v>
      </c>
      <c r="D19" s="28" t="s">
        <v>190</v>
      </c>
      <c r="E19" s="45" t="s">
        <v>793</v>
      </c>
      <c r="F19" s="45" t="s">
        <v>727</v>
      </c>
      <c r="G19">
        <f>_xll.XLOOKUP(A19, RBs!$A$2:$A$62, RBs!$T$2:$T$62)</f>
        <v>4.53</v>
      </c>
      <c r="H19" s="46" t="s">
        <v>38</v>
      </c>
      <c r="I19" s="46" t="s">
        <v>819</v>
      </c>
      <c r="J19" s="65" t="s">
        <v>824</v>
      </c>
      <c r="K19" s="66"/>
      <c r="L19" s="66"/>
      <c r="M19" s="67"/>
    </row>
    <row r="20" spans="1:13" ht="15.75" customHeight="1" thickTop="1" thickBot="1" x14ac:dyDescent="0.25">
      <c r="A20" s="2" t="str">
        <f t="shared" si="0"/>
        <v>Don_Edwards_RB</v>
      </c>
      <c r="B20" s="28" t="s">
        <v>43</v>
      </c>
      <c r="C20" s="21" t="s">
        <v>38</v>
      </c>
      <c r="D20" s="28" t="s">
        <v>44</v>
      </c>
      <c r="E20" s="45" t="s">
        <v>812</v>
      </c>
      <c r="F20" s="45" t="s">
        <v>736</v>
      </c>
      <c r="G20">
        <f>_xll.XLOOKUP(A20, RBs!$A$2:$A$62, RBs!$T$2:$T$62)</f>
        <v>0</v>
      </c>
      <c r="H20" s="46" t="s">
        <v>826</v>
      </c>
      <c r="J20" s="71"/>
      <c r="K20" s="72"/>
      <c r="L20" s="72"/>
      <c r="M20" s="73"/>
    </row>
    <row r="21" spans="1:13" ht="15.75" customHeight="1" thickTop="1" thickBot="1" x14ac:dyDescent="0.25">
      <c r="A21" s="2" t="str">
        <f t="shared" si="0"/>
        <v>Woo_Marks_RB</v>
      </c>
      <c r="B21" s="28" t="s">
        <v>71</v>
      </c>
      <c r="C21" s="21" t="s">
        <v>38</v>
      </c>
      <c r="D21" s="28" t="s">
        <v>72</v>
      </c>
      <c r="E21" s="45" t="s">
        <v>813</v>
      </c>
      <c r="F21" s="45" t="s">
        <v>708</v>
      </c>
      <c r="G21">
        <f>_xll.XLOOKUP(A21, RBs!$A$2:$A$62, RBs!$T$2:$T$62)</f>
        <v>0</v>
      </c>
      <c r="H21" s="46" t="s">
        <v>38</v>
      </c>
      <c r="J21" s="71"/>
      <c r="K21" s="72"/>
      <c r="L21" s="72"/>
      <c r="M21" s="73"/>
    </row>
    <row r="22" spans="1:13" ht="15.75" customHeight="1" thickTop="1" thickBot="1" x14ac:dyDescent="0.25">
      <c r="A22" s="2" t="str">
        <f t="shared" si="0"/>
        <v>Bha_Tuten_RB</v>
      </c>
      <c r="B22" s="28" t="s">
        <v>87</v>
      </c>
      <c r="C22" s="21" t="s">
        <v>38</v>
      </c>
      <c r="D22" s="28" t="s">
        <v>88</v>
      </c>
      <c r="E22" s="45" t="s">
        <v>814</v>
      </c>
      <c r="F22" s="45" t="s">
        <v>725</v>
      </c>
      <c r="G22">
        <f>_xll.XLOOKUP(A22, RBs!$A$2:$A$62, RBs!$T$2:$T$62)</f>
        <v>0</v>
      </c>
      <c r="H22" s="46" t="s">
        <v>826</v>
      </c>
      <c r="J22" s="71"/>
      <c r="K22" s="72"/>
      <c r="L22" s="72"/>
      <c r="M22" s="73"/>
    </row>
    <row r="23" spans="1:13" ht="15.75" customHeight="1" thickTop="1" thickBot="1" x14ac:dyDescent="0.25">
      <c r="A23" s="2" t="str">
        <f t="shared" si="0"/>
        <v>Bra_Smith_RB</v>
      </c>
      <c r="B23" s="28" t="s">
        <v>85</v>
      </c>
      <c r="C23" s="21" t="s">
        <v>38</v>
      </c>
      <c r="D23" s="28" t="s">
        <v>86</v>
      </c>
      <c r="E23" s="45" t="s">
        <v>815</v>
      </c>
      <c r="F23" s="45" t="s">
        <v>741</v>
      </c>
      <c r="G23">
        <f>_xll.XLOOKUP(A23, RBs!$A$2:$A$62, RBs!$T$2:$T$62)</f>
        <v>0</v>
      </c>
      <c r="H23" s="46" t="s">
        <v>38</v>
      </c>
      <c r="J23" s="71"/>
      <c r="K23" s="72"/>
      <c r="L23" s="72"/>
      <c r="M23" s="73"/>
    </row>
    <row r="24" spans="1:13" ht="280.5" customHeight="1" thickTop="1" thickBot="1" x14ac:dyDescent="0.25">
      <c r="A24" s="2" t="str">
        <f>LEFT(B24, 3)&amp;"_"&amp;MID(B24, FIND(" ",B24)+1,10)&amp;"_"&amp;C24</f>
        <v>Jay_Blue_RB</v>
      </c>
      <c r="B24" s="28" t="s">
        <v>40</v>
      </c>
      <c r="C24" s="21" t="s">
        <v>38</v>
      </c>
      <c r="D24" s="28" t="s">
        <v>14</v>
      </c>
      <c r="E24" s="45" t="s">
        <v>668</v>
      </c>
      <c r="F24" s="45" t="s">
        <v>715</v>
      </c>
      <c r="G24">
        <f>_xll.XLOOKUP(A24, RBs!$A$2:$A$62, RBs!$T$2:$T$62)</f>
        <v>4.76</v>
      </c>
      <c r="H24" s="46" t="s">
        <v>38</v>
      </c>
      <c r="I24" s="46" t="s">
        <v>817</v>
      </c>
      <c r="J24" s="65" t="s">
        <v>823</v>
      </c>
      <c r="K24" s="66"/>
      <c r="L24" s="66"/>
      <c r="M24" s="67"/>
    </row>
    <row r="25" spans="1:13" ht="15.75" customHeight="1" thickTop="1" thickBot="1" x14ac:dyDescent="0.25">
      <c r="A25" s="2" t="str">
        <f t="shared" si="0"/>
        <v>Jac_Croskey-Me_RB</v>
      </c>
      <c r="B25" s="28" t="s">
        <v>774</v>
      </c>
      <c r="C25" s="21" t="s">
        <v>38</v>
      </c>
      <c r="D25" s="28" t="s">
        <v>130</v>
      </c>
      <c r="E25" s="45" t="s">
        <v>792</v>
      </c>
      <c r="F25" s="45" t="s">
        <v>723</v>
      </c>
      <c r="G25">
        <f>_xll.XLOOKUP(A25, RBs!$A$2:$A$62, RBs!$T$2:$T$62)</f>
        <v>0</v>
      </c>
      <c r="H25" s="46" t="s">
        <v>38</v>
      </c>
      <c r="J25" s="71"/>
      <c r="K25" s="72"/>
      <c r="L25" s="72"/>
      <c r="M25" s="73"/>
    </row>
    <row r="26" spans="1:13" ht="15.75" customHeight="1" thickTop="1" thickBot="1" x14ac:dyDescent="0.25">
      <c r="A26" s="2" t="str">
        <f t="shared" si="0"/>
        <v>Ja'_Jackson_RB</v>
      </c>
      <c r="B26" s="28" t="s">
        <v>58</v>
      </c>
      <c r="C26" s="21" t="s">
        <v>38</v>
      </c>
      <c r="D26" s="28" t="s">
        <v>59</v>
      </c>
      <c r="E26" s="45" t="s">
        <v>791</v>
      </c>
      <c r="F26" s="45" t="s">
        <v>715</v>
      </c>
      <c r="G26">
        <f>_xll.XLOOKUP(A26, RBs!$A$2:$A$62, RBs!$T$2:$T$62)</f>
        <v>0</v>
      </c>
      <c r="H26" s="46" t="s">
        <v>38</v>
      </c>
      <c r="J26" s="71"/>
      <c r="K26" s="72"/>
      <c r="L26" s="72"/>
      <c r="M26" s="73"/>
    </row>
    <row r="27" spans="1:13" ht="15.75" customHeight="1" thickTop="1" thickBot="1" x14ac:dyDescent="0.25">
      <c r="A27" s="2" t="str">
        <f t="shared" si="0"/>
        <v>Mon_Jackson_RB</v>
      </c>
      <c r="B27" s="28" t="s">
        <v>775</v>
      </c>
      <c r="C27" s="21" t="s">
        <v>38</v>
      </c>
      <c r="D27" s="28" t="s">
        <v>26</v>
      </c>
      <c r="E27" s="46" t="s">
        <v>746</v>
      </c>
      <c r="F27" s="46" t="s">
        <v>747</v>
      </c>
      <c r="G27">
        <f>_xll.XLOOKUP(A27, RBs!$A$2:$A$62, RBs!$T$2:$T$62)</f>
        <v>0</v>
      </c>
      <c r="H27" s="46" t="s">
        <v>38</v>
      </c>
      <c r="J27" s="71"/>
      <c r="K27" s="72"/>
      <c r="L27" s="72"/>
      <c r="M27" s="73"/>
    </row>
    <row r="28" spans="1:13" ht="15.75" customHeight="1" thickTop="1" thickBot="1" x14ac:dyDescent="0.25">
      <c r="A28" s="2" t="str">
        <f t="shared" si="0"/>
        <v>Cor_Kiner_RB</v>
      </c>
      <c r="B28" s="28" t="s">
        <v>67</v>
      </c>
      <c r="C28" s="21" t="s">
        <v>38</v>
      </c>
      <c r="D28" s="28" t="s">
        <v>214</v>
      </c>
      <c r="E28" s="46" t="s">
        <v>214</v>
      </c>
      <c r="F28" s="46" t="s">
        <v>759</v>
      </c>
      <c r="G28">
        <f>_xll.XLOOKUP(A28, RBs!$A$2:$A$62, RBs!$T$2:$T$62)</f>
        <v>0</v>
      </c>
      <c r="H28" s="46" t="s">
        <v>38</v>
      </c>
      <c r="J28" s="71"/>
      <c r="K28" s="72"/>
      <c r="L28" s="72"/>
      <c r="M28" s="73"/>
    </row>
    <row r="29" spans="1:13" ht="15.75" customHeight="1" thickTop="1" thickBot="1" x14ac:dyDescent="0.25">
      <c r="A29" s="2" t="str">
        <f t="shared" si="0"/>
        <v>Phi_Mafah_RB</v>
      </c>
      <c r="B29" s="28" t="s">
        <v>69</v>
      </c>
      <c r="C29" s="21" t="s">
        <v>38</v>
      </c>
      <c r="D29" s="28" t="s">
        <v>70</v>
      </c>
      <c r="E29" s="45" t="s">
        <v>790</v>
      </c>
      <c r="F29" s="45" t="s">
        <v>708</v>
      </c>
      <c r="G29">
        <f>_xll.XLOOKUP(A29, RBs!$A$2:$A$62, RBs!$T$2:$T$62)</f>
        <v>0</v>
      </c>
      <c r="H29" s="46" t="s">
        <v>38</v>
      </c>
      <c r="J29" s="71"/>
      <c r="K29" s="72"/>
      <c r="L29" s="72"/>
      <c r="M29" s="73"/>
    </row>
    <row r="30" spans="1:13" ht="102" customHeight="1" thickTop="1" thickBot="1" x14ac:dyDescent="0.25">
      <c r="A30" s="2" t="str">
        <f t="shared" si="0"/>
        <v>Dur_Robinson_RB</v>
      </c>
      <c r="B30" s="21" t="s">
        <v>489</v>
      </c>
      <c r="C30" s="21" t="s">
        <v>38</v>
      </c>
      <c r="D30" s="21" t="s">
        <v>490</v>
      </c>
      <c r="E30" s="46" t="s">
        <v>945</v>
      </c>
      <c r="F30" s="46" t="s">
        <v>805</v>
      </c>
      <c r="G30">
        <f>_xll.XLOOKUP(A30, RBs!$A$2:$A$62, RBs!$T$2:$T$62)</f>
        <v>2.23</v>
      </c>
      <c r="H30" s="46" t="s">
        <v>826</v>
      </c>
      <c r="I30" s="20" t="s">
        <v>819</v>
      </c>
      <c r="J30" s="74" t="s">
        <v>860</v>
      </c>
      <c r="K30" s="75"/>
      <c r="L30" s="75"/>
      <c r="M30" s="76"/>
    </row>
    <row r="31" spans="1:13" ht="15.75" customHeight="1" thickTop="1" thickBot="1" x14ac:dyDescent="0.25">
      <c r="A31" s="2" t="str">
        <f t="shared" si="0"/>
        <v>Anw_Lewis_RB</v>
      </c>
      <c r="B31" s="28" t="s">
        <v>491</v>
      </c>
      <c r="C31" s="21" t="s">
        <v>38</v>
      </c>
      <c r="D31" s="28" t="s">
        <v>245</v>
      </c>
      <c r="E31" s="46" t="s">
        <v>946</v>
      </c>
      <c r="F31" s="46" t="s">
        <v>741</v>
      </c>
      <c r="G31">
        <f>_xll.XLOOKUP(A31, RBs!$A$2:$A$62, RBs!$T$2:$T$62)</f>
        <v>1.79</v>
      </c>
      <c r="H31" s="20" t="s">
        <v>826</v>
      </c>
      <c r="I31" s="20" t="s">
        <v>819</v>
      </c>
      <c r="J31" s="71" t="s">
        <v>847</v>
      </c>
      <c r="K31" s="72"/>
      <c r="L31" s="72"/>
      <c r="M31" s="73"/>
    </row>
    <row r="32" spans="1:13" ht="15.75" customHeight="1" thickTop="1" thickBot="1" x14ac:dyDescent="0.25">
      <c r="A32" s="2" t="str">
        <f t="shared" si="0"/>
        <v>Ron_Wiggins_RB</v>
      </c>
      <c r="B32" s="28" t="s">
        <v>486</v>
      </c>
      <c r="C32" s="21" t="s">
        <v>38</v>
      </c>
      <c r="D32" s="28" t="s">
        <v>245</v>
      </c>
      <c r="E32" s="46" t="s">
        <v>947</v>
      </c>
      <c r="F32" s="46" t="s">
        <v>723</v>
      </c>
      <c r="G32">
        <f>_xll.XLOOKUP(A32, RBs!$A$2:$A$62, RBs!$T$2:$T$62)</f>
        <v>2.36</v>
      </c>
      <c r="H32" s="20" t="s">
        <v>38</v>
      </c>
      <c r="I32" s="20" t="s">
        <v>819</v>
      </c>
      <c r="J32" s="71" t="s">
        <v>848</v>
      </c>
      <c r="K32" s="72"/>
      <c r="L32" s="72"/>
      <c r="M32" s="73"/>
    </row>
    <row r="33" spans="1:13" ht="15.75" customHeight="1" thickTop="1" thickBot="1" x14ac:dyDescent="0.25">
      <c r="A33" s="2" t="str">
        <f t="shared" si="0"/>
        <v>Kei_Powers_RB</v>
      </c>
      <c r="B33" s="28" t="s">
        <v>827</v>
      </c>
      <c r="C33" s="21" t="s">
        <v>38</v>
      </c>
      <c r="D33" s="28" t="s">
        <v>691</v>
      </c>
      <c r="G33">
        <f>_xll.XLOOKUP(A33, RBs!$A$2:$A$62, RBs!$T$2:$T$62)</f>
        <v>0</v>
      </c>
      <c r="J33" s="71"/>
      <c r="K33" s="72"/>
      <c r="L33" s="72"/>
      <c r="M33" s="73"/>
    </row>
    <row r="34" spans="1:13" ht="15.75" customHeight="1" thickTop="1" thickBot="1" x14ac:dyDescent="0.25">
      <c r="A34" s="2" t="str">
        <f t="shared" si="0"/>
        <v>Kej_Owens_RB</v>
      </c>
      <c r="B34" s="28" t="s">
        <v>475</v>
      </c>
      <c r="C34" s="21" t="s">
        <v>38</v>
      </c>
      <c r="D34" s="28" t="s">
        <v>476</v>
      </c>
      <c r="E34" s="46" t="s">
        <v>36</v>
      </c>
      <c r="F34" s="46" t="s">
        <v>741</v>
      </c>
      <c r="G34">
        <f>_xll.XLOOKUP(A34, RBs!$A$2:$A$62, RBs!$T$2:$T$62)</f>
        <v>3.03</v>
      </c>
      <c r="H34" s="20" t="s">
        <v>38</v>
      </c>
      <c r="I34" s="20" t="s">
        <v>819</v>
      </c>
      <c r="J34" s="71" t="s">
        <v>849</v>
      </c>
      <c r="K34" s="72"/>
      <c r="L34" s="72"/>
      <c r="M34" s="73"/>
    </row>
    <row r="35" spans="1:13" ht="15.75" customHeight="1" thickTop="1" thickBot="1" x14ac:dyDescent="0.25">
      <c r="A35" s="2" t="str">
        <f t="shared" si="0"/>
        <v>Sha_McLaughlin_RB</v>
      </c>
      <c r="B35" s="28" t="s">
        <v>488</v>
      </c>
      <c r="C35" s="21" t="s">
        <v>38</v>
      </c>
      <c r="D35" s="28" t="s">
        <v>444</v>
      </c>
      <c r="E35" s="46" t="s">
        <v>948</v>
      </c>
      <c r="F35" s="46" t="s">
        <v>725</v>
      </c>
      <c r="G35">
        <f>_xll.XLOOKUP(A35, RBs!$A$2:$A$62, RBs!$T$2:$T$62)</f>
        <v>2.35</v>
      </c>
      <c r="H35" s="20" t="s">
        <v>38</v>
      </c>
      <c r="I35" s="20" t="s">
        <v>819</v>
      </c>
      <c r="J35" s="71" t="s">
        <v>849</v>
      </c>
      <c r="K35" s="72"/>
      <c r="L35" s="72"/>
      <c r="M35" s="73"/>
    </row>
    <row r="36" spans="1:13" ht="15.75" customHeight="1" thickTop="1" thickBot="1" x14ac:dyDescent="0.25">
      <c r="A36" s="2" t="str">
        <f t="shared" si="0"/>
        <v>Gan_Carothers_RB</v>
      </c>
      <c r="B36" s="28" t="s">
        <v>828</v>
      </c>
      <c r="C36" s="21" t="s">
        <v>38</v>
      </c>
      <c r="D36" s="28" t="s">
        <v>558</v>
      </c>
      <c r="G36">
        <f>_xll.XLOOKUP(A36, RBs!$A$2:$A$62, RBs!$T$2:$T$62)</f>
        <v>0</v>
      </c>
      <c r="J36" s="71"/>
      <c r="K36" s="72"/>
      <c r="L36" s="72"/>
      <c r="M36" s="73"/>
    </row>
    <row r="37" spans="1:13" ht="127.5" customHeight="1" thickTop="1" thickBot="1" x14ac:dyDescent="0.25">
      <c r="A37" s="2" t="str">
        <f t="shared" si="0"/>
        <v>Sav_Red_RB</v>
      </c>
      <c r="B37" s="28" t="s">
        <v>484</v>
      </c>
      <c r="C37" s="21" t="s">
        <v>38</v>
      </c>
      <c r="D37" s="28" t="s">
        <v>378</v>
      </c>
      <c r="G37">
        <f>_xll.XLOOKUP(A37, RBs!$A$2:$A$62, RBs!$T$2:$T$62)</f>
        <v>2.4700000000000002</v>
      </c>
      <c r="H37" s="20" t="s">
        <v>826</v>
      </c>
      <c r="I37" s="20" t="s">
        <v>819</v>
      </c>
      <c r="J37" s="71" t="s">
        <v>851</v>
      </c>
      <c r="K37" s="72"/>
      <c r="L37" s="72"/>
      <c r="M37" s="73"/>
    </row>
    <row r="38" spans="1:13" ht="140.25" customHeight="1" thickTop="1" thickBot="1" x14ac:dyDescent="0.25">
      <c r="A38" s="2" t="str">
        <f t="shared" si="0"/>
        <v>LJ _Johnson_RB</v>
      </c>
      <c r="B38" s="28" t="s">
        <v>483</v>
      </c>
      <c r="C38" s="21" t="s">
        <v>38</v>
      </c>
      <c r="D38" s="28" t="s">
        <v>86</v>
      </c>
      <c r="E38" s="45" t="s">
        <v>668</v>
      </c>
      <c r="F38" s="45" t="s">
        <v>715</v>
      </c>
      <c r="G38">
        <f>_xll.XLOOKUP(A38, RBs!$A$2:$A$62, RBs!$T$2:$T$62)</f>
        <v>2.52</v>
      </c>
      <c r="H38" s="46" t="s">
        <v>38</v>
      </c>
      <c r="I38" s="46" t="s">
        <v>817</v>
      </c>
      <c r="J38" s="71" t="s">
        <v>859</v>
      </c>
      <c r="K38" s="72"/>
      <c r="L38" s="72"/>
      <c r="M38" s="73"/>
    </row>
    <row r="39" spans="1:13" ht="15.75" customHeight="1" thickTop="1" thickBot="1" x14ac:dyDescent="0.25">
      <c r="A39" s="2" t="str">
        <f t="shared" si="0"/>
        <v>Cal_Ramseur_RB</v>
      </c>
      <c r="B39" s="28" t="s">
        <v>829</v>
      </c>
      <c r="C39" s="21" t="s">
        <v>38</v>
      </c>
      <c r="D39" s="28" t="s">
        <v>378</v>
      </c>
      <c r="G39">
        <f>_xll.XLOOKUP(A39, RBs!$A$2:$A$62, RBs!$T$2:$T$62)</f>
        <v>0</v>
      </c>
      <c r="J39" s="71" t="s">
        <v>850</v>
      </c>
      <c r="K39" s="72"/>
      <c r="L39" s="72"/>
      <c r="M39" s="73"/>
    </row>
    <row r="40" spans="1:13" ht="267.75" customHeight="1" thickTop="1" thickBot="1" x14ac:dyDescent="0.25">
      <c r="A40" s="2" t="str">
        <f t="shared" si="0"/>
        <v>Eli_Cummings_RB</v>
      </c>
      <c r="B40" s="28" t="s">
        <v>481</v>
      </c>
      <c r="C40" s="21" t="s">
        <v>38</v>
      </c>
      <c r="D40" s="28" t="s">
        <v>436</v>
      </c>
      <c r="E40" s="45" t="s">
        <v>949</v>
      </c>
      <c r="F40" s="45" t="s">
        <v>715</v>
      </c>
      <c r="G40">
        <f>_xll.XLOOKUP(A40, RBs!$A$2:$A$62, RBs!$T$2:$T$62)</f>
        <v>2.8</v>
      </c>
      <c r="H40" s="20" t="s">
        <v>38</v>
      </c>
      <c r="I40" s="20" t="s">
        <v>819</v>
      </c>
      <c r="J40" s="71" t="s">
        <v>858</v>
      </c>
      <c r="K40" s="72"/>
      <c r="L40" s="72"/>
      <c r="M40" s="73"/>
    </row>
    <row r="41" spans="1:13" ht="15.75" customHeight="1" thickTop="1" thickBot="1" x14ac:dyDescent="0.25">
      <c r="A41" s="2" t="str">
        <f t="shared" si="0"/>
        <v>Sco_Humphrey_RB</v>
      </c>
      <c r="B41" s="28" t="s">
        <v>830</v>
      </c>
      <c r="C41" s="21" t="s">
        <v>38</v>
      </c>
      <c r="D41" s="28" t="s">
        <v>831</v>
      </c>
      <c r="G41">
        <f>_xll.XLOOKUP(A41, RBs!$A$2:$A$62, RBs!$T$2:$T$62)</f>
        <v>0</v>
      </c>
      <c r="J41" s="71"/>
      <c r="K41" s="72"/>
      <c r="L41" s="72"/>
      <c r="M41" s="73"/>
    </row>
    <row r="42" spans="1:13" ht="76.5" customHeight="1" thickTop="1" thickBot="1" x14ac:dyDescent="0.25">
      <c r="A42" s="2" t="str">
        <f t="shared" si="0"/>
        <v>Bra_High_RB</v>
      </c>
      <c r="B42" s="28" t="s">
        <v>480</v>
      </c>
      <c r="C42" s="21" t="s">
        <v>38</v>
      </c>
      <c r="D42" s="28" t="s">
        <v>383</v>
      </c>
      <c r="E42" s="45" t="s">
        <v>950</v>
      </c>
      <c r="F42" s="45" t="s">
        <v>715</v>
      </c>
      <c r="G42">
        <f>_xll.XLOOKUP(A42, RBs!$A$2:$A$62, RBs!$T$2:$T$62)</f>
        <v>2.84</v>
      </c>
      <c r="H42" s="20" t="s">
        <v>826</v>
      </c>
      <c r="I42" s="20" t="s">
        <v>817</v>
      </c>
      <c r="J42" s="71" t="s">
        <v>857</v>
      </c>
      <c r="K42" s="72"/>
      <c r="L42" s="72"/>
      <c r="M42" s="73"/>
    </row>
    <row r="43" spans="1:13" ht="140.25" customHeight="1" thickTop="1" thickBot="1" x14ac:dyDescent="0.25">
      <c r="A43" s="2" t="str">
        <f t="shared" si="0"/>
        <v>Tre_Easterling_RB</v>
      </c>
      <c r="B43" s="28" t="s">
        <v>492</v>
      </c>
      <c r="C43" s="21" t="s">
        <v>38</v>
      </c>
      <c r="D43" s="28" t="s">
        <v>493</v>
      </c>
      <c r="E43" s="45" t="s">
        <v>951</v>
      </c>
      <c r="F43" s="45" t="s">
        <v>739</v>
      </c>
      <c r="G43">
        <f>_xll.XLOOKUP(A43, RBs!$A$2:$A$62, RBs!$T$2:$T$62)</f>
        <v>1.68</v>
      </c>
      <c r="H43" s="20" t="s">
        <v>826</v>
      </c>
      <c r="I43" s="20" t="s">
        <v>819</v>
      </c>
      <c r="J43" s="71" t="s">
        <v>856</v>
      </c>
      <c r="K43" s="72"/>
      <c r="L43" s="72"/>
      <c r="M43" s="73"/>
    </row>
    <row r="44" spans="1:13" ht="15.75" customHeight="1" thickTop="1" thickBot="1" x14ac:dyDescent="0.25">
      <c r="A44" s="2" t="str">
        <f t="shared" si="0"/>
        <v>Jul_Loughridge_RB</v>
      </c>
      <c r="B44" s="28" t="s">
        <v>832</v>
      </c>
      <c r="C44" s="21" t="s">
        <v>38</v>
      </c>
      <c r="D44" s="28" t="s">
        <v>833</v>
      </c>
      <c r="G44">
        <f>_xll.XLOOKUP(A44, RBs!$A$2:$A$62, RBs!$T$2:$T$62)</f>
        <v>0</v>
      </c>
      <c r="J44" s="71"/>
      <c r="K44" s="72"/>
      <c r="L44" s="72"/>
      <c r="M44" s="73"/>
    </row>
    <row r="45" spans="1:13" ht="242.25" customHeight="1" thickTop="1" thickBot="1" x14ac:dyDescent="0.25">
      <c r="A45" s="2" t="str">
        <f t="shared" si="0"/>
        <v>Isa_Ragland_RB</v>
      </c>
      <c r="B45" s="28" t="s">
        <v>485</v>
      </c>
      <c r="C45" s="21" t="s">
        <v>38</v>
      </c>
      <c r="D45" s="28" t="s">
        <v>427</v>
      </c>
      <c r="E45" s="46" t="s">
        <v>952</v>
      </c>
      <c r="F45" s="46" t="s">
        <v>809</v>
      </c>
      <c r="G45">
        <f>_xll.XLOOKUP(A45, RBs!$A$2:$A$62, RBs!$T$2:$T$62)</f>
        <v>2.4700000000000002</v>
      </c>
      <c r="H45" s="20" t="s">
        <v>826</v>
      </c>
      <c r="I45" s="20" t="s">
        <v>819</v>
      </c>
      <c r="J45" s="71" t="s">
        <v>855</v>
      </c>
      <c r="K45" s="72"/>
      <c r="L45" s="72"/>
      <c r="M45" s="73"/>
    </row>
    <row r="46" spans="1:13" ht="15.75" customHeight="1" thickTop="1" thickBot="1" x14ac:dyDescent="0.25">
      <c r="A46" s="2" t="str">
        <f t="shared" si="0"/>
        <v>Jam_Curtis_RB</v>
      </c>
      <c r="B46" s="28" t="s">
        <v>834</v>
      </c>
      <c r="C46" s="21" t="s">
        <v>38</v>
      </c>
      <c r="D46" s="28" t="s">
        <v>460</v>
      </c>
      <c r="G46">
        <f>_xll.XLOOKUP(A46, RBs!$A$2:$A$62, RBs!$T$2:$T$62)</f>
        <v>0</v>
      </c>
      <c r="J46" s="71"/>
      <c r="K46" s="72"/>
      <c r="L46" s="72"/>
      <c r="M46" s="73"/>
    </row>
    <row r="47" spans="1:13" ht="15.75" customHeight="1" thickTop="1" thickBot="1" x14ac:dyDescent="0.25">
      <c r="A47" s="2" t="str">
        <f t="shared" si="0"/>
        <v>Mal_Hosley_RB</v>
      </c>
      <c r="B47" s="28" t="s">
        <v>835</v>
      </c>
      <c r="C47" s="21" t="s">
        <v>38</v>
      </c>
      <c r="D47" s="28" t="s">
        <v>509</v>
      </c>
      <c r="E47" s="46" t="s">
        <v>953</v>
      </c>
      <c r="F47" s="46" t="s">
        <v>708</v>
      </c>
      <c r="G47">
        <f>_xll.XLOOKUP(A47, RBs!$A$2:$A$62, RBs!$T$2:$T$62)</f>
        <v>0</v>
      </c>
      <c r="H47" s="20" t="s">
        <v>38</v>
      </c>
      <c r="I47" s="20" t="s">
        <v>819</v>
      </c>
      <c r="J47" s="71"/>
      <c r="K47" s="72"/>
      <c r="L47" s="72"/>
      <c r="M47" s="73"/>
    </row>
    <row r="48" spans="1:13" ht="204" customHeight="1" thickTop="1" thickBot="1" x14ac:dyDescent="0.25">
      <c r="A48" s="2" t="str">
        <f t="shared" si="0"/>
        <v>Sho_Lawrence_RB</v>
      </c>
      <c r="B48" s="28" t="s">
        <v>477</v>
      </c>
      <c r="C48" s="21" t="s">
        <v>38</v>
      </c>
      <c r="D48" s="28" t="s">
        <v>476</v>
      </c>
      <c r="E48" s="45" t="s">
        <v>954</v>
      </c>
      <c r="F48" s="45" t="s">
        <v>741</v>
      </c>
      <c r="G48">
        <f>_xll.XLOOKUP(A48, RBs!$A$2:$A$62, RBs!$T$2:$T$62)</f>
        <v>3.03</v>
      </c>
      <c r="H48" s="20" t="s">
        <v>38</v>
      </c>
      <c r="I48" s="20" t="s">
        <v>817</v>
      </c>
      <c r="J48" s="71" t="s">
        <v>854</v>
      </c>
      <c r="K48" s="72"/>
      <c r="L48" s="72"/>
      <c r="M48" s="73"/>
    </row>
    <row r="49" spans="1:13" ht="15.75" customHeight="1" thickTop="1" thickBot="1" x14ac:dyDescent="0.25">
      <c r="A49" s="2" t="str">
        <f t="shared" si="0"/>
        <v>Jos_Dye_RB</v>
      </c>
      <c r="B49" s="28" t="s">
        <v>836</v>
      </c>
      <c r="C49" s="21" t="s">
        <v>38</v>
      </c>
      <c r="D49" s="28" t="s">
        <v>692</v>
      </c>
      <c r="G49">
        <f>_xll.XLOOKUP(A49, RBs!$A$2:$A$62, RBs!$T$2:$T$62)</f>
        <v>0</v>
      </c>
      <c r="J49" s="71"/>
      <c r="K49" s="72"/>
      <c r="L49" s="72"/>
      <c r="M49" s="73"/>
    </row>
    <row r="50" spans="1:13" ht="15.75" customHeight="1" thickTop="1" thickBot="1" x14ac:dyDescent="0.25">
      <c r="A50" s="2" t="str">
        <f t="shared" si="0"/>
        <v>Bro_Townsend_RB</v>
      </c>
      <c r="B50" s="28" t="s">
        <v>837</v>
      </c>
      <c r="C50" s="21" t="s">
        <v>38</v>
      </c>
      <c r="D50" s="28" t="s">
        <v>657</v>
      </c>
      <c r="G50">
        <f>_xll.XLOOKUP(A50, RBs!$A$2:$A$62, RBs!$T$2:$T$62)</f>
        <v>0</v>
      </c>
      <c r="J50" s="71"/>
      <c r="K50" s="72"/>
      <c r="L50" s="72"/>
      <c r="M50" s="73"/>
    </row>
    <row r="51" spans="1:13" ht="15.75" customHeight="1" thickTop="1" thickBot="1" x14ac:dyDescent="0.25">
      <c r="A51" s="2" t="str">
        <f t="shared" si="0"/>
        <v>Nah_Biggins_RB</v>
      </c>
      <c r="B51" s="28" t="s">
        <v>838</v>
      </c>
      <c r="C51" s="21" t="s">
        <v>38</v>
      </c>
      <c r="D51" s="28" t="s">
        <v>657</v>
      </c>
      <c r="G51">
        <f>_xll.XLOOKUP(A51, RBs!$A$2:$A$62, RBs!$T$2:$T$62)</f>
        <v>0</v>
      </c>
      <c r="J51" s="71"/>
      <c r="K51" s="72"/>
      <c r="L51" s="72"/>
      <c r="M51" s="73"/>
    </row>
    <row r="52" spans="1:13" ht="204" customHeight="1" thickTop="1" thickBot="1" x14ac:dyDescent="0.25">
      <c r="A52" s="2" t="str">
        <f t="shared" si="0"/>
        <v>JaM_Clements_RB</v>
      </c>
      <c r="B52" s="28" t="s">
        <v>473</v>
      </c>
      <c r="C52" s="21" t="s">
        <v>38</v>
      </c>
      <c r="D52" s="28" t="s">
        <v>474</v>
      </c>
      <c r="E52" s="45" t="s">
        <v>460</v>
      </c>
      <c r="F52" s="45" t="s">
        <v>708</v>
      </c>
      <c r="G52">
        <f>_xll.XLOOKUP(A52, RBs!$A$2:$A$62, RBs!$T$2:$T$62)</f>
        <v>3.04</v>
      </c>
      <c r="H52" s="20" t="s">
        <v>38</v>
      </c>
      <c r="I52" s="20" t="s">
        <v>819</v>
      </c>
      <c r="J52" s="71" t="s">
        <v>853</v>
      </c>
      <c r="K52" s="72"/>
      <c r="L52" s="72"/>
      <c r="M52" s="73"/>
    </row>
    <row r="53" spans="1:13" ht="255" customHeight="1" thickTop="1" thickBot="1" x14ac:dyDescent="0.25">
      <c r="A53" s="2" t="str">
        <f t="shared" si="0"/>
        <v>Lee_Beebe_RB</v>
      </c>
      <c r="B53" s="28" t="s">
        <v>478</v>
      </c>
      <c r="C53" s="21" t="s">
        <v>38</v>
      </c>
      <c r="D53" s="28" t="s">
        <v>479</v>
      </c>
      <c r="E53" s="45" t="s">
        <v>792</v>
      </c>
      <c r="F53" s="45" t="s">
        <v>723</v>
      </c>
      <c r="G53">
        <f>_xll.XLOOKUP(A53, RBs!$A$2:$A$62, RBs!$T$2:$T$62)</f>
        <v>2.92</v>
      </c>
      <c r="H53" s="20" t="s">
        <v>38</v>
      </c>
      <c r="I53" s="20" t="s">
        <v>819</v>
      </c>
      <c r="J53" s="71" t="s">
        <v>852</v>
      </c>
      <c r="K53" s="72"/>
      <c r="L53" s="72"/>
      <c r="M53" s="73"/>
    </row>
    <row r="54" spans="1:13" ht="15.75" customHeight="1" thickTop="1" thickBot="1" x14ac:dyDescent="0.25">
      <c r="A54" s="2" t="str">
        <f t="shared" si="0"/>
        <v>Isa_Jacobs_RB</v>
      </c>
      <c r="B54" s="28" t="s">
        <v>839</v>
      </c>
      <c r="C54" s="21" t="s">
        <v>38</v>
      </c>
      <c r="D54" s="28" t="s">
        <v>479</v>
      </c>
      <c r="G54">
        <f>_xll.XLOOKUP(A54, RBs!$A$2:$A$62, RBs!$T$2:$T$62)</f>
        <v>0</v>
      </c>
      <c r="J54" s="71"/>
      <c r="K54" s="72"/>
      <c r="L54" s="72"/>
      <c r="M54" s="73"/>
    </row>
    <row r="55" spans="1:13" ht="15.75" customHeight="1" thickTop="1" thickBot="1" x14ac:dyDescent="0.25">
      <c r="A55" s="2" t="str">
        <f t="shared" si="0"/>
        <v>Mic_Allen_RB</v>
      </c>
      <c r="B55" s="28" t="s">
        <v>840</v>
      </c>
      <c r="C55" s="21" t="s">
        <v>38</v>
      </c>
      <c r="D55" s="28" t="s">
        <v>151</v>
      </c>
      <c r="G55">
        <f>_xll.XLOOKUP(A55, RBs!$A$2:$A$62, RBs!$T$2:$T$62)</f>
        <v>0</v>
      </c>
      <c r="J55" s="71"/>
      <c r="K55" s="72"/>
      <c r="L55" s="72"/>
      <c r="M55" s="73"/>
    </row>
    <row r="56" spans="1:13" ht="15.75" customHeight="1" thickTop="1" thickBot="1" x14ac:dyDescent="0.25">
      <c r="A56" s="2" t="str">
        <f t="shared" si="0"/>
        <v>Jor_Lowe_RB</v>
      </c>
      <c r="B56" s="28" t="s">
        <v>841</v>
      </c>
      <c r="C56" s="21" t="s">
        <v>38</v>
      </c>
      <c r="D56" s="28" t="s">
        <v>560</v>
      </c>
      <c r="G56">
        <f>_xll.XLOOKUP(A56, RBs!$A$2:$A$62, RBs!$T$2:$T$62)</f>
        <v>0</v>
      </c>
      <c r="J56" s="71"/>
      <c r="K56" s="72"/>
      <c r="L56" s="72"/>
      <c r="M56" s="73"/>
    </row>
    <row r="57" spans="1:13" ht="15.75" customHeight="1" thickTop="1" thickBot="1" x14ac:dyDescent="0.25">
      <c r="A57" s="2" t="str">
        <f t="shared" si="0"/>
        <v>Lon_Montgomery_RB</v>
      </c>
      <c r="B57" s="28" t="s">
        <v>842</v>
      </c>
      <c r="C57" s="21" t="s">
        <v>38</v>
      </c>
      <c r="D57" s="28" t="s">
        <v>411</v>
      </c>
      <c r="G57">
        <f>_xll.XLOOKUP(A57, RBs!$A$2:$A$62, RBs!$T$2:$T$62)</f>
        <v>0</v>
      </c>
      <c r="J57" s="71"/>
      <c r="K57" s="72"/>
      <c r="L57" s="72"/>
      <c r="M57" s="73"/>
    </row>
    <row r="58" spans="1:13" ht="15.75" customHeight="1" thickTop="1" thickBot="1" x14ac:dyDescent="0.25">
      <c r="A58" s="2" t="str">
        <f t="shared" si="0"/>
        <v>Jav_Bond_RB</v>
      </c>
      <c r="B58" s="28" t="s">
        <v>843</v>
      </c>
      <c r="C58" s="21" t="s">
        <v>38</v>
      </c>
      <c r="D58" s="28" t="s">
        <v>411</v>
      </c>
      <c r="G58">
        <f>_xll.XLOOKUP(A58, RBs!$A$2:$A$62, RBs!$T$2:$T$62)</f>
        <v>0</v>
      </c>
      <c r="J58" s="71"/>
      <c r="K58" s="72"/>
      <c r="L58" s="72"/>
      <c r="M58" s="73"/>
    </row>
    <row r="59" spans="1:13" ht="15.75" customHeight="1" thickTop="1" thickBot="1" x14ac:dyDescent="0.25">
      <c r="A59" s="2" t="str">
        <f t="shared" si="0"/>
        <v>Sha_Byrd_RB</v>
      </c>
      <c r="B59" s="28" t="s">
        <v>844</v>
      </c>
      <c r="C59" s="21" t="s">
        <v>38</v>
      </c>
      <c r="D59" s="28" t="s">
        <v>463</v>
      </c>
      <c r="G59">
        <f>_xll.XLOOKUP(A59, RBs!$A$2:$A$62, RBs!$T$2:$T$62)</f>
        <v>0</v>
      </c>
      <c r="J59" s="71"/>
      <c r="K59" s="72"/>
      <c r="L59" s="72"/>
      <c r="M59" s="73"/>
    </row>
    <row r="60" spans="1:13" ht="15.75" customHeight="1" thickTop="1" thickBot="1" x14ac:dyDescent="0.25">
      <c r="A60" s="2" t="str">
        <f t="shared" si="0"/>
        <v>Roc_Griffin_RB</v>
      </c>
      <c r="B60" s="28" t="s">
        <v>482</v>
      </c>
      <c r="C60" s="21" t="s">
        <v>38</v>
      </c>
      <c r="D60" s="28" t="s">
        <v>383</v>
      </c>
      <c r="E60" s="45" t="s">
        <v>955</v>
      </c>
      <c r="F60" s="45" t="s">
        <v>708</v>
      </c>
      <c r="G60">
        <f>_xll.XLOOKUP(A60, RBs!$A$2:$A$62, RBs!$T$2:$T$62)</f>
        <v>2.78</v>
      </c>
      <c r="I60" s="46" t="s">
        <v>817</v>
      </c>
      <c r="J60" s="71"/>
      <c r="K60" s="72"/>
      <c r="L60" s="72"/>
      <c r="M60" s="73"/>
    </row>
    <row r="61" spans="1:13" ht="15.75" customHeight="1" thickTop="1" thickBot="1" x14ac:dyDescent="0.25">
      <c r="A61" s="2" t="str">
        <f t="shared" si="0"/>
        <v>Qua_Ashley_RB</v>
      </c>
      <c r="B61" s="28" t="s">
        <v>845</v>
      </c>
      <c r="C61" s="21" t="s">
        <v>38</v>
      </c>
      <c r="D61" s="28" t="s">
        <v>846</v>
      </c>
      <c r="G61">
        <f>_xll.XLOOKUP(A61, RBs!$A$2:$A$62, RBs!$T$2:$T$62)</f>
        <v>0</v>
      </c>
      <c r="J61" s="71"/>
      <c r="K61" s="72"/>
      <c r="L61" s="72"/>
      <c r="M61" s="73"/>
    </row>
    <row r="62" spans="1:13" ht="15.75" customHeight="1" thickTop="1" thickBot="1" x14ac:dyDescent="0.25">
      <c r="A62" s="2" t="str">
        <f t="shared" si="0"/>
        <v>Gre_Desrosier _RB</v>
      </c>
      <c r="B62" s="28" t="s">
        <v>472</v>
      </c>
      <c r="C62" s="21" t="s">
        <v>38</v>
      </c>
      <c r="D62" s="28" t="s">
        <v>18</v>
      </c>
      <c r="E62" s="45" t="s">
        <v>793</v>
      </c>
      <c r="F62" s="45" t="s">
        <v>800</v>
      </c>
      <c r="G62">
        <f>_xll.XLOOKUP(A62, RBs!$A$2:$A$62, RBs!$T$2:$T$62)</f>
        <v>4.38</v>
      </c>
      <c r="H62" s="46" t="s">
        <v>38</v>
      </c>
      <c r="I62" s="20" t="s">
        <v>817</v>
      </c>
      <c r="J62" s="71"/>
      <c r="K62" s="72"/>
      <c r="L62" s="72"/>
      <c r="M62" s="73"/>
    </row>
    <row r="63" spans="1:13" ht="15.75" customHeight="1" thickBot="1" x14ac:dyDescent="0.25">
      <c r="J63" s="71"/>
      <c r="K63" s="72"/>
      <c r="L63" s="72"/>
      <c r="M63" s="73"/>
    </row>
    <row r="64" spans="1:13" ht="15.75" customHeight="1" thickBot="1" x14ac:dyDescent="0.25">
      <c r="J64" s="71"/>
      <c r="K64" s="72"/>
      <c r="L64" s="72"/>
      <c r="M64" s="73"/>
    </row>
    <row r="65" spans="10:13" ht="15.75" customHeight="1" thickBot="1" x14ac:dyDescent="0.25">
      <c r="J65" s="71"/>
      <c r="K65" s="72"/>
      <c r="L65" s="72"/>
      <c r="M65" s="73"/>
    </row>
    <row r="66" spans="10:13" ht="15.75" customHeight="1" thickBot="1" x14ac:dyDescent="0.25">
      <c r="J66" s="71"/>
      <c r="K66" s="72"/>
      <c r="L66" s="72"/>
      <c r="M66" s="73"/>
    </row>
    <row r="67" spans="10:13" ht="15.75" customHeight="1" thickBot="1" x14ac:dyDescent="0.25">
      <c r="J67" s="71"/>
      <c r="K67" s="72"/>
      <c r="L67" s="72"/>
      <c r="M67" s="73"/>
    </row>
    <row r="68" spans="10:13" ht="15.75" customHeight="1" thickBot="1" x14ac:dyDescent="0.25">
      <c r="J68" s="71"/>
      <c r="K68" s="72"/>
      <c r="L68" s="72"/>
      <c r="M68" s="73"/>
    </row>
    <row r="69" spans="10:13" ht="15.75" customHeight="1" thickBot="1" x14ac:dyDescent="0.25">
      <c r="J69" s="71"/>
      <c r="K69" s="72"/>
      <c r="L69" s="72"/>
      <c r="M69" s="73"/>
    </row>
    <row r="70" spans="10:13" ht="15.75" customHeight="1" thickBot="1" x14ac:dyDescent="0.25">
      <c r="J70" s="71"/>
      <c r="K70" s="72"/>
      <c r="L70" s="72"/>
      <c r="M70" s="73"/>
    </row>
    <row r="71" spans="10:13" ht="15.75" customHeight="1" thickBot="1" x14ac:dyDescent="0.25">
      <c r="J71" s="71"/>
      <c r="K71" s="72"/>
      <c r="L71" s="72"/>
      <c r="M71" s="73"/>
    </row>
    <row r="72" spans="10:13" ht="15.75" customHeight="1" thickBot="1" x14ac:dyDescent="0.25">
      <c r="J72" s="71"/>
      <c r="K72" s="72"/>
      <c r="L72" s="72"/>
      <c r="M72" s="73"/>
    </row>
    <row r="73" spans="10:13" ht="15.75" customHeight="1" thickBot="1" x14ac:dyDescent="0.25">
      <c r="J73" s="71"/>
      <c r="K73" s="72"/>
      <c r="L73" s="72"/>
      <c r="M73" s="73"/>
    </row>
    <row r="74" spans="10:13" ht="15.75" customHeight="1" thickBot="1" x14ac:dyDescent="0.25">
      <c r="J74" s="71"/>
      <c r="K74" s="72"/>
      <c r="L74" s="72"/>
      <c r="M74" s="73"/>
    </row>
  </sheetData>
  <mergeCells count="73">
    <mergeCell ref="J74:M74"/>
    <mergeCell ref="J68:M68"/>
    <mergeCell ref="J69:M69"/>
    <mergeCell ref="J70:M70"/>
    <mergeCell ref="J71:M71"/>
    <mergeCell ref="J72:M72"/>
    <mergeCell ref="J73:M73"/>
    <mergeCell ref="J67:M67"/>
    <mergeCell ref="J56:M56"/>
    <mergeCell ref="J57:M57"/>
    <mergeCell ref="J58:M58"/>
    <mergeCell ref="J59:M59"/>
    <mergeCell ref="J60:M60"/>
    <mergeCell ref="J61:M61"/>
    <mergeCell ref="J62:M62"/>
    <mergeCell ref="J63:M63"/>
    <mergeCell ref="J64:M64"/>
    <mergeCell ref="J65:M65"/>
    <mergeCell ref="J66:M66"/>
    <mergeCell ref="J55:M55"/>
    <mergeCell ref="J44:M44"/>
    <mergeCell ref="J45:M45"/>
    <mergeCell ref="J46:M46"/>
    <mergeCell ref="J47:M47"/>
    <mergeCell ref="J48:M48"/>
    <mergeCell ref="J49:M49"/>
    <mergeCell ref="J50:M50"/>
    <mergeCell ref="J51:M51"/>
    <mergeCell ref="J52:M52"/>
    <mergeCell ref="J53:M53"/>
    <mergeCell ref="J54:M54"/>
    <mergeCell ref="J43:M43"/>
    <mergeCell ref="J32:M32"/>
    <mergeCell ref="J33:M33"/>
    <mergeCell ref="J34:M34"/>
    <mergeCell ref="J35:M35"/>
    <mergeCell ref="J36:M36"/>
    <mergeCell ref="J37:M37"/>
    <mergeCell ref="J38:M38"/>
    <mergeCell ref="J39:M39"/>
    <mergeCell ref="J40:M40"/>
    <mergeCell ref="J41:M41"/>
    <mergeCell ref="J42:M42"/>
    <mergeCell ref="J31:M31"/>
    <mergeCell ref="J20:M20"/>
    <mergeCell ref="J21:M21"/>
    <mergeCell ref="J22:M22"/>
    <mergeCell ref="J23:M23"/>
    <mergeCell ref="J24:M24"/>
    <mergeCell ref="J25:M25"/>
    <mergeCell ref="J26:M26"/>
    <mergeCell ref="J27:M27"/>
    <mergeCell ref="J28:M28"/>
    <mergeCell ref="J29:M29"/>
    <mergeCell ref="J30:M30"/>
    <mergeCell ref="J19:M19"/>
    <mergeCell ref="J8:M8"/>
    <mergeCell ref="J9:M9"/>
    <mergeCell ref="J10:M10"/>
    <mergeCell ref="J11:M11"/>
    <mergeCell ref="J12:M12"/>
    <mergeCell ref="J13:M13"/>
    <mergeCell ref="J14:M14"/>
    <mergeCell ref="J15:M15"/>
    <mergeCell ref="J16:M16"/>
    <mergeCell ref="J17:M17"/>
    <mergeCell ref="J18:M18"/>
    <mergeCell ref="J7:M7"/>
    <mergeCell ref="J2:M2"/>
    <mergeCell ref="J3:M3"/>
    <mergeCell ref="J4:M4"/>
    <mergeCell ref="J5:M5"/>
    <mergeCell ref="J6:M6"/>
  </mergeCells>
  <dataValidations count="1">
    <dataValidation type="list" showInputMessage="1" showErrorMessage="1" sqref="I2:I30" xr:uid="{3AEEE35E-CA8E-42A8-8153-35EC126AF23A}">
      <formula1>"Combinational Scheme, Zone Scheme, Gap Scheme"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62"/>
  <sheetViews>
    <sheetView topLeftCell="B1" workbookViewId="0">
      <pane ySplit="1" topLeftCell="A2" activePane="bottomLeft" state="frozen"/>
      <selection activeCell="B1" sqref="B1"/>
      <selection pane="bottomLeft" sqref="A1:T1"/>
    </sheetView>
  </sheetViews>
  <sheetFormatPr defaultColWidth="12.5703125" defaultRowHeight="15.75" customHeight="1" x14ac:dyDescent="0.2"/>
  <cols>
    <col min="1" max="1" width="13.28515625" customWidth="1"/>
    <col min="4" max="4" width="52" bestFit="1" customWidth="1"/>
    <col min="11" max="11" width="17.42578125" bestFit="1" customWidth="1"/>
    <col min="12" max="12" width="25.7109375" bestFit="1" customWidth="1"/>
  </cols>
  <sheetData>
    <row r="1" spans="1:20" ht="15.75" customHeight="1" thickTop="1" thickBot="1" x14ac:dyDescent="0.25">
      <c r="A1" s="1" t="s">
        <v>0</v>
      </c>
      <c r="B1" s="1" t="s">
        <v>1</v>
      </c>
      <c r="C1" s="1" t="s">
        <v>2</v>
      </c>
      <c r="D1" s="1" t="s">
        <v>3</v>
      </c>
      <c r="E1" s="1" t="s">
        <v>765</v>
      </c>
      <c r="F1" s="1" t="s">
        <v>766</v>
      </c>
      <c r="G1" s="1" t="s">
        <v>767</v>
      </c>
      <c r="H1" s="1" t="s">
        <v>768</v>
      </c>
      <c r="I1" s="1" t="s">
        <v>769</v>
      </c>
      <c r="J1" s="1" t="s">
        <v>770</v>
      </c>
      <c r="K1" s="41" t="s">
        <v>780</v>
      </c>
      <c r="L1" s="42" t="s">
        <v>781</v>
      </c>
      <c r="M1" s="42" t="s">
        <v>782</v>
      </c>
      <c r="N1" s="42" t="s">
        <v>783</v>
      </c>
      <c r="O1" s="42" t="s">
        <v>784</v>
      </c>
      <c r="P1" s="42" t="s">
        <v>785</v>
      </c>
      <c r="Q1" s="42" t="s">
        <v>786</v>
      </c>
      <c r="R1" s="42" t="s">
        <v>787</v>
      </c>
      <c r="S1" s="42" t="s">
        <v>788</v>
      </c>
      <c r="T1" s="44" t="s">
        <v>611</v>
      </c>
    </row>
    <row r="2" spans="1:20" ht="306" customHeight="1" thickTop="1" thickBot="1" x14ac:dyDescent="0.25">
      <c r="A2" s="2" t="str">
        <f>LEFT(B2, 3)&amp;"_"&amp;MID(B2, FIND(" ",B2)+1,10)&amp;"_"&amp;C2</f>
        <v>Ash_Jeanty_RB</v>
      </c>
      <c r="B2" s="21" t="s">
        <v>61</v>
      </c>
      <c r="C2" s="21" t="s">
        <v>38</v>
      </c>
      <c r="D2" s="21" t="s">
        <v>62</v>
      </c>
      <c r="E2" s="35">
        <v>6</v>
      </c>
      <c r="F2" s="35">
        <v>5</v>
      </c>
      <c r="G2" s="36">
        <v>6</v>
      </c>
      <c r="H2" s="43">
        <v>5</v>
      </c>
      <c r="I2" s="43">
        <v>4</v>
      </c>
      <c r="J2" s="43">
        <v>5</v>
      </c>
      <c r="K2" s="23">
        <v>4</v>
      </c>
      <c r="L2" s="23">
        <v>4</v>
      </c>
      <c r="M2" s="24">
        <v>5</v>
      </c>
      <c r="N2" s="23">
        <v>4</v>
      </c>
      <c r="O2" s="24">
        <v>5</v>
      </c>
      <c r="P2" s="25">
        <v>6</v>
      </c>
      <c r="Q2" s="24">
        <v>5</v>
      </c>
      <c r="R2" s="25">
        <v>6</v>
      </c>
      <c r="S2" s="26">
        <v>7</v>
      </c>
      <c r="T2" s="27">
        <v>5.24</v>
      </c>
    </row>
    <row r="3" spans="1:20" ht="318.75" customHeight="1" thickTop="1" thickBot="1" x14ac:dyDescent="0.25">
      <c r="A3" s="2" t="str">
        <f t="shared" ref="A3:A62" si="0">LEFT(B3, 3)&amp;"_"&amp;MID(B3, FIND(" ",B3)+1,10)&amp;"_"&amp;C3</f>
        <v>Oma_Hampton_RB</v>
      </c>
      <c r="B3" s="28" t="s">
        <v>51</v>
      </c>
      <c r="C3" s="21" t="s">
        <v>38</v>
      </c>
      <c r="D3" s="28" t="s">
        <v>52</v>
      </c>
      <c r="E3" s="37">
        <v>5</v>
      </c>
      <c r="F3" s="37">
        <v>4</v>
      </c>
      <c r="G3" s="38">
        <v>6</v>
      </c>
      <c r="H3" s="43">
        <v>4</v>
      </c>
      <c r="I3" s="43">
        <v>5</v>
      </c>
      <c r="J3" s="43">
        <v>5</v>
      </c>
      <c r="K3" s="29">
        <v>2</v>
      </c>
      <c r="L3" s="30">
        <v>3</v>
      </c>
      <c r="M3" s="31">
        <v>5</v>
      </c>
      <c r="N3" s="32">
        <v>6</v>
      </c>
      <c r="O3" s="31">
        <v>5</v>
      </c>
      <c r="P3" s="31">
        <v>5</v>
      </c>
      <c r="Q3" s="33">
        <v>4</v>
      </c>
      <c r="R3" s="31">
        <v>5</v>
      </c>
      <c r="S3" s="32">
        <v>6</v>
      </c>
      <c r="T3" s="34">
        <v>4.66</v>
      </c>
    </row>
    <row r="4" spans="1:20" ht="331.5" customHeight="1" thickTop="1" thickBot="1" x14ac:dyDescent="0.25">
      <c r="A4" s="2" t="str">
        <f t="shared" si="0"/>
        <v>Kal_Johnson_RB</v>
      </c>
      <c r="B4" s="28" t="s">
        <v>63</v>
      </c>
      <c r="C4" s="21" t="s">
        <v>38</v>
      </c>
      <c r="D4" s="28" t="s">
        <v>64</v>
      </c>
      <c r="E4" s="37">
        <v>5</v>
      </c>
      <c r="F4" s="37">
        <v>5</v>
      </c>
      <c r="G4" s="38">
        <v>5</v>
      </c>
      <c r="H4" s="43">
        <v>4</v>
      </c>
      <c r="I4" s="43">
        <v>4</v>
      </c>
      <c r="J4" s="43">
        <v>4</v>
      </c>
      <c r="K4" s="30">
        <v>3</v>
      </c>
      <c r="L4" s="30">
        <v>3</v>
      </c>
      <c r="M4" s="31">
        <v>5</v>
      </c>
      <c r="N4" s="32">
        <v>6</v>
      </c>
      <c r="O4" s="33">
        <v>4</v>
      </c>
      <c r="P4" s="32">
        <v>6</v>
      </c>
      <c r="Q4" s="33">
        <v>4</v>
      </c>
      <c r="R4" s="31">
        <v>5</v>
      </c>
      <c r="S4" s="32">
        <v>6</v>
      </c>
      <c r="T4" s="34">
        <v>4.76</v>
      </c>
    </row>
    <row r="5" spans="1:20" ht="15.75" customHeight="1" thickTop="1" thickBot="1" x14ac:dyDescent="0.25">
      <c r="A5" s="2" t="str">
        <f t="shared" si="0"/>
        <v>Qui_Judkins_RB</v>
      </c>
      <c r="B5" s="28" t="s">
        <v>66</v>
      </c>
      <c r="C5" s="21" t="s">
        <v>38</v>
      </c>
      <c r="D5" s="28" t="s">
        <v>20</v>
      </c>
      <c r="E5" s="39"/>
      <c r="F5" s="39"/>
      <c r="G5" s="40"/>
      <c r="K5" s="28"/>
      <c r="L5" s="28"/>
      <c r="M5" s="28"/>
      <c r="N5" s="28"/>
      <c r="O5" s="28"/>
      <c r="P5" s="28"/>
      <c r="Q5" s="28"/>
      <c r="R5" s="28"/>
      <c r="S5" s="28"/>
      <c r="T5" s="34">
        <v>0</v>
      </c>
    </row>
    <row r="6" spans="1:20" ht="15.75" customHeight="1" thickTop="1" thickBot="1" x14ac:dyDescent="0.25">
      <c r="A6" s="2" t="str">
        <f t="shared" si="0"/>
        <v>Jor_James_RB</v>
      </c>
      <c r="B6" s="28" t="s">
        <v>60</v>
      </c>
      <c r="C6" s="21" t="s">
        <v>38</v>
      </c>
      <c r="D6" s="28" t="s">
        <v>16</v>
      </c>
      <c r="E6" s="39"/>
      <c r="F6" s="39"/>
      <c r="G6" s="40"/>
      <c r="K6" s="28"/>
      <c r="L6" s="28"/>
      <c r="M6" s="28"/>
      <c r="N6" s="28"/>
      <c r="O6" s="28"/>
      <c r="P6" s="28"/>
      <c r="Q6" s="28"/>
      <c r="R6" s="28"/>
      <c r="S6" s="28"/>
      <c r="T6" s="34">
        <v>0</v>
      </c>
    </row>
    <row r="7" spans="1:20" ht="382.5" customHeight="1" thickTop="1" thickBot="1" x14ac:dyDescent="0.25">
      <c r="A7" s="2" t="str">
        <f t="shared" si="0"/>
        <v>Tre_Henderson_RB</v>
      </c>
      <c r="B7" s="28" t="s">
        <v>55</v>
      </c>
      <c r="C7" s="21" t="s">
        <v>38</v>
      </c>
      <c r="D7" s="28" t="s">
        <v>20</v>
      </c>
      <c r="E7" s="37">
        <v>6</v>
      </c>
      <c r="F7" s="37">
        <v>6</v>
      </c>
      <c r="G7" s="38">
        <v>5</v>
      </c>
      <c r="H7" s="43">
        <v>5</v>
      </c>
      <c r="I7" s="43">
        <v>5</v>
      </c>
      <c r="J7" s="43">
        <v>5</v>
      </c>
      <c r="K7" s="30">
        <v>3</v>
      </c>
      <c r="L7" s="30">
        <v>3</v>
      </c>
      <c r="M7" s="31">
        <v>5</v>
      </c>
      <c r="N7" s="33">
        <v>4</v>
      </c>
      <c r="O7" s="31">
        <v>5</v>
      </c>
      <c r="P7" s="32">
        <v>6</v>
      </c>
      <c r="Q7" s="32">
        <v>6</v>
      </c>
      <c r="R7" s="33">
        <v>4</v>
      </c>
      <c r="S7" s="32">
        <v>6</v>
      </c>
      <c r="T7" s="34">
        <v>4.8</v>
      </c>
    </row>
    <row r="8" spans="1:20" ht="15.75" customHeight="1" thickTop="1" thickBot="1" x14ac:dyDescent="0.25">
      <c r="A8" s="2" t="str">
        <f t="shared" si="0"/>
        <v>Cam_Skattebo_RB</v>
      </c>
      <c r="B8" s="28" t="s">
        <v>83</v>
      </c>
      <c r="C8" s="21" t="s">
        <v>38</v>
      </c>
      <c r="D8" s="28" t="s">
        <v>84</v>
      </c>
      <c r="E8" s="39"/>
      <c r="F8" s="39"/>
      <c r="G8" s="40"/>
      <c r="K8" s="28"/>
      <c r="L8" s="28"/>
      <c r="M8" s="28"/>
      <c r="N8" s="28"/>
      <c r="O8" s="28"/>
      <c r="P8" s="28"/>
      <c r="Q8" s="28"/>
      <c r="R8" s="28"/>
      <c r="S8" s="28"/>
      <c r="T8" s="34">
        <v>0</v>
      </c>
    </row>
    <row r="9" spans="1:20" ht="15.75" customHeight="1" thickTop="1" thickBot="1" x14ac:dyDescent="0.25">
      <c r="A9" s="2" t="str">
        <f t="shared" si="0"/>
        <v>Dyl_Sampson_RB</v>
      </c>
      <c r="B9" s="28" t="s">
        <v>79</v>
      </c>
      <c r="C9" s="21" t="s">
        <v>38</v>
      </c>
      <c r="D9" s="28" t="s">
        <v>300</v>
      </c>
      <c r="E9" s="39"/>
      <c r="F9" s="39"/>
      <c r="G9" s="40"/>
      <c r="K9" s="28"/>
      <c r="L9" s="28"/>
      <c r="M9" s="28"/>
      <c r="N9" s="28"/>
      <c r="O9" s="28"/>
      <c r="P9" s="28"/>
      <c r="Q9" s="28"/>
      <c r="R9" s="28"/>
      <c r="S9" s="28"/>
      <c r="T9" s="34">
        <v>0</v>
      </c>
    </row>
    <row r="10" spans="1:20" ht="15.75" customHeight="1" thickTop="1" thickBot="1" x14ac:dyDescent="0.25">
      <c r="A10" s="2" t="str">
        <f t="shared" si="0"/>
        <v>Oll_Gordon II_RB</v>
      </c>
      <c r="B10" s="28" t="s">
        <v>49</v>
      </c>
      <c r="C10" s="21" t="s">
        <v>38</v>
      </c>
      <c r="D10" s="28" t="s">
        <v>50</v>
      </c>
      <c r="E10" s="39"/>
      <c r="F10" s="39"/>
      <c r="G10" s="40"/>
      <c r="K10" s="28"/>
      <c r="L10" s="28"/>
      <c r="M10" s="28"/>
      <c r="N10" s="28"/>
      <c r="O10" s="28"/>
      <c r="P10" s="28"/>
      <c r="Q10" s="28"/>
      <c r="R10" s="28"/>
      <c r="S10" s="28"/>
      <c r="T10" s="34">
        <v>0</v>
      </c>
    </row>
    <row r="11" spans="1:20" ht="369.75" customHeight="1" thickTop="1" thickBot="1" x14ac:dyDescent="0.25">
      <c r="A11" s="2" t="str">
        <f t="shared" si="0"/>
        <v>RJ _Harvey_RB</v>
      </c>
      <c r="B11" s="28" t="s">
        <v>53</v>
      </c>
      <c r="C11" s="21" t="s">
        <v>38</v>
      </c>
      <c r="D11" s="28" t="s">
        <v>54</v>
      </c>
      <c r="E11" s="37">
        <v>4</v>
      </c>
      <c r="F11" s="37">
        <v>5</v>
      </c>
      <c r="G11" s="38">
        <v>5</v>
      </c>
      <c r="H11" s="43">
        <v>5</v>
      </c>
      <c r="I11" s="43">
        <v>4</v>
      </c>
      <c r="J11" s="43">
        <v>4</v>
      </c>
      <c r="K11" s="30">
        <v>3</v>
      </c>
      <c r="L11" s="29">
        <v>2</v>
      </c>
      <c r="M11" s="30">
        <v>3</v>
      </c>
      <c r="N11" s="33">
        <v>4</v>
      </c>
      <c r="O11" s="29">
        <v>2</v>
      </c>
      <c r="P11" s="31">
        <v>5</v>
      </c>
      <c r="Q11" s="31">
        <v>5</v>
      </c>
      <c r="R11" s="32">
        <v>6</v>
      </c>
      <c r="S11" s="31">
        <v>5</v>
      </c>
      <c r="T11" s="34">
        <v>4.01</v>
      </c>
    </row>
    <row r="12" spans="1:20" ht="255" customHeight="1" thickTop="1" thickBot="1" x14ac:dyDescent="0.25">
      <c r="A12" s="2" t="str">
        <f t="shared" si="0"/>
        <v>Tah_Brooks_RB</v>
      </c>
      <c r="B12" s="28" t="s">
        <v>41</v>
      </c>
      <c r="C12" s="21" t="s">
        <v>38</v>
      </c>
      <c r="D12" s="28" t="s">
        <v>42</v>
      </c>
      <c r="E12" s="37">
        <v>4</v>
      </c>
      <c r="F12" s="37">
        <v>6</v>
      </c>
      <c r="G12" s="38">
        <v>6</v>
      </c>
      <c r="H12" s="43">
        <v>5</v>
      </c>
      <c r="I12">
        <v>6</v>
      </c>
      <c r="J12" s="43">
        <v>5</v>
      </c>
      <c r="K12" s="33">
        <v>4</v>
      </c>
      <c r="L12" s="33">
        <v>4</v>
      </c>
      <c r="M12" s="31">
        <v>5</v>
      </c>
      <c r="N12" s="33">
        <v>4</v>
      </c>
      <c r="O12" s="31">
        <v>5</v>
      </c>
      <c r="P12" s="31">
        <v>5</v>
      </c>
      <c r="Q12" s="32">
        <v>6</v>
      </c>
      <c r="R12" s="33">
        <v>4</v>
      </c>
      <c r="S12" s="31">
        <v>5</v>
      </c>
      <c r="T12" s="34">
        <v>4.76</v>
      </c>
    </row>
    <row r="13" spans="1:20" ht="15.75" customHeight="1" thickTop="1" thickBot="1" x14ac:dyDescent="0.25">
      <c r="A13" s="2" t="str">
        <f t="shared" si="0"/>
        <v>Dam_Martinez_RB</v>
      </c>
      <c r="B13" s="28" t="s">
        <v>73</v>
      </c>
      <c r="C13" s="21" t="s">
        <v>38</v>
      </c>
      <c r="D13" s="28" t="s">
        <v>36</v>
      </c>
      <c r="E13" s="39"/>
      <c r="F13" s="39"/>
      <c r="G13" s="40"/>
      <c r="K13" s="28"/>
      <c r="L13" s="28"/>
      <c r="M13" s="28"/>
      <c r="N13" s="28"/>
      <c r="O13" s="28"/>
      <c r="P13" s="28"/>
      <c r="Q13" s="28"/>
      <c r="R13" s="28"/>
      <c r="S13" s="28"/>
      <c r="T13" s="34">
        <v>0</v>
      </c>
    </row>
    <row r="14" spans="1:20" ht="15.75" customHeight="1" thickTop="1" thickBot="1" x14ac:dyDescent="0.25">
      <c r="A14" s="2" t="str">
        <f t="shared" si="0"/>
        <v>Kal_Mullings_RB</v>
      </c>
      <c r="B14" s="28" t="s">
        <v>76</v>
      </c>
      <c r="C14" s="21" t="s">
        <v>38</v>
      </c>
      <c r="D14" s="28" t="s">
        <v>44</v>
      </c>
      <c r="E14" s="39"/>
      <c r="F14" s="39"/>
      <c r="G14" s="40"/>
      <c r="K14" s="28"/>
      <c r="L14" s="28"/>
      <c r="M14" s="28"/>
      <c r="N14" s="28"/>
      <c r="O14" s="28"/>
      <c r="P14" s="28"/>
      <c r="Q14" s="28"/>
      <c r="R14" s="28"/>
      <c r="S14" s="28"/>
      <c r="T14" s="34">
        <v>0</v>
      </c>
    </row>
    <row r="15" spans="1:20" ht="15.75" customHeight="1" thickTop="1" thickBot="1" x14ac:dyDescent="0.25">
      <c r="A15" s="2" t="str">
        <f t="shared" si="0"/>
        <v>Nat_Noel_RB</v>
      </c>
      <c r="B15" s="28" t="s">
        <v>773</v>
      </c>
      <c r="C15" s="21" t="s">
        <v>38</v>
      </c>
      <c r="D15" s="28" t="s">
        <v>10</v>
      </c>
      <c r="E15" s="39"/>
      <c r="F15" s="39"/>
      <c r="G15" s="40"/>
      <c r="K15" s="28"/>
      <c r="L15" s="28"/>
      <c r="M15" s="28"/>
      <c r="N15" s="28"/>
      <c r="O15" s="28"/>
      <c r="P15" s="28"/>
      <c r="Q15" s="28"/>
      <c r="R15" s="28"/>
      <c r="S15" s="28"/>
      <c r="T15" s="34">
        <v>0</v>
      </c>
    </row>
    <row r="16" spans="1:20" ht="15.75" customHeight="1" thickTop="1" thickBot="1" x14ac:dyDescent="0.25">
      <c r="A16" s="2" t="str">
        <f t="shared" si="0"/>
        <v>Rah_Sanders_RB</v>
      </c>
      <c r="B16" s="28" t="s">
        <v>81</v>
      </c>
      <c r="C16" s="21" t="s">
        <v>38</v>
      </c>
      <c r="D16" s="28" t="s">
        <v>82</v>
      </c>
      <c r="E16" s="39"/>
      <c r="F16" s="39"/>
      <c r="G16" s="40"/>
      <c r="K16" s="28"/>
      <c r="L16" s="28"/>
      <c r="M16" s="28"/>
      <c r="N16" s="28"/>
      <c r="O16" s="28"/>
      <c r="P16" s="28"/>
      <c r="Q16" s="28"/>
      <c r="R16" s="28"/>
      <c r="S16" s="28"/>
      <c r="T16" s="34">
        <v>0</v>
      </c>
    </row>
    <row r="17" spans="1:20" ht="15.75" customHeight="1" thickTop="1" thickBot="1" x14ac:dyDescent="0.25">
      <c r="A17" s="2" t="str">
        <f t="shared" si="0"/>
        <v>Jar_Hunter_RB</v>
      </c>
      <c r="B17" s="28" t="s">
        <v>56</v>
      </c>
      <c r="C17" s="21" t="s">
        <v>38</v>
      </c>
      <c r="D17" s="28" t="s">
        <v>57</v>
      </c>
      <c r="E17" s="39"/>
      <c r="F17" s="39"/>
      <c r="G17" s="40"/>
      <c r="K17" s="28"/>
      <c r="L17" s="28"/>
      <c r="M17" s="28"/>
      <c r="N17" s="28"/>
      <c r="O17" s="28"/>
      <c r="P17" s="28"/>
      <c r="Q17" s="28"/>
      <c r="R17" s="28"/>
      <c r="S17" s="28"/>
      <c r="T17" s="34">
        <v>0</v>
      </c>
    </row>
    <row r="18" spans="1:20" ht="15.75" customHeight="1" thickTop="1" thickBot="1" x14ac:dyDescent="0.25">
      <c r="A18" s="2" t="str">
        <f t="shared" si="0"/>
        <v>Mar_Yarns_RB</v>
      </c>
      <c r="B18" s="28" t="s">
        <v>89</v>
      </c>
      <c r="C18" s="21" t="s">
        <v>38</v>
      </c>
      <c r="D18" s="28" t="s">
        <v>90</v>
      </c>
      <c r="E18" s="39"/>
      <c r="F18" s="39"/>
      <c r="G18" s="40"/>
      <c r="K18" s="28"/>
      <c r="L18" s="28"/>
      <c r="M18" s="28"/>
      <c r="N18" s="28"/>
      <c r="O18" s="28"/>
      <c r="P18" s="28"/>
      <c r="Q18" s="28"/>
      <c r="R18" s="28"/>
      <c r="S18" s="28"/>
      <c r="T18" s="34">
        <v>0</v>
      </c>
    </row>
    <row r="19" spans="1:20" ht="331.5" customHeight="1" thickTop="1" thickBot="1" x14ac:dyDescent="0.25">
      <c r="A19" s="2" t="str">
        <f t="shared" si="0"/>
        <v>Dev_Neal_RB</v>
      </c>
      <c r="B19" s="28" t="s">
        <v>77</v>
      </c>
      <c r="C19" s="21" t="s">
        <v>38</v>
      </c>
      <c r="D19" s="28" t="s">
        <v>190</v>
      </c>
      <c r="E19" s="37">
        <v>5</v>
      </c>
      <c r="F19" s="37">
        <v>5</v>
      </c>
      <c r="G19" s="38">
        <v>5</v>
      </c>
      <c r="H19" s="43">
        <v>4</v>
      </c>
      <c r="I19" s="43">
        <v>4</v>
      </c>
      <c r="J19" s="43">
        <v>4</v>
      </c>
      <c r="K19" s="33">
        <v>4</v>
      </c>
      <c r="L19" s="30">
        <v>3</v>
      </c>
      <c r="M19" s="33">
        <v>4</v>
      </c>
      <c r="N19" s="31">
        <v>5</v>
      </c>
      <c r="O19" s="33">
        <v>4</v>
      </c>
      <c r="P19" s="32">
        <v>6</v>
      </c>
      <c r="Q19" s="33">
        <v>4</v>
      </c>
      <c r="R19" s="31">
        <v>5</v>
      </c>
      <c r="S19" s="31">
        <v>5</v>
      </c>
      <c r="T19" s="34">
        <v>4.53</v>
      </c>
    </row>
    <row r="20" spans="1:20" ht="15.75" customHeight="1" thickTop="1" thickBot="1" x14ac:dyDescent="0.25">
      <c r="A20" s="2" t="str">
        <f t="shared" si="0"/>
        <v>Don_Edwards_RB</v>
      </c>
      <c r="B20" s="28" t="s">
        <v>43</v>
      </c>
      <c r="C20" s="21" t="s">
        <v>38</v>
      </c>
      <c r="D20" s="28" t="s">
        <v>44</v>
      </c>
      <c r="E20" s="39"/>
      <c r="F20" s="39"/>
      <c r="G20" s="40"/>
      <c r="K20" s="28"/>
      <c r="L20" s="28"/>
      <c r="M20" s="28"/>
      <c r="N20" s="28"/>
      <c r="O20" s="28"/>
      <c r="P20" s="28"/>
      <c r="Q20" s="28"/>
      <c r="R20" s="28"/>
      <c r="S20" s="28"/>
      <c r="T20" s="34">
        <v>0</v>
      </c>
    </row>
    <row r="21" spans="1:20" ht="15.75" customHeight="1" thickTop="1" thickBot="1" x14ac:dyDescent="0.25">
      <c r="A21" s="2" t="str">
        <f t="shared" si="0"/>
        <v>Woo_Marks_RB</v>
      </c>
      <c r="B21" s="28" t="s">
        <v>71</v>
      </c>
      <c r="C21" s="21" t="s">
        <v>38</v>
      </c>
      <c r="D21" s="28" t="s">
        <v>72</v>
      </c>
      <c r="E21" s="39"/>
      <c r="F21" s="39"/>
      <c r="G21" s="40"/>
      <c r="K21" s="28"/>
      <c r="L21" s="28"/>
      <c r="M21" s="28"/>
      <c r="N21" s="28"/>
      <c r="O21" s="28"/>
      <c r="P21" s="28"/>
      <c r="Q21" s="28"/>
      <c r="R21" s="28"/>
      <c r="S21" s="28"/>
      <c r="T21" s="34">
        <v>0</v>
      </c>
    </row>
    <row r="22" spans="1:20" ht="15.75" customHeight="1" thickTop="1" thickBot="1" x14ac:dyDescent="0.25">
      <c r="A22" s="2" t="str">
        <f t="shared" si="0"/>
        <v>Bha_Tuten_RB</v>
      </c>
      <c r="B22" s="28" t="s">
        <v>87</v>
      </c>
      <c r="C22" s="21" t="s">
        <v>38</v>
      </c>
      <c r="D22" s="28" t="s">
        <v>88</v>
      </c>
      <c r="E22" s="39"/>
      <c r="F22" s="39"/>
      <c r="G22" s="40"/>
      <c r="K22" s="28"/>
      <c r="L22" s="28"/>
      <c r="M22" s="28"/>
      <c r="N22" s="28"/>
      <c r="O22" s="28"/>
      <c r="P22" s="28"/>
      <c r="Q22" s="28"/>
      <c r="R22" s="28"/>
      <c r="S22" s="28"/>
      <c r="T22" s="34">
        <v>0</v>
      </c>
    </row>
    <row r="23" spans="1:20" ht="15.75" customHeight="1" thickTop="1" thickBot="1" x14ac:dyDescent="0.25">
      <c r="A23" s="2" t="str">
        <f t="shared" si="0"/>
        <v>Bra_Smith_RB</v>
      </c>
      <c r="B23" s="28" t="s">
        <v>85</v>
      </c>
      <c r="C23" s="21" t="s">
        <v>38</v>
      </c>
      <c r="D23" s="28" t="s">
        <v>86</v>
      </c>
      <c r="E23" s="39"/>
      <c r="F23" s="39"/>
      <c r="G23" s="40"/>
      <c r="K23" s="28"/>
      <c r="L23" s="28"/>
      <c r="M23" s="28"/>
      <c r="N23" s="28"/>
      <c r="O23" s="28"/>
      <c r="P23" s="28"/>
      <c r="Q23" s="28"/>
      <c r="R23" s="28"/>
      <c r="S23" s="28"/>
      <c r="T23" s="34">
        <v>0</v>
      </c>
    </row>
    <row r="24" spans="1:20" ht="280.5" customHeight="1" thickTop="1" thickBot="1" x14ac:dyDescent="0.25">
      <c r="A24" s="2" t="str">
        <f>LEFT(B24, 3)&amp;"_"&amp;MID(B24, FIND(" ",B24)+1,10)&amp;"_"&amp;C24</f>
        <v>Jay_Blue_RB</v>
      </c>
      <c r="B24" s="28" t="s">
        <v>40</v>
      </c>
      <c r="C24" s="21" t="s">
        <v>38</v>
      </c>
      <c r="D24" s="28" t="s">
        <v>14</v>
      </c>
      <c r="E24" s="37">
        <v>6</v>
      </c>
      <c r="F24" s="37">
        <v>5</v>
      </c>
      <c r="G24" s="38">
        <v>6</v>
      </c>
      <c r="H24" s="43">
        <v>5</v>
      </c>
      <c r="I24" s="43">
        <v>4</v>
      </c>
      <c r="J24">
        <v>7</v>
      </c>
      <c r="K24" s="33">
        <v>4</v>
      </c>
      <c r="L24" s="33">
        <v>4</v>
      </c>
      <c r="M24" s="33">
        <v>4</v>
      </c>
      <c r="N24" s="31">
        <v>5</v>
      </c>
      <c r="O24" s="30">
        <v>3</v>
      </c>
      <c r="P24" s="32">
        <v>6</v>
      </c>
      <c r="Q24" s="31">
        <v>5</v>
      </c>
      <c r="R24" s="31">
        <v>5</v>
      </c>
      <c r="S24" s="32">
        <v>6</v>
      </c>
      <c r="T24" s="34">
        <v>4.76</v>
      </c>
    </row>
    <row r="25" spans="1:20" ht="15.75" customHeight="1" thickTop="1" thickBot="1" x14ac:dyDescent="0.25">
      <c r="A25" s="2" t="str">
        <f t="shared" si="0"/>
        <v>Jac_Croskey-Me_RB</v>
      </c>
      <c r="B25" s="28" t="s">
        <v>774</v>
      </c>
      <c r="C25" s="21" t="s">
        <v>38</v>
      </c>
      <c r="D25" s="28" t="s">
        <v>130</v>
      </c>
      <c r="E25" s="39"/>
      <c r="F25" s="39"/>
      <c r="G25" s="40"/>
    </row>
    <row r="26" spans="1:20" ht="15.75" customHeight="1" thickTop="1" thickBot="1" x14ac:dyDescent="0.25">
      <c r="A26" s="2" t="str">
        <f t="shared" si="0"/>
        <v>Ja'_Jackson_RB</v>
      </c>
      <c r="B26" s="28" t="s">
        <v>58</v>
      </c>
      <c r="C26" s="21" t="s">
        <v>38</v>
      </c>
      <c r="D26" s="28" t="s">
        <v>59</v>
      </c>
      <c r="E26" s="39"/>
      <c r="F26" s="39"/>
      <c r="G26" s="40"/>
    </row>
    <row r="27" spans="1:20" ht="15.75" customHeight="1" thickTop="1" thickBot="1" x14ac:dyDescent="0.25">
      <c r="A27" s="2" t="str">
        <f t="shared" si="0"/>
        <v>Mon_Jackson_RB</v>
      </c>
      <c r="B27" s="28" t="s">
        <v>775</v>
      </c>
      <c r="C27" s="21" t="s">
        <v>38</v>
      </c>
      <c r="D27" s="28" t="s">
        <v>26</v>
      </c>
      <c r="E27" s="39"/>
      <c r="F27" s="39"/>
      <c r="G27" s="40"/>
    </row>
    <row r="28" spans="1:20" ht="15.75" customHeight="1" thickTop="1" thickBot="1" x14ac:dyDescent="0.25">
      <c r="A28" s="2" t="str">
        <f t="shared" si="0"/>
        <v>Cor_Kiner_RB</v>
      </c>
      <c r="B28" s="28" t="s">
        <v>67</v>
      </c>
      <c r="C28" s="21" t="s">
        <v>38</v>
      </c>
      <c r="D28" s="28" t="s">
        <v>214</v>
      </c>
      <c r="E28" s="39"/>
      <c r="F28" s="39"/>
      <c r="G28" s="40"/>
    </row>
    <row r="29" spans="1:20" ht="15.75" customHeight="1" thickTop="1" thickBot="1" x14ac:dyDescent="0.25">
      <c r="A29" s="2" t="str">
        <f t="shared" si="0"/>
        <v>Phi_Mafah_RB</v>
      </c>
      <c r="B29" s="28" t="s">
        <v>69</v>
      </c>
      <c r="C29" s="21" t="s">
        <v>38</v>
      </c>
      <c r="D29" s="28" t="s">
        <v>70</v>
      </c>
      <c r="E29" s="39"/>
      <c r="F29" s="39"/>
      <c r="G29" s="40"/>
    </row>
    <row r="30" spans="1:20" ht="15.75" customHeight="1" thickTop="1" thickBot="1" x14ac:dyDescent="0.25">
      <c r="A30" s="2" t="str">
        <f t="shared" si="0"/>
        <v>Dur_Robinson_RB</v>
      </c>
      <c r="B30" s="21" t="s">
        <v>489</v>
      </c>
      <c r="C30" s="21" t="s">
        <v>38</v>
      </c>
      <c r="D30" s="21" t="s">
        <v>490</v>
      </c>
      <c r="E30">
        <v>1</v>
      </c>
      <c r="F30">
        <v>6</v>
      </c>
      <c r="G30">
        <v>7</v>
      </c>
      <c r="H30">
        <v>5</v>
      </c>
      <c r="I30">
        <v>1</v>
      </c>
      <c r="J30">
        <v>3</v>
      </c>
      <c r="K30" s="47">
        <v>2</v>
      </c>
      <c r="L30" s="48">
        <v>1</v>
      </c>
      <c r="M30" s="49">
        <v>2</v>
      </c>
      <c r="N30" s="50">
        <v>3</v>
      </c>
      <c r="O30" s="23">
        <v>4</v>
      </c>
      <c r="P30" s="50">
        <v>3</v>
      </c>
      <c r="Q30" s="48">
        <v>1</v>
      </c>
      <c r="R30" s="49">
        <v>2</v>
      </c>
      <c r="S30" s="49">
        <v>2</v>
      </c>
      <c r="T30" s="27">
        <v>2.23</v>
      </c>
    </row>
    <row r="31" spans="1:20" ht="15.75" customHeight="1" thickTop="1" thickBot="1" x14ac:dyDescent="0.25">
      <c r="A31" s="2" t="str">
        <f t="shared" si="0"/>
        <v>Anw_Lewis_RB</v>
      </c>
      <c r="B31" s="28" t="s">
        <v>491</v>
      </c>
      <c r="C31" s="21" t="s">
        <v>38</v>
      </c>
      <c r="D31" s="28" t="s">
        <v>245</v>
      </c>
      <c r="E31">
        <v>6</v>
      </c>
      <c r="F31">
        <v>3</v>
      </c>
      <c r="G31">
        <v>1</v>
      </c>
      <c r="H31">
        <v>1</v>
      </c>
      <c r="I31">
        <v>4</v>
      </c>
      <c r="J31">
        <v>4</v>
      </c>
      <c r="K31" s="51">
        <v>2</v>
      </c>
      <c r="L31" s="29">
        <v>2</v>
      </c>
      <c r="M31" s="52">
        <v>1</v>
      </c>
      <c r="N31" s="29">
        <v>2</v>
      </c>
      <c r="O31" s="29">
        <v>2</v>
      </c>
      <c r="P31" s="29">
        <v>2</v>
      </c>
      <c r="Q31" s="29">
        <v>2</v>
      </c>
      <c r="R31" s="52">
        <v>1</v>
      </c>
      <c r="S31" s="29">
        <v>2</v>
      </c>
      <c r="T31" s="34">
        <v>1.79</v>
      </c>
    </row>
    <row r="32" spans="1:20" ht="15.75" customHeight="1" thickTop="1" thickBot="1" x14ac:dyDescent="0.25">
      <c r="A32" s="2" t="str">
        <f t="shared" si="0"/>
        <v>Ron_Wiggins_RB</v>
      </c>
      <c r="B32" s="28" t="s">
        <v>486</v>
      </c>
      <c r="C32" s="21" t="s">
        <v>38</v>
      </c>
      <c r="D32" s="28" t="s">
        <v>245</v>
      </c>
      <c r="E32">
        <v>7</v>
      </c>
      <c r="F32">
        <v>5</v>
      </c>
      <c r="G32">
        <v>5</v>
      </c>
      <c r="H32">
        <v>5</v>
      </c>
      <c r="I32">
        <v>7</v>
      </c>
      <c r="J32">
        <v>2</v>
      </c>
      <c r="K32" s="51">
        <v>2</v>
      </c>
      <c r="L32" s="29">
        <v>2</v>
      </c>
      <c r="M32" s="30">
        <v>3</v>
      </c>
      <c r="N32" s="29">
        <v>2</v>
      </c>
      <c r="O32" s="29">
        <v>2</v>
      </c>
      <c r="P32" s="30">
        <v>3</v>
      </c>
      <c r="Q32" s="30">
        <v>3</v>
      </c>
      <c r="R32" s="29">
        <v>2</v>
      </c>
      <c r="S32" s="29">
        <v>2</v>
      </c>
      <c r="T32" s="34">
        <v>2.36</v>
      </c>
    </row>
    <row r="33" spans="1:20" ht="15.75" customHeight="1" thickTop="1" thickBot="1" x14ac:dyDescent="0.25">
      <c r="A33" s="2" t="str">
        <f t="shared" si="0"/>
        <v>Kei_Powers_RB</v>
      </c>
      <c r="B33" s="28" t="s">
        <v>827</v>
      </c>
      <c r="C33" s="21" t="s">
        <v>38</v>
      </c>
      <c r="D33" s="28" t="s">
        <v>691</v>
      </c>
      <c r="E33">
        <v>5</v>
      </c>
      <c r="F33">
        <v>3</v>
      </c>
      <c r="G33">
        <v>4</v>
      </c>
      <c r="H33">
        <v>3</v>
      </c>
      <c r="I33">
        <v>1</v>
      </c>
      <c r="J33">
        <v>6</v>
      </c>
      <c r="K33" s="53"/>
      <c r="L33" s="28"/>
      <c r="M33" s="28"/>
      <c r="N33" s="28"/>
      <c r="O33" s="28"/>
      <c r="P33" s="28"/>
      <c r="Q33" s="28"/>
      <c r="R33" s="28"/>
      <c r="S33" s="28"/>
      <c r="T33" s="34">
        <v>0</v>
      </c>
    </row>
    <row r="34" spans="1:20" ht="15.75" customHeight="1" thickTop="1" thickBot="1" x14ac:dyDescent="0.25">
      <c r="A34" s="2" t="str">
        <f t="shared" si="0"/>
        <v>Kej_Owens_RB</v>
      </c>
      <c r="B34" s="28" t="s">
        <v>475</v>
      </c>
      <c r="C34" s="21" t="s">
        <v>38</v>
      </c>
      <c r="D34" s="28" t="s">
        <v>476</v>
      </c>
      <c r="E34">
        <v>4</v>
      </c>
      <c r="F34">
        <v>2</v>
      </c>
      <c r="G34">
        <v>2</v>
      </c>
      <c r="H34">
        <v>4</v>
      </c>
      <c r="I34">
        <v>3</v>
      </c>
      <c r="J34">
        <v>1</v>
      </c>
      <c r="K34" s="54">
        <v>3</v>
      </c>
      <c r="L34" s="29">
        <v>2</v>
      </c>
      <c r="M34" s="29">
        <v>2</v>
      </c>
      <c r="N34" s="30">
        <v>3</v>
      </c>
      <c r="O34" s="30">
        <v>3</v>
      </c>
      <c r="P34" s="33">
        <v>4</v>
      </c>
      <c r="Q34" s="30">
        <v>3</v>
      </c>
      <c r="R34" s="33">
        <v>4</v>
      </c>
      <c r="S34" s="30">
        <v>3</v>
      </c>
      <c r="T34" s="34">
        <v>3.03</v>
      </c>
    </row>
    <row r="35" spans="1:20" ht="15.75" customHeight="1" thickTop="1" thickBot="1" x14ac:dyDescent="0.25">
      <c r="A35" s="2" t="str">
        <f t="shared" si="0"/>
        <v>Sha_McLaughlin_RB</v>
      </c>
      <c r="B35" s="28" t="s">
        <v>488</v>
      </c>
      <c r="C35" s="21" t="s">
        <v>38</v>
      </c>
      <c r="D35" s="28" t="s">
        <v>444</v>
      </c>
      <c r="E35">
        <v>1</v>
      </c>
      <c r="F35">
        <v>1</v>
      </c>
      <c r="G35">
        <v>6</v>
      </c>
      <c r="H35">
        <v>4</v>
      </c>
      <c r="I35">
        <v>6</v>
      </c>
      <c r="J35">
        <v>1</v>
      </c>
      <c r="K35" s="51">
        <v>2</v>
      </c>
      <c r="L35" s="29">
        <v>2</v>
      </c>
      <c r="M35" s="30">
        <v>3</v>
      </c>
      <c r="N35" s="29">
        <v>2</v>
      </c>
      <c r="O35" s="52">
        <v>1</v>
      </c>
      <c r="P35" s="33">
        <v>4</v>
      </c>
      <c r="Q35" s="30">
        <v>3</v>
      </c>
      <c r="R35" s="29">
        <v>2</v>
      </c>
      <c r="S35" s="29">
        <v>2</v>
      </c>
      <c r="T35" s="34">
        <v>2.35</v>
      </c>
    </row>
    <row r="36" spans="1:20" ht="15.75" customHeight="1" thickTop="1" thickBot="1" x14ac:dyDescent="0.25">
      <c r="A36" s="2" t="str">
        <f t="shared" si="0"/>
        <v>Gan_Carothers_RB</v>
      </c>
      <c r="B36" s="28" t="s">
        <v>828</v>
      </c>
      <c r="C36" s="21" t="s">
        <v>38</v>
      </c>
      <c r="D36" s="28" t="s">
        <v>558</v>
      </c>
      <c r="E36">
        <v>6</v>
      </c>
      <c r="F36">
        <v>5</v>
      </c>
      <c r="G36">
        <v>4</v>
      </c>
      <c r="H36">
        <v>3</v>
      </c>
      <c r="I36">
        <v>2</v>
      </c>
      <c r="J36">
        <v>5</v>
      </c>
      <c r="K36" s="53"/>
      <c r="L36" s="28"/>
      <c r="M36" s="28"/>
      <c r="N36" s="28"/>
      <c r="O36" s="28"/>
      <c r="P36" s="28"/>
      <c r="Q36" s="28"/>
      <c r="R36" s="28"/>
      <c r="S36" s="28"/>
      <c r="T36" s="34">
        <v>0</v>
      </c>
    </row>
    <row r="37" spans="1:20" ht="15.75" customHeight="1" thickTop="1" thickBot="1" x14ac:dyDescent="0.25">
      <c r="A37" s="2" t="str">
        <f t="shared" si="0"/>
        <v>Sav_Red_RB</v>
      </c>
      <c r="B37" s="28" t="s">
        <v>484</v>
      </c>
      <c r="C37" s="21" t="s">
        <v>38</v>
      </c>
      <c r="D37" s="28" t="s">
        <v>378</v>
      </c>
      <c r="E37">
        <v>7</v>
      </c>
      <c r="F37">
        <v>5</v>
      </c>
      <c r="G37">
        <v>4</v>
      </c>
      <c r="H37">
        <v>7</v>
      </c>
      <c r="I37">
        <v>5</v>
      </c>
      <c r="J37">
        <v>4</v>
      </c>
      <c r="K37" s="51">
        <v>2</v>
      </c>
      <c r="L37" s="29">
        <v>2</v>
      </c>
      <c r="M37" s="30">
        <v>3</v>
      </c>
      <c r="N37" s="29">
        <v>2</v>
      </c>
      <c r="O37" s="33">
        <v>4</v>
      </c>
      <c r="P37" s="29">
        <v>2</v>
      </c>
      <c r="Q37" s="29">
        <v>2</v>
      </c>
      <c r="R37" s="30">
        <v>3</v>
      </c>
      <c r="S37" s="29">
        <v>2</v>
      </c>
      <c r="T37" s="34">
        <v>2.4700000000000002</v>
      </c>
    </row>
    <row r="38" spans="1:20" ht="15.75" customHeight="1" thickTop="1" thickBot="1" x14ac:dyDescent="0.25">
      <c r="A38" s="2" t="str">
        <f t="shared" si="0"/>
        <v>LJ _Johnson_RB</v>
      </c>
      <c r="B38" s="28" t="s">
        <v>483</v>
      </c>
      <c r="C38" s="21" t="s">
        <v>38</v>
      </c>
      <c r="D38" s="28" t="s">
        <v>86</v>
      </c>
      <c r="E38">
        <v>2</v>
      </c>
      <c r="F38">
        <v>1</v>
      </c>
      <c r="G38">
        <v>4</v>
      </c>
      <c r="H38">
        <v>6</v>
      </c>
      <c r="I38">
        <v>5</v>
      </c>
      <c r="J38">
        <v>7</v>
      </c>
      <c r="K38" s="54">
        <v>3</v>
      </c>
      <c r="L38" s="29">
        <v>2</v>
      </c>
      <c r="M38" s="29">
        <v>2</v>
      </c>
      <c r="N38" s="29">
        <v>2</v>
      </c>
      <c r="O38" s="28"/>
      <c r="P38" s="33">
        <v>4</v>
      </c>
      <c r="Q38" s="52">
        <v>1</v>
      </c>
      <c r="R38" s="30">
        <v>3</v>
      </c>
      <c r="S38" s="30">
        <v>3</v>
      </c>
      <c r="T38" s="34">
        <v>2.52</v>
      </c>
    </row>
    <row r="39" spans="1:20" ht="15.75" customHeight="1" thickTop="1" thickBot="1" x14ac:dyDescent="0.25">
      <c r="A39" s="2" t="str">
        <f t="shared" si="0"/>
        <v>Cal_Ramseur_RB</v>
      </c>
      <c r="B39" s="28" t="s">
        <v>829</v>
      </c>
      <c r="C39" s="21" t="s">
        <v>38</v>
      </c>
      <c r="D39" s="28" t="s">
        <v>378</v>
      </c>
      <c r="E39">
        <v>2</v>
      </c>
      <c r="F39">
        <v>7</v>
      </c>
      <c r="G39">
        <v>7</v>
      </c>
      <c r="H39">
        <v>2</v>
      </c>
      <c r="I39">
        <v>1</v>
      </c>
      <c r="J39">
        <v>1</v>
      </c>
      <c r="K39" s="53"/>
      <c r="L39" s="28"/>
      <c r="M39" s="28"/>
      <c r="N39" s="28"/>
      <c r="O39" s="28"/>
      <c r="P39" s="28"/>
      <c r="Q39" s="28"/>
      <c r="R39" s="28"/>
      <c r="S39" s="28"/>
      <c r="T39" s="34">
        <v>0</v>
      </c>
    </row>
    <row r="40" spans="1:20" ht="15.75" customHeight="1" thickTop="1" thickBot="1" x14ac:dyDescent="0.25">
      <c r="A40" s="2" t="str">
        <f t="shared" si="0"/>
        <v>Eli_Cummings_RB</v>
      </c>
      <c r="B40" s="28" t="s">
        <v>481</v>
      </c>
      <c r="C40" s="21" t="s">
        <v>38</v>
      </c>
      <c r="D40" s="28" t="s">
        <v>436</v>
      </c>
      <c r="E40">
        <v>6</v>
      </c>
      <c r="F40">
        <v>3</v>
      </c>
      <c r="G40">
        <v>6</v>
      </c>
      <c r="H40">
        <v>3</v>
      </c>
      <c r="I40">
        <v>7</v>
      </c>
      <c r="J40">
        <v>6</v>
      </c>
      <c r="K40" s="51">
        <v>2</v>
      </c>
      <c r="L40" s="29">
        <v>2</v>
      </c>
      <c r="M40" s="30">
        <v>3</v>
      </c>
      <c r="N40" s="33">
        <v>4</v>
      </c>
      <c r="O40" s="33">
        <v>4</v>
      </c>
      <c r="P40" s="30">
        <v>3</v>
      </c>
      <c r="Q40" s="30">
        <v>3</v>
      </c>
      <c r="R40" s="29">
        <v>2</v>
      </c>
      <c r="S40" s="29">
        <v>2</v>
      </c>
      <c r="T40" s="34">
        <v>2.8</v>
      </c>
    </row>
    <row r="41" spans="1:20" ht="15.75" customHeight="1" thickTop="1" thickBot="1" x14ac:dyDescent="0.25">
      <c r="A41" s="2" t="str">
        <f t="shared" si="0"/>
        <v>Sco_Humphrey_RB</v>
      </c>
      <c r="B41" s="28" t="s">
        <v>830</v>
      </c>
      <c r="C41" s="21" t="s">
        <v>38</v>
      </c>
      <c r="D41" s="28" t="s">
        <v>831</v>
      </c>
      <c r="E41">
        <v>2</v>
      </c>
      <c r="F41">
        <v>2</v>
      </c>
      <c r="G41">
        <v>2</v>
      </c>
      <c r="H41">
        <v>3</v>
      </c>
      <c r="I41">
        <v>2</v>
      </c>
      <c r="J41">
        <v>6</v>
      </c>
      <c r="K41" s="53"/>
      <c r="L41" s="28"/>
      <c r="M41" s="28"/>
      <c r="N41" s="28"/>
      <c r="O41" s="28"/>
      <c r="P41" s="28"/>
      <c r="Q41" s="28"/>
      <c r="R41" s="28"/>
      <c r="S41" s="28"/>
      <c r="T41" s="34">
        <v>0</v>
      </c>
    </row>
    <row r="42" spans="1:20" ht="15.75" customHeight="1" thickTop="1" thickBot="1" x14ac:dyDescent="0.25">
      <c r="A42" s="2" t="str">
        <f t="shared" si="0"/>
        <v>Bra_High_RB</v>
      </c>
      <c r="B42" s="28" t="s">
        <v>480</v>
      </c>
      <c r="C42" s="21" t="s">
        <v>38</v>
      </c>
      <c r="D42" s="28" t="s">
        <v>383</v>
      </c>
      <c r="E42">
        <v>2</v>
      </c>
      <c r="F42">
        <v>4</v>
      </c>
      <c r="G42">
        <v>4</v>
      </c>
      <c r="H42">
        <v>7</v>
      </c>
      <c r="I42">
        <v>2</v>
      </c>
      <c r="J42">
        <v>5</v>
      </c>
      <c r="K42" s="53"/>
      <c r="L42" s="28"/>
      <c r="M42" s="28"/>
      <c r="N42" s="28"/>
      <c r="O42" s="28"/>
      <c r="P42" s="29">
        <v>2</v>
      </c>
      <c r="Q42" s="30">
        <v>3</v>
      </c>
      <c r="R42" s="30">
        <v>3</v>
      </c>
      <c r="S42" s="30">
        <v>3</v>
      </c>
      <c r="T42" s="34">
        <v>2.84</v>
      </c>
    </row>
    <row r="43" spans="1:20" ht="15.75" customHeight="1" thickTop="1" thickBot="1" x14ac:dyDescent="0.25">
      <c r="A43" s="2" t="str">
        <f t="shared" si="0"/>
        <v>Tre_Easterling_RB</v>
      </c>
      <c r="B43" s="28" t="s">
        <v>492</v>
      </c>
      <c r="C43" s="21" t="s">
        <v>38</v>
      </c>
      <c r="D43" s="28" t="s">
        <v>493</v>
      </c>
      <c r="E43">
        <v>5</v>
      </c>
      <c r="F43">
        <v>6</v>
      </c>
      <c r="G43">
        <v>1</v>
      </c>
      <c r="H43">
        <v>6</v>
      </c>
      <c r="I43">
        <v>2</v>
      </c>
      <c r="J43">
        <v>7</v>
      </c>
      <c r="K43" s="51">
        <v>2</v>
      </c>
      <c r="L43" s="29">
        <v>2</v>
      </c>
      <c r="M43" s="28"/>
      <c r="N43" s="28"/>
      <c r="O43" s="28"/>
      <c r="P43" s="29">
        <v>2</v>
      </c>
      <c r="Q43" s="52">
        <v>1</v>
      </c>
      <c r="R43" s="52">
        <v>1</v>
      </c>
      <c r="S43" s="29">
        <v>2</v>
      </c>
      <c r="T43" s="34">
        <v>1.68</v>
      </c>
    </row>
    <row r="44" spans="1:20" ht="15.75" customHeight="1" thickTop="1" thickBot="1" x14ac:dyDescent="0.25">
      <c r="A44" s="2" t="str">
        <f t="shared" si="0"/>
        <v>Jul_Loughridge_RB</v>
      </c>
      <c r="B44" s="28" t="s">
        <v>832</v>
      </c>
      <c r="C44" s="21" t="s">
        <v>38</v>
      </c>
      <c r="D44" s="28" t="s">
        <v>833</v>
      </c>
      <c r="E44">
        <v>7</v>
      </c>
      <c r="F44">
        <v>4</v>
      </c>
      <c r="G44">
        <v>4</v>
      </c>
      <c r="H44">
        <v>2</v>
      </c>
      <c r="I44">
        <v>7</v>
      </c>
      <c r="J44">
        <v>6</v>
      </c>
      <c r="K44" s="53"/>
      <c r="L44" s="28"/>
      <c r="M44" s="28"/>
      <c r="N44" s="28"/>
      <c r="O44" s="28"/>
      <c r="P44" s="28"/>
      <c r="Q44" s="28"/>
      <c r="R44" s="28"/>
      <c r="S44" s="28"/>
      <c r="T44" s="34">
        <v>0</v>
      </c>
    </row>
    <row r="45" spans="1:20" ht="15.75" customHeight="1" thickTop="1" thickBot="1" x14ac:dyDescent="0.25">
      <c r="A45" s="2" t="str">
        <f t="shared" si="0"/>
        <v>Isa_Ragland_RB</v>
      </c>
      <c r="B45" s="28" t="s">
        <v>485</v>
      </c>
      <c r="C45" s="21" t="s">
        <v>38</v>
      </c>
      <c r="D45" s="28" t="s">
        <v>427</v>
      </c>
      <c r="E45">
        <v>1</v>
      </c>
      <c r="F45">
        <v>1</v>
      </c>
      <c r="G45">
        <v>2</v>
      </c>
      <c r="H45">
        <v>5</v>
      </c>
      <c r="I45">
        <v>2</v>
      </c>
      <c r="J45">
        <v>1</v>
      </c>
      <c r="K45" s="51">
        <v>2</v>
      </c>
      <c r="L45" s="30">
        <v>3</v>
      </c>
      <c r="M45" s="29">
        <v>2</v>
      </c>
      <c r="N45" s="30">
        <v>3</v>
      </c>
      <c r="O45" s="30">
        <v>3</v>
      </c>
      <c r="P45" s="29">
        <v>2</v>
      </c>
      <c r="Q45" s="52">
        <v>1</v>
      </c>
      <c r="R45" s="30">
        <v>3</v>
      </c>
      <c r="S45" s="30">
        <v>3</v>
      </c>
      <c r="T45" s="34">
        <v>2.4700000000000002</v>
      </c>
    </row>
    <row r="46" spans="1:20" ht="15.75" customHeight="1" thickTop="1" thickBot="1" x14ac:dyDescent="0.25">
      <c r="A46" s="2" t="str">
        <f t="shared" si="0"/>
        <v>Jam_Curtis_RB</v>
      </c>
      <c r="B46" s="28" t="s">
        <v>834</v>
      </c>
      <c r="C46" s="21" t="s">
        <v>38</v>
      </c>
      <c r="D46" s="28" t="s">
        <v>460</v>
      </c>
      <c r="E46">
        <v>4</v>
      </c>
      <c r="F46">
        <v>4</v>
      </c>
      <c r="G46">
        <v>1</v>
      </c>
      <c r="H46">
        <v>5</v>
      </c>
      <c r="I46">
        <v>2</v>
      </c>
      <c r="J46">
        <v>5</v>
      </c>
      <c r="K46" s="53"/>
      <c r="L46" s="28"/>
      <c r="M46" s="28"/>
      <c r="N46" s="28"/>
      <c r="O46" s="28"/>
      <c r="P46" s="28"/>
      <c r="Q46" s="28"/>
      <c r="R46" s="28"/>
      <c r="S46" s="28"/>
      <c r="T46" s="34">
        <v>0</v>
      </c>
    </row>
    <row r="47" spans="1:20" ht="15.75" customHeight="1" thickTop="1" thickBot="1" x14ac:dyDescent="0.25">
      <c r="A47" s="2" t="str">
        <f t="shared" si="0"/>
        <v>Mal_Hosley_RB</v>
      </c>
      <c r="B47" s="28" t="s">
        <v>835</v>
      </c>
      <c r="C47" s="21" t="s">
        <v>38</v>
      </c>
      <c r="D47" s="28" t="s">
        <v>509</v>
      </c>
      <c r="E47">
        <v>2</v>
      </c>
      <c r="F47">
        <v>1</v>
      </c>
      <c r="G47">
        <v>5</v>
      </c>
      <c r="H47">
        <v>4</v>
      </c>
      <c r="I47">
        <v>3</v>
      </c>
      <c r="J47">
        <v>5</v>
      </c>
      <c r="K47" s="53"/>
      <c r="L47" s="28"/>
      <c r="M47" s="28"/>
      <c r="N47" s="28"/>
      <c r="O47" s="28"/>
      <c r="P47" s="28"/>
      <c r="Q47" s="28"/>
      <c r="R47" s="28"/>
      <c r="S47" s="28"/>
      <c r="T47" s="34">
        <v>0</v>
      </c>
    </row>
    <row r="48" spans="1:20" ht="15.75" customHeight="1" thickTop="1" thickBot="1" x14ac:dyDescent="0.25">
      <c r="A48" s="2" t="str">
        <f t="shared" si="0"/>
        <v>Sho_Lawrence_RB</v>
      </c>
      <c r="B48" s="28" t="s">
        <v>477</v>
      </c>
      <c r="C48" s="21" t="s">
        <v>38</v>
      </c>
      <c r="D48" s="28" t="s">
        <v>476</v>
      </c>
      <c r="E48">
        <v>1</v>
      </c>
      <c r="F48">
        <v>2</v>
      </c>
      <c r="G48">
        <v>1</v>
      </c>
      <c r="H48">
        <v>1</v>
      </c>
      <c r="I48">
        <v>3</v>
      </c>
      <c r="J48">
        <v>1</v>
      </c>
      <c r="K48" s="55">
        <v>4</v>
      </c>
      <c r="L48" s="29">
        <v>2</v>
      </c>
      <c r="M48" s="30">
        <v>3</v>
      </c>
      <c r="N48" s="30">
        <v>3</v>
      </c>
      <c r="O48" s="33">
        <v>4</v>
      </c>
      <c r="P48" s="30">
        <v>3</v>
      </c>
      <c r="Q48" s="30">
        <v>3</v>
      </c>
      <c r="R48" s="30">
        <v>3</v>
      </c>
      <c r="S48" s="29">
        <v>2</v>
      </c>
      <c r="T48" s="34">
        <v>3.03</v>
      </c>
    </row>
    <row r="49" spans="1:20" ht="15.75" customHeight="1" thickTop="1" thickBot="1" x14ac:dyDescent="0.25">
      <c r="A49" s="2" t="str">
        <f t="shared" si="0"/>
        <v>Jos_Dye_RB</v>
      </c>
      <c r="B49" s="28" t="s">
        <v>836</v>
      </c>
      <c r="C49" s="21" t="s">
        <v>38</v>
      </c>
      <c r="D49" s="28" t="s">
        <v>692</v>
      </c>
      <c r="E49">
        <v>7</v>
      </c>
      <c r="F49">
        <v>3</v>
      </c>
      <c r="G49">
        <v>5</v>
      </c>
      <c r="H49">
        <v>7</v>
      </c>
      <c r="I49">
        <v>2</v>
      </c>
      <c r="J49">
        <v>5</v>
      </c>
      <c r="K49" s="53"/>
      <c r="L49" s="28"/>
      <c r="M49" s="28"/>
      <c r="N49" s="28"/>
      <c r="O49" s="28"/>
      <c r="P49" s="28"/>
      <c r="Q49" s="28"/>
      <c r="R49" s="28"/>
      <c r="S49" s="28"/>
      <c r="T49" s="34">
        <v>0</v>
      </c>
    </row>
    <row r="50" spans="1:20" ht="15.75" customHeight="1" thickTop="1" thickBot="1" x14ac:dyDescent="0.25">
      <c r="A50" s="2" t="str">
        <f t="shared" si="0"/>
        <v>Bro_Townsend_RB</v>
      </c>
      <c r="B50" s="28" t="s">
        <v>837</v>
      </c>
      <c r="C50" s="21" t="s">
        <v>38</v>
      </c>
      <c r="D50" s="28" t="s">
        <v>657</v>
      </c>
      <c r="E50">
        <v>4</v>
      </c>
      <c r="F50">
        <v>5</v>
      </c>
      <c r="G50">
        <v>5</v>
      </c>
      <c r="H50">
        <v>2</v>
      </c>
      <c r="I50">
        <v>4</v>
      </c>
      <c r="J50">
        <v>3</v>
      </c>
      <c r="K50" s="53"/>
      <c r="L50" s="28"/>
      <c r="M50" s="28"/>
      <c r="N50" s="28"/>
      <c r="O50" s="28"/>
      <c r="P50" s="28"/>
      <c r="Q50" s="28"/>
      <c r="R50" s="28"/>
      <c r="S50" s="28"/>
      <c r="T50" s="34">
        <v>0</v>
      </c>
    </row>
    <row r="51" spans="1:20" ht="15.75" customHeight="1" thickTop="1" thickBot="1" x14ac:dyDescent="0.25">
      <c r="A51" s="2" t="str">
        <f t="shared" si="0"/>
        <v>Nah_Biggins_RB</v>
      </c>
      <c r="B51" s="28" t="s">
        <v>838</v>
      </c>
      <c r="C51" s="21" t="s">
        <v>38</v>
      </c>
      <c r="D51" s="28" t="s">
        <v>657</v>
      </c>
      <c r="E51">
        <v>2</v>
      </c>
      <c r="F51">
        <v>6</v>
      </c>
      <c r="G51">
        <v>4</v>
      </c>
      <c r="H51">
        <v>3</v>
      </c>
      <c r="I51">
        <v>6</v>
      </c>
      <c r="J51">
        <v>6</v>
      </c>
      <c r="K51" s="53"/>
      <c r="L51" s="28"/>
      <c r="M51" s="28"/>
      <c r="N51" s="28"/>
      <c r="O51" s="28"/>
      <c r="P51" s="28"/>
      <c r="Q51" s="28"/>
      <c r="R51" s="28"/>
      <c r="S51" s="28"/>
      <c r="T51" s="34">
        <v>0</v>
      </c>
    </row>
    <row r="52" spans="1:20" ht="15.75" customHeight="1" thickTop="1" thickBot="1" x14ac:dyDescent="0.25">
      <c r="A52" s="2" t="str">
        <f t="shared" si="0"/>
        <v>JaM_Clements_RB</v>
      </c>
      <c r="B52" s="28" t="s">
        <v>473</v>
      </c>
      <c r="C52" s="21" t="s">
        <v>38</v>
      </c>
      <c r="D52" s="28" t="s">
        <v>474</v>
      </c>
      <c r="E52">
        <v>1</v>
      </c>
      <c r="F52">
        <v>4</v>
      </c>
      <c r="G52">
        <v>5</v>
      </c>
      <c r="H52">
        <v>4</v>
      </c>
      <c r="I52">
        <v>2</v>
      </c>
      <c r="J52">
        <v>2</v>
      </c>
      <c r="K52" s="51">
        <v>2</v>
      </c>
      <c r="L52" s="29">
        <v>2</v>
      </c>
      <c r="M52" s="30">
        <v>3</v>
      </c>
      <c r="N52" s="33">
        <v>4</v>
      </c>
      <c r="O52" s="29">
        <v>2</v>
      </c>
      <c r="P52" s="30">
        <v>3</v>
      </c>
      <c r="Q52" s="29">
        <v>2</v>
      </c>
      <c r="R52" s="33">
        <v>4</v>
      </c>
      <c r="S52" s="31">
        <v>5</v>
      </c>
      <c r="T52" s="34">
        <v>3.04</v>
      </c>
    </row>
    <row r="53" spans="1:20" ht="15.75" customHeight="1" thickTop="1" thickBot="1" x14ac:dyDescent="0.25">
      <c r="A53" s="2" t="str">
        <f t="shared" si="0"/>
        <v>Lee_Beebe_RB</v>
      </c>
      <c r="B53" s="28" t="s">
        <v>478</v>
      </c>
      <c r="C53" s="21" t="s">
        <v>38</v>
      </c>
      <c r="D53" s="28" t="s">
        <v>479</v>
      </c>
      <c r="E53">
        <v>5</v>
      </c>
      <c r="F53">
        <v>7</v>
      </c>
      <c r="G53">
        <v>7</v>
      </c>
      <c r="H53">
        <v>7</v>
      </c>
      <c r="I53">
        <v>6</v>
      </c>
      <c r="J53">
        <v>3</v>
      </c>
      <c r="K53" s="51">
        <v>2</v>
      </c>
      <c r="L53" s="30">
        <v>3</v>
      </c>
      <c r="M53" s="33">
        <v>4</v>
      </c>
      <c r="N53" s="33">
        <v>4</v>
      </c>
      <c r="O53" s="29">
        <v>2</v>
      </c>
      <c r="P53" s="30">
        <v>3</v>
      </c>
      <c r="Q53" s="33">
        <v>4</v>
      </c>
      <c r="R53" s="29">
        <v>2</v>
      </c>
      <c r="S53" s="29">
        <v>2</v>
      </c>
      <c r="T53" s="34">
        <v>2.92</v>
      </c>
    </row>
    <row r="54" spans="1:20" ht="15.75" customHeight="1" thickTop="1" thickBot="1" x14ac:dyDescent="0.25">
      <c r="A54" s="2" t="str">
        <f t="shared" si="0"/>
        <v>Isa_Jacobs_RB</v>
      </c>
      <c r="B54" s="28" t="s">
        <v>839</v>
      </c>
      <c r="C54" s="21" t="s">
        <v>38</v>
      </c>
      <c r="D54" s="28" t="s">
        <v>479</v>
      </c>
      <c r="E54">
        <v>3</v>
      </c>
      <c r="F54">
        <v>7</v>
      </c>
      <c r="G54">
        <v>4</v>
      </c>
      <c r="H54">
        <v>7</v>
      </c>
      <c r="I54">
        <v>7</v>
      </c>
      <c r="J54">
        <v>7</v>
      </c>
      <c r="K54" s="53"/>
      <c r="L54" s="28"/>
      <c r="M54" s="28"/>
      <c r="N54" s="28"/>
      <c r="O54" s="28"/>
      <c r="P54" s="28"/>
      <c r="Q54" s="28"/>
      <c r="R54" s="28"/>
      <c r="S54" s="28"/>
      <c r="T54" s="34">
        <v>0</v>
      </c>
    </row>
    <row r="55" spans="1:20" ht="15.75" customHeight="1" thickTop="1" thickBot="1" x14ac:dyDescent="0.25">
      <c r="A55" s="2" t="str">
        <f t="shared" si="0"/>
        <v>Mic_Allen_RB</v>
      </c>
      <c r="B55" s="28" t="s">
        <v>840</v>
      </c>
      <c r="C55" s="21" t="s">
        <v>38</v>
      </c>
      <c r="D55" s="28" t="s">
        <v>151</v>
      </c>
      <c r="E55">
        <v>1</v>
      </c>
      <c r="F55">
        <v>6</v>
      </c>
      <c r="G55">
        <v>3</v>
      </c>
      <c r="H55">
        <v>7</v>
      </c>
      <c r="I55">
        <v>3</v>
      </c>
      <c r="J55">
        <v>3</v>
      </c>
      <c r="K55" s="53"/>
      <c r="L55" s="28"/>
      <c r="M55" s="28"/>
      <c r="N55" s="28"/>
      <c r="O55" s="28"/>
      <c r="P55" s="28"/>
      <c r="Q55" s="28"/>
      <c r="R55" s="28"/>
      <c r="S55" s="28"/>
      <c r="T55" s="34">
        <v>0</v>
      </c>
    </row>
    <row r="56" spans="1:20" ht="15.75" customHeight="1" thickTop="1" thickBot="1" x14ac:dyDescent="0.25">
      <c r="A56" s="2" t="str">
        <f t="shared" si="0"/>
        <v>Jor_Lowe_RB</v>
      </c>
      <c r="B56" s="28" t="s">
        <v>841</v>
      </c>
      <c r="C56" s="21" t="s">
        <v>38</v>
      </c>
      <c r="D56" s="28" t="s">
        <v>560</v>
      </c>
      <c r="E56">
        <v>4</v>
      </c>
      <c r="F56">
        <v>1</v>
      </c>
      <c r="G56">
        <v>5</v>
      </c>
      <c r="H56">
        <v>3</v>
      </c>
      <c r="I56">
        <v>6</v>
      </c>
      <c r="J56">
        <v>1</v>
      </c>
      <c r="K56" s="53"/>
      <c r="L56" s="28"/>
      <c r="M56" s="28"/>
      <c r="N56" s="28"/>
      <c r="O56" s="28"/>
      <c r="P56" s="28"/>
      <c r="Q56" s="28"/>
      <c r="R56" s="28"/>
      <c r="S56" s="28"/>
      <c r="T56" s="34">
        <v>0</v>
      </c>
    </row>
    <row r="57" spans="1:20" ht="15.75" customHeight="1" thickTop="1" thickBot="1" x14ac:dyDescent="0.25">
      <c r="A57" s="2" t="str">
        <f t="shared" si="0"/>
        <v>Lon_Montgomery_RB</v>
      </c>
      <c r="B57" s="28" t="s">
        <v>842</v>
      </c>
      <c r="C57" s="21" t="s">
        <v>38</v>
      </c>
      <c r="D57" s="28" t="s">
        <v>411</v>
      </c>
      <c r="E57">
        <v>7</v>
      </c>
      <c r="F57">
        <v>4</v>
      </c>
      <c r="G57">
        <v>5</v>
      </c>
      <c r="H57">
        <v>4</v>
      </c>
      <c r="I57">
        <v>6</v>
      </c>
      <c r="J57">
        <v>3</v>
      </c>
      <c r="K57" s="53"/>
      <c r="L57" s="28"/>
      <c r="M57" s="28"/>
      <c r="N57" s="28"/>
      <c r="O57" s="28"/>
      <c r="P57" s="28"/>
      <c r="Q57" s="28"/>
      <c r="R57" s="28"/>
      <c r="S57" s="28"/>
      <c r="T57" s="34">
        <v>0</v>
      </c>
    </row>
    <row r="58" spans="1:20" ht="15.75" customHeight="1" thickTop="1" thickBot="1" x14ac:dyDescent="0.25">
      <c r="A58" s="2" t="str">
        <f t="shared" si="0"/>
        <v>Jav_Bond_RB</v>
      </c>
      <c r="B58" s="28" t="s">
        <v>843</v>
      </c>
      <c r="C58" s="21" t="s">
        <v>38</v>
      </c>
      <c r="D58" s="28" t="s">
        <v>411</v>
      </c>
      <c r="E58">
        <v>5</v>
      </c>
      <c r="F58">
        <v>6</v>
      </c>
      <c r="G58">
        <v>5</v>
      </c>
      <c r="H58">
        <v>3</v>
      </c>
      <c r="I58">
        <v>6</v>
      </c>
      <c r="J58">
        <v>1</v>
      </c>
      <c r="K58" s="53"/>
      <c r="L58" s="28"/>
      <c r="M58" s="28"/>
      <c r="N58" s="28"/>
      <c r="O58" s="28"/>
      <c r="P58" s="28"/>
      <c r="Q58" s="28"/>
      <c r="R58" s="28"/>
      <c r="S58" s="28"/>
      <c r="T58" s="34">
        <v>0</v>
      </c>
    </row>
    <row r="59" spans="1:20" ht="15.75" customHeight="1" thickTop="1" thickBot="1" x14ac:dyDescent="0.25">
      <c r="A59" s="2" t="str">
        <f t="shared" si="0"/>
        <v>Sha_Byrd_RB</v>
      </c>
      <c r="B59" s="28" t="s">
        <v>844</v>
      </c>
      <c r="C59" s="21" t="s">
        <v>38</v>
      </c>
      <c r="D59" s="28" t="s">
        <v>463</v>
      </c>
      <c r="E59">
        <v>4</v>
      </c>
      <c r="F59">
        <v>1</v>
      </c>
      <c r="G59">
        <v>5</v>
      </c>
      <c r="H59">
        <v>6</v>
      </c>
      <c r="I59">
        <v>5</v>
      </c>
      <c r="J59">
        <v>4</v>
      </c>
      <c r="K59" s="53"/>
      <c r="L59" s="28"/>
      <c r="M59" s="28"/>
      <c r="N59" s="28"/>
      <c r="O59" s="28"/>
      <c r="P59" s="28"/>
      <c r="Q59" s="28"/>
      <c r="R59" s="28"/>
      <c r="S59" s="28"/>
      <c r="T59" s="34">
        <v>0</v>
      </c>
    </row>
    <row r="60" spans="1:20" ht="15.75" customHeight="1" thickTop="1" thickBot="1" x14ac:dyDescent="0.25">
      <c r="A60" s="2" t="str">
        <f t="shared" si="0"/>
        <v>Roc_Griffin_RB</v>
      </c>
      <c r="B60" s="28" t="s">
        <v>482</v>
      </c>
      <c r="C60" s="21" t="s">
        <v>38</v>
      </c>
      <c r="D60" s="28" t="s">
        <v>383</v>
      </c>
      <c r="E60">
        <v>2</v>
      </c>
      <c r="F60">
        <v>2</v>
      </c>
      <c r="G60">
        <v>4</v>
      </c>
      <c r="H60">
        <v>2</v>
      </c>
      <c r="I60">
        <v>6</v>
      </c>
      <c r="J60">
        <v>3</v>
      </c>
      <c r="K60" s="54">
        <v>3</v>
      </c>
      <c r="L60" s="29">
        <v>2</v>
      </c>
      <c r="M60" s="30">
        <v>3</v>
      </c>
      <c r="N60" s="29">
        <v>2</v>
      </c>
      <c r="O60" s="33">
        <v>4</v>
      </c>
      <c r="P60" s="31">
        <v>5</v>
      </c>
      <c r="Q60" s="29">
        <v>2</v>
      </c>
      <c r="R60" s="29">
        <v>2</v>
      </c>
      <c r="S60" s="29">
        <v>2</v>
      </c>
      <c r="T60" s="34">
        <v>2.78</v>
      </c>
    </row>
    <row r="61" spans="1:20" ht="15.75" customHeight="1" thickTop="1" thickBot="1" x14ac:dyDescent="0.25">
      <c r="A61" s="2" t="str">
        <f t="shared" si="0"/>
        <v>Qua_Ashley_RB</v>
      </c>
      <c r="B61" s="28" t="s">
        <v>845</v>
      </c>
      <c r="C61" s="21" t="s">
        <v>38</v>
      </c>
      <c r="D61" s="28" t="s">
        <v>846</v>
      </c>
      <c r="E61">
        <v>7</v>
      </c>
      <c r="F61">
        <v>6</v>
      </c>
      <c r="G61">
        <v>3</v>
      </c>
      <c r="H61">
        <v>7</v>
      </c>
      <c r="I61">
        <v>3</v>
      </c>
      <c r="J61">
        <v>5</v>
      </c>
      <c r="K61" s="53"/>
      <c r="L61" s="28"/>
      <c r="M61" s="28"/>
      <c r="N61" s="28"/>
      <c r="O61" s="28"/>
      <c r="P61" s="28"/>
      <c r="Q61" s="28"/>
      <c r="R61" s="28"/>
      <c r="S61" s="28"/>
      <c r="T61" s="34">
        <v>0</v>
      </c>
    </row>
    <row r="62" spans="1:20" ht="15.75" customHeight="1" thickTop="1" thickBot="1" x14ac:dyDescent="0.25">
      <c r="A62" s="2" t="str">
        <f t="shared" si="0"/>
        <v>Gre_Desrosier _RB</v>
      </c>
      <c r="B62" s="28" t="s">
        <v>472</v>
      </c>
      <c r="C62" s="21" t="s">
        <v>38</v>
      </c>
      <c r="D62" s="28" t="s">
        <v>18</v>
      </c>
      <c r="E62">
        <v>3</v>
      </c>
      <c r="F62">
        <v>2</v>
      </c>
      <c r="G62">
        <v>2</v>
      </c>
      <c r="H62">
        <v>4</v>
      </c>
      <c r="I62">
        <v>5</v>
      </c>
      <c r="J62">
        <v>5</v>
      </c>
      <c r="K62" s="55">
        <v>4</v>
      </c>
      <c r="L62" s="33">
        <v>4</v>
      </c>
      <c r="M62" s="33">
        <v>4</v>
      </c>
      <c r="N62" s="31">
        <v>5</v>
      </c>
      <c r="O62" s="30">
        <v>3</v>
      </c>
      <c r="P62" s="31">
        <v>5</v>
      </c>
      <c r="Q62" s="30">
        <v>3</v>
      </c>
      <c r="R62" s="31">
        <v>5</v>
      </c>
      <c r="S62" s="32">
        <v>6</v>
      </c>
      <c r="T62" s="34">
        <v>4.38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59288-EFAB-45B3-B314-33072B38C47A}">
  <sheetPr>
    <outlinePr summaryBelow="0" summaryRight="0"/>
  </sheetPr>
  <dimension ref="A1:M74"/>
  <sheetViews>
    <sheetView topLeftCell="A53" workbookViewId="0">
      <selection activeCell="E53" sqref="E53"/>
    </sheetView>
  </sheetViews>
  <sheetFormatPr defaultColWidth="12.5703125" defaultRowHeight="15.75" customHeight="1" thickTop="1" thickBottom="1" x14ac:dyDescent="0.25"/>
  <cols>
    <col min="1" max="1" width="18.7109375" bestFit="1" customWidth="1"/>
    <col min="2" max="2" width="20" bestFit="1" customWidth="1"/>
    <col min="4" max="4" width="19.85546875" bestFit="1" customWidth="1"/>
    <col min="5" max="5" width="23.28515625" bestFit="1" customWidth="1"/>
    <col min="7" max="7" width="15.42578125" bestFit="1" customWidth="1"/>
    <col min="8" max="8" width="21.5703125" bestFit="1" customWidth="1"/>
    <col min="10" max="13" width="12.5703125" style="22"/>
  </cols>
  <sheetData>
    <row r="1" spans="1:13" ht="15.75" customHeight="1" thickBot="1" x14ac:dyDescent="0.25">
      <c r="A1" s="1" t="s">
        <v>0</v>
      </c>
      <c r="B1" s="1" t="s">
        <v>1</v>
      </c>
      <c r="C1" s="1" t="s">
        <v>2</v>
      </c>
      <c r="D1" s="1" t="s">
        <v>3</v>
      </c>
      <c r="E1" s="1" t="s">
        <v>705</v>
      </c>
      <c r="F1" s="1" t="s">
        <v>706</v>
      </c>
      <c r="G1" s="11" t="s">
        <v>611</v>
      </c>
      <c r="H1" s="11" t="s">
        <v>640</v>
      </c>
      <c r="I1" s="11" t="s">
        <v>612</v>
      </c>
      <c r="J1" s="11" t="s">
        <v>613</v>
      </c>
      <c r="K1"/>
      <c r="L1"/>
      <c r="M1"/>
    </row>
    <row r="2" spans="1:13" ht="267.75" customHeight="1" thickTop="1" thickBot="1" x14ac:dyDescent="0.25">
      <c r="A2" s="2" t="str">
        <f t="shared" ref="A2:A52" si="0">LEFT(B2, 3)&amp;"_"&amp;MID(B2, FIND(" ",B2)+1,10)&amp;"_"&amp;C2</f>
        <v>Keo_Lewis_WR</v>
      </c>
      <c r="B2" s="21" t="s">
        <v>494</v>
      </c>
      <c r="C2" s="21" t="s">
        <v>92</v>
      </c>
      <c r="D2" s="21" t="s">
        <v>495</v>
      </c>
      <c r="E2" s="45"/>
      <c r="F2" s="45"/>
      <c r="G2">
        <f>_xll.XLOOKUP(A2, WRs!$A$2:$A$66, WRs!$Q$2:$Q$66)</f>
        <v>4.32</v>
      </c>
      <c r="H2" s="46" t="s">
        <v>893</v>
      </c>
      <c r="I2" s="46" t="s">
        <v>896</v>
      </c>
      <c r="J2" s="59" t="s">
        <v>865</v>
      </c>
      <c r="K2" s="58"/>
      <c r="L2" s="58"/>
      <c r="M2" s="58"/>
    </row>
    <row r="3" spans="1:13" ht="318.75" customHeight="1" thickTop="1" thickBot="1" x14ac:dyDescent="0.25">
      <c r="A3" s="2" t="str">
        <f t="shared" si="0"/>
        <v>Coo_Barkate_WR</v>
      </c>
      <c r="B3" s="28" t="s">
        <v>496</v>
      </c>
      <c r="C3" s="21" t="s">
        <v>92</v>
      </c>
      <c r="D3" s="28" t="s">
        <v>444</v>
      </c>
      <c r="E3" s="45"/>
      <c r="F3" s="45"/>
      <c r="G3">
        <f>_xll.XLOOKUP(A3, WRs!$A$2:$A$66, WRs!$Q$2:$Q$66)</f>
        <v>4.2300000000000004</v>
      </c>
      <c r="H3" s="46" t="s">
        <v>893</v>
      </c>
      <c r="I3" s="46" t="s">
        <v>896</v>
      </c>
      <c r="J3" s="60" t="s">
        <v>866</v>
      </c>
      <c r="K3" s="43"/>
      <c r="L3" s="43"/>
      <c r="M3" s="43"/>
    </row>
    <row r="4" spans="1:13" ht="331.5" customHeight="1" thickTop="1" thickBot="1" x14ac:dyDescent="0.25">
      <c r="A4" s="2" t="str">
        <f t="shared" si="0"/>
        <v>Jor_Dwyer_WR</v>
      </c>
      <c r="B4" s="28" t="s">
        <v>497</v>
      </c>
      <c r="C4" s="21" t="s">
        <v>92</v>
      </c>
      <c r="D4" s="28" t="s">
        <v>436</v>
      </c>
      <c r="E4" s="45"/>
      <c r="F4" s="45"/>
      <c r="G4">
        <f>_xll.XLOOKUP(A4, WRs!$A$2:$A$66, WRs!$Q$2:$Q$66)</f>
        <v>4.2300000000000004</v>
      </c>
      <c r="H4" s="46" t="s">
        <v>893</v>
      </c>
      <c r="I4" s="46" t="s">
        <v>896</v>
      </c>
      <c r="J4" s="60" t="s">
        <v>867</v>
      </c>
      <c r="K4" s="43"/>
      <c r="L4" s="43"/>
      <c r="M4" s="43"/>
    </row>
    <row r="5" spans="1:13" ht="15.75" customHeight="1" thickTop="1" thickBot="1" x14ac:dyDescent="0.25">
      <c r="A5" s="2" t="str">
        <f t="shared" si="0"/>
        <v>Bry_Canty_WR</v>
      </c>
      <c r="B5" s="28" t="s">
        <v>498</v>
      </c>
      <c r="C5" s="21" t="s">
        <v>92</v>
      </c>
      <c r="D5" s="28" t="s">
        <v>499</v>
      </c>
      <c r="E5" s="45"/>
      <c r="F5" s="45"/>
      <c r="G5">
        <f>_xll.XLOOKUP(A5, WRs!$A$2:$A$66, WRs!$Q$2:$Q$66)</f>
        <v>4.01</v>
      </c>
      <c r="H5" s="46" t="s">
        <v>893</v>
      </c>
      <c r="I5" s="46" t="s">
        <v>896</v>
      </c>
      <c r="J5" s="60" t="s">
        <v>868</v>
      </c>
      <c r="K5" s="43"/>
      <c r="L5" s="43"/>
      <c r="M5" s="43"/>
    </row>
    <row r="6" spans="1:13" ht="15.75" customHeight="1" thickTop="1" thickBot="1" x14ac:dyDescent="0.25">
      <c r="A6" s="2" t="str">
        <f t="shared" si="0"/>
        <v>Ted_Knox_WR</v>
      </c>
      <c r="B6" s="28" t="s">
        <v>500</v>
      </c>
      <c r="C6" s="21" t="s">
        <v>92</v>
      </c>
      <c r="D6" s="28" t="s">
        <v>86</v>
      </c>
      <c r="E6" s="45"/>
      <c r="F6" s="45"/>
      <c r="G6">
        <f>_xll.XLOOKUP(A6, WRs!$A$2:$A$66, WRs!$Q$2:$Q$66)</f>
        <v>3.95</v>
      </c>
      <c r="H6" s="46" t="s">
        <v>894</v>
      </c>
      <c r="I6" s="46" t="s">
        <v>897</v>
      </c>
      <c r="J6" s="60" t="s">
        <v>869</v>
      </c>
      <c r="K6" s="43"/>
      <c r="L6" s="43"/>
      <c r="M6" s="43"/>
    </row>
    <row r="7" spans="1:13" ht="382.5" customHeight="1" thickTop="1" thickBot="1" x14ac:dyDescent="0.25">
      <c r="A7" s="2" t="str">
        <f t="shared" si="0"/>
        <v>Dan_Sobkowicz_WR</v>
      </c>
      <c r="B7" s="28" t="s">
        <v>501</v>
      </c>
      <c r="C7" s="21" t="s">
        <v>92</v>
      </c>
      <c r="D7" s="28" t="s">
        <v>502</v>
      </c>
      <c r="E7" s="46"/>
      <c r="F7" s="46"/>
      <c r="G7">
        <f>_xll.XLOOKUP(A7, WRs!$A$2:$A$66, WRs!$Q$2:$Q$66)</f>
        <v>3.92</v>
      </c>
      <c r="H7" s="46" t="s">
        <v>893</v>
      </c>
      <c r="I7" s="46" t="s">
        <v>897</v>
      </c>
      <c r="J7" s="60" t="s">
        <v>870</v>
      </c>
      <c r="K7" s="43"/>
      <c r="L7" s="43"/>
      <c r="M7" s="43"/>
    </row>
    <row r="8" spans="1:13" ht="15.75" customHeight="1" thickTop="1" thickBot="1" x14ac:dyDescent="0.25">
      <c r="A8" s="2" t="str">
        <f t="shared" si="0"/>
        <v>Tre_Jones_WR</v>
      </c>
      <c r="B8" s="28" t="s">
        <v>503</v>
      </c>
      <c r="C8" s="21" t="s">
        <v>92</v>
      </c>
      <c r="D8" s="28" t="s">
        <v>458</v>
      </c>
      <c r="E8" s="46"/>
      <c r="F8" s="46"/>
      <c r="G8">
        <f>_xll.XLOOKUP(A8, WRs!$A$2:$A$66, WRs!$Q$2:$Q$66)</f>
        <v>3.89</v>
      </c>
      <c r="H8" s="46" t="s">
        <v>895</v>
      </c>
      <c r="I8" s="46" t="s">
        <v>896</v>
      </c>
      <c r="J8" s="60" t="s">
        <v>871</v>
      </c>
      <c r="K8" s="43"/>
      <c r="L8" s="43"/>
      <c r="M8" s="43"/>
    </row>
    <row r="9" spans="1:13" ht="409.6" thickTop="1" thickBot="1" x14ac:dyDescent="0.25">
      <c r="A9" s="2" t="str">
        <f t="shared" si="0"/>
        <v>Sol_Lewis_WR</v>
      </c>
      <c r="B9" s="28" t="s">
        <v>504</v>
      </c>
      <c r="C9" s="21" t="s">
        <v>92</v>
      </c>
      <c r="D9" s="28" t="s">
        <v>505</v>
      </c>
      <c r="E9" s="45"/>
      <c r="F9" s="45"/>
      <c r="G9">
        <f>_xll.XLOOKUP(A9, WRs!$A$2:$A$66, WRs!$Q$2:$Q$66)</f>
        <v>3.89</v>
      </c>
      <c r="H9" s="46" t="s">
        <v>894</v>
      </c>
      <c r="I9" s="46" t="s">
        <v>896</v>
      </c>
      <c r="J9" s="61" t="s">
        <v>898</v>
      </c>
      <c r="K9" s="43"/>
      <c r="L9" s="43"/>
      <c r="M9" s="43"/>
    </row>
    <row r="10" spans="1:13" ht="15.75" customHeight="1" thickTop="1" thickBot="1" x14ac:dyDescent="0.25">
      <c r="A10" s="2" t="str">
        <f t="shared" si="0"/>
        <v>JaV_Gibson_WR</v>
      </c>
      <c r="B10" s="28" t="s">
        <v>506</v>
      </c>
      <c r="C10" s="21" t="s">
        <v>92</v>
      </c>
      <c r="D10" s="28" t="s">
        <v>507</v>
      </c>
      <c r="E10" s="45"/>
      <c r="F10" s="45"/>
      <c r="G10">
        <f>_xll.XLOOKUP(A10, WRs!$A$2:$A$66, WRs!$Q$2:$Q$66)</f>
        <v>3.89</v>
      </c>
      <c r="H10" s="46" t="s">
        <v>893</v>
      </c>
      <c r="I10" s="46" t="s">
        <v>896</v>
      </c>
      <c r="J10" s="60" t="s">
        <v>872</v>
      </c>
      <c r="K10" s="43"/>
      <c r="L10" s="43"/>
      <c r="M10" s="43"/>
    </row>
    <row r="11" spans="1:13" ht="369.75" customHeight="1" thickTop="1" thickBot="1" x14ac:dyDescent="0.25">
      <c r="A11" s="2" t="str">
        <f t="shared" si="0"/>
        <v>Jar_Richardson_WR</v>
      </c>
      <c r="B11" s="28" t="s">
        <v>508</v>
      </c>
      <c r="C11" s="21" t="s">
        <v>92</v>
      </c>
      <c r="D11" s="28" t="s">
        <v>509</v>
      </c>
      <c r="E11" s="45"/>
      <c r="F11" s="45"/>
      <c r="G11">
        <f>_xll.XLOOKUP(A11, WRs!$A$2:$A$66, WRs!$Q$2:$Q$66)</f>
        <v>3.89</v>
      </c>
      <c r="H11" s="46" t="s">
        <v>893</v>
      </c>
      <c r="I11" s="46" t="s">
        <v>897</v>
      </c>
      <c r="J11" s="60" t="s">
        <v>873</v>
      </c>
      <c r="K11" s="43"/>
      <c r="L11" s="43"/>
      <c r="M11" s="43"/>
    </row>
    <row r="12" spans="1:13" ht="255" customHeight="1" thickTop="1" thickBot="1" x14ac:dyDescent="0.25">
      <c r="A12" s="2" t="str">
        <f t="shared" si="0"/>
        <v>Jal_Walthall_WR</v>
      </c>
      <c r="B12" s="28" t="s">
        <v>510</v>
      </c>
      <c r="C12" s="21" t="s">
        <v>92</v>
      </c>
      <c r="D12" s="28" t="s">
        <v>511</v>
      </c>
      <c r="E12" s="45"/>
      <c r="F12" s="45"/>
      <c r="G12">
        <f>_xll.XLOOKUP(A12, WRs!$A$2:$A$66, WRs!$Q$2:$Q$66)</f>
        <v>3.89</v>
      </c>
      <c r="H12" s="46" t="s">
        <v>895</v>
      </c>
      <c r="I12" s="46" t="s">
        <v>899</v>
      </c>
      <c r="J12" s="60" t="s">
        <v>874</v>
      </c>
      <c r="K12" s="43"/>
      <c r="L12" s="43"/>
      <c r="M12" s="43"/>
    </row>
    <row r="13" spans="1:13" ht="15.75" customHeight="1" thickTop="1" thickBot="1" x14ac:dyDescent="0.25">
      <c r="A13" s="2" t="str">
        <f t="shared" si="0"/>
        <v>Sin_Brown_WR</v>
      </c>
      <c r="B13" s="28" t="s">
        <v>512</v>
      </c>
      <c r="C13" s="21" t="s">
        <v>92</v>
      </c>
      <c r="D13" s="28" t="s">
        <v>438</v>
      </c>
      <c r="E13" s="45"/>
      <c r="F13" s="45"/>
      <c r="G13">
        <f>_xll.XLOOKUP(A13, WRs!$A$2:$A$66, WRs!$Q$2:$Q$66)</f>
        <v>3.87</v>
      </c>
      <c r="H13" s="46" t="s">
        <v>893</v>
      </c>
      <c r="I13" s="46" t="s">
        <v>897</v>
      </c>
      <c r="J13" s="60" t="s">
        <v>875</v>
      </c>
      <c r="K13" s="43"/>
      <c r="L13" s="43"/>
      <c r="M13" s="43"/>
    </row>
    <row r="14" spans="1:13" ht="15.75" customHeight="1" thickTop="1" thickBot="1" x14ac:dyDescent="0.25">
      <c r="A14" s="2" t="str">
        <f t="shared" si="0"/>
        <v>Dor_Anderson_WR</v>
      </c>
      <c r="B14" s="28" t="s">
        <v>513</v>
      </c>
      <c r="C14" s="21" t="s">
        <v>92</v>
      </c>
      <c r="D14" s="28" t="s">
        <v>514</v>
      </c>
      <c r="E14" s="45"/>
      <c r="F14" s="45"/>
      <c r="G14">
        <f>_xll.XLOOKUP(A14, WRs!$A$2:$A$66, WRs!$Q$2:$Q$66)</f>
        <v>3.83</v>
      </c>
      <c r="H14" s="46" t="s">
        <v>895</v>
      </c>
      <c r="I14" s="46" t="s">
        <v>897</v>
      </c>
      <c r="J14" s="60" t="s">
        <v>876</v>
      </c>
      <c r="K14" s="43"/>
      <c r="L14" s="43"/>
      <c r="M14" s="43"/>
    </row>
    <row r="15" spans="1:13" ht="15.75" customHeight="1" thickTop="1" thickBot="1" x14ac:dyDescent="0.25">
      <c r="A15" s="2" t="str">
        <f t="shared" si="0"/>
        <v>Gri_Wilde_WR</v>
      </c>
      <c r="B15" s="28" t="s">
        <v>515</v>
      </c>
      <c r="C15" s="21" t="s">
        <v>92</v>
      </c>
      <c r="D15" s="28" t="s">
        <v>516</v>
      </c>
      <c r="E15" s="45"/>
      <c r="F15" s="45"/>
      <c r="G15">
        <f>_xll.XLOOKUP(A15, WRs!$A$2:$A$66, WRs!$Q$2:$Q$66)</f>
        <v>3.8</v>
      </c>
      <c r="H15" s="46" t="s">
        <v>893</v>
      </c>
      <c r="I15" s="46" t="s">
        <v>896</v>
      </c>
      <c r="J15" s="60" t="s">
        <v>877</v>
      </c>
      <c r="K15" s="43"/>
      <c r="L15" s="43"/>
      <c r="M15" s="43"/>
    </row>
    <row r="16" spans="1:13" ht="15.75" customHeight="1" thickTop="1" thickBot="1" x14ac:dyDescent="0.25">
      <c r="A16" s="2" t="str">
        <f t="shared" si="0"/>
        <v>Sky_Bell_WR</v>
      </c>
      <c r="B16" s="28" t="s">
        <v>517</v>
      </c>
      <c r="C16" s="21" t="s">
        <v>92</v>
      </c>
      <c r="D16" s="28" t="s">
        <v>490</v>
      </c>
      <c r="E16" s="45"/>
      <c r="F16" s="45"/>
      <c r="G16">
        <f>_xll.XLOOKUP(A16, WRs!$A$2:$A$66, WRs!$Q$2:$Q$66)</f>
        <v>3.73</v>
      </c>
      <c r="H16" s="46" t="s">
        <v>895</v>
      </c>
      <c r="I16" s="46" t="s">
        <v>897</v>
      </c>
      <c r="J16" s="60" t="s">
        <v>878</v>
      </c>
      <c r="K16" s="43"/>
      <c r="L16" s="43"/>
      <c r="M16" s="43"/>
    </row>
    <row r="17" spans="1:13" ht="15.75" customHeight="1" thickTop="1" thickBot="1" x14ac:dyDescent="0.25">
      <c r="A17" s="2" t="str">
        <f t="shared" si="0"/>
        <v>Cha_Sowell_WR</v>
      </c>
      <c r="B17" s="28" t="s">
        <v>518</v>
      </c>
      <c r="C17" s="21" t="s">
        <v>92</v>
      </c>
      <c r="D17" s="28" t="s">
        <v>411</v>
      </c>
      <c r="E17" s="45"/>
      <c r="F17" s="45"/>
      <c r="G17">
        <f>_xll.XLOOKUP(A17, WRs!$A$2:$A$66, WRs!$Q$2:$Q$66)</f>
        <v>3.71</v>
      </c>
      <c r="H17" s="46" t="s">
        <v>894</v>
      </c>
      <c r="I17" s="46" t="s">
        <v>896</v>
      </c>
      <c r="J17" s="60" t="s">
        <v>879</v>
      </c>
      <c r="K17" s="43"/>
      <c r="L17" s="43"/>
      <c r="M17" s="43"/>
    </row>
    <row r="18" spans="1:13" ht="15.75" customHeight="1" thickTop="1" thickBot="1" x14ac:dyDescent="0.25">
      <c r="A18" s="2" t="str">
        <f t="shared" si="0"/>
        <v>Cha_Magwood_WR</v>
      </c>
      <c r="B18" s="28" t="s">
        <v>519</v>
      </c>
      <c r="C18" s="21" t="s">
        <v>92</v>
      </c>
      <c r="D18" s="28" t="s">
        <v>221</v>
      </c>
      <c r="E18" s="45"/>
      <c r="F18" s="45"/>
      <c r="G18">
        <f>_xll.XLOOKUP(A18, WRs!$A$2:$A$66, WRs!$Q$2:$Q$66)</f>
        <v>3.68</v>
      </c>
      <c r="H18" s="46" t="s">
        <v>894</v>
      </c>
      <c r="I18" s="46" t="s">
        <v>897</v>
      </c>
      <c r="J18" s="60" t="s">
        <v>880</v>
      </c>
      <c r="K18" s="43"/>
      <c r="L18" s="43"/>
      <c r="M18" s="43"/>
    </row>
    <row r="19" spans="1:13" ht="331.5" customHeight="1" thickTop="1" thickBot="1" x14ac:dyDescent="0.25">
      <c r="A19" s="2" t="str">
        <f t="shared" si="0"/>
        <v>Jer_Webb_WR</v>
      </c>
      <c r="B19" s="28" t="s">
        <v>520</v>
      </c>
      <c r="C19" s="21" t="s">
        <v>92</v>
      </c>
      <c r="D19" s="28" t="s">
        <v>521</v>
      </c>
      <c r="E19" s="45"/>
      <c r="F19" s="45"/>
      <c r="G19">
        <f>_xll.XLOOKUP(A19, WRs!$A$2:$A$66, WRs!$Q$2:$Q$66)</f>
        <v>3.65</v>
      </c>
      <c r="H19" s="46" t="s">
        <v>893</v>
      </c>
      <c r="I19" s="46" t="s">
        <v>896</v>
      </c>
      <c r="J19" s="60" t="s">
        <v>881</v>
      </c>
      <c r="K19" s="43"/>
      <c r="L19" s="43"/>
      <c r="M19" s="43"/>
    </row>
    <row r="20" spans="1:13" ht="15.75" customHeight="1" thickTop="1" thickBot="1" x14ac:dyDescent="0.25">
      <c r="A20" s="2" t="str">
        <f t="shared" si="0"/>
        <v>Isa_Myers_WR</v>
      </c>
      <c r="B20" s="28" t="s">
        <v>522</v>
      </c>
      <c r="C20" s="21" t="s">
        <v>92</v>
      </c>
      <c r="D20" s="28" t="s">
        <v>463</v>
      </c>
      <c r="E20" s="45"/>
      <c r="F20" s="45"/>
      <c r="G20">
        <f>_xll.XLOOKUP(A20, WRs!$A$2:$A$66, WRs!$Q$2:$Q$66)</f>
        <v>3.49</v>
      </c>
      <c r="H20" s="46" t="s">
        <v>894</v>
      </c>
      <c r="I20" s="46" t="s">
        <v>896</v>
      </c>
      <c r="J20" s="60" t="s">
        <v>882</v>
      </c>
      <c r="K20" s="43"/>
      <c r="L20" s="43"/>
      <c r="M20" s="43"/>
    </row>
    <row r="21" spans="1:13" ht="15.75" customHeight="1" thickTop="1" thickBot="1" x14ac:dyDescent="0.25">
      <c r="A21" s="2" t="str">
        <f t="shared" si="0"/>
        <v>Mar_Hamper_WR</v>
      </c>
      <c r="B21" s="28" t="s">
        <v>523</v>
      </c>
      <c r="C21" s="21" t="s">
        <v>92</v>
      </c>
      <c r="D21" s="28" t="s">
        <v>436</v>
      </c>
      <c r="E21" s="45"/>
      <c r="F21" s="45"/>
      <c r="G21">
        <f>_xll.XLOOKUP(A21, WRs!$A$2:$A$66, WRs!$Q$2:$Q$66)</f>
        <v>3.49</v>
      </c>
      <c r="H21" s="46" t="s">
        <v>895</v>
      </c>
      <c r="I21" s="46" t="s">
        <v>897</v>
      </c>
      <c r="J21" s="60" t="s">
        <v>883</v>
      </c>
      <c r="K21" s="43"/>
      <c r="L21" s="43"/>
      <c r="M21" s="43"/>
    </row>
    <row r="22" spans="1:13" ht="15.75" customHeight="1" thickTop="1" thickBot="1" x14ac:dyDescent="0.25">
      <c r="A22" s="2" t="str">
        <f t="shared" si="0"/>
        <v>Wil_Gaines_WR</v>
      </c>
      <c r="B22" s="28" t="s">
        <v>524</v>
      </c>
      <c r="C22" s="21" t="s">
        <v>92</v>
      </c>
      <c r="D22" s="28" t="s">
        <v>525</v>
      </c>
      <c r="E22" s="45"/>
      <c r="F22" s="45"/>
      <c r="G22">
        <f>_xll.XLOOKUP(A22, WRs!$A$2:$A$66, WRs!$Q$2:$Q$66)</f>
        <v>3.49</v>
      </c>
      <c r="H22" s="46" t="s">
        <v>895</v>
      </c>
      <c r="I22" s="46" t="s">
        <v>899</v>
      </c>
      <c r="J22" s="60" t="s">
        <v>884</v>
      </c>
      <c r="K22" s="43"/>
      <c r="L22" s="43"/>
      <c r="M22" s="43"/>
    </row>
    <row r="23" spans="1:13" ht="15.75" customHeight="1" thickTop="1" thickBot="1" x14ac:dyDescent="0.25">
      <c r="A23" s="2" t="str">
        <f t="shared" si="0"/>
        <v>Kam_Shanks_WR</v>
      </c>
      <c r="B23" s="28" t="s">
        <v>526</v>
      </c>
      <c r="C23" s="21" t="s">
        <v>92</v>
      </c>
      <c r="D23" s="28" t="s">
        <v>479</v>
      </c>
      <c r="E23" s="45"/>
      <c r="F23" s="45"/>
      <c r="G23">
        <f>_xll.XLOOKUP(A23, WRs!$A$2:$A$66, WRs!$Q$2:$Q$66)</f>
        <v>3.49</v>
      </c>
      <c r="H23" s="46" t="s">
        <v>894</v>
      </c>
      <c r="I23" s="46" t="s">
        <v>899</v>
      </c>
      <c r="J23" s="60" t="s">
        <v>885</v>
      </c>
      <c r="K23" s="43"/>
      <c r="L23" s="43"/>
      <c r="M23" s="43"/>
    </row>
    <row r="24" spans="1:13" ht="280.5" customHeight="1" thickTop="1" thickBot="1" x14ac:dyDescent="0.25">
      <c r="A24" s="2" t="str">
        <f t="shared" si="0"/>
        <v>Qui_Brown_WR</v>
      </c>
      <c r="B24" s="28" t="s">
        <v>527</v>
      </c>
      <c r="C24" s="21" t="s">
        <v>92</v>
      </c>
      <c r="D24" s="28" t="s">
        <v>528</v>
      </c>
      <c r="E24" s="45"/>
      <c r="F24" s="45"/>
      <c r="G24">
        <f>_xll.XLOOKUP(A24, WRs!$A$2:$A$66, WRs!$Q$2:$Q$66)</f>
        <v>3.49</v>
      </c>
      <c r="H24" s="46" t="s">
        <v>893</v>
      </c>
      <c r="I24" s="46" t="s">
        <v>896</v>
      </c>
      <c r="J24" s="60" t="s">
        <v>886</v>
      </c>
      <c r="K24" s="43"/>
      <c r="L24" s="43"/>
      <c r="M24" s="43"/>
    </row>
    <row r="25" spans="1:13" ht="15.75" customHeight="1" thickTop="1" thickBot="1" x14ac:dyDescent="0.25">
      <c r="A25" s="2" t="str">
        <f t="shared" si="0"/>
        <v>DJ _Linkins_WR</v>
      </c>
      <c r="B25" s="28" t="s">
        <v>529</v>
      </c>
      <c r="C25" s="21" t="s">
        <v>92</v>
      </c>
      <c r="D25" s="28" t="s">
        <v>864</v>
      </c>
      <c r="E25" s="45"/>
      <c r="F25" s="45"/>
      <c r="G25">
        <f>_xll.XLOOKUP(A25, WRs!$A$2:$A$66, WRs!$Q$2:$Q$66)</f>
        <v>3.47</v>
      </c>
      <c r="H25" s="46" t="s">
        <v>893</v>
      </c>
      <c r="I25" s="46" t="s">
        <v>897</v>
      </c>
      <c r="J25" s="60" t="s">
        <v>887</v>
      </c>
      <c r="K25" s="43"/>
      <c r="L25" s="43"/>
      <c r="M25" s="43"/>
    </row>
    <row r="26" spans="1:13" ht="15.75" customHeight="1" thickTop="1" thickBot="1" x14ac:dyDescent="0.25">
      <c r="A26" s="2" t="str">
        <f t="shared" si="0"/>
        <v>Jos_Derry_WR</v>
      </c>
      <c r="B26" s="28" t="s">
        <v>530</v>
      </c>
      <c r="C26" s="21" t="s">
        <v>92</v>
      </c>
      <c r="D26" s="28" t="s">
        <v>442</v>
      </c>
      <c r="E26" s="45"/>
      <c r="F26" s="45"/>
      <c r="G26">
        <f>_xll.XLOOKUP(A26, WRs!$A$2:$A$66, WRs!$Q$2:$Q$66)</f>
        <v>3.47</v>
      </c>
      <c r="H26" s="46" t="s">
        <v>895</v>
      </c>
      <c r="I26" s="46" t="s">
        <v>896</v>
      </c>
      <c r="J26" s="60" t="s">
        <v>888</v>
      </c>
      <c r="K26" s="43"/>
      <c r="L26" s="43"/>
      <c r="M26" s="43"/>
    </row>
    <row r="27" spans="1:13" ht="15.75" customHeight="1" thickTop="1" thickBot="1" x14ac:dyDescent="0.25">
      <c r="A27" s="2" t="str">
        <f t="shared" si="0"/>
        <v>Tre_Saunders_WR</v>
      </c>
      <c r="B27" s="28" t="s">
        <v>531</v>
      </c>
      <c r="C27" s="21" t="s">
        <v>92</v>
      </c>
      <c r="D27" s="28" t="s">
        <v>532</v>
      </c>
      <c r="E27" s="46"/>
      <c r="F27" s="46"/>
      <c r="G27">
        <f>_xll.XLOOKUP(A27, WRs!$A$2:$A$66, WRs!$Q$2:$Q$66)</f>
        <v>3.47</v>
      </c>
      <c r="H27" s="46" t="s">
        <v>895</v>
      </c>
      <c r="I27" s="46" t="s">
        <v>897</v>
      </c>
      <c r="J27" s="60" t="s">
        <v>889</v>
      </c>
      <c r="K27" s="43"/>
      <c r="L27" s="43"/>
      <c r="M27" s="43"/>
    </row>
    <row r="28" spans="1:13" ht="15.75" customHeight="1" thickTop="1" thickBot="1" x14ac:dyDescent="0.25">
      <c r="A28" s="2" t="str">
        <f t="shared" si="0"/>
        <v>Kyl_Harris_WR</v>
      </c>
      <c r="B28" s="28" t="s">
        <v>533</v>
      </c>
      <c r="C28" s="21" t="s">
        <v>92</v>
      </c>
      <c r="D28" s="28" t="s">
        <v>534</v>
      </c>
      <c r="E28" s="46"/>
      <c r="F28" s="46"/>
      <c r="G28">
        <f>_xll.XLOOKUP(A28, WRs!$A$2:$A$66, WRs!$Q$2:$Q$66)</f>
        <v>3.47</v>
      </c>
      <c r="H28" s="46" t="s">
        <v>895</v>
      </c>
      <c r="I28" s="46" t="s">
        <v>896</v>
      </c>
      <c r="J28" s="60" t="s">
        <v>890</v>
      </c>
      <c r="K28" s="43"/>
      <c r="L28" s="43"/>
      <c r="M28" s="43"/>
    </row>
    <row r="29" spans="1:13" ht="15.75" customHeight="1" thickTop="1" thickBot="1" x14ac:dyDescent="0.25">
      <c r="A29" s="2" t="str">
        <f t="shared" si="0"/>
        <v>Mal_Holt-Benne_WR</v>
      </c>
      <c r="B29" s="28" t="s">
        <v>535</v>
      </c>
      <c r="C29" s="21" t="s">
        <v>92</v>
      </c>
      <c r="D29" s="28" t="s">
        <v>479</v>
      </c>
      <c r="E29" s="45"/>
      <c r="F29" s="45"/>
      <c r="G29">
        <f>_xll.XLOOKUP(A29, WRs!$A$2:$A$66, WRs!$Q$2:$Q$66)</f>
        <v>3.4</v>
      </c>
      <c r="H29" s="46" t="s">
        <v>893</v>
      </c>
      <c r="I29" s="46" t="s">
        <v>897</v>
      </c>
      <c r="J29" s="60" t="s">
        <v>891</v>
      </c>
      <c r="K29" s="43"/>
      <c r="L29" s="43"/>
      <c r="M29" s="43"/>
    </row>
    <row r="30" spans="1:13" ht="102" customHeight="1" thickTop="1" thickBot="1" x14ac:dyDescent="0.25">
      <c r="A30" s="2" t="str">
        <f t="shared" si="0"/>
        <v>Bra_Buckhaulte_WR</v>
      </c>
      <c r="B30" s="28" t="s">
        <v>536</v>
      </c>
      <c r="C30" s="21" t="s">
        <v>92</v>
      </c>
      <c r="D30" s="28" t="s">
        <v>479</v>
      </c>
      <c r="G30">
        <f>_xll.XLOOKUP(A30, WRs!$A$2:$A$66, WRs!$Q$2:$Q$66)</f>
        <v>3.4</v>
      </c>
      <c r="H30" s="46" t="s">
        <v>893</v>
      </c>
      <c r="I30" s="46" t="s">
        <v>897</v>
      </c>
      <c r="J30" s="60" t="s">
        <v>892</v>
      </c>
      <c r="K30" s="43"/>
      <c r="L30" s="43"/>
      <c r="M30" s="43"/>
    </row>
    <row r="31" spans="1:13" ht="15.75" customHeight="1" thickTop="1" thickBot="1" x14ac:dyDescent="0.25">
      <c r="A31" s="2" t="str">
        <f t="shared" si="0"/>
        <v>Jak_McConnachi_WR</v>
      </c>
      <c r="B31" s="28" t="s">
        <v>537</v>
      </c>
      <c r="C31" s="21" t="s">
        <v>92</v>
      </c>
      <c r="D31" s="28" t="s">
        <v>538</v>
      </c>
      <c r="G31">
        <f>_xll.XLOOKUP(A31, WRs!$A$2:$A$66, WRs!$Q$2:$Q$66)</f>
        <v>3.4</v>
      </c>
      <c r="H31" s="46" t="s">
        <v>895</v>
      </c>
      <c r="I31" s="46" t="s">
        <v>897</v>
      </c>
      <c r="J31" s="43"/>
      <c r="K31" s="43"/>
      <c r="L31" s="43"/>
      <c r="M31" s="43"/>
    </row>
    <row r="32" spans="1:13" ht="15.75" customHeight="1" thickTop="1" thickBot="1" x14ac:dyDescent="0.25">
      <c r="A32" s="2" t="str">
        <f t="shared" si="0"/>
        <v>Jay_Bonelli_WR</v>
      </c>
      <c r="B32" s="28" t="s">
        <v>539</v>
      </c>
      <c r="C32" s="21" t="s">
        <v>92</v>
      </c>
      <c r="D32" s="28" t="s">
        <v>540</v>
      </c>
      <c r="G32">
        <f>_xll.XLOOKUP(A32, WRs!$A$2:$A$66, WRs!$Q$2:$Q$66)</f>
        <v>3.37</v>
      </c>
      <c r="H32" s="46" t="s">
        <v>894</v>
      </c>
      <c r="I32" s="46" t="s">
        <v>899</v>
      </c>
      <c r="J32" s="60" t="s">
        <v>900</v>
      </c>
      <c r="K32" s="43"/>
      <c r="L32" s="43"/>
      <c r="M32" s="43"/>
    </row>
    <row r="33" spans="1:13" ht="15.75" customHeight="1" thickTop="1" thickBot="1" x14ac:dyDescent="0.25">
      <c r="A33" s="2" t="str">
        <f t="shared" si="0"/>
        <v>Sam_Phillips_WR</v>
      </c>
      <c r="B33" s="28" t="s">
        <v>541</v>
      </c>
      <c r="C33" s="21" t="s">
        <v>92</v>
      </c>
      <c r="D33" s="28" t="s">
        <v>542</v>
      </c>
      <c r="G33">
        <f>_xll.XLOOKUP(A33, WRs!$A$2:$A$66, WRs!$Q$2:$Q$66)</f>
        <v>3.37</v>
      </c>
      <c r="H33" s="46" t="s">
        <v>895</v>
      </c>
      <c r="I33" s="46" t="s">
        <v>897</v>
      </c>
      <c r="J33" s="60" t="s">
        <v>901</v>
      </c>
      <c r="K33" s="43"/>
      <c r="L33" s="43"/>
      <c r="M33" s="43"/>
    </row>
    <row r="34" spans="1:13" ht="15.75" customHeight="1" thickTop="1" thickBot="1" x14ac:dyDescent="0.25">
      <c r="A34" s="2" t="str">
        <f t="shared" si="0"/>
        <v>Mic_Pettway_WR</v>
      </c>
      <c r="B34" s="28" t="s">
        <v>543</v>
      </c>
      <c r="C34" s="21" t="s">
        <v>92</v>
      </c>
      <c r="D34" s="28" t="s">
        <v>487</v>
      </c>
      <c r="G34">
        <f>_xll.XLOOKUP(A34, WRs!$A$2:$A$66, WRs!$Q$2:$Q$66)</f>
        <v>3.31</v>
      </c>
      <c r="H34" s="46" t="s">
        <v>895</v>
      </c>
      <c r="I34" s="46" t="s">
        <v>897</v>
      </c>
      <c r="J34" s="60" t="s">
        <v>902</v>
      </c>
      <c r="K34" s="43"/>
      <c r="L34" s="43"/>
      <c r="M34" s="43"/>
    </row>
    <row r="35" spans="1:13" ht="15.75" customHeight="1" thickTop="1" thickBot="1" x14ac:dyDescent="0.25">
      <c r="A35" s="2" t="str">
        <f t="shared" si="0"/>
        <v>Lan_Ransom-Goe_WR</v>
      </c>
      <c r="B35" s="28" t="s">
        <v>544</v>
      </c>
      <c r="C35" s="21" t="s">
        <v>92</v>
      </c>
      <c r="D35" s="28" t="s">
        <v>545</v>
      </c>
      <c r="G35">
        <f>_xll.XLOOKUP(A35, WRs!$A$2:$A$66, WRs!$Q$2:$Q$66)</f>
        <v>3.31</v>
      </c>
      <c r="H35" s="46" t="s">
        <v>895</v>
      </c>
      <c r="I35" s="46" t="s">
        <v>897</v>
      </c>
      <c r="J35" s="60" t="s">
        <v>903</v>
      </c>
      <c r="K35" s="43"/>
      <c r="L35" s="43"/>
      <c r="M35" s="43"/>
    </row>
    <row r="36" spans="1:13" ht="15.75" customHeight="1" thickTop="1" thickBot="1" x14ac:dyDescent="0.25">
      <c r="A36" s="2" t="str">
        <f t="shared" si="0"/>
        <v>Jer_Aaron_WR</v>
      </c>
      <c r="B36" s="28" t="s">
        <v>546</v>
      </c>
      <c r="C36" s="21" t="s">
        <v>92</v>
      </c>
      <c r="D36" s="28" t="s">
        <v>547</v>
      </c>
      <c r="G36">
        <f>_xll.XLOOKUP(A36, WRs!$A$2:$A$66, WRs!$Q$2:$Q$66)</f>
        <v>3.25</v>
      </c>
      <c r="H36" s="46" t="s">
        <v>894</v>
      </c>
      <c r="I36" s="46" t="s">
        <v>896</v>
      </c>
      <c r="J36" s="60" t="s">
        <v>904</v>
      </c>
      <c r="K36" s="43"/>
      <c r="L36" s="43"/>
      <c r="M36" s="43"/>
    </row>
    <row r="37" spans="1:13" ht="127.5" customHeight="1" thickTop="1" thickBot="1" x14ac:dyDescent="0.25">
      <c r="A37" s="2" t="str">
        <f t="shared" si="0"/>
        <v>Max_Tomczak_WR</v>
      </c>
      <c r="B37" s="28" t="s">
        <v>548</v>
      </c>
      <c r="C37" s="21" t="s">
        <v>92</v>
      </c>
      <c r="D37" s="28" t="s">
        <v>549</v>
      </c>
      <c r="G37">
        <f>_xll.XLOOKUP(A37, WRs!$A$2:$A$66, WRs!$Q$2:$Q$66)</f>
        <v>3.25</v>
      </c>
      <c r="H37" s="46" t="s">
        <v>895</v>
      </c>
      <c r="I37" s="46" t="s">
        <v>896</v>
      </c>
      <c r="J37" s="60" t="s">
        <v>905</v>
      </c>
      <c r="K37" s="43"/>
      <c r="L37" s="43"/>
      <c r="M37" s="43"/>
    </row>
    <row r="38" spans="1:13" ht="140.25" customHeight="1" thickTop="1" thickBot="1" x14ac:dyDescent="0.25">
      <c r="A38" s="2" t="str">
        <f t="shared" si="0"/>
        <v>Eli_Steward_WR</v>
      </c>
      <c r="B38" s="28" t="s">
        <v>550</v>
      </c>
      <c r="C38" s="21" t="s">
        <v>92</v>
      </c>
      <c r="D38" s="28" t="s">
        <v>460</v>
      </c>
      <c r="E38" s="45"/>
      <c r="F38" s="45"/>
      <c r="G38">
        <f>_xll.XLOOKUP(A38, WRs!$A$2:$A$66, WRs!$Q$2:$Q$66)</f>
        <v>3.16</v>
      </c>
      <c r="H38" s="46" t="s">
        <v>894</v>
      </c>
      <c r="I38" s="46" t="s">
        <v>896</v>
      </c>
      <c r="J38" s="60" t="s">
        <v>906</v>
      </c>
      <c r="K38" s="43"/>
      <c r="L38" s="43"/>
      <c r="M38" s="43"/>
    </row>
    <row r="39" spans="1:13" ht="15.75" customHeight="1" thickTop="1" thickBot="1" x14ac:dyDescent="0.25">
      <c r="A39" s="2" t="str">
        <f t="shared" si="0"/>
        <v>Cal_Burke_WR</v>
      </c>
      <c r="B39" s="28" t="s">
        <v>551</v>
      </c>
      <c r="C39" s="21" t="s">
        <v>92</v>
      </c>
      <c r="D39" s="28" t="s">
        <v>467</v>
      </c>
      <c r="G39">
        <f>_xll.XLOOKUP(A39, WRs!$A$2:$A$66, WRs!$Q$2:$Q$66)</f>
        <v>3.13</v>
      </c>
      <c r="H39" s="46" t="s">
        <v>895</v>
      </c>
      <c r="I39" s="46" t="s">
        <v>896</v>
      </c>
      <c r="J39" s="60" t="s">
        <v>907</v>
      </c>
      <c r="K39" s="43"/>
      <c r="L39" s="43"/>
      <c r="M39" s="43"/>
    </row>
    <row r="40" spans="1:13" ht="267.75" customHeight="1" thickTop="1" thickBot="1" x14ac:dyDescent="0.25">
      <c r="A40" s="2" t="str">
        <f t="shared" si="0"/>
        <v>Dua_Thomas Jr_WR</v>
      </c>
      <c r="B40" s="28" t="s">
        <v>552</v>
      </c>
      <c r="C40" s="21" t="s">
        <v>92</v>
      </c>
      <c r="D40" s="28" t="s">
        <v>463</v>
      </c>
      <c r="G40">
        <f>_xll.XLOOKUP(A40, WRs!$A$2:$A$66, WRs!$Q$2:$Q$66)</f>
        <v>3.07</v>
      </c>
      <c r="H40" s="46" t="s">
        <v>895</v>
      </c>
      <c r="I40" s="46" t="s">
        <v>896</v>
      </c>
      <c r="J40" s="60" t="s">
        <v>908</v>
      </c>
      <c r="K40" s="43"/>
      <c r="L40" s="43"/>
      <c r="M40" s="43"/>
    </row>
    <row r="41" spans="1:13" ht="15.75" customHeight="1" thickTop="1" thickBot="1" x14ac:dyDescent="0.25">
      <c r="A41" s="2" t="str">
        <f t="shared" si="0"/>
        <v>Ama_Thomas_WR</v>
      </c>
      <c r="B41" s="28" t="s">
        <v>553</v>
      </c>
      <c r="C41" s="21" t="s">
        <v>92</v>
      </c>
      <c r="D41" s="28" t="s">
        <v>479</v>
      </c>
      <c r="G41">
        <f>_xll.XLOOKUP(A41, WRs!$A$2:$A$66, WRs!$Q$2:$Q$66)</f>
        <v>3.07</v>
      </c>
      <c r="H41" s="46" t="s">
        <v>893</v>
      </c>
      <c r="I41" s="46" t="s">
        <v>896</v>
      </c>
      <c r="J41" s="60" t="s">
        <v>909</v>
      </c>
      <c r="K41" s="43"/>
      <c r="L41" s="43"/>
      <c r="M41" s="43"/>
    </row>
    <row r="42" spans="1:13" ht="76.5" customHeight="1" thickTop="1" thickBot="1" x14ac:dyDescent="0.25">
      <c r="A42" s="2" t="str">
        <f t="shared" si="0"/>
        <v>Jac_Gibson_WR</v>
      </c>
      <c r="B42" s="28" t="s">
        <v>554</v>
      </c>
      <c r="C42" s="21" t="s">
        <v>92</v>
      </c>
      <c r="D42" s="28" t="s">
        <v>538</v>
      </c>
      <c r="G42">
        <f>_xll.XLOOKUP(A42, WRs!$A$2:$A$66, WRs!$Q$2:$Q$66)</f>
        <v>3.04</v>
      </c>
      <c r="H42" s="46" t="s">
        <v>894</v>
      </c>
      <c r="I42" s="46" t="s">
        <v>896</v>
      </c>
      <c r="J42" s="60" t="s">
        <v>910</v>
      </c>
      <c r="K42" s="43"/>
      <c r="L42" s="43"/>
      <c r="M42" s="43"/>
    </row>
    <row r="43" spans="1:13" ht="140.25" customHeight="1" thickTop="1" thickBot="1" x14ac:dyDescent="0.25">
      <c r="A43" s="2" t="str">
        <f t="shared" si="0"/>
        <v>Chr_Leary_WR</v>
      </c>
      <c r="B43" s="28" t="s">
        <v>555</v>
      </c>
      <c r="C43" s="21" t="s">
        <v>92</v>
      </c>
      <c r="D43" s="28" t="s">
        <v>168</v>
      </c>
      <c r="G43">
        <f>_xll.XLOOKUP(A43, WRs!$A$2:$A$66, WRs!$Q$2:$Q$66)</f>
        <v>2.95</v>
      </c>
      <c r="H43" s="46" t="s">
        <v>895</v>
      </c>
      <c r="I43" s="46" t="s">
        <v>896</v>
      </c>
      <c r="J43" s="60" t="s">
        <v>911</v>
      </c>
      <c r="K43" s="43"/>
      <c r="L43" s="43"/>
      <c r="M43" s="43"/>
    </row>
    <row r="44" spans="1:13" ht="15.75" customHeight="1" thickTop="1" thickBot="1" x14ac:dyDescent="0.25">
      <c r="A44" s="2" t="str">
        <f t="shared" si="0"/>
        <v>Tyr_Kelly_WR</v>
      </c>
      <c r="B44" s="28" t="s">
        <v>556</v>
      </c>
      <c r="C44" s="21" t="s">
        <v>92</v>
      </c>
      <c r="D44" s="28" t="s">
        <v>538</v>
      </c>
      <c r="G44">
        <f>_xll.XLOOKUP(A44, WRs!$A$2:$A$66, WRs!$Q$2:$Q$66)</f>
        <v>2.85</v>
      </c>
      <c r="H44" s="46" t="s">
        <v>894</v>
      </c>
      <c r="I44" s="46" t="s">
        <v>897</v>
      </c>
      <c r="J44" s="28"/>
      <c r="K44" s="43"/>
      <c r="L44" s="43"/>
      <c r="M44" s="43"/>
    </row>
    <row r="45" spans="1:13" ht="242.25" customHeight="1" thickTop="1" thickBot="1" x14ac:dyDescent="0.25">
      <c r="A45" s="2" t="str">
        <f t="shared" si="0"/>
        <v>Sam_Musungu_WR</v>
      </c>
      <c r="B45" s="28" t="s">
        <v>557</v>
      </c>
      <c r="C45" s="21" t="s">
        <v>92</v>
      </c>
      <c r="D45" s="28" t="s">
        <v>558</v>
      </c>
      <c r="G45">
        <f>_xll.XLOOKUP(A45, WRs!$A$2:$A$66, WRs!$Q$2:$Q$66)</f>
        <v>2.83</v>
      </c>
      <c r="H45" s="46" t="s">
        <v>894</v>
      </c>
      <c r="I45" s="46" t="s">
        <v>896</v>
      </c>
      <c r="J45" s="60" t="s">
        <v>912</v>
      </c>
      <c r="K45" s="43"/>
      <c r="L45" s="43"/>
      <c r="M45" s="43"/>
    </row>
    <row r="46" spans="1:13" ht="15.75" customHeight="1" thickTop="1" thickBot="1" x14ac:dyDescent="0.25">
      <c r="A46" s="2" t="str">
        <f t="shared" si="0"/>
        <v>Chr_McCray_WR</v>
      </c>
      <c r="B46" s="28" t="s">
        <v>559</v>
      </c>
      <c r="C46" s="21" t="s">
        <v>92</v>
      </c>
      <c r="D46" s="28" t="s">
        <v>560</v>
      </c>
      <c r="G46">
        <f>_xll.XLOOKUP(A46, WRs!$A$2:$A$66, WRs!$Q$2:$Q$66)</f>
        <v>2.83</v>
      </c>
      <c r="H46" s="46" t="s">
        <v>895</v>
      </c>
      <c r="I46" s="46" t="s">
        <v>897</v>
      </c>
      <c r="J46" s="60" t="s">
        <v>913</v>
      </c>
      <c r="K46" s="43"/>
      <c r="L46" s="43"/>
      <c r="M46" s="43"/>
    </row>
    <row r="47" spans="1:13" ht="15.75" customHeight="1" thickTop="1" thickBot="1" x14ac:dyDescent="0.25">
      <c r="A47" s="2" t="str">
        <f t="shared" si="0"/>
        <v>Xav_Loyd_WR</v>
      </c>
      <c r="B47" s="28" t="s">
        <v>561</v>
      </c>
      <c r="C47" s="21" t="s">
        <v>92</v>
      </c>
      <c r="D47" s="28" t="s">
        <v>502</v>
      </c>
      <c r="G47">
        <f>_xll.XLOOKUP(A47, WRs!$A$2:$A$66, WRs!$Q$2:$Q$66)</f>
        <v>2.76</v>
      </c>
      <c r="H47" s="46" t="s">
        <v>894</v>
      </c>
      <c r="I47" s="46" t="s">
        <v>897</v>
      </c>
      <c r="J47" s="60" t="s">
        <v>914</v>
      </c>
      <c r="K47" s="43"/>
      <c r="L47" s="43"/>
      <c r="M47" s="43"/>
    </row>
    <row r="48" spans="1:13" ht="204" customHeight="1" thickTop="1" thickBot="1" x14ac:dyDescent="0.25">
      <c r="A48" s="2" t="str">
        <f t="shared" si="0"/>
        <v>Lan_Ruggieri_WR</v>
      </c>
      <c r="B48" s="28" t="s">
        <v>562</v>
      </c>
      <c r="C48" s="21" t="s">
        <v>92</v>
      </c>
      <c r="D48" s="28" t="s">
        <v>563</v>
      </c>
      <c r="G48">
        <f>_xll.XLOOKUP(A48, WRs!$A$2:$A$66, WRs!$Q$2:$Q$66)</f>
        <v>2.71</v>
      </c>
      <c r="H48" s="46" t="s">
        <v>895</v>
      </c>
      <c r="I48" s="46" t="s">
        <v>899</v>
      </c>
      <c r="J48" s="60" t="s">
        <v>915</v>
      </c>
      <c r="K48" s="43"/>
      <c r="L48" s="43"/>
      <c r="M48" s="43"/>
    </row>
    <row r="49" spans="1:13" ht="15.75" customHeight="1" thickTop="1" thickBot="1" x14ac:dyDescent="0.25">
      <c r="A49" s="2" t="str">
        <f t="shared" si="0"/>
        <v>Pai_Richards-B_WR</v>
      </c>
      <c r="B49" s="28" t="s">
        <v>564</v>
      </c>
      <c r="C49" s="21" t="s">
        <v>92</v>
      </c>
      <c r="D49" s="28" t="s">
        <v>565</v>
      </c>
      <c r="G49">
        <f>_xll.XLOOKUP(A49, WRs!$A$2:$A$66, WRs!$Q$2:$Q$66)</f>
        <v>2.64</v>
      </c>
      <c r="H49" s="46" t="s">
        <v>895</v>
      </c>
      <c r="I49" s="46" t="s">
        <v>897</v>
      </c>
      <c r="J49" s="60" t="s">
        <v>916</v>
      </c>
      <c r="K49" s="43"/>
      <c r="L49" s="43"/>
      <c r="M49" s="43"/>
    </row>
    <row r="50" spans="1:13" ht="15.75" customHeight="1" thickTop="1" thickBot="1" x14ac:dyDescent="0.25">
      <c r="A50" s="2" t="str">
        <f t="shared" si="0"/>
        <v>Dom_Kibby_WR</v>
      </c>
      <c r="B50" s="28" t="s">
        <v>566</v>
      </c>
      <c r="C50" s="21" t="s">
        <v>92</v>
      </c>
      <c r="D50" s="28" t="s">
        <v>567</v>
      </c>
      <c r="G50">
        <f>_xll.XLOOKUP(A50, WRs!$A$2:$A$66, WRs!$Q$2:$Q$66)</f>
        <v>2.52</v>
      </c>
      <c r="H50" s="46" t="s">
        <v>895</v>
      </c>
      <c r="I50" s="46" t="s">
        <v>897</v>
      </c>
      <c r="J50" s="60" t="s">
        <v>917</v>
      </c>
      <c r="K50" s="43"/>
      <c r="L50" s="43"/>
      <c r="M50" s="43"/>
    </row>
    <row r="51" spans="1:13" ht="15.75" customHeight="1" thickTop="1" thickBot="1" x14ac:dyDescent="0.25">
      <c r="A51" s="2" t="str">
        <f t="shared" si="0"/>
        <v>Chr_Carasia_WR</v>
      </c>
      <c r="B51" s="28" t="s">
        <v>568</v>
      </c>
      <c r="C51" s="21" t="s">
        <v>92</v>
      </c>
      <c r="D51" s="28" t="s">
        <v>460</v>
      </c>
      <c r="G51">
        <f>_xll.XLOOKUP(A51, WRs!$A$2:$A$66, WRs!$Q$2:$Q$66)</f>
        <v>2.4900000000000002</v>
      </c>
      <c r="H51" s="46" t="s">
        <v>895</v>
      </c>
      <c r="I51" s="46" t="s">
        <v>899</v>
      </c>
      <c r="J51" s="60" t="s">
        <v>918</v>
      </c>
      <c r="K51" s="43"/>
      <c r="L51" s="43"/>
      <c r="M51" s="43"/>
    </row>
    <row r="52" spans="1:13" ht="204" customHeight="1" thickTop="1" thickBot="1" x14ac:dyDescent="0.25">
      <c r="A52" s="2" t="str">
        <f t="shared" si="0"/>
        <v>Ive_Hooks_WR</v>
      </c>
      <c r="B52" s="28" t="s">
        <v>569</v>
      </c>
      <c r="C52" s="21" t="s">
        <v>92</v>
      </c>
      <c r="D52" s="28" t="s">
        <v>479</v>
      </c>
      <c r="G52">
        <f>_xll.XLOOKUP(A52, WRs!$A$2:$A$66, WRs!$Q$2:$Q$66)</f>
        <v>2.37</v>
      </c>
      <c r="H52" s="46" t="s">
        <v>894</v>
      </c>
      <c r="I52" s="46" t="s">
        <v>896</v>
      </c>
      <c r="J52" s="60" t="s">
        <v>919</v>
      </c>
      <c r="K52" s="43"/>
      <c r="L52" s="43"/>
      <c r="M52" s="43"/>
    </row>
    <row r="53" spans="1:13" ht="255" customHeight="1" thickTop="1" thickBot="1" x14ac:dyDescent="0.25">
      <c r="A53" s="2" t="str">
        <f>LEFT(B53, 3)&amp;"_"&amp;MID(B53, FIND(" ",B53)+1,10)&amp;"_"&amp;C53</f>
        <v>Taj_Hudson_WR</v>
      </c>
      <c r="B53" s="28" t="s">
        <v>570</v>
      </c>
      <c r="C53" s="21" t="s">
        <v>92</v>
      </c>
      <c r="D53" s="28" t="s">
        <v>571</v>
      </c>
      <c r="G53">
        <f>_xll.XLOOKUP(A53, WRs!$A$2:$A$66, WRs!$Q$2:$Q$66)</f>
        <v>2.19</v>
      </c>
      <c r="H53" s="46" t="s">
        <v>893</v>
      </c>
      <c r="I53" s="46" t="s">
        <v>897</v>
      </c>
      <c r="J53" s="60" t="s">
        <v>920</v>
      </c>
      <c r="K53" s="43"/>
      <c r="L53" s="43"/>
      <c r="M53" s="43"/>
    </row>
    <row r="54" spans="1:13" ht="15.75" customHeight="1" thickTop="1" thickBot="1" x14ac:dyDescent="0.25">
      <c r="A54" s="2" t="str">
        <f t="shared" ref="A54:A66" si="1">LEFT(B54, 3)&amp;"_"&amp;MID(B54, FIND(" ",B54)+1,10)&amp;"_"&amp;C54</f>
        <v>Tra_Hunter_WR</v>
      </c>
      <c r="B54" s="21" t="s">
        <v>120</v>
      </c>
      <c r="C54" s="21" t="s">
        <v>92</v>
      </c>
      <c r="D54" s="21" t="s">
        <v>32</v>
      </c>
      <c r="E54" s="45" t="s">
        <v>935</v>
      </c>
      <c r="F54" s="46" t="s">
        <v>708</v>
      </c>
      <c r="G54">
        <f>_xll.XLOOKUP(A54, WRs!$A$2:$A$66, WRs!$Q$2:$Q$66)</f>
        <v>5.41</v>
      </c>
      <c r="H54" s="46" t="s">
        <v>894</v>
      </c>
      <c r="I54" s="46" t="s">
        <v>897</v>
      </c>
      <c r="J54" s="59" t="s">
        <v>922</v>
      </c>
      <c r="K54" s="43"/>
      <c r="L54" s="43"/>
      <c r="M54" s="43"/>
    </row>
    <row r="55" spans="1:13" ht="15.75" customHeight="1" thickTop="1" thickBot="1" x14ac:dyDescent="0.25">
      <c r="A55" s="2" t="str">
        <f t="shared" si="1"/>
        <v>Tet_McMillan_WR</v>
      </c>
      <c r="B55" s="28" t="s">
        <v>129</v>
      </c>
      <c r="C55" s="21" t="s">
        <v>92</v>
      </c>
      <c r="D55" s="28" t="s">
        <v>130</v>
      </c>
      <c r="E55" s="45" t="s">
        <v>936</v>
      </c>
      <c r="F55" s="46" t="s">
        <v>711</v>
      </c>
      <c r="G55">
        <f>_xll.XLOOKUP(A55, WRs!$A$2:$A$66, WRs!$Q$2:$Q$66)</f>
        <v>5.41</v>
      </c>
      <c r="H55" s="46" t="s">
        <v>893</v>
      </c>
      <c r="I55" s="46" t="s">
        <v>896</v>
      </c>
      <c r="J55" s="60" t="s">
        <v>923</v>
      </c>
      <c r="K55" s="43"/>
      <c r="L55" s="43"/>
      <c r="M55" s="43"/>
    </row>
    <row r="56" spans="1:13" ht="15.75" customHeight="1" thickTop="1" thickBot="1" x14ac:dyDescent="0.25">
      <c r="A56" s="2" t="str">
        <f t="shared" si="1"/>
        <v>Mat_Golden_WR</v>
      </c>
      <c r="B56" s="28" t="s">
        <v>111</v>
      </c>
      <c r="C56" s="21" t="s">
        <v>92</v>
      </c>
      <c r="D56" s="28" t="s">
        <v>14</v>
      </c>
      <c r="E56" s="45" t="s">
        <v>668</v>
      </c>
      <c r="F56" s="45" t="s">
        <v>715</v>
      </c>
      <c r="G56">
        <f>_xll.XLOOKUP(A56, WRs!$A$2:$A$66, WRs!$Q$2:$Q$66)</f>
        <v>5.29</v>
      </c>
      <c r="H56" s="46" t="s">
        <v>894</v>
      </c>
      <c r="I56" s="46" t="s">
        <v>896</v>
      </c>
      <c r="J56" s="60" t="s">
        <v>924</v>
      </c>
      <c r="K56" s="43"/>
      <c r="L56" s="43"/>
      <c r="M56" s="43"/>
    </row>
    <row r="57" spans="1:13" ht="15.75" customHeight="1" thickTop="1" thickBot="1" x14ac:dyDescent="0.25">
      <c r="A57" s="2" t="str">
        <f t="shared" si="1"/>
        <v>Lut_Burden_WR</v>
      </c>
      <c r="B57" s="28" t="s">
        <v>921</v>
      </c>
      <c r="C57" s="21" t="s">
        <v>92</v>
      </c>
      <c r="D57" s="28" t="s">
        <v>10</v>
      </c>
      <c r="E57" s="45" t="s">
        <v>709</v>
      </c>
      <c r="F57" s="45" t="s">
        <v>710</v>
      </c>
      <c r="G57">
        <f>_xll.XLOOKUP(A57, WRs!$A$2:$A$66, WRs!$Q$2:$Q$66)</f>
        <v>5.23</v>
      </c>
      <c r="H57" s="46" t="s">
        <v>894</v>
      </c>
      <c r="I57" s="46" t="s">
        <v>897</v>
      </c>
      <c r="J57" s="60" t="s">
        <v>925</v>
      </c>
      <c r="K57" s="43"/>
      <c r="L57" s="43"/>
      <c r="M57" s="43"/>
    </row>
    <row r="58" spans="1:13" ht="15.75" customHeight="1" thickTop="1" thickBot="1" x14ac:dyDescent="0.25">
      <c r="A58" s="2" t="str">
        <f t="shared" si="1"/>
        <v>Eme_Egbuka_WR</v>
      </c>
      <c r="B58" s="28" t="s">
        <v>106</v>
      </c>
      <c r="C58" s="21" t="s">
        <v>92</v>
      </c>
      <c r="D58" s="28" t="s">
        <v>20</v>
      </c>
      <c r="E58" s="46" t="s">
        <v>937</v>
      </c>
      <c r="F58" s="46" t="s">
        <v>764</v>
      </c>
      <c r="G58">
        <f>_xll.XLOOKUP(A58, WRs!$A$2:$A$66, WRs!$Q$2:$Q$66)</f>
        <v>5.01</v>
      </c>
      <c r="H58" s="46" t="s">
        <v>895</v>
      </c>
      <c r="I58" s="46" t="s">
        <v>896</v>
      </c>
      <c r="J58" s="60" t="s">
        <v>926</v>
      </c>
      <c r="K58" s="43"/>
      <c r="L58" s="43"/>
      <c r="M58" s="43"/>
    </row>
    <row r="59" spans="1:13" ht="15.75" customHeight="1" thickTop="1" thickBot="1" x14ac:dyDescent="0.25">
      <c r="A59" s="2" t="str">
        <f t="shared" si="1"/>
        <v>Eli_Ayomanor_WR</v>
      </c>
      <c r="B59" s="28" t="s">
        <v>93</v>
      </c>
      <c r="C59" s="21" t="s">
        <v>92</v>
      </c>
      <c r="D59" s="28" t="s">
        <v>94</v>
      </c>
      <c r="E59" s="45" t="s">
        <v>938</v>
      </c>
      <c r="F59" s="45" t="s">
        <v>730</v>
      </c>
      <c r="G59">
        <f>_xll.XLOOKUP(A59, WRs!$A$2:$A$66, WRs!$Q$2:$Q$66)</f>
        <v>4.92</v>
      </c>
      <c r="H59" s="46" t="s">
        <v>893</v>
      </c>
      <c r="I59" s="46" t="s">
        <v>896</v>
      </c>
      <c r="J59" s="60" t="s">
        <v>927</v>
      </c>
      <c r="K59" s="43"/>
      <c r="L59" s="43"/>
      <c r="M59" s="43"/>
    </row>
    <row r="60" spans="1:13" ht="15.75" customHeight="1" thickTop="1" thickBot="1" x14ac:dyDescent="0.25">
      <c r="A60" s="2" t="str">
        <f t="shared" si="1"/>
        <v>Jay_Higgins_WR</v>
      </c>
      <c r="B60" s="28" t="s">
        <v>113</v>
      </c>
      <c r="C60" s="21" t="s">
        <v>92</v>
      </c>
      <c r="D60" s="28" t="s">
        <v>114</v>
      </c>
      <c r="E60" s="46" t="s">
        <v>939</v>
      </c>
      <c r="F60" s="46" t="s">
        <v>741</v>
      </c>
      <c r="G60">
        <f>_xll.XLOOKUP(A60, WRs!$A$2:$A$66, WRs!$Q$2:$Q$66)</f>
        <v>4.8</v>
      </c>
      <c r="H60" s="46" t="s">
        <v>895</v>
      </c>
      <c r="I60" s="46" t="s">
        <v>896</v>
      </c>
      <c r="J60" s="60" t="s">
        <v>928</v>
      </c>
      <c r="K60" s="43"/>
      <c r="L60" s="43"/>
      <c r="M60" s="43"/>
    </row>
    <row r="61" spans="1:13" ht="15.75" customHeight="1" thickTop="1" thickBot="1" x14ac:dyDescent="0.25">
      <c r="A61" s="2" t="str">
        <f t="shared" si="1"/>
        <v>Ric_White III_WR</v>
      </c>
      <c r="B61" s="28" t="s">
        <v>150</v>
      </c>
      <c r="C61" s="21" t="s">
        <v>92</v>
      </c>
      <c r="D61" s="28" t="s">
        <v>151</v>
      </c>
      <c r="E61" s="46" t="s">
        <v>940</v>
      </c>
      <c r="F61" s="46" t="s">
        <v>708</v>
      </c>
      <c r="G61">
        <f>_xll.XLOOKUP(A61, WRs!$A$2:$A$66, WRs!$Q$2:$Q$66)</f>
        <v>4.8</v>
      </c>
      <c r="H61" s="46" t="s">
        <v>894</v>
      </c>
      <c r="I61" s="46" t="s">
        <v>897</v>
      </c>
      <c r="J61" s="60" t="s">
        <v>929</v>
      </c>
      <c r="K61" s="43"/>
      <c r="L61" s="43"/>
      <c r="M61" s="43"/>
    </row>
    <row r="62" spans="1:13" ht="15.75" customHeight="1" thickTop="1" thickBot="1" x14ac:dyDescent="0.25">
      <c r="A62" s="2" t="str">
        <f t="shared" si="1"/>
        <v>Kyl_Williams_WR</v>
      </c>
      <c r="B62" s="28" t="s">
        <v>152</v>
      </c>
      <c r="C62" s="21" t="s">
        <v>92</v>
      </c>
      <c r="D62" s="28" t="s">
        <v>695</v>
      </c>
      <c r="E62" s="46" t="s">
        <v>941</v>
      </c>
      <c r="F62" s="46" t="s">
        <v>805</v>
      </c>
      <c r="G62">
        <f>_xll.XLOOKUP(A62, WRs!$A$2:$A$66, WRs!$Q$2:$Q$66)</f>
        <v>4.75</v>
      </c>
      <c r="H62" s="46" t="s">
        <v>894</v>
      </c>
      <c r="I62" s="46" t="s">
        <v>896</v>
      </c>
      <c r="J62" s="60" t="s">
        <v>930</v>
      </c>
      <c r="K62" s="43"/>
      <c r="L62" s="43"/>
      <c r="M62" s="43"/>
    </row>
    <row r="63" spans="1:13" ht="15.75" customHeight="1" thickTop="1" thickBot="1" x14ac:dyDescent="0.25">
      <c r="A63" s="2" t="str">
        <f t="shared" si="1"/>
        <v>Tor_Horton_WR</v>
      </c>
      <c r="B63" s="28" t="s">
        <v>117</v>
      </c>
      <c r="C63" s="21" t="s">
        <v>92</v>
      </c>
      <c r="D63" s="28" t="s">
        <v>118</v>
      </c>
      <c r="E63" s="46" t="s">
        <v>942</v>
      </c>
      <c r="F63" s="46" t="s">
        <v>711</v>
      </c>
      <c r="G63">
        <f>_xll.XLOOKUP(A63, WRs!$A$2:$A$66, WRs!$Q$2:$Q$66)</f>
        <v>4.6500000000000004</v>
      </c>
      <c r="H63" s="46" t="s">
        <v>894</v>
      </c>
      <c r="I63" s="46" t="s">
        <v>896</v>
      </c>
      <c r="J63" s="60" t="s">
        <v>931</v>
      </c>
      <c r="K63" s="43"/>
      <c r="L63" s="43"/>
      <c r="M63" s="43"/>
    </row>
    <row r="64" spans="1:13" ht="15.75" customHeight="1" thickTop="1" thickBot="1" x14ac:dyDescent="0.25">
      <c r="A64" s="2" t="str">
        <f t="shared" si="1"/>
        <v>Tai_Felton_WR</v>
      </c>
      <c r="B64" s="28" t="s">
        <v>108</v>
      </c>
      <c r="C64" s="21" t="s">
        <v>92</v>
      </c>
      <c r="D64" s="28" t="s">
        <v>109</v>
      </c>
      <c r="E64" s="46" t="s">
        <v>943</v>
      </c>
      <c r="F64" s="46" t="s">
        <v>809</v>
      </c>
      <c r="G64">
        <f>_xll.XLOOKUP(A64, WRs!$A$2:$A$66, WRs!$Q$2:$Q$66)</f>
        <v>4.5599999999999996</v>
      </c>
      <c r="H64" s="46" t="s">
        <v>894</v>
      </c>
      <c r="I64" s="46" t="s">
        <v>896</v>
      </c>
      <c r="J64" s="60" t="s">
        <v>932</v>
      </c>
      <c r="K64" s="43"/>
      <c r="L64" s="43"/>
      <c r="M64" s="43"/>
    </row>
    <row r="65" spans="1:13" ht="15.75" customHeight="1" thickTop="1" thickBot="1" x14ac:dyDescent="0.25">
      <c r="A65" s="2" t="str">
        <f t="shared" si="1"/>
        <v>Ja'_Brooks_WR</v>
      </c>
      <c r="B65" s="28" t="s">
        <v>99</v>
      </c>
      <c r="C65" s="21" t="s">
        <v>92</v>
      </c>
      <c r="D65" s="28" t="s">
        <v>34</v>
      </c>
      <c r="E65" s="46" t="s">
        <v>36</v>
      </c>
      <c r="F65" s="46" t="s">
        <v>741</v>
      </c>
      <c r="G65">
        <f>_xll.XLOOKUP(A65, WRs!$A$2:$A$66, WRs!$Q$2:$Q$66)</f>
        <v>4.53</v>
      </c>
      <c r="H65" s="46" t="s">
        <v>893</v>
      </c>
      <c r="I65" s="46" t="s">
        <v>896</v>
      </c>
      <c r="J65" s="60" t="s">
        <v>933</v>
      </c>
      <c r="K65" s="43"/>
      <c r="L65" s="43"/>
      <c r="M65" s="43"/>
    </row>
    <row r="66" spans="1:13" ht="15.75" customHeight="1" thickTop="1" thickBot="1" x14ac:dyDescent="0.25">
      <c r="A66" s="2" t="str">
        <f t="shared" si="1"/>
        <v>Nic_Nash_WR</v>
      </c>
      <c r="B66" s="28" t="s">
        <v>133</v>
      </c>
      <c r="C66" s="21" t="s">
        <v>92</v>
      </c>
      <c r="D66" s="28" t="s">
        <v>134</v>
      </c>
      <c r="E66" s="46" t="s">
        <v>944</v>
      </c>
      <c r="F66" s="46" t="s">
        <v>711</v>
      </c>
      <c r="G66">
        <f>_xll.XLOOKUP(A66, WRs!$A$2:$A$66, WRs!$Q$2:$Q$66)</f>
        <v>4.4400000000000004</v>
      </c>
      <c r="H66" s="46" t="s">
        <v>893</v>
      </c>
      <c r="I66" s="46" t="s">
        <v>897</v>
      </c>
      <c r="J66" s="60" t="s">
        <v>934</v>
      </c>
      <c r="K66" s="43"/>
      <c r="L66" s="43"/>
      <c r="M66" s="43"/>
    </row>
    <row r="67" spans="1:13" ht="15.75" customHeight="1" x14ac:dyDescent="0.2">
      <c r="J67" s="43"/>
      <c r="K67" s="43"/>
      <c r="L67" s="43"/>
      <c r="M67" s="43"/>
    </row>
    <row r="68" spans="1:13" ht="15.75" customHeight="1" x14ac:dyDescent="0.2">
      <c r="J68" s="43"/>
      <c r="K68" s="43"/>
      <c r="L68" s="43"/>
      <c r="M68" s="43"/>
    </row>
    <row r="69" spans="1:13" ht="15.75" customHeight="1" x14ac:dyDescent="0.2">
      <c r="J69" s="43"/>
      <c r="K69" s="43"/>
      <c r="L69" s="43"/>
      <c r="M69" s="43"/>
    </row>
    <row r="70" spans="1:13" ht="15.75" customHeight="1" x14ac:dyDescent="0.2">
      <c r="J70" s="43"/>
      <c r="K70" s="43"/>
      <c r="L70" s="43"/>
      <c r="M70" s="43"/>
    </row>
    <row r="71" spans="1:13" ht="15.75" customHeight="1" x14ac:dyDescent="0.2">
      <c r="J71" s="43"/>
      <c r="K71" s="43"/>
      <c r="L71" s="43"/>
      <c r="M71" s="43"/>
    </row>
    <row r="72" spans="1:13" ht="15.75" customHeight="1" x14ac:dyDescent="0.2">
      <c r="J72" s="43"/>
      <c r="K72" s="43"/>
      <c r="L72" s="43"/>
      <c r="M72" s="43"/>
    </row>
    <row r="73" spans="1:13" ht="15.75" customHeight="1" x14ac:dyDescent="0.2">
      <c r="J73" s="43"/>
      <c r="K73" s="43"/>
      <c r="L73" s="43"/>
      <c r="M73" s="43"/>
    </row>
    <row r="74" spans="1:13" ht="15.75" customHeight="1" thickBot="1" x14ac:dyDescent="0.25">
      <c r="J74" s="43"/>
      <c r="K74" s="43"/>
      <c r="L74" s="43"/>
      <c r="M74" s="43"/>
    </row>
  </sheetData>
  <dataValidations disablePrompts="1" count="1">
    <dataValidation type="list" showInputMessage="1" showErrorMessage="1" sqref="I2:I53" xr:uid="{7DBF94C0-CACA-4C6C-9250-5598F1E36505}">
      <formula1>"Vertical Scheme, Short-Intermediate Scheme, YAC-Heavy Scheme"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Q66"/>
  <sheetViews>
    <sheetView topLeftCell="A35" workbookViewId="0">
      <selection activeCell="K55" sqref="K55"/>
    </sheetView>
  </sheetViews>
  <sheetFormatPr defaultColWidth="12.5703125" defaultRowHeight="15.75" customHeight="1" x14ac:dyDescent="0.2"/>
  <cols>
    <col min="4" max="4" width="16.28515625" bestFit="1" customWidth="1"/>
  </cols>
  <sheetData>
    <row r="1" spans="1:17" ht="15.75" customHeight="1" thickTop="1" thickBot="1" x14ac:dyDescent="0.25">
      <c r="A1" s="1" t="s">
        <v>0</v>
      </c>
      <c r="B1" s="1" t="s">
        <v>1</v>
      </c>
      <c r="C1" s="1" t="s">
        <v>2</v>
      </c>
      <c r="D1" s="1" t="s">
        <v>3</v>
      </c>
      <c r="E1" s="1" t="s">
        <v>765</v>
      </c>
      <c r="F1" s="1" t="s">
        <v>766</v>
      </c>
      <c r="G1" s="1" t="s">
        <v>767</v>
      </c>
      <c r="H1" s="1" t="s">
        <v>768</v>
      </c>
      <c r="I1" s="1" t="s">
        <v>769</v>
      </c>
      <c r="J1" s="1" t="s">
        <v>770</v>
      </c>
      <c r="K1" s="41" t="s">
        <v>776</v>
      </c>
      <c r="L1" s="42" t="s">
        <v>777</v>
      </c>
      <c r="M1" s="42" t="s">
        <v>778</v>
      </c>
      <c r="N1" s="42" t="s">
        <v>779</v>
      </c>
      <c r="O1" s="42" t="s">
        <v>861</v>
      </c>
      <c r="P1" s="42" t="s">
        <v>862</v>
      </c>
      <c r="Q1" s="42" t="s">
        <v>863</v>
      </c>
    </row>
    <row r="2" spans="1:17" ht="15.75" customHeight="1" thickTop="1" thickBot="1" x14ac:dyDescent="0.25">
      <c r="A2" s="2" t="str">
        <f t="shared" ref="A2:A65" si="0">LEFT(B2, 3)&amp;"_"&amp;MID(B2, FIND(" ",B2)+1,10)&amp;"_"&amp;C2</f>
        <v>Keo_Lewis_WR</v>
      </c>
      <c r="B2" s="21" t="s">
        <v>494</v>
      </c>
      <c r="C2" s="21" t="s">
        <v>92</v>
      </c>
      <c r="D2" s="21" t="s">
        <v>495</v>
      </c>
      <c r="E2">
        <v>2</v>
      </c>
      <c r="F2">
        <v>2</v>
      </c>
      <c r="G2">
        <v>1</v>
      </c>
      <c r="H2">
        <v>3</v>
      </c>
      <c r="I2">
        <v>7</v>
      </c>
      <c r="J2">
        <v>4</v>
      </c>
      <c r="K2" s="56">
        <v>5</v>
      </c>
      <c r="L2" s="27">
        <v>5</v>
      </c>
      <c r="M2" s="27">
        <v>5</v>
      </c>
      <c r="N2" s="27">
        <v>3</v>
      </c>
      <c r="O2" s="27">
        <v>2</v>
      </c>
      <c r="P2" s="27">
        <v>2</v>
      </c>
      <c r="Q2" s="27">
        <v>4.32</v>
      </c>
    </row>
    <row r="3" spans="1:17" ht="15.75" customHeight="1" thickTop="1" thickBot="1" x14ac:dyDescent="0.25">
      <c r="A3" s="2" t="str">
        <f t="shared" si="0"/>
        <v>Coo_Barkate_WR</v>
      </c>
      <c r="B3" s="28" t="s">
        <v>496</v>
      </c>
      <c r="C3" s="21" t="s">
        <v>92</v>
      </c>
      <c r="D3" s="28" t="s">
        <v>444</v>
      </c>
      <c r="E3">
        <v>3</v>
      </c>
      <c r="F3">
        <v>2</v>
      </c>
      <c r="G3">
        <v>4</v>
      </c>
      <c r="H3">
        <v>6</v>
      </c>
      <c r="I3">
        <v>1</v>
      </c>
      <c r="J3">
        <v>5</v>
      </c>
      <c r="K3" s="57">
        <v>4</v>
      </c>
      <c r="L3" s="34">
        <v>5</v>
      </c>
      <c r="M3" s="34">
        <v>3</v>
      </c>
      <c r="N3" s="34">
        <v>5</v>
      </c>
      <c r="O3" s="34">
        <v>3</v>
      </c>
      <c r="P3" s="34">
        <v>2</v>
      </c>
      <c r="Q3" s="34">
        <v>4.2300000000000004</v>
      </c>
    </row>
    <row r="4" spans="1:17" ht="15.75" customHeight="1" thickTop="1" thickBot="1" x14ac:dyDescent="0.25">
      <c r="A4" s="2" t="str">
        <f t="shared" si="0"/>
        <v>Jor_Dwyer_WR</v>
      </c>
      <c r="B4" s="28" t="s">
        <v>497</v>
      </c>
      <c r="C4" s="21" t="s">
        <v>92</v>
      </c>
      <c r="D4" s="28" t="s">
        <v>436</v>
      </c>
      <c r="E4">
        <v>7</v>
      </c>
      <c r="F4">
        <v>4</v>
      </c>
      <c r="G4">
        <v>6</v>
      </c>
      <c r="H4">
        <v>7</v>
      </c>
      <c r="I4">
        <v>5</v>
      </c>
      <c r="J4">
        <v>3</v>
      </c>
      <c r="K4" s="57">
        <v>5</v>
      </c>
      <c r="L4" s="34">
        <v>5</v>
      </c>
      <c r="M4" s="34">
        <v>5</v>
      </c>
      <c r="N4" s="34">
        <v>2</v>
      </c>
      <c r="O4" s="34">
        <v>3</v>
      </c>
      <c r="P4" s="34">
        <v>2</v>
      </c>
      <c r="Q4" s="34">
        <v>4.2300000000000004</v>
      </c>
    </row>
    <row r="5" spans="1:17" ht="15.75" customHeight="1" thickTop="1" thickBot="1" x14ac:dyDescent="0.25">
      <c r="A5" s="2" t="str">
        <f t="shared" si="0"/>
        <v>Bry_Canty_WR</v>
      </c>
      <c r="B5" s="28" t="s">
        <v>498</v>
      </c>
      <c r="C5" s="21" t="s">
        <v>92</v>
      </c>
      <c r="D5" s="28" t="s">
        <v>499</v>
      </c>
      <c r="E5">
        <v>6</v>
      </c>
      <c r="F5">
        <v>7</v>
      </c>
      <c r="G5">
        <v>3</v>
      </c>
      <c r="H5">
        <v>3</v>
      </c>
      <c r="I5">
        <v>4</v>
      </c>
      <c r="J5">
        <v>1</v>
      </c>
      <c r="K5" s="57">
        <v>4</v>
      </c>
      <c r="L5" s="34">
        <v>5</v>
      </c>
      <c r="M5" s="34">
        <v>5</v>
      </c>
      <c r="N5" s="34">
        <v>2</v>
      </c>
      <c r="O5" s="34">
        <v>3</v>
      </c>
      <c r="P5" s="34">
        <v>2</v>
      </c>
      <c r="Q5" s="34">
        <v>4.01</v>
      </c>
    </row>
    <row r="6" spans="1:17" ht="15.75" customHeight="1" thickTop="1" thickBot="1" x14ac:dyDescent="0.25">
      <c r="A6" s="2" t="str">
        <f t="shared" si="0"/>
        <v>Ted_Knox_WR</v>
      </c>
      <c r="B6" s="28" t="s">
        <v>500</v>
      </c>
      <c r="C6" s="21" t="s">
        <v>92</v>
      </c>
      <c r="D6" s="28" t="s">
        <v>86</v>
      </c>
      <c r="E6">
        <v>4</v>
      </c>
      <c r="F6">
        <v>7</v>
      </c>
      <c r="G6">
        <v>1</v>
      </c>
      <c r="H6">
        <v>7</v>
      </c>
      <c r="I6">
        <v>4</v>
      </c>
      <c r="J6">
        <v>1</v>
      </c>
      <c r="K6" s="57">
        <v>4</v>
      </c>
      <c r="L6" s="34">
        <v>5</v>
      </c>
      <c r="M6" s="34">
        <v>2</v>
      </c>
      <c r="N6" s="34">
        <v>3</v>
      </c>
      <c r="O6" s="34">
        <v>4</v>
      </c>
      <c r="P6" s="34">
        <v>4</v>
      </c>
      <c r="Q6" s="34">
        <v>3.95</v>
      </c>
    </row>
    <row r="7" spans="1:17" ht="15.75" customHeight="1" thickTop="1" thickBot="1" x14ac:dyDescent="0.25">
      <c r="A7" s="2" t="str">
        <f t="shared" si="0"/>
        <v>Dan_Sobkowicz_WR</v>
      </c>
      <c r="B7" s="28" t="s">
        <v>501</v>
      </c>
      <c r="C7" s="21" t="s">
        <v>92</v>
      </c>
      <c r="D7" s="28" t="s">
        <v>502</v>
      </c>
      <c r="E7">
        <v>2</v>
      </c>
      <c r="F7">
        <v>3</v>
      </c>
      <c r="G7">
        <v>1</v>
      </c>
      <c r="H7">
        <v>1</v>
      </c>
      <c r="I7">
        <v>7</v>
      </c>
      <c r="J7">
        <v>4</v>
      </c>
      <c r="K7" s="57">
        <v>4</v>
      </c>
      <c r="L7" s="34">
        <v>3</v>
      </c>
      <c r="M7" s="34">
        <v>5</v>
      </c>
      <c r="N7" s="34">
        <v>3</v>
      </c>
      <c r="O7" s="34">
        <v>3</v>
      </c>
      <c r="P7" s="34">
        <v>3</v>
      </c>
      <c r="Q7" s="34">
        <v>3.92</v>
      </c>
    </row>
    <row r="8" spans="1:17" ht="15.75" customHeight="1" thickTop="1" thickBot="1" x14ac:dyDescent="0.25">
      <c r="A8" s="2" t="str">
        <f t="shared" si="0"/>
        <v>Tre_Jones_WR</v>
      </c>
      <c r="B8" s="28" t="s">
        <v>503</v>
      </c>
      <c r="C8" s="21" t="s">
        <v>92</v>
      </c>
      <c r="D8" s="28" t="s">
        <v>458</v>
      </c>
      <c r="E8">
        <v>3</v>
      </c>
      <c r="F8">
        <v>1</v>
      </c>
      <c r="G8">
        <v>1</v>
      </c>
      <c r="H8">
        <v>2</v>
      </c>
      <c r="I8">
        <v>5</v>
      </c>
      <c r="J8">
        <v>5</v>
      </c>
      <c r="K8" s="57">
        <v>4</v>
      </c>
      <c r="L8" s="34">
        <v>4</v>
      </c>
      <c r="M8" s="34">
        <v>3</v>
      </c>
      <c r="N8" s="34">
        <v>5</v>
      </c>
      <c r="O8" s="34">
        <v>2</v>
      </c>
      <c r="P8" s="34">
        <v>2</v>
      </c>
      <c r="Q8" s="34">
        <v>3.89</v>
      </c>
    </row>
    <row r="9" spans="1:17" ht="15.75" customHeight="1" thickTop="1" thickBot="1" x14ac:dyDescent="0.25">
      <c r="A9" s="2" t="str">
        <f t="shared" si="0"/>
        <v>Sol_Lewis_WR</v>
      </c>
      <c r="B9" s="28" t="s">
        <v>504</v>
      </c>
      <c r="C9" s="21" t="s">
        <v>92</v>
      </c>
      <c r="D9" s="28" t="s">
        <v>505</v>
      </c>
      <c r="E9">
        <v>5</v>
      </c>
      <c r="F9">
        <v>5</v>
      </c>
      <c r="G9">
        <v>2</v>
      </c>
      <c r="H9">
        <v>1</v>
      </c>
      <c r="I9">
        <v>2</v>
      </c>
      <c r="J9">
        <v>6</v>
      </c>
      <c r="K9" s="57">
        <v>4</v>
      </c>
      <c r="L9" s="34">
        <v>5</v>
      </c>
      <c r="M9" s="34">
        <v>3</v>
      </c>
      <c r="N9" s="34">
        <v>4</v>
      </c>
      <c r="O9" s="34">
        <v>2</v>
      </c>
      <c r="P9" s="34">
        <v>2</v>
      </c>
      <c r="Q9" s="34">
        <v>3.89</v>
      </c>
    </row>
    <row r="10" spans="1:17" ht="15.75" customHeight="1" thickTop="1" thickBot="1" x14ac:dyDescent="0.25">
      <c r="A10" s="2" t="str">
        <f t="shared" si="0"/>
        <v>JaV_Gibson_WR</v>
      </c>
      <c r="B10" s="28" t="s">
        <v>506</v>
      </c>
      <c r="C10" s="21" t="s">
        <v>92</v>
      </c>
      <c r="D10" s="28" t="s">
        <v>507</v>
      </c>
      <c r="E10">
        <v>7</v>
      </c>
      <c r="F10">
        <v>7</v>
      </c>
      <c r="G10">
        <v>7</v>
      </c>
      <c r="H10">
        <v>5</v>
      </c>
      <c r="I10">
        <v>1</v>
      </c>
      <c r="J10">
        <v>3</v>
      </c>
      <c r="K10" s="57">
        <v>3</v>
      </c>
      <c r="L10" s="34">
        <v>5</v>
      </c>
      <c r="M10" s="34">
        <v>5</v>
      </c>
      <c r="N10" s="34">
        <v>3</v>
      </c>
      <c r="O10" s="34">
        <v>2</v>
      </c>
      <c r="P10" s="34">
        <v>2</v>
      </c>
      <c r="Q10" s="34">
        <v>3.89</v>
      </c>
    </row>
    <row r="11" spans="1:17" ht="15.75" customHeight="1" thickTop="1" thickBot="1" x14ac:dyDescent="0.25">
      <c r="A11" s="2" t="str">
        <f t="shared" si="0"/>
        <v>Jar_Richardson_WR</v>
      </c>
      <c r="B11" s="28" t="s">
        <v>508</v>
      </c>
      <c r="C11" s="21" t="s">
        <v>92</v>
      </c>
      <c r="D11" s="28" t="s">
        <v>509</v>
      </c>
      <c r="E11">
        <v>1</v>
      </c>
      <c r="F11">
        <v>2</v>
      </c>
      <c r="G11">
        <v>1</v>
      </c>
      <c r="H11">
        <v>4</v>
      </c>
      <c r="I11">
        <v>3</v>
      </c>
      <c r="J11">
        <v>1</v>
      </c>
      <c r="K11" s="57">
        <v>3</v>
      </c>
      <c r="L11" s="34">
        <v>4</v>
      </c>
      <c r="M11" s="34">
        <v>5</v>
      </c>
      <c r="N11" s="34">
        <v>4</v>
      </c>
      <c r="O11" s="34">
        <v>2</v>
      </c>
      <c r="P11" s="34">
        <v>2</v>
      </c>
      <c r="Q11" s="34">
        <v>3.89</v>
      </c>
    </row>
    <row r="12" spans="1:17" ht="15.75" customHeight="1" thickTop="1" thickBot="1" x14ac:dyDescent="0.25">
      <c r="A12" s="2" t="str">
        <f t="shared" si="0"/>
        <v>Jal_Walthall_WR</v>
      </c>
      <c r="B12" s="28" t="s">
        <v>510</v>
      </c>
      <c r="C12" s="21" t="s">
        <v>92</v>
      </c>
      <c r="D12" s="28" t="s">
        <v>511</v>
      </c>
      <c r="E12">
        <v>4</v>
      </c>
      <c r="F12">
        <v>4</v>
      </c>
      <c r="G12">
        <v>1</v>
      </c>
      <c r="H12">
        <v>7</v>
      </c>
      <c r="I12">
        <v>6</v>
      </c>
      <c r="J12">
        <v>6</v>
      </c>
      <c r="K12" s="57">
        <v>3</v>
      </c>
      <c r="L12" s="34">
        <v>3</v>
      </c>
      <c r="M12" s="34">
        <v>5</v>
      </c>
      <c r="N12" s="34">
        <v>5</v>
      </c>
      <c r="O12" s="34">
        <v>2</v>
      </c>
      <c r="P12" s="34">
        <v>2</v>
      </c>
      <c r="Q12" s="34">
        <v>3.89</v>
      </c>
    </row>
    <row r="13" spans="1:17" ht="15.75" customHeight="1" thickTop="1" thickBot="1" x14ac:dyDescent="0.25">
      <c r="A13" s="2" t="str">
        <f t="shared" si="0"/>
        <v>Sin_Brown_WR</v>
      </c>
      <c r="B13" s="28" t="s">
        <v>512</v>
      </c>
      <c r="C13" s="21" t="s">
        <v>92</v>
      </c>
      <c r="D13" s="28" t="s">
        <v>438</v>
      </c>
      <c r="E13">
        <v>5</v>
      </c>
      <c r="F13">
        <v>2</v>
      </c>
      <c r="G13">
        <v>7</v>
      </c>
      <c r="H13">
        <v>6</v>
      </c>
      <c r="I13">
        <v>4</v>
      </c>
      <c r="J13">
        <v>7</v>
      </c>
      <c r="K13" s="57">
        <v>4</v>
      </c>
      <c r="L13" s="34">
        <v>4</v>
      </c>
      <c r="M13" s="34">
        <v>5</v>
      </c>
      <c r="N13" s="34">
        <v>4</v>
      </c>
      <c r="O13" s="34">
        <v>1</v>
      </c>
      <c r="P13" s="34">
        <v>1</v>
      </c>
      <c r="Q13" s="34">
        <v>3.87</v>
      </c>
    </row>
    <row r="14" spans="1:17" ht="15.75" customHeight="1" thickTop="1" thickBot="1" x14ac:dyDescent="0.25">
      <c r="A14" s="2" t="str">
        <f t="shared" si="0"/>
        <v>Dor_Anderson_WR</v>
      </c>
      <c r="B14" s="28" t="s">
        <v>513</v>
      </c>
      <c r="C14" s="21" t="s">
        <v>92</v>
      </c>
      <c r="D14" s="28" t="s">
        <v>514</v>
      </c>
      <c r="E14">
        <v>2</v>
      </c>
      <c r="F14">
        <v>4</v>
      </c>
      <c r="G14">
        <v>1</v>
      </c>
      <c r="H14">
        <v>6</v>
      </c>
      <c r="I14">
        <v>5</v>
      </c>
      <c r="J14">
        <v>7</v>
      </c>
      <c r="K14" s="57">
        <v>3</v>
      </c>
      <c r="L14" s="34">
        <v>3</v>
      </c>
      <c r="M14" s="34">
        <v>4</v>
      </c>
      <c r="N14" s="34">
        <v>4</v>
      </c>
      <c r="O14" s="34">
        <v>4</v>
      </c>
      <c r="P14" s="34">
        <v>3</v>
      </c>
      <c r="Q14" s="34">
        <v>3.83</v>
      </c>
    </row>
    <row r="15" spans="1:17" ht="15.75" customHeight="1" thickTop="1" thickBot="1" x14ac:dyDescent="0.25">
      <c r="A15" s="2" t="str">
        <f t="shared" si="0"/>
        <v>Gri_Wilde_WR</v>
      </c>
      <c r="B15" s="28" t="s">
        <v>515</v>
      </c>
      <c r="C15" s="21" t="s">
        <v>92</v>
      </c>
      <c r="D15" s="28" t="s">
        <v>516</v>
      </c>
      <c r="E15">
        <v>4</v>
      </c>
      <c r="F15">
        <v>5</v>
      </c>
      <c r="G15">
        <v>5</v>
      </c>
      <c r="H15">
        <v>7</v>
      </c>
      <c r="I15">
        <v>2</v>
      </c>
      <c r="J15">
        <v>7</v>
      </c>
      <c r="K15" s="57">
        <v>2</v>
      </c>
      <c r="L15" s="34">
        <v>5</v>
      </c>
      <c r="M15" s="34">
        <v>4</v>
      </c>
      <c r="N15" s="34">
        <v>4</v>
      </c>
      <c r="O15" s="34">
        <v>2</v>
      </c>
      <c r="P15" s="34">
        <v>3</v>
      </c>
      <c r="Q15" s="34">
        <v>3.8</v>
      </c>
    </row>
    <row r="16" spans="1:17" ht="15.75" customHeight="1" thickTop="1" thickBot="1" x14ac:dyDescent="0.25">
      <c r="A16" s="2" t="str">
        <f t="shared" si="0"/>
        <v>Sky_Bell_WR</v>
      </c>
      <c r="B16" s="28" t="s">
        <v>517</v>
      </c>
      <c r="C16" s="21" t="s">
        <v>92</v>
      </c>
      <c r="D16" s="28" t="s">
        <v>490</v>
      </c>
      <c r="E16">
        <v>6</v>
      </c>
      <c r="F16">
        <v>7</v>
      </c>
      <c r="G16">
        <v>4</v>
      </c>
      <c r="H16">
        <v>3</v>
      </c>
      <c r="I16">
        <v>5</v>
      </c>
      <c r="J16">
        <v>2</v>
      </c>
      <c r="K16" s="57">
        <v>3</v>
      </c>
      <c r="L16" s="34">
        <v>5</v>
      </c>
      <c r="M16" s="34">
        <v>3</v>
      </c>
      <c r="N16" s="34">
        <v>2</v>
      </c>
      <c r="O16" s="34">
        <v>4</v>
      </c>
      <c r="P16" s="34">
        <v>4</v>
      </c>
      <c r="Q16" s="34">
        <v>3.73</v>
      </c>
    </row>
    <row r="17" spans="1:17" ht="15.75" customHeight="1" thickTop="1" thickBot="1" x14ac:dyDescent="0.25">
      <c r="A17" s="2" t="str">
        <f t="shared" si="0"/>
        <v>Cha_Sowell_WR</v>
      </c>
      <c r="B17" s="28" t="s">
        <v>518</v>
      </c>
      <c r="C17" s="21" t="s">
        <v>92</v>
      </c>
      <c r="D17" s="28" t="s">
        <v>411</v>
      </c>
      <c r="E17">
        <v>7</v>
      </c>
      <c r="F17">
        <v>5</v>
      </c>
      <c r="G17">
        <v>4</v>
      </c>
      <c r="H17">
        <v>6</v>
      </c>
      <c r="I17">
        <v>4</v>
      </c>
      <c r="J17">
        <v>5</v>
      </c>
      <c r="K17" s="57">
        <v>3</v>
      </c>
      <c r="L17" s="34">
        <v>5</v>
      </c>
      <c r="M17" s="34">
        <v>4</v>
      </c>
      <c r="N17" s="34">
        <v>2</v>
      </c>
      <c r="O17" s="34">
        <v>4</v>
      </c>
      <c r="P17" s="34">
        <v>2</v>
      </c>
      <c r="Q17" s="34">
        <v>3.71</v>
      </c>
    </row>
    <row r="18" spans="1:17" ht="15.75" customHeight="1" thickTop="1" thickBot="1" x14ac:dyDescent="0.25">
      <c r="A18" s="2" t="str">
        <f t="shared" si="0"/>
        <v>Cha_Magwood_WR</v>
      </c>
      <c r="B18" s="28" t="s">
        <v>519</v>
      </c>
      <c r="C18" s="21" t="s">
        <v>92</v>
      </c>
      <c r="D18" s="28" t="s">
        <v>221</v>
      </c>
      <c r="E18">
        <v>6</v>
      </c>
      <c r="F18">
        <v>7</v>
      </c>
      <c r="G18">
        <v>4</v>
      </c>
      <c r="H18">
        <v>1</v>
      </c>
      <c r="I18">
        <v>1</v>
      </c>
      <c r="J18">
        <v>5</v>
      </c>
      <c r="K18" s="57">
        <v>4</v>
      </c>
      <c r="L18" s="34">
        <v>3</v>
      </c>
      <c r="M18" s="34">
        <v>3</v>
      </c>
      <c r="N18" s="34">
        <v>5</v>
      </c>
      <c r="O18" s="34">
        <v>2</v>
      </c>
      <c r="P18" s="34">
        <v>2</v>
      </c>
      <c r="Q18" s="34">
        <v>3.68</v>
      </c>
    </row>
    <row r="19" spans="1:17" ht="15.75" customHeight="1" thickTop="1" thickBot="1" x14ac:dyDescent="0.25">
      <c r="A19" s="2" t="str">
        <f t="shared" si="0"/>
        <v>Jer_Webb_WR</v>
      </c>
      <c r="B19" s="28" t="s">
        <v>520</v>
      </c>
      <c r="C19" s="21" t="s">
        <v>92</v>
      </c>
      <c r="D19" s="28" t="s">
        <v>521</v>
      </c>
      <c r="E19">
        <v>6</v>
      </c>
      <c r="F19">
        <v>2</v>
      </c>
      <c r="G19">
        <v>6</v>
      </c>
      <c r="H19">
        <v>2</v>
      </c>
      <c r="I19">
        <v>2</v>
      </c>
      <c r="J19">
        <v>5</v>
      </c>
      <c r="K19" s="57">
        <v>4</v>
      </c>
      <c r="L19" s="34">
        <v>4</v>
      </c>
      <c r="M19" s="34">
        <v>4</v>
      </c>
      <c r="N19" s="34">
        <v>4</v>
      </c>
      <c r="O19" s="34">
        <v>1</v>
      </c>
      <c r="P19" s="34">
        <v>1</v>
      </c>
      <c r="Q19" s="34">
        <v>3.65</v>
      </c>
    </row>
    <row r="20" spans="1:17" ht="15.75" customHeight="1" thickTop="1" thickBot="1" x14ac:dyDescent="0.25">
      <c r="A20" s="2" t="str">
        <f t="shared" si="0"/>
        <v>Isa_Myers_WR</v>
      </c>
      <c r="B20" s="28" t="s">
        <v>522</v>
      </c>
      <c r="C20" s="21" t="s">
        <v>92</v>
      </c>
      <c r="D20" s="28" t="s">
        <v>463</v>
      </c>
      <c r="E20">
        <v>2</v>
      </c>
      <c r="F20">
        <v>6</v>
      </c>
      <c r="G20">
        <v>3</v>
      </c>
      <c r="H20">
        <v>3</v>
      </c>
      <c r="I20">
        <v>7</v>
      </c>
      <c r="J20">
        <v>1</v>
      </c>
      <c r="K20" s="57">
        <v>3</v>
      </c>
      <c r="L20" s="34">
        <v>3</v>
      </c>
      <c r="M20" s="34">
        <v>3</v>
      </c>
      <c r="N20" s="34">
        <v>4</v>
      </c>
      <c r="O20" s="34">
        <v>3</v>
      </c>
      <c r="P20" s="34">
        <v>3</v>
      </c>
      <c r="Q20" s="34">
        <v>3.49</v>
      </c>
    </row>
    <row r="21" spans="1:17" ht="15.75" customHeight="1" thickTop="1" thickBot="1" x14ac:dyDescent="0.25">
      <c r="A21" s="2" t="str">
        <f t="shared" si="0"/>
        <v>Mar_Hamper_WR</v>
      </c>
      <c r="B21" s="28" t="s">
        <v>523</v>
      </c>
      <c r="C21" s="21" t="s">
        <v>92</v>
      </c>
      <c r="D21" s="28" t="s">
        <v>436</v>
      </c>
      <c r="E21">
        <v>6</v>
      </c>
      <c r="F21">
        <v>2</v>
      </c>
      <c r="G21">
        <v>4</v>
      </c>
      <c r="H21">
        <v>1</v>
      </c>
      <c r="I21">
        <v>6</v>
      </c>
      <c r="J21">
        <v>3</v>
      </c>
      <c r="K21" s="57">
        <v>4</v>
      </c>
      <c r="L21" s="34">
        <v>4</v>
      </c>
      <c r="M21" s="34">
        <v>3</v>
      </c>
      <c r="N21" s="34">
        <v>2</v>
      </c>
      <c r="O21" s="34">
        <v>3</v>
      </c>
      <c r="P21" s="34">
        <v>3</v>
      </c>
      <c r="Q21" s="34">
        <v>3.49</v>
      </c>
    </row>
    <row r="22" spans="1:17" ht="15.75" customHeight="1" thickTop="1" thickBot="1" x14ac:dyDescent="0.25">
      <c r="A22" s="2" t="str">
        <f t="shared" si="0"/>
        <v>Wil_Gaines_WR</v>
      </c>
      <c r="B22" s="28" t="s">
        <v>524</v>
      </c>
      <c r="C22" s="21" t="s">
        <v>92</v>
      </c>
      <c r="D22" s="28" t="s">
        <v>525</v>
      </c>
      <c r="E22">
        <v>4</v>
      </c>
      <c r="F22">
        <v>7</v>
      </c>
      <c r="G22">
        <v>2</v>
      </c>
      <c r="H22">
        <v>6</v>
      </c>
      <c r="I22">
        <v>2</v>
      </c>
      <c r="J22">
        <v>2</v>
      </c>
      <c r="K22" s="57">
        <v>4</v>
      </c>
      <c r="L22" s="34">
        <v>4</v>
      </c>
      <c r="M22" s="34">
        <v>2</v>
      </c>
      <c r="N22" s="34">
        <v>3</v>
      </c>
      <c r="O22" s="34">
        <v>3</v>
      </c>
      <c r="P22" s="34">
        <v>3</v>
      </c>
      <c r="Q22" s="34">
        <v>3.49</v>
      </c>
    </row>
    <row r="23" spans="1:17" ht="15.75" customHeight="1" thickTop="1" thickBot="1" x14ac:dyDescent="0.25">
      <c r="A23" s="2" t="str">
        <f t="shared" si="0"/>
        <v>Kam_Shanks_WR</v>
      </c>
      <c r="B23" s="28" t="s">
        <v>526</v>
      </c>
      <c r="C23" s="21" t="s">
        <v>92</v>
      </c>
      <c r="D23" s="28" t="s">
        <v>479</v>
      </c>
      <c r="E23">
        <v>3</v>
      </c>
      <c r="F23">
        <v>5</v>
      </c>
      <c r="G23">
        <v>4</v>
      </c>
      <c r="H23">
        <v>4</v>
      </c>
      <c r="I23">
        <v>3</v>
      </c>
      <c r="J23">
        <v>7</v>
      </c>
      <c r="K23" s="57">
        <v>3</v>
      </c>
      <c r="L23" s="34">
        <v>3</v>
      </c>
      <c r="M23" s="34">
        <v>4</v>
      </c>
      <c r="N23" s="34">
        <v>3</v>
      </c>
      <c r="O23" s="34">
        <v>3</v>
      </c>
      <c r="P23" s="34">
        <v>3</v>
      </c>
      <c r="Q23" s="34">
        <v>3.49</v>
      </c>
    </row>
    <row r="24" spans="1:17" ht="15.75" customHeight="1" thickTop="1" thickBot="1" x14ac:dyDescent="0.25">
      <c r="A24" s="2" t="str">
        <f t="shared" si="0"/>
        <v>Qui_Brown_WR</v>
      </c>
      <c r="B24" s="28" t="s">
        <v>527</v>
      </c>
      <c r="C24" s="21" t="s">
        <v>92</v>
      </c>
      <c r="D24" s="28" t="s">
        <v>528</v>
      </c>
      <c r="E24">
        <v>5</v>
      </c>
      <c r="F24">
        <v>7</v>
      </c>
      <c r="G24">
        <v>1</v>
      </c>
      <c r="H24">
        <v>5</v>
      </c>
      <c r="I24">
        <v>3</v>
      </c>
      <c r="J24">
        <v>1</v>
      </c>
      <c r="K24" s="57">
        <v>2</v>
      </c>
      <c r="L24" s="34">
        <v>3</v>
      </c>
      <c r="M24" s="34">
        <v>4</v>
      </c>
      <c r="N24" s="34">
        <v>4</v>
      </c>
      <c r="O24" s="34">
        <v>3</v>
      </c>
      <c r="P24" s="34">
        <v>3</v>
      </c>
      <c r="Q24" s="34">
        <v>3.49</v>
      </c>
    </row>
    <row r="25" spans="1:17" ht="15.75" customHeight="1" thickTop="1" thickBot="1" x14ac:dyDescent="0.25">
      <c r="A25" s="2" t="str">
        <f t="shared" si="0"/>
        <v>DJ _Linkins_WR</v>
      </c>
      <c r="B25" s="28" t="s">
        <v>529</v>
      </c>
      <c r="C25" s="21" t="s">
        <v>92</v>
      </c>
      <c r="D25" s="28" t="s">
        <v>864</v>
      </c>
      <c r="E25">
        <v>6</v>
      </c>
      <c r="F25">
        <v>4</v>
      </c>
      <c r="G25">
        <v>2</v>
      </c>
      <c r="H25">
        <v>4</v>
      </c>
      <c r="I25">
        <v>7</v>
      </c>
      <c r="J25">
        <v>5</v>
      </c>
      <c r="K25" s="57">
        <v>3</v>
      </c>
      <c r="L25" s="34">
        <v>3</v>
      </c>
      <c r="M25" s="34">
        <v>4</v>
      </c>
      <c r="N25" s="34">
        <v>4</v>
      </c>
      <c r="O25" s="34">
        <v>2</v>
      </c>
      <c r="P25" s="34">
        <v>2</v>
      </c>
      <c r="Q25" s="34">
        <v>3.47</v>
      </c>
    </row>
    <row r="26" spans="1:17" ht="15.75" customHeight="1" thickTop="1" thickBot="1" x14ac:dyDescent="0.25">
      <c r="A26" s="2" t="str">
        <f t="shared" si="0"/>
        <v>Jos_Derry_WR</v>
      </c>
      <c r="B26" s="28" t="s">
        <v>530</v>
      </c>
      <c r="C26" s="21" t="s">
        <v>92</v>
      </c>
      <c r="D26" s="28" t="s">
        <v>442</v>
      </c>
      <c r="E26">
        <v>3</v>
      </c>
      <c r="F26">
        <v>6</v>
      </c>
      <c r="G26">
        <v>4</v>
      </c>
      <c r="H26">
        <v>4</v>
      </c>
      <c r="I26">
        <v>7</v>
      </c>
      <c r="J26">
        <v>7</v>
      </c>
      <c r="K26" s="57">
        <v>4</v>
      </c>
      <c r="L26" s="34">
        <v>5</v>
      </c>
      <c r="M26" s="34">
        <v>2</v>
      </c>
      <c r="N26" s="34">
        <v>3</v>
      </c>
      <c r="O26" s="34">
        <v>2</v>
      </c>
      <c r="P26" s="34">
        <v>2</v>
      </c>
      <c r="Q26" s="34">
        <v>3.47</v>
      </c>
    </row>
    <row r="27" spans="1:17" ht="15.75" customHeight="1" thickTop="1" thickBot="1" x14ac:dyDescent="0.25">
      <c r="A27" s="2" t="str">
        <f t="shared" si="0"/>
        <v>Tre_Saunders_WR</v>
      </c>
      <c r="B27" s="28" t="s">
        <v>531</v>
      </c>
      <c r="C27" s="21" t="s">
        <v>92</v>
      </c>
      <c r="D27" s="28" t="s">
        <v>532</v>
      </c>
      <c r="E27">
        <v>3</v>
      </c>
      <c r="F27">
        <v>1</v>
      </c>
      <c r="G27">
        <v>3</v>
      </c>
      <c r="H27">
        <v>4</v>
      </c>
      <c r="I27">
        <v>6</v>
      </c>
      <c r="J27">
        <v>7</v>
      </c>
      <c r="K27" s="57">
        <v>3</v>
      </c>
      <c r="L27" s="34">
        <v>2</v>
      </c>
      <c r="M27" s="34">
        <v>4</v>
      </c>
      <c r="N27" s="34">
        <v>5</v>
      </c>
      <c r="O27" s="34">
        <v>2</v>
      </c>
      <c r="P27" s="34">
        <v>2</v>
      </c>
      <c r="Q27" s="34">
        <v>3.47</v>
      </c>
    </row>
    <row r="28" spans="1:17" ht="15.75" customHeight="1" thickTop="1" thickBot="1" x14ac:dyDescent="0.25">
      <c r="A28" s="2" t="str">
        <f t="shared" si="0"/>
        <v>Kyl_Harris_WR</v>
      </c>
      <c r="B28" s="28" t="s">
        <v>533</v>
      </c>
      <c r="C28" s="21" t="s">
        <v>92</v>
      </c>
      <c r="D28" s="28" t="s">
        <v>534</v>
      </c>
      <c r="E28">
        <v>2</v>
      </c>
      <c r="F28">
        <v>2</v>
      </c>
      <c r="G28">
        <v>2</v>
      </c>
      <c r="H28">
        <v>5</v>
      </c>
      <c r="I28">
        <v>3</v>
      </c>
      <c r="J28">
        <v>7</v>
      </c>
      <c r="K28" s="57">
        <v>3</v>
      </c>
      <c r="L28" s="34">
        <v>5</v>
      </c>
      <c r="M28" s="34">
        <v>3</v>
      </c>
      <c r="N28" s="34">
        <v>3</v>
      </c>
      <c r="O28" s="34">
        <v>2</v>
      </c>
      <c r="P28" s="34">
        <v>2</v>
      </c>
      <c r="Q28" s="34">
        <v>3.47</v>
      </c>
    </row>
    <row r="29" spans="1:17" ht="15.75" customHeight="1" thickTop="1" thickBot="1" x14ac:dyDescent="0.25">
      <c r="A29" s="2" t="str">
        <f t="shared" si="0"/>
        <v>Mal_Holt-Benne_WR</v>
      </c>
      <c r="B29" s="28" t="s">
        <v>535</v>
      </c>
      <c r="C29" s="21" t="s">
        <v>92</v>
      </c>
      <c r="D29" s="28" t="s">
        <v>479</v>
      </c>
      <c r="E29">
        <v>5</v>
      </c>
      <c r="F29">
        <v>6</v>
      </c>
      <c r="G29">
        <v>1</v>
      </c>
      <c r="H29">
        <v>7</v>
      </c>
      <c r="I29">
        <v>6</v>
      </c>
      <c r="J29">
        <v>7</v>
      </c>
      <c r="K29" s="57">
        <v>2</v>
      </c>
      <c r="L29" s="34">
        <v>4</v>
      </c>
      <c r="M29" s="34">
        <v>3</v>
      </c>
      <c r="N29" s="34">
        <v>3</v>
      </c>
      <c r="O29" s="34">
        <v>3</v>
      </c>
      <c r="P29" s="34">
        <v>4</v>
      </c>
      <c r="Q29" s="34">
        <v>3.4</v>
      </c>
    </row>
    <row r="30" spans="1:17" ht="15.75" customHeight="1" thickTop="1" thickBot="1" x14ac:dyDescent="0.25">
      <c r="A30" s="2" t="str">
        <f t="shared" si="0"/>
        <v>Bra_Buckhaulte_WR</v>
      </c>
      <c r="B30" s="28" t="s">
        <v>536</v>
      </c>
      <c r="C30" s="21" t="s">
        <v>92</v>
      </c>
      <c r="D30" s="28" t="s">
        <v>479</v>
      </c>
      <c r="E30">
        <v>4</v>
      </c>
      <c r="F30">
        <v>5</v>
      </c>
      <c r="G30">
        <v>3</v>
      </c>
      <c r="H30">
        <v>4</v>
      </c>
      <c r="I30">
        <v>6</v>
      </c>
      <c r="J30">
        <v>6</v>
      </c>
      <c r="K30" s="57">
        <v>3</v>
      </c>
      <c r="L30" s="34">
        <v>2</v>
      </c>
      <c r="M30" s="34">
        <v>3</v>
      </c>
      <c r="N30" s="34">
        <v>4</v>
      </c>
      <c r="O30" s="34">
        <v>3</v>
      </c>
      <c r="P30" s="34">
        <v>4</v>
      </c>
      <c r="Q30" s="34">
        <v>3.4</v>
      </c>
    </row>
    <row r="31" spans="1:17" ht="15.75" customHeight="1" thickTop="1" thickBot="1" x14ac:dyDescent="0.25">
      <c r="A31" s="2" t="str">
        <f t="shared" si="0"/>
        <v>Jak_McConnachi_WR</v>
      </c>
      <c r="B31" s="28" t="s">
        <v>537</v>
      </c>
      <c r="C31" s="21" t="s">
        <v>92</v>
      </c>
      <c r="D31" s="28" t="s">
        <v>538</v>
      </c>
      <c r="E31">
        <v>2</v>
      </c>
      <c r="F31">
        <v>1</v>
      </c>
      <c r="G31">
        <v>4</v>
      </c>
      <c r="H31">
        <v>1</v>
      </c>
      <c r="I31">
        <v>3</v>
      </c>
      <c r="J31">
        <v>2</v>
      </c>
      <c r="K31" s="57">
        <v>3</v>
      </c>
      <c r="L31" s="34">
        <v>4</v>
      </c>
      <c r="M31" s="34">
        <v>3</v>
      </c>
      <c r="N31" s="34">
        <v>2</v>
      </c>
      <c r="O31" s="34">
        <v>4</v>
      </c>
      <c r="P31" s="34">
        <v>3</v>
      </c>
      <c r="Q31" s="34">
        <v>3.4</v>
      </c>
    </row>
    <row r="32" spans="1:17" ht="15.75" customHeight="1" thickTop="1" thickBot="1" x14ac:dyDescent="0.25">
      <c r="A32" s="2" t="str">
        <f t="shared" si="0"/>
        <v>Jay_Bonelli_WR</v>
      </c>
      <c r="B32" s="28" t="s">
        <v>539</v>
      </c>
      <c r="C32" s="21" t="s">
        <v>92</v>
      </c>
      <c r="D32" s="28" t="s">
        <v>540</v>
      </c>
      <c r="E32">
        <v>1</v>
      </c>
      <c r="F32">
        <v>7</v>
      </c>
      <c r="G32">
        <v>4</v>
      </c>
      <c r="H32">
        <v>4</v>
      </c>
      <c r="I32">
        <v>6</v>
      </c>
      <c r="J32">
        <v>4</v>
      </c>
      <c r="K32" s="57">
        <v>4</v>
      </c>
      <c r="L32" s="34">
        <v>3</v>
      </c>
      <c r="M32" s="34">
        <v>2</v>
      </c>
      <c r="N32" s="34">
        <v>4</v>
      </c>
      <c r="O32" s="34">
        <v>3</v>
      </c>
      <c r="P32" s="34">
        <v>2</v>
      </c>
      <c r="Q32" s="34">
        <v>3.37</v>
      </c>
    </row>
    <row r="33" spans="1:17" ht="15.75" customHeight="1" thickTop="1" thickBot="1" x14ac:dyDescent="0.25">
      <c r="A33" s="2" t="str">
        <f t="shared" si="0"/>
        <v>Sam_Phillips_WR</v>
      </c>
      <c r="B33" s="28" t="s">
        <v>541</v>
      </c>
      <c r="C33" s="21" t="s">
        <v>92</v>
      </c>
      <c r="D33" s="28" t="s">
        <v>542</v>
      </c>
      <c r="E33">
        <v>1</v>
      </c>
      <c r="F33">
        <v>6</v>
      </c>
      <c r="G33">
        <v>7</v>
      </c>
      <c r="H33">
        <v>7</v>
      </c>
      <c r="I33">
        <v>2</v>
      </c>
      <c r="J33">
        <v>5</v>
      </c>
      <c r="K33" s="57">
        <v>3</v>
      </c>
      <c r="L33" s="34">
        <v>2</v>
      </c>
      <c r="M33" s="34">
        <v>4</v>
      </c>
      <c r="N33" s="34">
        <v>4</v>
      </c>
      <c r="O33" s="34">
        <v>3</v>
      </c>
      <c r="P33" s="34">
        <v>2</v>
      </c>
      <c r="Q33" s="34">
        <v>3.37</v>
      </c>
    </row>
    <row r="34" spans="1:17" ht="15.75" customHeight="1" thickTop="1" thickBot="1" x14ac:dyDescent="0.25">
      <c r="A34" s="2" t="str">
        <f t="shared" si="0"/>
        <v>Mic_Pettway_WR</v>
      </c>
      <c r="B34" s="28" t="s">
        <v>543</v>
      </c>
      <c r="C34" s="21" t="s">
        <v>92</v>
      </c>
      <c r="D34" s="28" t="s">
        <v>487</v>
      </c>
      <c r="E34">
        <v>6</v>
      </c>
      <c r="F34">
        <v>3</v>
      </c>
      <c r="G34">
        <v>5</v>
      </c>
      <c r="H34">
        <v>3</v>
      </c>
      <c r="I34">
        <v>7</v>
      </c>
      <c r="J34">
        <v>6</v>
      </c>
      <c r="K34" s="57">
        <v>2</v>
      </c>
      <c r="L34" s="34">
        <v>2</v>
      </c>
      <c r="M34" s="34">
        <v>5</v>
      </c>
      <c r="N34" s="34">
        <v>2</v>
      </c>
      <c r="O34" s="34">
        <v>4</v>
      </c>
      <c r="P34" s="34">
        <v>4</v>
      </c>
      <c r="Q34" s="34">
        <v>3.31</v>
      </c>
    </row>
    <row r="35" spans="1:17" ht="15.75" customHeight="1" thickTop="1" thickBot="1" x14ac:dyDescent="0.25">
      <c r="A35" s="2" t="str">
        <f t="shared" si="0"/>
        <v>Lan_Ransom-Goe_WR</v>
      </c>
      <c r="B35" s="28" t="s">
        <v>544</v>
      </c>
      <c r="C35" s="21" t="s">
        <v>92</v>
      </c>
      <c r="D35" s="28" t="s">
        <v>545</v>
      </c>
      <c r="E35">
        <v>6</v>
      </c>
      <c r="F35">
        <v>4</v>
      </c>
      <c r="G35">
        <v>5</v>
      </c>
      <c r="H35">
        <v>4</v>
      </c>
      <c r="I35">
        <v>5</v>
      </c>
      <c r="J35">
        <v>6</v>
      </c>
      <c r="K35" s="57">
        <v>3</v>
      </c>
      <c r="L35" s="34">
        <v>2</v>
      </c>
      <c r="M35" s="34">
        <v>3</v>
      </c>
      <c r="N35" s="34">
        <v>3</v>
      </c>
      <c r="O35" s="34">
        <v>4</v>
      </c>
      <c r="P35" s="34">
        <v>4</v>
      </c>
      <c r="Q35" s="34">
        <v>3.31</v>
      </c>
    </row>
    <row r="36" spans="1:17" ht="15.75" customHeight="1" thickTop="1" thickBot="1" x14ac:dyDescent="0.25">
      <c r="A36" s="2" t="str">
        <f t="shared" si="0"/>
        <v>Jer_Aaron_WR</v>
      </c>
      <c r="B36" s="28" t="s">
        <v>546</v>
      </c>
      <c r="C36" s="21" t="s">
        <v>92</v>
      </c>
      <c r="D36" s="28" t="s">
        <v>547</v>
      </c>
      <c r="E36">
        <v>5</v>
      </c>
      <c r="F36">
        <v>7</v>
      </c>
      <c r="G36">
        <v>4</v>
      </c>
      <c r="H36">
        <v>4</v>
      </c>
      <c r="I36">
        <v>3</v>
      </c>
      <c r="J36">
        <v>3</v>
      </c>
      <c r="K36" s="57">
        <v>2</v>
      </c>
      <c r="L36" s="34">
        <v>4</v>
      </c>
      <c r="M36" s="34">
        <v>4</v>
      </c>
      <c r="N36" s="34">
        <v>3</v>
      </c>
      <c r="O36" s="34">
        <v>2</v>
      </c>
      <c r="P36" s="34">
        <v>2</v>
      </c>
      <c r="Q36" s="34">
        <v>3.25</v>
      </c>
    </row>
    <row r="37" spans="1:17" ht="15.75" customHeight="1" thickTop="1" thickBot="1" x14ac:dyDescent="0.25">
      <c r="A37" s="2" t="str">
        <f t="shared" si="0"/>
        <v>Max_Tomczak_WR</v>
      </c>
      <c r="B37" s="28" t="s">
        <v>548</v>
      </c>
      <c r="C37" s="21" t="s">
        <v>92</v>
      </c>
      <c r="D37" s="28" t="s">
        <v>549</v>
      </c>
      <c r="E37">
        <v>2</v>
      </c>
      <c r="F37">
        <v>6</v>
      </c>
      <c r="G37">
        <v>7</v>
      </c>
      <c r="H37">
        <v>3</v>
      </c>
      <c r="I37">
        <v>3</v>
      </c>
      <c r="J37">
        <v>6</v>
      </c>
      <c r="K37" s="57">
        <v>2</v>
      </c>
      <c r="L37" s="34">
        <v>2</v>
      </c>
      <c r="M37" s="34">
        <v>4</v>
      </c>
      <c r="N37" s="34">
        <v>5</v>
      </c>
      <c r="O37" s="34">
        <v>2</v>
      </c>
      <c r="P37" s="34">
        <v>2</v>
      </c>
      <c r="Q37" s="34">
        <v>3.25</v>
      </c>
    </row>
    <row r="38" spans="1:17" ht="15.75" customHeight="1" thickTop="1" thickBot="1" x14ac:dyDescent="0.25">
      <c r="A38" s="2" t="str">
        <f t="shared" si="0"/>
        <v>Eli_Steward_WR</v>
      </c>
      <c r="B38" s="28" t="s">
        <v>550</v>
      </c>
      <c r="C38" s="21" t="s">
        <v>92</v>
      </c>
      <c r="D38" s="28" t="s">
        <v>460</v>
      </c>
      <c r="E38">
        <v>1</v>
      </c>
      <c r="F38">
        <v>2</v>
      </c>
      <c r="G38">
        <v>5</v>
      </c>
      <c r="H38">
        <v>1</v>
      </c>
      <c r="I38">
        <v>3</v>
      </c>
      <c r="J38">
        <v>2</v>
      </c>
      <c r="K38" s="57">
        <v>3</v>
      </c>
      <c r="L38" s="34">
        <v>2</v>
      </c>
      <c r="M38" s="34">
        <v>4</v>
      </c>
      <c r="N38" s="34">
        <v>3</v>
      </c>
      <c r="O38" s="34">
        <v>3</v>
      </c>
      <c r="P38" s="34">
        <v>2</v>
      </c>
      <c r="Q38" s="34">
        <v>3.16</v>
      </c>
    </row>
    <row r="39" spans="1:17" ht="15.75" customHeight="1" thickTop="1" thickBot="1" x14ac:dyDescent="0.25">
      <c r="A39" s="2" t="str">
        <f t="shared" si="0"/>
        <v>Cal_Burke_WR</v>
      </c>
      <c r="B39" s="28" t="s">
        <v>551</v>
      </c>
      <c r="C39" s="21" t="s">
        <v>92</v>
      </c>
      <c r="D39" s="28" t="s">
        <v>467</v>
      </c>
      <c r="E39">
        <v>5</v>
      </c>
      <c r="F39">
        <v>2</v>
      </c>
      <c r="G39">
        <v>1</v>
      </c>
      <c r="H39">
        <v>6</v>
      </c>
      <c r="I39">
        <v>2</v>
      </c>
      <c r="J39">
        <v>4</v>
      </c>
      <c r="K39" s="57">
        <v>3</v>
      </c>
      <c r="L39" s="34">
        <v>3</v>
      </c>
      <c r="M39" s="34">
        <v>4</v>
      </c>
      <c r="N39" s="34">
        <v>3</v>
      </c>
      <c r="O39" s="34">
        <v>2</v>
      </c>
      <c r="P39" s="34">
        <v>1</v>
      </c>
      <c r="Q39" s="34">
        <v>3.13</v>
      </c>
    </row>
    <row r="40" spans="1:17" ht="15.75" customHeight="1" thickTop="1" thickBot="1" x14ac:dyDescent="0.25">
      <c r="A40" s="2" t="str">
        <f t="shared" si="0"/>
        <v>Dua_Thomas Jr_WR</v>
      </c>
      <c r="B40" s="28" t="s">
        <v>552</v>
      </c>
      <c r="C40" s="21" t="s">
        <v>92</v>
      </c>
      <c r="D40" s="28" t="s">
        <v>463</v>
      </c>
      <c r="E40">
        <v>6</v>
      </c>
      <c r="F40">
        <v>2</v>
      </c>
      <c r="G40">
        <v>7</v>
      </c>
      <c r="H40">
        <v>3</v>
      </c>
      <c r="I40">
        <v>7</v>
      </c>
      <c r="J40">
        <v>1</v>
      </c>
      <c r="K40" s="57">
        <v>4</v>
      </c>
      <c r="L40" s="34">
        <v>1</v>
      </c>
      <c r="M40" s="34">
        <v>3</v>
      </c>
      <c r="N40" s="34">
        <v>3</v>
      </c>
      <c r="O40" s="34">
        <v>2</v>
      </c>
      <c r="P40" s="34">
        <v>4</v>
      </c>
      <c r="Q40" s="34">
        <v>3.07</v>
      </c>
    </row>
    <row r="41" spans="1:17" ht="15.75" customHeight="1" thickTop="1" thickBot="1" x14ac:dyDescent="0.25">
      <c r="A41" s="2" t="str">
        <f t="shared" si="0"/>
        <v>Ama_Thomas_WR</v>
      </c>
      <c r="B41" s="28" t="s">
        <v>553</v>
      </c>
      <c r="C41" s="21" t="s">
        <v>92</v>
      </c>
      <c r="D41" s="28" t="s">
        <v>479</v>
      </c>
      <c r="E41">
        <v>2</v>
      </c>
      <c r="F41">
        <v>2</v>
      </c>
      <c r="G41">
        <v>3</v>
      </c>
      <c r="H41">
        <v>2</v>
      </c>
      <c r="I41">
        <v>7</v>
      </c>
      <c r="J41">
        <v>2</v>
      </c>
      <c r="K41" s="57">
        <v>3</v>
      </c>
      <c r="L41" s="34">
        <v>2</v>
      </c>
      <c r="M41" s="34">
        <v>3</v>
      </c>
      <c r="N41" s="34">
        <v>3</v>
      </c>
      <c r="O41" s="34">
        <v>3</v>
      </c>
      <c r="P41" s="34">
        <v>3</v>
      </c>
      <c r="Q41" s="34">
        <v>3.07</v>
      </c>
    </row>
    <row r="42" spans="1:17" ht="15.75" customHeight="1" thickTop="1" thickBot="1" x14ac:dyDescent="0.25">
      <c r="A42" s="2" t="str">
        <f t="shared" si="0"/>
        <v>Jac_Gibson_WR</v>
      </c>
      <c r="B42" s="28" t="s">
        <v>554</v>
      </c>
      <c r="C42" s="21" t="s">
        <v>92</v>
      </c>
      <c r="D42" s="28" t="s">
        <v>538</v>
      </c>
      <c r="E42">
        <v>3</v>
      </c>
      <c r="F42">
        <v>5</v>
      </c>
      <c r="G42">
        <v>2</v>
      </c>
      <c r="H42">
        <v>6</v>
      </c>
      <c r="I42">
        <v>5</v>
      </c>
      <c r="J42">
        <v>6</v>
      </c>
      <c r="K42" s="57">
        <v>3</v>
      </c>
      <c r="L42" s="34">
        <v>3</v>
      </c>
      <c r="M42" s="34">
        <v>3</v>
      </c>
      <c r="N42" s="34">
        <v>3</v>
      </c>
      <c r="O42" s="34">
        <v>2</v>
      </c>
      <c r="P42" s="34">
        <v>2</v>
      </c>
      <c r="Q42" s="34">
        <v>3.04</v>
      </c>
    </row>
    <row r="43" spans="1:17" ht="15.75" customHeight="1" thickTop="1" thickBot="1" x14ac:dyDescent="0.25">
      <c r="A43" s="2" t="str">
        <f t="shared" si="0"/>
        <v>Chr_Leary_WR</v>
      </c>
      <c r="B43" s="28" t="s">
        <v>555</v>
      </c>
      <c r="C43" s="21" t="s">
        <v>92</v>
      </c>
      <c r="D43" s="28" t="s">
        <v>168</v>
      </c>
      <c r="E43">
        <v>4</v>
      </c>
      <c r="F43">
        <v>6</v>
      </c>
      <c r="G43">
        <v>4</v>
      </c>
      <c r="H43">
        <v>7</v>
      </c>
      <c r="I43">
        <v>1</v>
      </c>
      <c r="J43">
        <v>3</v>
      </c>
      <c r="K43" s="57">
        <v>3</v>
      </c>
      <c r="L43" s="34">
        <v>2</v>
      </c>
      <c r="M43" s="34">
        <v>4</v>
      </c>
      <c r="N43" s="34">
        <v>2</v>
      </c>
      <c r="O43" s="34">
        <v>3</v>
      </c>
      <c r="P43" s="34">
        <v>2</v>
      </c>
      <c r="Q43" s="34">
        <v>2.95</v>
      </c>
    </row>
    <row r="44" spans="1:17" ht="15.75" customHeight="1" thickTop="1" thickBot="1" x14ac:dyDescent="0.25">
      <c r="A44" s="2" t="str">
        <f t="shared" si="0"/>
        <v>Tyr_Kelly_WR</v>
      </c>
      <c r="B44" s="28" t="s">
        <v>556</v>
      </c>
      <c r="C44" s="21" t="s">
        <v>92</v>
      </c>
      <c r="D44" s="28" t="s">
        <v>538</v>
      </c>
      <c r="E44">
        <v>3</v>
      </c>
      <c r="F44">
        <v>5</v>
      </c>
      <c r="G44">
        <v>6</v>
      </c>
      <c r="H44">
        <v>5</v>
      </c>
      <c r="I44">
        <v>3</v>
      </c>
      <c r="J44">
        <v>3</v>
      </c>
      <c r="K44" s="57">
        <v>3</v>
      </c>
      <c r="L44" s="34">
        <v>3</v>
      </c>
      <c r="M44" s="34">
        <v>2</v>
      </c>
      <c r="N44" s="34">
        <v>2</v>
      </c>
      <c r="O44" s="34">
        <v>3</v>
      </c>
      <c r="P44" s="34">
        <v>3</v>
      </c>
      <c r="Q44" s="34">
        <v>2.85</v>
      </c>
    </row>
    <row r="45" spans="1:17" ht="15.75" customHeight="1" thickTop="1" thickBot="1" x14ac:dyDescent="0.25">
      <c r="A45" s="2" t="str">
        <f t="shared" si="0"/>
        <v>Sam_Musungu_WR</v>
      </c>
      <c r="B45" s="28" t="s">
        <v>557</v>
      </c>
      <c r="C45" s="21" t="s">
        <v>92</v>
      </c>
      <c r="D45" s="28" t="s">
        <v>558</v>
      </c>
      <c r="E45">
        <v>6</v>
      </c>
      <c r="F45">
        <v>4</v>
      </c>
      <c r="G45">
        <v>5</v>
      </c>
      <c r="H45">
        <v>6</v>
      </c>
      <c r="I45">
        <v>4</v>
      </c>
      <c r="J45">
        <v>6</v>
      </c>
      <c r="K45" s="57">
        <v>2</v>
      </c>
      <c r="L45" s="34">
        <v>3</v>
      </c>
      <c r="M45" s="34">
        <v>3</v>
      </c>
      <c r="N45" s="34">
        <v>3</v>
      </c>
      <c r="O45" s="34">
        <v>2</v>
      </c>
      <c r="P45" s="34">
        <v>2</v>
      </c>
      <c r="Q45" s="34">
        <v>2.83</v>
      </c>
    </row>
    <row r="46" spans="1:17" ht="15.75" customHeight="1" thickTop="1" thickBot="1" x14ac:dyDescent="0.25">
      <c r="A46" s="2" t="str">
        <f t="shared" si="0"/>
        <v>Chr_McCray_WR</v>
      </c>
      <c r="B46" s="28" t="s">
        <v>559</v>
      </c>
      <c r="C46" s="21" t="s">
        <v>92</v>
      </c>
      <c r="D46" s="28" t="s">
        <v>560</v>
      </c>
      <c r="E46">
        <v>7</v>
      </c>
      <c r="F46">
        <v>2</v>
      </c>
      <c r="G46">
        <v>6</v>
      </c>
      <c r="H46">
        <v>2</v>
      </c>
      <c r="I46">
        <v>2</v>
      </c>
      <c r="J46">
        <v>3</v>
      </c>
      <c r="K46" s="57">
        <v>3</v>
      </c>
      <c r="L46" s="34">
        <v>2</v>
      </c>
      <c r="M46" s="34">
        <v>3</v>
      </c>
      <c r="N46" s="34">
        <v>3</v>
      </c>
      <c r="O46" s="34">
        <v>2</v>
      </c>
      <c r="P46" s="34">
        <v>2</v>
      </c>
      <c r="Q46" s="34">
        <v>2.83</v>
      </c>
    </row>
    <row r="47" spans="1:17" ht="15.75" customHeight="1" thickTop="1" thickBot="1" x14ac:dyDescent="0.25">
      <c r="A47" s="2" t="str">
        <f t="shared" si="0"/>
        <v>Xav_Loyd_WR</v>
      </c>
      <c r="B47" s="28" t="s">
        <v>561</v>
      </c>
      <c r="C47" s="21" t="s">
        <v>92</v>
      </c>
      <c r="D47" s="28" t="s">
        <v>502</v>
      </c>
      <c r="E47">
        <v>2</v>
      </c>
      <c r="F47">
        <v>4</v>
      </c>
      <c r="G47">
        <v>5</v>
      </c>
      <c r="H47">
        <v>3</v>
      </c>
      <c r="I47">
        <v>5</v>
      </c>
      <c r="J47">
        <v>2</v>
      </c>
      <c r="K47" s="57">
        <v>3</v>
      </c>
      <c r="L47" s="34">
        <v>2</v>
      </c>
      <c r="M47" s="34">
        <v>3</v>
      </c>
      <c r="N47" s="34">
        <v>1</v>
      </c>
      <c r="O47" s="34">
        <v>4</v>
      </c>
      <c r="P47" s="34">
        <v>3</v>
      </c>
      <c r="Q47" s="34">
        <v>2.76</v>
      </c>
    </row>
    <row r="48" spans="1:17" ht="15.75" customHeight="1" thickTop="1" thickBot="1" x14ac:dyDescent="0.25">
      <c r="A48" s="2" t="str">
        <f t="shared" si="0"/>
        <v>Lan_Ruggieri_WR</v>
      </c>
      <c r="B48" s="28" t="s">
        <v>562</v>
      </c>
      <c r="C48" s="21" t="s">
        <v>92</v>
      </c>
      <c r="D48" s="28" t="s">
        <v>563</v>
      </c>
      <c r="E48">
        <v>3</v>
      </c>
      <c r="F48">
        <v>4</v>
      </c>
      <c r="G48">
        <v>1</v>
      </c>
      <c r="H48">
        <v>6</v>
      </c>
      <c r="I48">
        <v>5</v>
      </c>
      <c r="J48">
        <v>1</v>
      </c>
      <c r="K48" s="57">
        <v>2</v>
      </c>
      <c r="L48" s="34">
        <v>3</v>
      </c>
      <c r="M48" s="34">
        <v>3</v>
      </c>
      <c r="N48" s="34">
        <v>3</v>
      </c>
      <c r="O48" s="34">
        <v>2</v>
      </c>
      <c r="P48" s="34">
        <v>1</v>
      </c>
      <c r="Q48" s="34">
        <v>2.71</v>
      </c>
    </row>
    <row r="49" spans="1:17" ht="15.75" customHeight="1" thickTop="1" thickBot="1" x14ac:dyDescent="0.25">
      <c r="A49" s="2" t="str">
        <f t="shared" si="0"/>
        <v>Pai_Richards-B_WR</v>
      </c>
      <c r="B49" s="28" t="s">
        <v>564</v>
      </c>
      <c r="C49" s="21" t="s">
        <v>92</v>
      </c>
      <c r="D49" s="28" t="s">
        <v>565</v>
      </c>
      <c r="E49">
        <v>6</v>
      </c>
      <c r="F49">
        <v>2</v>
      </c>
      <c r="G49">
        <v>3</v>
      </c>
      <c r="H49">
        <v>5</v>
      </c>
      <c r="I49">
        <v>5</v>
      </c>
      <c r="J49">
        <v>7</v>
      </c>
      <c r="K49" s="57">
        <v>3</v>
      </c>
      <c r="L49" s="34">
        <v>2</v>
      </c>
      <c r="M49" s="34">
        <v>2</v>
      </c>
      <c r="N49" s="34">
        <v>2</v>
      </c>
      <c r="O49" s="34">
        <v>3</v>
      </c>
      <c r="P49" s="34">
        <v>3</v>
      </c>
      <c r="Q49" s="34">
        <v>2.64</v>
      </c>
    </row>
    <row r="50" spans="1:17" ht="15.75" customHeight="1" thickTop="1" thickBot="1" x14ac:dyDescent="0.25">
      <c r="A50" s="2" t="str">
        <f t="shared" si="0"/>
        <v>Dom_Kibby_WR</v>
      </c>
      <c r="B50" s="28" t="s">
        <v>566</v>
      </c>
      <c r="C50" s="21" t="s">
        <v>92</v>
      </c>
      <c r="D50" s="28" t="s">
        <v>567</v>
      </c>
      <c r="E50">
        <v>5</v>
      </c>
      <c r="F50">
        <v>4</v>
      </c>
      <c r="G50">
        <v>4</v>
      </c>
      <c r="H50">
        <v>1</v>
      </c>
      <c r="I50">
        <v>6</v>
      </c>
      <c r="J50">
        <v>7</v>
      </c>
      <c r="K50" s="57">
        <v>2</v>
      </c>
      <c r="L50" s="34">
        <v>2</v>
      </c>
      <c r="M50" s="34">
        <v>2</v>
      </c>
      <c r="N50" s="34">
        <v>3</v>
      </c>
      <c r="O50" s="34">
        <v>3</v>
      </c>
      <c r="P50" s="34">
        <v>2</v>
      </c>
      <c r="Q50" s="34">
        <v>2.52</v>
      </c>
    </row>
    <row r="51" spans="1:17" ht="15.75" customHeight="1" thickTop="1" thickBot="1" x14ac:dyDescent="0.25">
      <c r="A51" s="2" t="str">
        <f t="shared" si="0"/>
        <v>Chr_Carasia_WR</v>
      </c>
      <c r="B51" s="28" t="s">
        <v>568</v>
      </c>
      <c r="C51" s="21" t="s">
        <v>92</v>
      </c>
      <c r="D51" s="28" t="s">
        <v>460</v>
      </c>
      <c r="E51">
        <v>3</v>
      </c>
      <c r="F51">
        <v>3</v>
      </c>
      <c r="G51">
        <v>4</v>
      </c>
      <c r="H51">
        <v>5</v>
      </c>
      <c r="I51">
        <v>2</v>
      </c>
      <c r="J51">
        <v>6</v>
      </c>
      <c r="K51" s="57">
        <v>2</v>
      </c>
      <c r="L51" s="34">
        <v>2</v>
      </c>
      <c r="M51" s="34">
        <v>4</v>
      </c>
      <c r="N51" s="34">
        <v>2</v>
      </c>
      <c r="O51" s="34">
        <v>2</v>
      </c>
      <c r="P51" s="34">
        <v>1</v>
      </c>
      <c r="Q51" s="34">
        <v>2.4900000000000002</v>
      </c>
    </row>
    <row r="52" spans="1:17" ht="15.75" customHeight="1" thickTop="1" thickBot="1" x14ac:dyDescent="0.25">
      <c r="A52" s="2" t="str">
        <f t="shared" si="0"/>
        <v>Ive_Hooks_WR</v>
      </c>
      <c r="B52" s="28" t="s">
        <v>569</v>
      </c>
      <c r="C52" s="21" t="s">
        <v>92</v>
      </c>
      <c r="D52" s="28" t="s">
        <v>479</v>
      </c>
      <c r="E52">
        <v>5</v>
      </c>
      <c r="F52">
        <v>7</v>
      </c>
      <c r="G52">
        <v>7</v>
      </c>
      <c r="H52">
        <v>6</v>
      </c>
      <c r="I52">
        <v>7</v>
      </c>
      <c r="J52">
        <v>6</v>
      </c>
      <c r="K52" s="57">
        <v>2</v>
      </c>
      <c r="L52" s="34">
        <v>3</v>
      </c>
      <c r="M52" s="34">
        <v>3</v>
      </c>
      <c r="N52" s="34">
        <v>2</v>
      </c>
      <c r="O52" s="34">
        <v>1</v>
      </c>
      <c r="P52" s="34">
        <v>1</v>
      </c>
      <c r="Q52" s="34">
        <v>2.37</v>
      </c>
    </row>
    <row r="53" spans="1:17" ht="15.75" customHeight="1" thickTop="1" thickBot="1" x14ac:dyDescent="0.25">
      <c r="A53" s="2" t="str">
        <f t="shared" si="0"/>
        <v>Taj_Hudson_WR</v>
      </c>
      <c r="B53" s="28" t="s">
        <v>570</v>
      </c>
      <c r="C53" s="21" t="s">
        <v>92</v>
      </c>
      <c r="D53" s="28" t="s">
        <v>571</v>
      </c>
      <c r="E53">
        <v>5</v>
      </c>
      <c r="F53">
        <v>1</v>
      </c>
      <c r="G53">
        <v>6</v>
      </c>
      <c r="H53">
        <v>3</v>
      </c>
      <c r="I53">
        <v>4</v>
      </c>
      <c r="J53">
        <v>7</v>
      </c>
      <c r="K53" s="57">
        <v>2</v>
      </c>
      <c r="L53" s="34">
        <v>1</v>
      </c>
      <c r="M53" s="34">
        <v>3</v>
      </c>
      <c r="N53" s="34">
        <v>2</v>
      </c>
      <c r="O53" s="34">
        <v>2</v>
      </c>
      <c r="P53" s="34">
        <v>2</v>
      </c>
      <c r="Q53" s="34">
        <v>2.19</v>
      </c>
    </row>
    <row r="54" spans="1:17" ht="15.75" customHeight="1" thickTop="1" thickBot="1" x14ac:dyDescent="0.25">
      <c r="A54" s="2" t="str">
        <f t="shared" si="0"/>
        <v>Tra_Hunter_WR</v>
      </c>
      <c r="B54" s="21" t="s">
        <v>120</v>
      </c>
      <c r="C54" s="21" t="s">
        <v>92</v>
      </c>
      <c r="D54" s="21" t="s">
        <v>32</v>
      </c>
      <c r="E54">
        <v>1</v>
      </c>
      <c r="F54">
        <v>4</v>
      </c>
      <c r="G54">
        <v>6</v>
      </c>
      <c r="H54">
        <v>3</v>
      </c>
      <c r="I54">
        <v>7</v>
      </c>
      <c r="J54">
        <v>4</v>
      </c>
      <c r="K54" s="56">
        <v>5</v>
      </c>
      <c r="L54" s="27">
        <v>5</v>
      </c>
      <c r="M54" s="27">
        <v>6</v>
      </c>
      <c r="N54" s="27">
        <v>6</v>
      </c>
      <c r="O54" s="27">
        <v>3</v>
      </c>
      <c r="P54" s="27">
        <v>3</v>
      </c>
      <c r="Q54" s="27">
        <v>5.41</v>
      </c>
    </row>
    <row r="55" spans="1:17" ht="15.75" customHeight="1" thickTop="1" thickBot="1" x14ac:dyDescent="0.25">
      <c r="A55" s="2" t="str">
        <f t="shared" si="0"/>
        <v>Tet_McMillan_WR</v>
      </c>
      <c r="B55" s="28" t="s">
        <v>129</v>
      </c>
      <c r="C55" s="21" t="s">
        <v>92</v>
      </c>
      <c r="D55" s="28" t="s">
        <v>130</v>
      </c>
      <c r="E55">
        <v>1</v>
      </c>
      <c r="F55">
        <v>5</v>
      </c>
      <c r="G55">
        <v>3</v>
      </c>
      <c r="H55">
        <v>6</v>
      </c>
      <c r="I55">
        <v>2</v>
      </c>
      <c r="J55">
        <v>4</v>
      </c>
      <c r="K55" s="57">
        <v>5</v>
      </c>
      <c r="L55" s="34">
        <v>5</v>
      </c>
      <c r="M55" s="34">
        <v>7</v>
      </c>
      <c r="N55" s="34">
        <v>5</v>
      </c>
      <c r="O55" s="34">
        <v>3</v>
      </c>
      <c r="P55" s="34">
        <v>3</v>
      </c>
      <c r="Q55" s="34">
        <v>5.41</v>
      </c>
    </row>
    <row r="56" spans="1:17" ht="15.75" customHeight="1" thickTop="1" thickBot="1" x14ac:dyDescent="0.25">
      <c r="A56" s="2" t="str">
        <f t="shared" si="0"/>
        <v>Mat_Golden_WR</v>
      </c>
      <c r="B56" s="28" t="s">
        <v>111</v>
      </c>
      <c r="C56" s="21" t="s">
        <v>92</v>
      </c>
      <c r="D56" s="28" t="s">
        <v>14</v>
      </c>
      <c r="E56">
        <v>1</v>
      </c>
      <c r="F56">
        <v>6</v>
      </c>
      <c r="G56">
        <v>1</v>
      </c>
      <c r="H56">
        <v>2</v>
      </c>
      <c r="I56">
        <v>2</v>
      </c>
      <c r="J56">
        <v>3</v>
      </c>
      <c r="K56" s="57">
        <v>6</v>
      </c>
      <c r="L56" s="34">
        <v>6</v>
      </c>
      <c r="M56" s="34">
        <v>5</v>
      </c>
      <c r="N56" s="34">
        <v>5</v>
      </c>
      <c r="O56" s="34">
        <v>3</v>
      </c>
      <c r="P56" s="34">
        <v>2</v>
      </c>
      <c r="Q56" s="34">
        <v>5.29</v>
      </c>
    </row>
    <row r="57" spans="1:17" ht="15.75" customHeight="1" thickTop="1" thickBot="1" x14ac:dyDescent="0.25">
      <c r="A57" s="2" t="str">
        <f t="shared" si="0"/>
        <v>Lut_Burden_WR</v>
      </c>
      <c r="B57" s="28" t="s">
        <v>921</v>
      </c>
      <c r="C57" s="21" t="s">
        <v>92</v>
      </c>
      <c r="D57" s="28" t="s">
        <v>10</v>
      </c>
      <c r="E57">
        <v>3</v>
      </c>
      <c r="F57">
        <v>4</v>
      </c>
      <c r="G57">
        <v>3</v>
      </c>
      <c r="H57">
        <v>2</v>
      </c>
      <c r="I57">
        <v>4</v>
      </c>
      <c r="J57">
        <v>7</v>
      </c>
      <c r="K57" s="57">
        <v>4</v>
      </c>
      <c r="L57" s="34">
        <v>5</v>
      </c>
      <c r="M57" s="34">
        <v>5</v>
      </c>
      <c r="N57" s="34">
        <v>6</v>
      </c>
      <c r="O57" s="34">
        <v>4</v>
      </c>
      <c r="P57" s="34">
        <v>4</v>
      </c>
      <c r="Q57" s="34">
        <v>5.23</v>
      </c>
    </row>
    <row r="58" spans="1:17" ht="15.75" customHeight="1" thickTop="1" thickBot="1" x14ac:dyDescent="0.25">
      <c r="A58" s="2" t="str">
        <f t="shared" si="0"/>
        <v>Eme_Egbuka_WR</v>
      </c>
      <c r="B58" s="28" t="s">
        <v>106</v>
      </c>
      <c r="C58" s="21" t="s">
        <v>92</v>
      </c>
      <c r="D58" s="28" t="s">
        <v>20</v>
      </c>
      <c r="E58">
        <v>2</v>
      </c>
      <c r="F58">
        <v>6</v>
      </c>
      <c r="G58">
        <v>3</v>
      </c>
      <c r="H58">
        <v>5</v>
      </c>
      <c r="I58">
        <v>3</v>
      </c>
      <c r="J58">
        <v>5</v>
      </c>
      <c r="K58" s="57">
        <v>5</v>
      </c>
      <c r="L58" s="34">
        <v>5</v>
      </c>
      <c r="M58" s="34">
        <v>5</v>
      </c>
      <c r="N58" s="34">
        <v>4</v>
      </c>
      <c r="O58" s="34">
        <v>4</v>
      </c>
      <c r="P58" s="34">
        <v>4</v>
      </c>
      <c r="Q58" s="34">
        <v>5.01</v>
      </c>
    </row>
    <row r="59" spans="1:17" ht="15.75" customHeight="1" thickTop="1" thickBot="1" x14ac:dyDescent="0.25">
      <c r="A59" s="2" t="str">
        <f t="shared" si="0"/>
        <v>Eli_Ayomanor_WR</v>
      </c>
      <c r="B59" s="28" t="s">
        <v>93</v>
      </c>
      <c r="C59" s="21" t="s">
        <v>92</v>
      </c>
      <c r="D59" s="28" t="s">
        <v>94</v>
      </c>
      <c r="E59">
        <v>4</v>
      </c>
      <c r="F59">
        <v>2</v>
      </c>
      <c r="G59">
        <v>6</v>
      </c>
      <c r="H59">
        <v>5</v>
      </c>
      <c r="I59">
        <v>4</v>
      </c>
      <c r="J59">
        <v>2</v>
      </c>
      <c r="K59" s="57">
        <v>4</v>
      </c>
      <c r="L59" s="34">
        <v>5</v>
      </c>
      <c r="M59" s="34">
        <v>5</v>
      </c>
      <c r="N59" s="34">
        <v>4</v>
      </c>
      <c r="O59" s="34">
        <v>5</v>
      </c>
      <c r="P59" s="34">
        <v>4</v>
      </c>
      <c r="Q59" s="34">
        <v>4.92</v>
      </c>
    </row>
    <row r="60" spans="1:17" ht="15.75" customHeight="1" thickTop="1" thickBot="1" x14ac:dyDescent="0.25">
      <c r="A60" s="2" t="str">
        <f t="shared" si="0"/>
        <v>Jay_Higgins_WR</v>
      </c>
      <c r="B60" s="28" t="s">
        <v>113</v>
      </c>
      <c r="C60" s="21" t="s">
        <v>92</v>
      </c>
      <c r="D60" s="28" t="s">
        <v>114</v>
      </c>
      <c r="E60">
        <v>2</v>
      </c>
      <c r="F60">
        <v>6</v>
      </c>
      <c r="G60">
        <v>5</v>
      </c>
      <c r="H60">
        <v>4</v>
      </c>
      <c r="I60">
        <v>3</v>
      </c>
      <c r="J60">
        <v>3</v>
      </c>
      <c r="K60" s="57">
        <v>5</v>
      </c>
      <c r="L60" s="34">
        <v>4</v>
      </c>
      <c r="M60" s="34">
        <v>6</v>
      </c>
      <c r="N60" s="34">
        <v>3</v>
      </c>
      <c r="O60" s="34">
        <v>4</v>
      </c>
      <c r="P60" s="34">
        <v>4</v>
      </c>
      <c r="Q60" s="34">
        <v>4.8</v>
      </c>
    </row>
    <row r="61" spans="1:17" ht="15.75" customHeight="1" thickTop="1" thickBot="1" x14ac:dyDescent="0.25">
      <c r="A61" s="2" t="str">
        <f t="shared" si="0"/>
        <v>Ric_White III_WR</v>
      </c>
      <c r="B61" s="28" t="s">
        <v>150</v>
      </c>
      <c r="C61" s="21" t="s">
        <v>92</v>
      </c>
      <c r="D61" s="28" t="s">
        <v>151</v>
      </c>
      <c r="E61">
        <v>2</v>
      </c>
      <c r="F61">
        <v>4</v>
      </c>
      <c r="G61">
        <v>1</v>
      </c>
      <c r="H61">
        <v>7</v>
      </c>
      <c r="I61">
        <v>2</v>
      </c>
      <c r="J61">
        <v>2</v>
      </c>
      <c r="K61" s="57">
        <v>4</v>
      </c>
      <c r="L61" s="34">
        <v>5</v>
      </c>
      <c r="M61" s="34">
        <v>3</v>
      </c>
      <c r="N61" s="34">
        <v>6</v>
      </c>
      <c r="O61" s="34">
        <v>4</v>
      </c>
      <c r="P61" s="34">
        <v>4</v>
      </c>
      <c r="Q61" s="34">
        <v>4.8</v>
      </c>
    </row>
    <row r="62" spans="1:17" ht="15.75" customHeight="1" thickTop="1" thickBot="1" x14ac:dyDescent="0.25">
      <c r="A62" s="2" t="str">
        <f t="shared" si="0"/>
        <v>Kyl_Williams_WR</v>
      </c>
      <c r="B62" s="28" t="s">
        <v>152</v>
      </c>
      <c r="C62" s="21" t="s">
        <v>92</v>
      </c>
      <c r="D62" s="28" t="s">
        <v>695</v>
      </c>
      <c r="E62">
        <v>6</v>
      </c>
      <c r="F62">
        <v>2</v>
      </c>
      <c r="G62">
        <v>2</v>
      </c>
      <c r="H62">
        <v>4</v>
      </c>
      <c r="I62">
        <v>6</v>
      </c>
      <c r="J62">
        <v>2</v>
      </c>
      <c r="K62" s="57">
        <v>5</v>
      </c>
      <c r="L62" s="34">
        <v>6</v>
      </c>
      <c r="M62" s="34">
        <v>4</v>
      </c>
      <c r="N62" s="34">
        <v>5</v>
      </c>
      <c r="O62" s="34">
        <v>2</v>
      </c>
      <c r="P62" s="34">
        <v>2</v>
      </c>
      <c r="Q62" s="34">
        <v>4.75</v>
      </c>
    </row>
    <row r="63" spans="1:17" ht="15.75" customHeight="1" thickTop="1" thickBot="1" x14ac:dyDescent="0.25">
      <c r="A63" s="2" t="str">
        <f t="shared" si="0"/>
        <v>Tor_Horton_WR</v>
      </c>
      <c r="B63" s="28" t="s">
        <v>117</v>
      </c>
      <c r="C63" s="21" t="s">
        <v>92</v>
      </c>
      <c r="D63" s="28" t="s">
        <v>118</v>
      </c>
      <c r="E63">
        <v>7</v>
      </c>
      <c r="F63">
        <v>7</v>
      </c>
      <c r="G63">
        <v>3</v>
      </c>
      <c r="H63">
        <v>2</v>
      </c>
      <c r="I63">
        <v>3</v>
      </c>
      <c r="J63">
        <v>4</v>
      </c>
      <c r="K63" s="57">
        <v>5</v>
      </c>
      <c r="L63" s="34">
        <v>6</v>
      </c>
      <c r="M63" s="34">
        <v>4</v>
      </c>
      <c r="N63" s="34">
        <v>4</v>
      </c>
      <c r="O63" s="34">
        <v>3</v>
      </c>
      <c r="P63" s="34">
        <v>2</v>
      </c>
      <c r="Q63" s="34">
        <v>4.6500000000000004</v>
      </c>
    </row>
    <row r="64" spans="1:17" ht="15.75" customHeight="1" thickTop="1" thickBot="1" x14ac:dyDescent="0.25">
      <c r="A64" s="2" t="str">
        <f t="shared" si="0"/>
        <v>Tai_Felton_WR</v>
      </c>
      <c r="B64" s="28" t="s">
        <v>108</v>
      </c>
      <c r="C64" s="21" t="s">
        <v>92</v>
      </c>
      <c r="D64" s="28" t="s">
        <v>109</v>
      </c>
      <c r="E64">
        <v>7</v>
      </c>
      <c r="F64">
        <v>4</v>
      </c>
      <c r="G64">
        <v>2</v>
      </c>
      <c r="H64">
        <v>4</v>
      </c>
      <c r="I64">
        <v>2</v>
      </c>
      <c r="J64">
        <v>6</v>
      </c>
      <c r="K64" s="57">
        <v>5</v>
      </c>
      <c r="L64" s="34">
        <v>4</v>
      </c>
      <c r="M64" s="34">
        <v>4</v>
      </c>
      <c r="N64" s="34">
        <v>5</v>
      </c>
      <c r="O64" s="34">
        <v>3</v>
      </c>
      <c r="P64" s="34">
        <v>3</v>
      </c>
      <c r="Q64" s="34">
        <v>4.5599999999999996</v>
      </c>
    </row>
    <row r="65" spans="1:17" ht="15.75" customHeight="1" thickTop="1" thickBot="1" x14ac:dyDescent="0.25">
      <c r="A65" s="2" t="str">
        <f t="shared" si="0"/>
        <v>Ja'_Brooks_WR</v>
      </c>
      <c r="B65" s="28" t="s">
        <v>99</v>
      </c>
      <c r="C65" s="21" t="s">
        <v>92</v>
      </c>
      <c r="D65" s="28" t="s">
        <v>34</v>
      </c>
      <c r="E65">
        <v>5</v>
      </c>
      <c r="F65">
        <v>6</v>
      </c>
      <c r="G65">
        <v>2</v>
      </c>
      <c r="H65">
        <v>5</v>
      </c>
      <c r="I65">
        <v>2</v>
      </c>
      <c r="J65">
        <v>1</v>
      </c>
      <c r="K65" s="57">
        <v>5</v>
      </c>
      <c r="L65" s="34">
        <v>5</v>
      </c>
      <c r="M65" s="34">
        <v>4</v>
      </c>
      <c r="N65" s="34">
        <v>5</v>
      </c>
      <c r="O65" s="34">
        <v>2</v>
      </c>
      <c r="P65" s="34">
        <v>2</v>
      </c>
      <c r="Q65" s="34">
        <v>4.53</v>
      </c>
    </row>
    <row r="66" spans="1:17" ht="15.75" customHeight="1" thickTop="1" thickBot="1" x14ac:dyDescent="0.25">
      <c r="A66" s="2" t="str">
        <f t="shared" ref="A66" si="1">LEFT(B66, 3)&amp;"_"&amp;MID(B66, FIND(" ",B66)+1,10)&amp;"_"&amp;C66</f>
        <v>Nic_Nash_WR</v>
      </c>
      <c r="B66" s="28" t="s">
        <v>133</v>
      </c>
      <c r="C66" s="21" t="s">
        <v>92</v>
      </c>
      <c r="D66" s="28" t="s">
        <v>134</v>
      </c>
      <c r="E66">
        <v>5</v>
      </c>
      <c r="F66">
        <v>3</v>
      </c>
      <c r="G66">
        <v>2</v>
      </c>
      <c r="H66">
        <v>2</v>
      </c>
      <c r="I66">
        <v>4</v>
      </c>
      <c r="J66">
        <v>1</v>
      </c>
      <c r="K66" s="57">
        <v>5</v>
      </c>
      <c r="L66" s="34">
        <v>4</v>
      </c>
      <c r="M66" s="34">
        <v>5</v>
      </c>
      <c r="N66" s="34">
        <v>4</v>
      </c>
      <c r="O66" s="34">
        <v>2</v>
      </c>
      <c r="P66" s="34">
        <v>3</v>
      </c>
      <c r="Q66" s="34">
        <v>4.4400000000000004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C6D43-7DA9-4634-A691-60F6FC191952}">
  <dimension ref="A1:B135"/>
  <sheetViews>
    <sheetView topLeftCell="A33" workbookViewId="0">
      <selection activeCell="A115" sqref="A115"/>
    </sheetView>
  </sheetViews>
  <sheetFormatPr defaultRowHeight="12.75" x14ac:dyDescent="0.2"/>
  <cols>
    <col min="1" max="1" width="12.140625" bestFit="1" customWidth="1"/>
    <col min="2" max="2" width="13.7109375" bestFit="1" customWidth="1"/>
  </cols>
  <sheetData>
    <row r="1" spans="1:2" x14ac:dyDescent="0.2">
      <c r="A1" s="20" t="s">
        <v>642</v>
      </c>
      <c r="B1" s="20" t="s">
        <v>643</v>
      </c>
    </row>
    <row r="2" spans="1:2" x14ac:dyDescent="0.2">
      <c r="A2" t="s">
        <v>644</v>
      </c>
      <c r="B2" t="s">
        <v>645</v>
      </c>
    </row>
    <row r="3" spans="1:2" x14ac:dyDescent="0.2">
      <c r="A3" t="s">
        <v>646</v>
      </c>
      <c r="B3" t="s">
        <v>647</v>
      </c>
    </row>
    <row r="4" spans="1:2" x14ac:dyDescent="0.2">
      <c r="A4" t="s">
        <v>28</v>
      </c>
      <c r="B4" t="s">
        <v>648</v>
      </c>
    </row>
    <row r="5" spans="1:2" x14ac:dyDescent="0.2">
      <c r="A5" t="s">
        <v>649</v>
      </c>
      <c r="B5" t="s">
        <v>650</v>
      </c>
    </row>
    <row r="6" spans="1:2" x14ac:dyDescent="0.2">
      <c r="A6" t="s">
        <v>130</v>
      </c>
      <c r="B6" t="s">
        <v>651</v>
      </c>
    </row>
    <row r="7" spans="1:2" x14ac:dyDescent="0.2">
      <c r="A7" t="s">
        <v>84</v>
      </c>
      <c r="B7" t="s">
        <v>651</v>
      </c>
    </row>
    <row r="8" spans="1:2" x14ac:dyDescent="0.2">
      <c r="A8" t="s">
        <v>59</v>
      </c>
      <c r="B8" t="s">
        <v>648</v>
      </c>
    </row>
    <row r="9" spans="1:2" x14ac:dyDescent="0.2">
      <c r="A9" t="s">
        <v>652</v>
      </c>
      <c r="B9" t="s">
        <v>650</v>
      </c>
    </row>
    <row r="10" spans="1:2" x14ac:dyDescent="0.2">
      <c r="A10" t="s">
        <v>653</v>
      </c>
      <c r="B10" t="s">
        <v>658</v>
      </c>
    </row>
    <row r="11" spans="1:2" x14ac:dyDescent="0.2">
      <c r="A11" t="s">
        <v>57</v>
      </c>
      <c r="B11" t="s">
        <v>648</v>
      </c>
    </row>
    <row r="12" spans="1:2" x14ac:dyDescent="0.2">
      <c r="A12" t="s">
        <v>654</v>
      </c>
      <c r="B12" t="s">
        <v>647</v>
      </c>
    </row>
    <row r="13" spans="1:2" x14ac:dyDescent="0.2">
      <c r="A13" t="s">
        <v>295</v>
      </c>
      <c r="B13" t="s">
        <v>651</v>
      </c>
    </row>
    <row r="14" spans="1:2" x14ac:dyDescent="0.2">
      <c r="A14" t="s">
        <v>62</v>
      </c>
      <c r="B14" t="s">
        <v>645</v>
      </c>
    </row>
    <row r="15" spans="1:2" x14ac:dyDescent="0.2">
      <c r="A15" t="s">
        <v>216</v>
      </c>
      <c r="B15" t="s">
        <v>655</v>
      </c>
    </row>
    <row r="16" spans="1:2" x14ac:dyDescent="0.2">
      <c r="A16" t="s">
        <v>163</v>
      </c>
      <c r="B16" t="s">
        <v>647</v>
      </c>
    </row>
    <row r="17" spans="1:2" x14ac:dyDescent="0.2">
      <c r="A17" t="s">
        <v>656</v>
      </c>
      <c r="B17" t="s">
        <v>647</v>
      </c>
    </row>
    <row r="18" spans="1:2" x14ac:dyDescent="0.2">
      <c r="A18" t="s">
        <v>258</v>
      </c>
      <c r="B18" t="s">
        <v>651</v>
      </c>
    </row>
    <row r="19" spans="1:2" x14ac:dyDescent="0.2">
      <c r="A19" s="20" t="s">
        <v>341</v>
      </c>
      <c r="B19" t="s">
        <v>655</v>
      </c>
    </row>
    <row r="20" spans="1:2" x14ac:dyDescent="0.2">
      <c r="A20" t="s">
        <v>657</v>
      </c>
      <c r="B20" t="s">
        <v>647</v>
      </c>
    </row>
    <row r="21" spans="1:2" x14ac:dyDescent="0.2">
      <c r="A21" t="s">
        <v>463</v>
      </c>
      <c r="B21" t="s">
        <v>658</v>
      </c>
    </row>
    <row r="22" spans="1:2" x14ac:dyDescent="0.2">
      <c r="A22" t="s">
        <v>214</v>
      </c>
      <c r="B22" t="s">
        <v>651</v>
      </c>
    </row>
    <row r="23" spans="1:2" x14ac:dyDescent="0.2">
      <c r="A23" t="s">
        <v>70</v>
      </c>
      <c r="B23" t="s">
        <v>655</v>
      </c>
    </row>
    <row r="24" spans="1:2" x14ac:dyDescent="0.2">
      <c r="A24" t="s">
        <v>659</v>
      </c>
      <c r="B24" t="s">
        <v>650</v>
      </c>
    </row>
    <row r="25" spans="1:2" x14ac:dyDescent="0.2">
      <c r="A25" t="s">
        <v>32</v>
      </c>
      <c r="B25" t="s">
        <v>651</v>
      </c>
    </row>
    <row r="26" spans="1:2" x14ac:dyDescent="0.2">
      <c r="A26" t="s">
        <v>118</v>
      </c>
      <c r="B26" s="20" t="s">
        <v>645</v>
      </c>
    </row>
    <row r="27" spans="1:2" x14ac:dyDescent="0.2">
      <c r="A27" t="s">
        <v>660</v>
      </c>
      <c r="B27" t="s">
        <v>655</v>
      </c>
    </row>
    <row r="28" spans="1:2" x14ac:dyDescent="0.2">
      <c r="A28" t="s">
        <v>411</v>
      </c>
      <c r="B28" t="s">
        <v>658</v>
      </c>
    </row>
    <row r="29" spans="1:2" x14ac:dyDescent="0.2">
      <c r="A29" t="s">
        <v>661</v>
      </c>
      <c r="B29" t="s">
        <v>647</v>
      </c>
    </row>
    <row r="30" spans="1:2" x14ac:dyDescent="0.2">
      <c r="A30" t="s">
        <v>662</v>
      </c>
      <c r="B30" t="s">
        <v>658</v>
      </c>
    </row>
    <row r="31" spans="1:2" x14ac:dyDescent="0.2">
      <c r="A31" s="20" t="s">
        <v>476</v>
      </c>
      <c r="B31" t="s">
        <v>663</v>
      </c>
    </row>
    <row r="32" spans="1:2" x14ac:dyDescent="0.2">
      <c r="A32" t="s">
        <v>26</v>
      </c>
      <c r="B32" t="s">
        <v>648</v>
      </c>
    </row>
    <row r="33" spans="1:2" x14ac:dyDescent="0.2">
      <c r="A33" t="s">
        <v>273</v>
      </c>
      <c r="B33" t="s">
        <v>655</v>
      </c>
    </row>
    <row r="34" spans="1:2" x14ac:dyDescent="0.2">
      <c r="A34" t="s">
        <v>664</v>
      </c>
      <c r="B34" s="20" t="s">
        <v>645</v>
      </c>
    </row>
    <row r="35" spans="1:2" x14ac:dyDescent="0.2">
      <c r="A35" t="s">
        <v>46</v>
      </c>
      <c r="B35" t="s">
        <v>648</v>
      </c>
    </row>
    <row r="36" spans="1:2" x14ac:dyDescent="0.2">
      <c r="A36" t="s">
        <v>665</v>
      </c>
      <c r="B36" t="s">
        <v>650</v>
      </c>
    </row>
    <row r="37" spans="1:2" x14ac:dyDescent="0.2">
      <c r="A37" t="s">
        <v>666</v>
      </c>
      <c r="B37" t="s">
        <v>650</v>
      </c>
    </row>
    <row r="38" spans="1:2" x14ac:dyDescent="0.2">
      <c r="A38" t="s">
        <v>168</v>
      </c>
      <c r="B38" t="s">
        <v>655</v>
      </c>
    </row>
    <row r="39" spans="1:2" x14ac:dyDescent="0.2">
      <c r="A39" t="s">
        <v>667</v>
      </c>
      <c r="B39" s="20" t="s">
        <v>645</v>
      </c>
    </row>
    <row r="40" spans="1:2" x14ac:dyDescent="0.2">
      <c r="A40" t="s">
        <v>668</v>
      </c>
      <c r="B40" t="s">
        <v>651</v>
      </c>
    </row>
    <row r="41" spans="1:2" x14ac:dyDescent="0.2">
      <c r="A41" t="s">
        <v>102</v>
      </c>
      <c r="B41" t="s">
        <v>669</v>
      </c>
    </row>
    <row r="42" spans="1:2" x14ac:dyDescent="0.2">
      <c r="A42" t="s">
        <v>30</v>
      </c>
      <c r="B42" t="s">
        <v>669</v>
      </c>
    </row>
    <row r="43" spans="1:2" x14ac:dyDescent="0.2">
      <c r="A43" t="s">
        <v>64</v>
      </c>
      <c r="B43" t="s">
        <v>669</v>
      </c>
    </row>
    <row r="44" spans="1:2" x14ac:dyDescent="0.2">
      <c r="A44" t="s">
        <v>114</v>
      </c>
      <c r="B44" t="s">
        <v>651</v>
      </c>
    </row>
    <row r="45" spans="1:2" x14ac:dyDescent="0.2">
      <c r="A45" t="s">
        <v>245</v>
      </c>
      <c r="B45" t="s">
        <v>663</v>
      </c>
    </row>
    <row r="46" spans="1:2" x14ac:dyDescent="0.2">
      <c r="A46" t="s">
        <v>571</v>
      </c>
      <c r="B46" t="s">
        <v>650</v>
      </c>
    </row>
    <row r="47" spans="1:2" x14ac:dyDescent="0.2">
      <c r="A47" t="s">
        <v>190</v>
      </c>
      <c r="B47" t="s">
        <v>651</v>
      </c>
    </row>
    <row r="48" spans="1:2" x14ac:dyDescent="0.2">
      <c r="A48" t="s">
        <v>48</v>
      </c>
      <c r="B48" t="s">
        <v>651</v>
      </c>
    </row>
    <row r="49" spans="1:2" x14ac:dyDescent="0.2">
      <c r="A49" t="s">
        <v>670</v>
      </c>
      <c r="B49" t="s">
        <v>663</v>
      </c>
    </row>
    <row r="50" spans="1:2" x14ac:dyDescent="0.2">
      <c r="A50" t="s">
        <v>560</v>
      </c>
      <c r="B50" t="s">
        <v>647</v>
      </c>
    </row>
    <row r="51" spans="1:2" x14ac:dyDescent="0.2">
      <c r="A51" t="s">
        <v>198</v>
      </c>
      <c r="B51" t="s">
        <v>648</v>
      </c>
    </row>
    <row r="52" spans="1:2" x14ac:dyDescent="0.2">
      <c r="A52" t="s">
        <v>600</v>
      </c>
      <c r="B52" t="s">
        <v>663</v>
      </c>
    </row>
    <row r="53" spans="1:2" x14ac:dyDescent="0.2">
      <c r="A53" t="s">
        <v>671</v>
      </c>
      <c r="B53" t="s">
        <v>650</v>
      </c>
    </row>
    <row r="54" spans="1:2" x14ac:dyDescent="0.2">
      <c r="A54" s="20" t="s">
        <v>697</v>
      </c>
      <c r="B54" t="s">
        <v>650</v>
      </c>
    </row>
    <row r="55" spans="1:2" x14ac:dyDescent="0.2">
      <c r="A55" t="s">
        <v>505</v>
      </c>
      <c r="B55" t="s">
        <v>663</v>
      </c>
    </row>
    <row r="56" spans="1:2" x14ac:dyDescent="0.2">
      <c r="A56" t="s">
        <v>34</v>
      </c>
      <c r="B56" t="s">
        <v>655</v>
      </c>
    </row>
    <row r="57" spans="1:2" x14ac:dyDescent="0.2">
      <c r="A57" t="s">
        <v>180</v>
      </c>
      <c r="B57" t="s">
        <v>648</v>
      </c>
    </row>
    <row r="58" spans="1:2" x14ac:dyDescent="0.2">
      <c r="A58" t="s">
        <v>278</v>
      </c>
      <c r="B58" t="s">
        <v>650</v>
      </c>
    </row>
    <row r="59" spans="1:2" x14ac:dyDescent="0.2">
      <c r="A59" t="s">
        <v>109</v>
      </c>
      <c r="B59" t="s">
        <v>669</v>
      </c>
    </row>
    <row r="60" spans="1:2" x14ac:dyDescent="0.2">
      <c r="A60" t="s">
        <v>18</v>
      </c>
      <c r="B60" t="s">
        <v>658</v>
      </c>
    </row>
    <row r="61" spans="1:2" x14ac:dyDescent="0.2">
      <c r="A61" s="20" t="s">
        <v>36</v>
      </c>
      <c r="B61" t="s">
        <v>655</v>
      </c>
    </row>
    <row r="62" spans="1:2" x14ac:dyDescent="0.2">
      <c r="A62" t="s">
        <v>672</v>
      </c>
      <c r="B62" t="s">
        <v>647</v>
      </c>
    </row>
    <row r="63" spans="1:2" x14ac:dyDescent="0.2">
      <c r="A63" t="s">
        <v>44</v>
      </c>
      <c r="B63" t="s">
        <v>669</v>
      </c>
    </row>
    <row r="64" spans="1:2" x14ac:dyDescent="0.2">
      <c r="A64" t="s">
        <v>673</v>
      </c>
      <c r="B64" t="s">
        <v>669</v>
      </c>
    </row>
    <row r="65" spans="1:2" x14ac:dyDescent="0.2">
      <c r="A65" t="s">
        <v>674</v>
      </c>
      <c r="B65" t="s">
        <v>663</v>
      </c>
    </row>
    <row r="66" spans="1:2" x14ac:dyDescent="0.2">
      <c r="A66" t="s">
        <v>8</v>
      </c>
      <c r="B66" t="s">
        <v>669</v>
      </c>
    </row>
    <row r="67" spans="1:2" x14ac:dyDescent="0.2">
      <c r="A67" t="s">
        <v>675</v>
      </c>
      <c r="B67" t="s">
        <v>648</v>
      </c>
    </row>
    <row r="68" spans="1:2" x14ac:dyDescent="0.2">
      <c r="A68" t="s">
        <v>10</v>
      </c>
      <c r="B68" t="s">
        <v>648</v>
      </c>
    </row>
    <row r="69" spans="1:2" x14ac:dyDescent="0.2">
      <c r="A69" t="s">
        <v>395</v>
      </c>
      <c r="B69" s="20" t="s">
        <v>658</v>
      </c>
    </row>
    <row r="70" spans="1:2" x14ac:dyDescent="0.2">
      <c r="A70" t="s">
        <v>677</v>
      </c>
      <c r="B70" t="s">
        <v>655</v>
      </c>
    </row>
    <row r="71" spans="1:2" x14ac:dyDescent="0.2">
      <c r="A71" t="s">
        <v>136</v>
      </c>
      <c r="B71" t="s">
        <v>669</v>
      </c>
    </row>
    <row r="72" spans="1:2" x14ac:dyDescent="0.2">
      <c r="A72" t="s">
        <v>378</v>
      </c>
      <c r="B72" t="s">
        <v>645</v>
      </c>
    </row>
    <row r="73" spans="1:2" x14ac:dyDescent="0.2">
      <c r="A73" t="s">
        <v>678</v>
      </c>
      <c r="B73" t="s">
        <v>645</v>
      </c>
    </row>
    <row r="74" spans="1:2" x14ac:dyDescent="0.2">
      <c r="A74" t="s">
        <v>679</v>
      </c>
      <c r="B74" t="s">
        <v>663</v>
      </c>
    </row>
    <row r="75" spans="1:2" x14ac:dyDescent="0.2">
      <c r="A75" t="s">
        <v>52</v>
      </c>
      <c r="B75" t="s">
        <v>655</v>
      </c>
    </row>
    <row r="76" spans="1:2" x14ac:dyDescent="0.2">
      <c r="A76" t="s">
        <v>547</v>
      </c>
      <c r="B76" t="s">
        <v>658</v>
      </c>
    </row>
    <row r="77" spans="1:2" x14ac:dyDescent="0.2">
      <c r="A77" t="s">
        <v>680</v>
      </c>
      <c r="B77" t="s">
        <v>647</v>
      </c>
    </row>
    <row r="78" spans="1:2" x14ac:dyDescent="0.2">
      <c r="A78" t="s">
        <v>681</v>
      </c>
      <c r="B78" t="s">
        <v>669</v>
      </c>
    </row>
    <row r="79" spans="1:2" x14ac:dyDescent="0.2">
      <c r="A79" t="s">
        <v>22</v>
      </c>
      <c r="B79" t="s">
        <v>676</v>
      </c>
    </row>
    <row r="80" spans="1:2" x14ac:dyDescent="0.2">
      <c r="A80" t="s">
        <v>682</v>
      </c>
      <c r="B80" t="s">
        <v>647</v>
      </c>
    </row>
    <row r="81" spans="1:2" x14ac:dyDescent="0.2">
      <c r="A81" t="s">
        <v>20</v>
      </c>
      <c r="B81" t="s">
        <v>669</v>
      </c>
    </row>
    <row r="82" spans="1:2" x14ac:dyDescent="0.2">
      <c r="A82" t="s">
        <v>270</v>
      </c>
      <c r="B82" t="s">
        <v>648</v>
      </c>
    </row>
    <row r="83" spans="1:2" x14ac:dyDescent="0.2">
      <c r="A83" t="s">
        <v>50</v>
      </c>
      <c r="B83" t="s">
        <v>651</v>
      </c>
    </row>
    <row r="84" spans="1:2" x14ac:dyDescent="0.2">
      <c r="A84" t="s">
        <v>683</v>
      </c>
      <c r="B84" t="s">
        <v>650</v>
      </c>
    </row>
    <row r="85" spans="1:2" x14ac:dyDescent="0.2">
      <c r="A85" s="20" t="s">
        <v>12</v>
      </c>
      <c r="B85" t="s">
        <v>648</v>
      </c>
    </row>
    <row r="86" spans="1:2" x14ac:dyDescent="0.2">
      <c r="A86" t="s">
        <v>16</v>
      </c>
      <c r="B86" t="s">
        <v>669</v>
      </c>
    </row>
    <row r="87" spans="1:2" x14ac:dyDescent="0.2">
      <c r="A87" t="s">
        <v>207</v>
      </c>
      <c r="B87" t="s">
        <v>684</v>
      </c>
    </row>
    <row r="88" spans="1:2" x14ac:dyDescent="0.2">
      <c r="A88" t="s">
        <v>182</v>
      </c>
      <c r="B88" t="s">
        <v>669</v>
      </c>
    </row>
    <row r="89" spans="1:2" x14ac:dyDescent="0.2">
      <c r="A89" t="s">
        <v>132</v>
      </c>
      <c r="B89" t="s">
        <v>655</v>
      </c>
    </row>
    <row r="90" spans="1:2" x14ac:dyDescent="0.2">
      <c r="A90" t="s">
        <v>221</v>
      </c>
      <c r="B90" t="s">
        <v>669</v>
      </c>
    </row>
    <row r="91" spans="1:2" x14ac:dyDescent="0.2">
      <c r="A91" t="s">
        <v>545</v>
      </c>
      <c r="B91" t="s">
        <v>658</v>
      </c>
    </row>
    <row r="92" spans="1:2" x14ac:dyDescent="0.2">
      <c r="A92" t="s">
        <v>75</v>
      </c>
      <c r="B92" t="s">
        <v>669</v>
      </c>
    </row>
    <row r="93" spans="1:2" x14ac:dyDescent="0.2">
      <c r="A93" t="s">
        <v>685</v>
      </c>
      <c r="B93" t="s">
        <v>663</v>
      </c>
    </row>
    <row r="94" spans="1:2" x14ac:dyDescent="0.2">
      <c r="A94" t="s">
        <v>686</v>
      </c>
      <c r="B94" s="20" t="s">
        <v>645</v>
      </c>
    </row>
    <row r="95" spans="1:2" x14ac:dyDescent="0.2">
      <c r="A95" t="s">
        <v>134</v>
      </c>
      <c r="B95" t="s">
        <v>645</v>
      </c>
    </row>
    <row r="96" spans="1:2" x14ac:dyDescent="0.2">
      <c r="A96" t="s">
        <v>86</v>
      </c>
      <c r="B96" t="s">
        <v>655</v>
      </c>
    </row>
    <row r="97" spans="1:2" x14ac:dyDescent="0.2">
      <c r="A97" t="s">
        <v>521</v>
      </c>
      <c r="B97" t="s">
        <v>650</v>
      </c>
    </row>
    <row r="98" spans="1:2" x14ac:dyDescent="0.2">
      <c r="A98" t="s">
        <v>82</v>
      </c>
      <c r="B98" t="s">
        <v>648</v>
      </c>
    </row>
    <row r="99" spans="1:2" x14ac:dyDescent="0.2">
      <c r="A99" t="s">
        <v>687</v>
      </c>
      <c r="B99" t="s">
        <v>658</v>
      </c>
    </row>
    <row r="100" spans="1:2" x14ac:dyDescent="0.2">
      <c r="A100" t="s">
        <v>688</v>
      </c>
      <c r="B100" t="s">
        <v>650</v>
      </c>
    </row>
    <row r="101" spans="1:2" x14ac:dyDescent="0.2">
      <c r="A101" t="s">
        <v>94</v>
      </c>
      <c r="B101" t="s">
        <v>655</v>
      </c>
    </row>
    <row r="102" spans="1:2" x14ac:dyDescent="0.2">
      <c r="A102" t="s">
        <v>24</v>
      </c>
      <c r="B102" t="s">
        <v>655</v>
      </c>
    </row>
    <row r="103" spans="1:2" x14ac:dyDescent="0.2">
      <c r="A103" t="s">
        <v>97</v>
      </c>
      <c r="B103" t="s">
        <v>651</v>
      </c>
    </row>
    <row r="104" spans="1:2" x14ac:dyDescent="0.2">
      <c r="A104" t="s">
        <v>440</v>
      </c>
      <c r="B104" t="s">
        <v>658</v>
      </c>
    </row>
    <row r="105" spans="1:2" x14ac:dyDescent="0.2">
      <c r="A105" t="s">
        <v>300</v>
      </c>
      <c r="B105" t="s">
        <v>648</v>
      </c>
    </row>
    <row r="106" spans="1:2" x14ac:dyDescent="0.2">
      <c r="A106" t="s">
        <v>14</v>
      </c>
      <c r="B106" t="s">
        <v>648</v>
      </c>
    </row>
    <row r="107" spans="1:2" x14ac:dyDescent="0.2">
      <c r="A107" t="s">
        <v>316</v>
      </c>
      <c r="B107" t="s">
        <v>648</v>
      </c>
    </row>
    <row r="108" spans="1:2" x14ac:dyDescent="0.2">
      <c r="A108" t="s">
        <v>689</v>
      </c>
      <c r="B108" t="s">
        <v>650</v>
      </c>
    </row>
    <row r="109" spans="1:2" x14ac:dyDescent="0.2">
      <c r="A109" t="s">
        <v>42</v>
      </c>
      <c r="B109" t="s">
        <v>651</v>
      </c>
    </row>
    <row r="110" spans="1:2" x14ac:dyDescent="0.2">
      <c r="A110" t="s">
        <v>254</v>
      </c>
      <c r="B110" t="s">
        <v>647</v>
      </c>
    </row>
    <row r="111" spans="1:2" x14ac:dyDescent="0.2">
      <c r="A111" t="s">
        <v>690</v>
      </c>
      <c r="B111" t="s">
        <v>650</v>
      </c>
    </row>
    <row r="112" spans="1:2" x14ac:dyDescent="0.2">
      <c r="A112" t="s">
        <v>407</v>
      </c>
      <c r="B112" t="s">
        <v>658</v>
      </c>
    </row>
    <row r="113" spans="1:2" x14ac:dyDescent="0.2">
      <c r="A113" t="s">
        <v>691</v>
      </c>
      <c r="B113" t="s">
        <v>658</v>
      </c>
    </row>
    <row r="114" spans="1:2" x14ac:dyDescent="0.2">
      <c r="A114" t="s">
        <v>479</v>
      </c>
      <c r="B114" t="s">
        <v>658</v>
      </c>
    </row>
    <row r="115" spans="1:2" x14ac:dyDescent="0.2">
      <c r="A115" t="s">
        <v>54</v>
      </c>
      <c r="B115" t="s">
        <v>651</v>
      </c>
    </row>
    <row r="116" spans="1:2" x14ac:dyDescent="0.2">
      <c r="A116" t="s">
        <v>175</v>
      </c>
      <c r="B116" t="s">
        <v>669</v>
      </c>
    </row>
    <row r="117" spans="1:2" x14ac:dyDescent="0.2">
      <c r="A117" t="s">
        <v>490</v>
      </c>
      <c r="B117" t="s">
        <v>676</v>
      </c>
    </row>
    <row r="118" spans="1:2" x14ac:dyDescent="0.2">
      <c r="A118" t="s">
        <v>538</v>
      </c>
      <c r="B118" s="20" t="s">
        <v>647</v>
      </c>
    </row>
    <row r="119" spans="1:2" x14ac:dyDescent="0.2">
      <c r="A119" t="s">
        <v>151</v>
      </c>
      <c r="B119" t="s">
        <v>645</v>
      </c>
    </row>
    <row r="120" spans="1:2" x14ac:dyDescent="0.2">
      <c r="A120" t="s">
        <v>72</v>
      </c>
      <c r="B120" t="s">
        <v>669</v>
      </c>
    </row>
    <row r="121" spans="1:2" x14ac:dyDescent="0.2">
      <c r="A121" t="s">
        <v>171</v>
      </c>
      <c r="B121" t="s">
        <v>651</v>
      </c>
    </row>
    <row r="122" spans="1:2" x14ac:dyDescent="0.2">
      <c r="A122" t="s">
        <v>141</v>
      </c>
      <c r="B122" s="20" t="s">
        <v>645</v>
      </c>
    </row>
    <row r="123" spans="1:2" x14ac:dyDescent="0.2">
      <c r="A123" t="s">
        <v>692</v>
      </c>
      <c r="B123" s="20" t="s">
        <v>663</v>
      </c>
    </row>
    <row r="124" spans="1:2" x14ac:dyDescent="0.2">
      <c r="A124" t="s">
        <v>383</v>
      </c>
      <c r="B124" t="s">
        <v>658</v>
      </c>
    </row>
    <row r="125" spans="1:2" x14ac:dyDescent="0.2">
      <c r="A125" t="s">
        <v>693</v>
      </c>
      <c r="B125" t="s">
        <v>648</v>
      </c>
    </row>
    <row r="126" spans="1:2" x14ac:dyDescent="0.2">
      <c r="A126" t="s">
        <v>414</v>
      </c>
      <c r="B126" t="s">
        <v>655</v>
      </c>
    </row>
    <row r="127" spans="1:2" x14ac:dyDescent="0.2">
      <c r="A127" t="s">
        <v>88</v>
      </c>
      <c r="B127" t="s">
        <v>655</v>
      </c>
    </row>
    <row r="128" spans="1:2" x14ac:dyDescent="0.2">
      <c r="A128" t="s">
        <v>694</v>
      </c>
      <c r="B128" t="s">
        <v>655</v>
      </c>
    </row>
    <row r="129" spans="1:2" x14ac:dyDescent="0.2">
      <c r="A129" t="s">
        <v>339</v>
      </c>
      <c r="B129" t="s">
        <v>669</v>
      </c>
    </row>
    <row r="130" spans="1:2" x14ac:dyDescent="0.2">
      <c r="A130" t="s">
        <v>695</v>
      </c>
      <c r="B130" t="s">
        <v>684</v>
      </c>
    </row>
    <row r="131" spans="1:2" x14ac:dyDescent="0.2">
      <c r="A131" t="s">
        <v>225</v>
      </c>
      <c r="B131" t="s">
        <v>651</v>
      </c>
    </row>
    <row r="132" spans="1:2" x14ac:dyDescent="0.2">
      <c r="A132" t="s">
        <v>419</v>
      </c>
      <c r="B132" t="s">
        <v>663</v>
      </c>
    </row>
    <row r="133" spans="1:2" x14ac:dyDescent="0.2">
      <c r="A133" t="s">
        <v>393</v>
      </c>
      <c r="B133" t="s">
        <v>647</v>
      </c>
    </row>
    <row r="134" spans="1:2" x14ac:dyDescent="0.2">
      <c r="A134" t="s">
        <v>210</v>
      </c>
      <c r="B134" t="s">
        <v>669</v>
      </c>
    </row>
    <row r="135" spans="1:2" x14ac:dyDescent="0.2">
      <c r="A135" t="s">
        <v>696</v>
      </c>
      <c r="B135"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Body Profile</vt:lpstr>
      <vt:lpstr>QB Written</vt:lpstr>
      <vt:lpstr>QBs</vt:lpstr>
      <vt:lpstr>RBs Written</vt:lpstr>
      <vt:lpstr>RBs</vt:lpstr>
      <vt:lpstr>WRs Written</vt:lpstr>
      <vt:lpstr>WRs</vt:lpstr>
      <vt:lpstr>TEs</vt:lpstr>
      <vt:lpstr>OLs</vt:lpstr>
      <vt:lpstr>DLs</vt:lpstr>
      <vt:lpstr>LBs</vt:lpstr>
      <vt:lpstr>DBs</vt:lpstr>
      <vt:lpstr>Conferences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adithya prabakaran</cp:lastModifiedBy>
  <dcterms:modified xsi:type="dcterms:W3CDTF">2025-06-21T23:49:44Z</dcterms:modified>
</cp:coreProperties>
</file>