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71.xml"/>
  <Override ContentType="application/vnd.openxmlformats-officedocument.spreadsheetml.comments+xml" PartName="/xl/comments72.xml"/>
  <Override ContentType="application/vnd.openxmlformats-officedocument.spreadsheetml.comments+xml" PartName="/xl/comments73.xml"/>
  <Override ContentType="application/vnd.openxmlformats-officedocument.spreadsheetml.comments+xml" PartName="/xl/comments74.xml"/>
  <Override ContentType="application/vnd.openxmlformats-officedocument.spreadsheetml.comments+xml" PartName="/xl/comments75.xml"/>
  <Override ContentType="application/vnd.openxmlformats-officedocument.spreadsheetml.comments+xml" PartName="/xl/comments76.xml"/>
  <Override ContentType="application/vnd.openxmlformats-officedocument.spreadsheetml.comments+xml" PartName="/xl/comments77.xml"/>
  <Override ContentType="application/vnd.openxmlformats-officedocument.spreadsheetml.comments+xml" PartName="/xl/comments78.xml"/>
  <Override ContentType="application/vnd.openxmlformats-officedocument.spreadsheetml.comments+xml" PartName="/xl/comments79.xml"/>
  <Override ContentType="application/vnd.openxmlformats-officedocument.spreadsheetml.comments+xml" PartName="/xl/comments8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4" lowestEdited="4" rupBuild="4505"/>
  <workbookPr backupFile="1" codeName="ThisWorkbook" defaultThemeVersion="124226"/>
  <workbookProtection workbookPassword="A44A" lockStructure="1"/>
  <bookViews>
    <workbookView xWindow="45" yWindow="1125" windowWidth="17670" windowHeight="4335" tabRatio="831" firstSheet="5" activeTab="19"/>
  </bookViews>
  <sheets>
    <sheet name="MainSheet" sheetId="1" state="veryHidden" r:id="rId1"/>
    <sheet name="StartUp" sheetId="2" state="veryHidden" r:id="rId2"/>
    <sheet name="Data" sheetId="3" state="veryHidden" r:id="rId3"/>
    <sheet name="+FootnoteTexts" sheetId="36" state="veryHidden" r:id="rId4"/>
    <sheet name="+Elements" sheetId="37" state="veryHidden" r:id="rId5"/>
    <sheet name="Navigation" sheetId="70" r:id="rId6"/>
    <sheet name="StartUpDataSheet" sheetId="51" state="veryHidden" r:id="rId7"/>
    <sheet name="General Inforamtion" sheetId="60" r:id="rId8"/>
    <sheet name="LR-Part A1" sheetId="40" r:id="rId9"/>
    <sheet name="LR-Part A2 (USD)" sheetId="50" r:id="rId10"/>
    <sheet name="LR-Part A2 (GBP)" sheetId="54" r:id="rId11"/>
    <sheet name="LR-Part A2 (EURO)" sheetId="55" r:id="rId12"/>
    <sheet name="LR-Part A2 (JPY)" sheetId="56" r:id="rId13"/>
    <sheet name="LR-Part A2 (CHF)" sheetId="57" r:id="rId14"/>
    <sheet name="LR-Part A3" sheetId="41" r:id="rId15"/>
    <sheet name="LR-Part B1" sheetId="42" state="veryHidden" r:id="rId16"/>
    <sheet name="LR-Part B2" sheetId="53" state="veryHidden" r:id="rId17"/>
    <sheet name="Additional Details " sheetId="58" r:id="rId18"/>
    <sheet name="LR-Part C" sheetId="64" state="veryHidden" r:id="rId19"/>
    <sheet name="Top 20 Depositors" sheetId="44" r:id="rId20"/>
    <sheet name="Category of Depositors" sheetId="67" r:id="rId21"/>
    <sheet name="Category of Depositors (1)" r:id="rId31" sheetId="71"/>
    <sheet name="Category of Depositors (2)" r:id="rId32" sheetId="72"/>
    <sheet name="Category of Depositors (3)" r:id="rId33" sheetId="73"/>
    <sheet name="Category of Depositors (4)" r:id="rId34" sheetId="74"/>
    <sheet name="Category of Depositors (5)" r:id="rId35" sheetId="75"/>
    <sheet name="Term Deposit-Amount wise" sheetId="45" r:id="rId22"/>
    <sheet name="Term Deposit-Amount wise (1)" r:id="rId36" sheetId="76"/>
    <sheet name="Term Deposit-Amount wise (2)" r:id="rId37" sheetId="77"/>
    <sheet name="Term Deposit-Amount wise (3)" r:id="rId38" sheetId="78"/>
    <sheet name="Term Deposit-Amount wise (4)" r:id="rId39" sheetId="79"/>
    <sheet name="Term Deposit-Amount wise (5)" r:id="rId40" sheetId="80"/>
    <sheet name="Signatory Information" sheetId="61" r:id="rId23"/>
    <sheet name="+Lineitems" sheetId="39" state="veryHidden" r:id="rId24"/>
  </sheets>
  <externalReferences>
    <externalReference r:id="rId25"/>
  </externalReferences>
  <definedNames>
    <definedName name="_xlnm._FilterDatabase" localSheetId="1" hidden="1">StartUp!#REF!</definedName>
    <definedName name="datasheet_1_13">Data!$A$1:$A$12</definedName>
    <definedName name="datasheet_1_25">Data!$A$13:$A$24</definedName>
    <definedName name="datasheet_1_26">Data!$A$25</definedName>
    <definedName name="datasheet_1_38">Data!$A$26:$A$37</definedName>
    <definedName name="datasheet_1_40">Data!$A$38:$A$39</definedName>
    <definedName name="datasheet_1_42">Data!$A$40:$A$41</definedName>
    <definedName name="fn_I10_1_14042015" localSheetId="20">'Category of Depositors'!$I$10</definedName>
    <definedName name="fn_I11_2_14042015" localSheetId="20">'Category of Depositors'!$I$11</definedName>
    <definedName name="fn_I12_3_14042015" localSheetId="20">'Category of Depositors'!$I$12</definedName>
    <definedName name="fn_I13_4_14042015" localSheetId="20">'Category of Depositors'!$I$13</definedName>
    <definedName name="fn_I14_5_14042015" localSheetId="20">'Category of Depositors'!$I$14</definedName>
    <definedName name="fn_I15_6_14042015" localSheetId="20">'Category of Depositors'!$I$15</definedName>
    <definedName name="fn_I16_7_14042015" localSheetId="20">'Category of Depositors'!$I$16</definedName>
    <definedName name="fn_I17_8_14042015" localSheetId="20">'Category of Depositors'!$I$17</definedName>
    <definedName name="fn_I18_9_14042015" localSheetId="20">'Category of Depositors'!$I$18</definedName>
    <definedName name="fn_I19_10_14042015" localSheetId="20">'Category of Depositors'!$I$19</definedName>
    <definedName name="fn_I20_11_14042015" localSheetId="20">'Category of Depositors'!$I$20</definedName>
    <definedName name="fn_I21_12_14042015" localSheetId="20">'Category of Depositors'!$I$21</definedName>
    <definedName name="fn_I22_13_14042015" localSheetId="20">'Category of Depositors'!$I$22</definedName>
    <definedName name="fn_I23_14_14042015" localSheetId="20">'Category of Depositors'!$I$23</definedName>
    <definedName name="fn_I24_15_14042015" localSheetId="20">'Category of Depositors'!$I$24</definedName>
    <definedName name="fn_I35_16_14042015" localSheetId="20">'Category of Depositors'!$I$35</definedName>
    <definedName name="fn_I46_17_14042015" localSheetId="20">'Category of Depositors'!$I$46</definedName>
    <definedName name="fn_I47_18_14042015" localSheetId="20">'Category of Depositors'!$I$47</definedName>
    <definedName name="fn_I48_19_14042015" localSheetId="20">'Category of Depositors'!$I$48</definedName>
    <definedName name="fn_I49_20_14042015" localSheetId="20">'Category of Depositors'!$I$49</definedName>
    <definedName name="fn_I50_21_14042015" localSheetId="20">'Category of Depositors'!$I$50</definedName>
    <definedName name="fn_I9_0_14042015" localSheetId="20">'Category of Depositors'!$I$9</definedName>
    <definedName name="fn_J16_3_14082010" localSheetId="19">'Top 20 Depositors'!$K$17</definedName>
    <definedName name="fn_J18_7_26112013" localSheetId="19">'Top 20 Depositors'!$K$18</definedName>
    <definedName name="fn_J19_8_26112013" localSheetId="19">'Top 20 Depositors'!$K$19</definedName>
    <definedName name="fn_J31_10_27112013" localSheetId="19">'Top 20 Depositors'!#REF!</definedName>
    <definedName name="fn_J32_11_27112013" localSheetId="19">'Top 20 Depositors'!#REF!</definedName>
    <definedName name="fn_J33_12_27112013" localSheetId="19">'Top 20 Depositors'!#REF!</definedName>
    <definedName name="fn_J34_13_27112013" localSheetId="19">'Top 20 Depositors'!#REF!</definedName>
    <definedName name="fn_J35_14_27112013" localSheetId="19">'Top 20 Depositors'!#REF!</definedName>
    <definedName name="fn_J36_15_27112013" localSheetId="19">'Top 20 Depositors'!#REF!</definedName>
    <definedName name="fn_J37_16_27112013" localSheetId="19">'Top 20 Depositors'!#REF!</definedName>
    <definedName name="fn_J38_17_27112013" localSheetId="19">'Top 20 Depositors'!#REF!</definedName>
    <definedName name="fn_J39_18_27112013" localSheetId="19">'Top 20 Depositors'!#REF!</definedName>
    <definedName name="fn_J39_29_07022014" localSheetId="19">'Top 20 Depositors'!#REF!</definedName>
    <definedName name="fn_J40_20_27112013" localSheetId="19">'Top 20 Depositors'!#REF!</definedName>
    <definedName name="fn_J41_21_27112013" localSheetId="19">'Top 20 Depositors'!#REF!</definedName>
    <definedName name="fn_J42_22_27112013" localSheetId="19">'Top 20 Depositors'!#REF!</definedName>
    <definedName name="fn_J43_23_27112013" localSheetId="19">'Top 20 Depositors'!#REF!</definedName>
    <definedName name="fn_J44_19_27112013" localSheetId="19">'Top 20 Depositors'!#REF!</definedName>
    <definedName name="fn_J44_30_13032014" localSheetId="19">'Top 20 Depositors'!#REF!</definedName>
    <definedName name="fn_J59_24_27112013" localSheetId="19">'Top 20 Depositors'!#REF!</definedName>
    <definedName name="fn_J68_25_27112013" localSheetId="19">'Top 20 Depositors'!#REF!</definedName>
    <definedName name="fn_J69_26_27112013" localSheetId="19">'Top 20 Depositors'!#REF!</definedName>
    <definedName name="fn_J70_27_27112013" localSheetId="19">'Top 20 Depositors'!#REF!</definedName>
    <definedName name="fn_J71_29_27112013" localSheetId="19">'Top 20 Depositors'!#REF!</definedName>
    <definedName name="fn_J72_28_27112013" localSheetId="19">'Top 20 Depositors'!#REF!</definedName>
    <definedName name="fn_K117_227_19042016" localSheetId="19">'Top 20 Depositors'!$K$157</definedName>
    <definedName name="fn_K117_234_19042016" localSheetId="19">'Top 20 Depositors'!$K$147</definedName>
    <definedName name="fn_K117_241_19042016" localSheetId="19">'Top 20 Depositors'!$K$137</definedName>
    <definedName name="fn_K117_248_19042016" localSheetId="19">'Top 20 Depositors'!$K$127</definedName>
    <definedName name="fn_K117_255_19042016" localSheetId="19">'Top 20 Depositors'!$K$117</definedName>
    <definedName name="fn_K118_229_19042016" localSheetId="19">'Top 20 Depositors'!$K$158</definedName>
    <definedName name="fn_K118_236_19042016" localSheetId="19">'Top 20 Depositors'!$K$148</definedName>
    <definedName name="fn_K118_243_19042016" localSheetId="19">'Top 20 Depositors'!$K$138</definedName>
    <definedName name="fn_K118_250_19042016" localSheetId="19">'Top 20 Depositors'!$K$128</definedName>
    <definedName name="fn_K118_257_19042016" localSheetId="19">'Top 20 Depositors'!$K$118</definedName>
    <definedName name="fn_K119_231_19042016" localSheetId="19">'Top 20 Depositors'!$K$159</definedName>
    <definedName name="fn_K119_238_19042016" localSheetId="19">'Top 20 Depositors'!$K$149</definedName>
    <definedName name="fn_K119_245_19042016" localSheetId="19">'Top 20 Depositors'!$K$139</definedName>
    <definedName name="fn_K119_252_19042016" localSheetId="19">'Top 20 Depositors'!$K$129</definedName>
    <definedName name="fn_K119_259_19042016" localSheetId="19">'Top 20 Depositors'!$K$119</definedName>
    <definedName name="fn_K167_262_19042016" localSheetId="19">'Top 20 Depositors'!$K$207</definedName>
    <definedName name="fn_K167_269_19042016" localSheetId="19">'Top 20 Depositors'!$K$197</definedName>
    <definedName name="fn_K167_276_19042016" localSheetId="19">'Top 20 Depositors'!$K$187</definedName>
    <definedName name="fn_K167_283_19042016" localSheetId="19">'Top 20 Depositors'!$K$177</definedName>
    <definedName name="fn_K167_290_19042016" localSheetId="19">'Top 20 Depositors'!$K$167</definedName>
    <definedName name="fn_K168_264_19042016" localSheetId="19">'Top 20 Depositors'!$K$208</definedName>
    <definedName name="fn_K168_271_19042016" localSheetId="19">'Top 20 Depositors'!$K$198</definedName>
    <definedName name="fn_K168_278_19042016" localSheetId="19">'Top 20 Depositors'!$K$188</definedName>
    <definedName name="fn_K168_285_19042016" localSheetId="19">'Top 20 Depositors'!$K$178</definedName>
    <definedName name="fn_K168_292_19042016" localSheetId="19">'Top 20 Depositors'!$K$168</definedName>
    <definedName name="fn_K169_266_19042016" localSheetId="19">'Top 20 Depositors'!$K$209</definedName>
    <definedName name="fn_K169_273_19042016" localSheetId="19">'Top 20 Depositors'!$K$199</definedName>
    <definedName name="fn_K169_280_19042016" localSheetId="19">'Top 20 Depositors'!$K$189</definedName>
    <definedName name="fn_K169_287_19042016" localSheetId="19">'Top 20 Depositors'!$K$179</definedName>
    <definedName name="fn_K169_294_19042016" localSheetId="19">'Top 20 Depositors'!$K$169</definedName>
    <definedName name="fn_K17_4_26112013" localSheetId="19">'Top 20 Depositors'!$L$17</definedName>
    <definedName name="fn_K18_5_26112013" localSheetId="19">'Top 20 Depositors'!$L$18</definedName>
    <definedName name="fn_K19_6_26112013" localSheetId="19">'Top 20 Depositors'!$L$19</definedName>
    <definedName name="fn_K20_9_26112013" localSheetId="19">'Top 20 Depositors'!$L$20</definedName>
    <definedName name="fn_K27_101_10042015" localSheetId="19">'Top 20 Depositors'!#REF!</definedName>
    <definedName name="fn_K27_108_10042015" localSheetId="19">'Top 20 Depositors'!#REF!</definedName>
    <definedName name="fn_K27_115_10042015" localSheetId="19">'Top 20 Depositors'!#REF!</definedName>
    <definedName name="fn_K27_122_10042015" localSheetId="19">'Top 20 Depositors'!#REF!</definedName>
    <definedName name="fn_K27_129_10042015" localSheetId="19">'Top 20 Depositors'!#REF!</definedName>
    <definedName name="fn_K27_136_10042015" localSheetId="19">'Top 20 Depositors'!#REF!</definedName>
    <definedName name="fn_K27_143_10042015" localSheetId="19">'Top 20 Depositors'!#REF!</definedName>
    <definedName name="fn_K27_150_10042015" localSheetId="19">'Top 20 Depositors'!#REF!</definedName>
    <definedName name="fn_K27_157_10042015" localSheetId="19">'Top 20 Depositors'!#REF!</definedName>
    <definedName name="fn_K27_164_19042016" localSheetId="19">'Top 20 Depositors'!$K$107</definedName>
    <definedName name="fn_K27_171_19042016" localSheetId="19">'Top 20 Depositors'!$K$97</definedName>
    <definedName name="fn_K27_178_19042016" localSheetId="19">'Top 20 Depositors'!$K$87</definedName>
    <definedName name="fn_K27_185_19042016" localSheetId="19">'Top 20 Depositors'!$K$77</definedName>
    <definedName name="fn_K27_192_19042016" localSheetId="19">'Top 20 Depositors'!$K$67</definedName>
    <definedName name="fn_K27_199_19042016" localSheetId="19">'Top 20 Depositors'!$K$57</definedName>
    <definedName name="fn_K27_206_19042016" localSheetId="19">'Top 20 Depositors'!$K$47</definedName>
    <definedName name="fn_K27_213_19042016" localSheetId="19">'Top 20 Depositors'!$K$37</definedName>
    <definedName name="fn_K27_220_19042016" localSheetId="19">'Top 20 Depositors'!$K$27</definedName>
    <definedName name="fn_K27_31_10042015" localSheetId="19">'Top 20 Depositors'!#REF!</definedName>
    <definedName name="fn_K27_38_10042015" localSheetId="19">'Top 20 Depositors'!#REF!</definedName>
    <definedName name="fn_K27_45_10042015" localSheetId="19">'Top 20 Depositors'!#REF!</definedName>
    <definedName name="fn_K27_52_10042015" localSheetId="19">'Top 20 Depositors'!#REF!</definedName>
    <definedName name="fn_K27_59_10042015" localSheetId="19">'Top 20 Depositors'!#REF!</definedName>
    <definedName name="fn_K27_66_10042015" localSheetId="19">'Top 20 Depositors'!#REF!</definedName>
    <definedName name="fn_K27_73_10042015" localSheetId="19">'Top 20 Depositors'!#REF!</definedName>
    <definedName name="fn_K27_80_10042015" localSheetId="19">'Top 20 Depositors'!#REF!</definedName>
    <definedName name="fn_K27_87_10042015" localSheetId="19">'Top 20 Depositors'!#REF!</definedName>
    <definedName name="fn_K27_94_10042015" localSheetId="19">'Top 20 Depositors'!#REF!</definedName>
    <definedName name="fn_K28_103_10042015" localSheetId="19">'Top 20 Depositors'!#REF!</definedName>
    <definedName name="fn_K28_110_10042015" localSheetId="19">'Top 20 Depositors'!#REF!</definedName>
    <definedName name="fn_K28_117_10042015" localSheetId="19">'Top 20 Depositors'!#REF!</definedName>
    <definedName name="fn_K28_124_10042015" localSheetId="19">'Top 20 Depositors'!#REF!</definedName>
    <definedName name="fn_K28_131_10042015" localSheetId="19">'Top 20 Depositors'!#REF!</definedName>
    <definedName name="fn_K28_138_10042015" localSheetId="19">'Top 20 Depositors'!#REF!</definedName>
    <definedName name="fn_K28_145_10042015" localSheetId="19">'Top 20 Depositors'!#REF!</definedName>
    <definedName name="fn_K28_152_10042015" localSheetId="19">'Top 20 Depositors'!#REF!</definedName>
    <definedName name="fn_K28_159_10042015" localSheetId="19">'Top 20 Depositors'!#REF!</definedName>
    <definedName name="fn_K28_166_19042016" localSheetId="19">'Top 20 Depositors'!$K$108</definedName>
    <definedName name="fn_K28_173_19042016" localSheetId="19">'Top 20 Depositors'!$K$98</definedName>
    <definedName name="fn_K28_180_19042016" localSheetId="19">'Top 20 Depositors'!$K$88</definedName>
    <definedName name="fn_K28_187_19042016" localSheetId="19">'Top 20 Depositors'!$K$78</definedName>
    <definedName name="fn_K28_194_19042016" localSheetId="19">'Top 20 Depositors'!$K$68</definedName>
    <definedName name="fn_K28_201_19042016" localSheetId="19">'Top 20 Depositors'!$K$58</definedName>
    <definedName name="fn_K28_208_19042016" localSheetId="19">'Top 20 Depositors'!$K$48</definedName>
    <definedName name="fn_K28_215_19042016" localSheetId="19">'Top 20 Depositors'!$K$38</definedName>
    <definedName name="fn_K28_222_19042016" localSheetId="19">'Top 20 Depositors'!$K$28</definedName>
    <definedName name="fn_K28_33_10042015" localSheetId="19">'Top 20 Depositors'!#REF!</definedName>
    <definedName name="fn_K28_40_10042015" localSheetId="19">'Top 20 Depositors'!#REF!</definedName>
    <definedName name="fn_K28_47_10042015" localSheetId="19">'Top 20 Depositors'!#REF!</definedName>
    <definedName name="fn_K28_54_10042015" localSheetId="19">'Top 20 Depositors'!#REF!</definedName>
    <definedName name="fn_K28_61_10042015" localSheetId="19">'Top 20 Depositors'!#REF!</definedName>
    <definedName name="fn_K28_68_10042015" localSheetId="19">'Top 20 Depositors'!#REF!</definedName>
    <definedName name="fn_K28_75_10042015" localSheetId="19">'Top 20 Depositors'!#REF!</definedName>
    <definedName name="fn_K28_82_10042015" localSheetId="19">'Top 20 Depositors'!#REF!</definedName>
    <definedName name="fn_K28_89_10042015" localSheetId="19">'Top 20 Depositors'!#REF!</definedName>
    <definedName name="fn_K28_96_10042015" localSheetId="19">'Top 20 Depositors'!#REF!</definedName>
    <definedName name="fn_K29_105_10042015" localSheetId="19">'Top 20 Depositors'!#REF!</definedName>
    <definedName name="fn_K29_112_10042015" localSheetId="19">'Top 20 Depositors'!#REF!</definedName>
    <definedName name="fn_K29_119_10042015" localSheetId="19">'Top 20 Depositors'!#REF!</definedName>
    <definedName name="fn_K29_126_10042015" localSheetId="19">'Top 20 Depositors'!#REF!</definedName>
    <definedName name="fn_K29_133_10042015" localSheetId="19">'Top 20 Depositors'!#REF!</definedName>
    <definedName name="fn_K29_140_10042015" localSheetId="19">'Top 20 Depositors'!#REF!</definedName>
    <definedName name="fn_K29_147_10042015" localSheetId="19">'Top 20 Depositors'!#REF!</definedName>
    <definedName name="fn_K29_154_10042015" localSheetId="19">'Top 20 Depositors'!#REF!</definedName>
    <definedName name="fn_K29_161_10042015" localSheetId="19">'Top 20 Depositors'!#REF!</definedName>
    <definedName name="fn_K29_168_19042016" localSheetId="19">'Top 20 Depositors'!$K$109</definedName>
    <definedName name="fn_K29_175_19042016" localSheetId="19">'Top 20 Depositors'!$K$99</definedName>
    <definedName name="fn_K29_182_19042016" localSheetId="19">'Top 20 Depositors'!$K$89</definedName>
    <definedName name="fn_K29_189_19042016" localSheetId="19">'Top 20 Depositors'!$K$79</definedName>
    <definedName name="fn_K29_196_19042016" localSheetId="19">'Top 20 Depositors'!$K$69</definedName>
    <definedName name="fn_K29_203_19042016" localSheetId="19">'Top 20 Depositors'!$K$59</definedName>
    <definedName name="fn_K29_210_19042016" localSheetId="19">'Top 20 Depositors'!$K$49</definedName>
    <definedName name="fn_K29_217_19042016" localSheetId="19">'Top 20 Depositors'!$K$39</definedName>
    <definedName name="fn_K29_224_19042016" localSheetId="19">'Top 20 Depositors'!$K$29</definedName>
    <definedName name="fn_K29_35_10042015" localSheetId="19">'Top 20 Depositors'!#REF!</definedName>
    <definedName name="fn_K29_42_10042015" localSheetId="19">'Top 20 Depositors'!#REF!</definedName>
    <definedName name="fn_K29_49_10042015" localSheetId="19">'Top 20 Depositors'!#REF!</definedName>
    <definedName name="fn_K29_56_10042015" localSheetId="19">'Top 20 Depositors'!#REF!</definedName>
    <definedName name="fn_K29_63_10042015" localSheetId="19">'Top 20 Depositors'!#REF!</definedName>
    <definedName name="fn_K29_70_10042015" localSheetId="19">'Top 20 Depositors'!#REF!</definedName>
    <definedName name="fn_K29_77_10042015" localSheetId="19">'Top 20 Depositors'!#REF!</definedName>
    <definedName name="fn_K29_84_10042015" localSheetId="19">'Top 20 Depositors'!#REF!</definedName>
    <definedName name="fn_K29_91_10042015" localSheetId="19">'Top 20 Depositors'!#REF!</definedName>
    <definedName name="fn_K29_98_10042015" localSheetId="19">'Top 20 Depositors'!#REF!</definedName>
    <definedName name="fn_L117_228_19042016" localSheetId="19">'Top 20 Depositors'!$L$157</definedName>
    <definedName name="fn_L117_235_19042016" localSheetId="19">'Top 20 Depositors'!$L$147</definedName>
    <definedName name="fn_L117_242_19042016" localSheetId="19">'Top 20 Depositors'!$L$137</definedName>
    <definedName name="fn_L117_249_19042016" localSheetId="19">'Top 20 Depositors'!$L$127</definedName>
    <definedName name="fn_L117_256_19042016" localSheetId="19">'Top 20 Depositors'!$L$117</definedName>
    <definedName name="fn_L118_230_19042016" localSheetId="19">'Top 20 Depositors'!$L$158</definedName>
    <definedName name="fn_L118_237_19042016" localSheetId="19">'Top 20 Depositors'!$L$148</definedName>
    <definedName name="fn_L118_244_19042016" localSheetId="19">'Top 20 Depositors'!$L$138</definedName>
    <definedName name="fn_L118_251_19042016" localSheetId="19">'Top 20 Depositors'!$L$128</definedName>
    <definedName name="fn_L118_258_19042016" localSheetId="19">'Top 20 Depositors'!$L$118</definedName>
    <definedName name="fn_L119_232_19042016" localSheetId="19">'Top 20 Depositors'!$L$159</definedName>
    <definedName name="fn_L119_239_19042016" localSheetId="19">'Top 20 Depositors'!$L$149</definedName>
    <definedName name="fn_L119_246_19042016" localSheetId="19">'Top 20 Depositors'!$L$139</definedName>
    <definedName name="fn_L119_253_19042016" localSheetId="19">'Top 20 Depositors'!$L$129</definedName>
    <definedName name="fn_L119_260_19042016" localSheetId="19">'Top 20 Depositors'!$L$119</definedName>
    <definedName name="fn_L120_233_19042016" localSheetId="19">'Top 20 Depositors'!$L$160</definedName>
    <definedName name="fn_L120_240_19042016" localSheetId="19">'Top 20 Depositors'!$L$150</definedName>
    <definedName name="fn_L120_247_19042016" localSheetId="19">'Top 20 Depositors'!$L$140</definedName>
    <definedName name="fn_L120_254_19042016" localSheetId="19">'Top 20 Depositors'!$L$130</definedName>
    <definedName name="fn_L120_261_19042016" localSheetId="19">'Top 20 Depositors'!$L$120</definedName>
    <definedName name="fn_L167_263_19042016" localSheetId="19">'Top 20 Depositors'!$L$207</definedName>
    <definedName name="fn_L167_270_19042016" localSheetId="19">'Top 20 Depositors'!$L$197</definedName>
    <definedName name="fn_L167_277_19042016" localSheetId="19">'Top 20 Depositors'!$L$187</definedName>
    <definedName name="fn_L167_284_19042016" localSheetId="19">'Top 20 Depositors'!$L$177</definedName>
    <definedName name="fn_L167_291_19042016" localSheetId="19">'Top 20 Depositors'!$L$167</definedName>
    <definedName name="fn_L168_265_19042016" localSheetId="19">'Top 20 Depositors'!$L$208</definedName>
    <definedName name="fn_L168_272_19042016" localSheetId="19">'Top 20 Depositors'!$L$198</definedName>
    <definedName name="fn_L168_279_19042016" localSheetId="19">'Top 20 Depositors'!$L$188</definedName>
    <definedName name="fn_L168_286_19042016" localSheetId="19">'Top 20 Depositors'!$L$178</definedName>
    <definedName name="fn_L168_293_19042016" localSheetId="19">'Top 20 Depositors'!$L$168</definedName>
    <definedName name="fn_L169_267_19042016" localSheetId="19">'Top 20 Depositors'!$L$209</definedName>
    <definedName name="fn_L169_274_19042016" localSheetId="19">'Top 20 Depositors'!$L$199</definedName>
    <definedName name="fn_L169_281_19042016" localSheetId="19">'Top 20 Depositors'!$L$189</definedName>
    <definedName name="fn_L169_288_19042016" localSheetId="19">'Top 20 Depositors'!$L$179</definedName>
    <definedName name="fn_L169_295_19042016" localSheetId="19">'Top 20 Depositors'!$L$169</definedName>
    <definedName name="fn_L170_268_19042016" localSheetId="19">'Top 20 Depositors'!$L$210</definedName>
    <definedName name="fn_L170_275_19042016" localSheetId="19">'Top 20 Depositors'!$L$200</definedName>
    <definedName name="fn_L170_282_19042016" localSheetId="19">'Top 20 Depositors'!$L$190</definedName>
    <definedName name="fn_L170_289_19042016" localSheetId="19">'Top 20 Depositors'!$L$180</definedName>
    <definedName name="fn_L170_296_19042016" localSheetId="19">'Top 20 Depositors'!$L$170</definedName>
    <definedName name="fn_L27_102_10042015" localSheetId="19">'Top 20 Depositors'!#REF!</definedName>
    <definedName name="fn_L27_109_10042015" localSheetId="19">'Top 20 Depositors'!#REF!</definedName>
    <definedName name="fn_L27_116_10042015" localSheetId="19">'Top 20 Depositors'!#REF!</definedName>
    <definedName name="fn_L27_123_10042015" localSheetId="19">'Top 20 Depositors'!#REF!</definedName>
    <definedName name="fn_L27_130_10042015" localSheetId="19">'Top 20 Depositors'!#REF!</definedName>
    <definedName name="fn_L27_137_10042015" localSheetId="19">'Top 20 Depositors'!#REF!</definedName>
    <definedName name="fn_L27_144_10042015" localSheetId="19">'Top 20 Depositors'!#REF!</definedName>
    <definedName name="fn_L27_151_10042015" localSheetId="19">'Top 20 Depositors'!#REF!</definedName>
    <definedName name="fn_L27_158_10042015" localSheetId="19">'Top 20 Depositors'!#REF!</definedName>
    <definedName name="fn_L27_165_19042016" localSheetId="19">'Top 20 Depositors'!$L$107</definedName>
    <definedName name="fn_L27_172_19042016" localSheetId="19">'Top 20 Depositors'!$L$97</definedName>
    <definedName name="fn_L27_179_19042016" localSheetId="19">'Top 20 Depositors'!$L$87</definedName>
    <definedName name="fn_L27_186_19042016" localSheetId="19">'Top 20 Depositors'!$L$77</definedName>
    <definedName name="fn_L27_193_19042016" localSheetId="19">'Top 20 Depositors'!$L$67</definedName>
    <definedName name="fn_L27_200_19042016" localSheetId="19">'Top 20 Depositors'!$L$57</definedName>
    <definedName name="fn_L27_207_19042016" localSheetId="19">'Top 20 Depositors'!$L$47</definedName>
    <definedName name="fn_L27_214_19042016" localSheetId="19">'Top 20 Depositors'!$L$37</definedName>
    <definedName name="fn_L27_221_19042016" localSheetId="19">'Top 20 Depositors'!$L$27</definedName>
    <definedName name="fn_L27_32_10042015" localSheetId="19">'Top 20 Depositors'!#REF!</definedName>
    <definedName name="fn_L27_39_10042015" localSheetId="19">'Top 20 Depositors'!#REF!</definedName>
    <definedName name="fn_L27_46_10042015" localSheetId="19">'Top 20 Depositors'!#REF!</definedName>
    <definedName name="fn_L27_53_10042015" localSheetId="19">'Top 20 Depositors'!#REF!</definedName>
    <definedName name="fn_L27_60_10042015" localSheetId="19">'Top 20 Depositors'!#REF!</definedName>
    <definedName name="fn_L27_67_10042015" localSheetId="19">'Top 20 Depositors'!#REF!</definedName>
    <definedName name="fn_L27_74_10042015" localSheetId="19">'Top 20 Depositors'!#REF!</definedName>
    <definedName name="fn_L27_81_10042015" localSheetId="19">'Top 20 Depositors'!#REF!</definedName>
    <definedName name="fn_L27_88_10042015" localSheetId="19">'Top 20 Depositors'!#REF!</definedName>
    <definedName name="fn_L27_95_10042015" localSheetId="19">'Top 20 Depositors'!#REF!</definedName>
    <definedName name="fn_L28_104_10042015" localSheetId="19">'Top 20 Depositors'!#REF!</definedName>
    <definedName name="fn_L28_111_10042015" localSheetId="19">'Top 20 Depositors'!#REF!</definedName>
    <definedName name="fn_L28_118_10042015" localSheetId="19">'Top 20 Depositors'!#REF!</definedName>
    <definedName name="fn_L28_125_10042015" localSheetId="19">'Top 20 Depositors'!#REF!</definedName>
    <definedName name="fn_L28_132_10042015" localSheetId="19">'Top 20 Depositors'!#REF!</definedName>
    <definedName name="fn_L28_139_10042015" localSheetId="19">'Top 20 Depositors'!#REF!</definedName>
    <definedName name="fn_L28_146_10042015" localSheetId="19">'Top 20 Depositors'!#REF!</definedName>
    <definedName name="fn_L28_153_10042015" localSheetId="19">'Top 20 Depositors'!#REF!</definedName>
    <definedName name="fn_L28_160_10042015" localSheetId="19">'Top 20 Depositors'!#REF!</definedName>
    <definedName name="fn_L28_167_19042016" localSheetId="19">'Top 20 Depositors'!$L$108</definedName>
    <definedName name="fn_L28_174_19042016" localSheetId="19">'Top 20 Depositors'!$L$98</definedName>
    <definedName name="fn_L28_181_19042016" localSheetId="19">'Top 20 Depositors'!$L$88</definedName>
    <definedName name="fn_L28_188_19042016" localSheetId="19">'Top 20 Depositors'!$L$78</definedName>
    <definedName name="fn_L28_195_19042016" localSheetId="19">'Top 20 Depositors'!$L$68</definedName>
    <definedName name="fn_L28_202_19042016" localSheetId="19">'Top 20 Depositors'!$L$58</definedName>
    <definedName name="fn_L28_209_19042016" localSheetId="19">'Top 20 Depositors'!$L$48</definedName>
    <definedName name="fn_L28_216_19042016" localSheetId="19">'Top 20 Depositors'!$L$38</definedName>
    <definedName name="fn_L28_223_19042016" localSheetId="19">'Top 20 Depositors'!$L$28</definedName>
    <definedName name="fn_L28_34_10042015" localSheetId="19">'Top 20 Depositors'!#REF!</definedName>
    <definedName name="fn_L28_41_10042015" localSheetId="19">'Top 20 Depositors'!#REF!</definedName>
    <definedName name="fn_L28_48_10042015" localSheetId="19">'Top 20 Depositors'!#REF!</definedName>
    <definedName name="fn_L28_55_10042015" localSheetId="19">'Top 20 Depositors'!#REF!</definedName>
    <definedName name="fn_L28_62_10042015" localSheetId="19">'Top 20 Depositors'!#REF!</definedName>
    <definedName name="fn_L28_69_10042015" localSheetId="19">'Top 20 Depositors'!#REF!</definedName>
    <definedName name="fn_L28_76_10042015" localSheetId="19">'Top 20 Depositors'!#REF!</definedName>
    <definedName name="fn_L28_83_10042015" localSheetId="19">'Top 20 Depositors'!#REF!</definedName>
    <definedName name="fn_L28_90_10042015" localSheetId="19">'Top 20 Depositors'!#REF!</definedName>
    <definedName name="fn_L28_97_10042015" localSheetId="19">'Top 20 Depositors'!#REF!</definedName>
    <definedName name="fn_L29_106_10042015" localSheetId="19">'Top 20 Depositors'!#REF!</definedName>
    <definedName name="fn_L29_113_10042015" localSheetId="19">'Top 20 Depositors'!#REF!</definedName>
    <definedName name="fn_L29_120_10042015" localSheetId="19">'Top 20 Depositors'!#REF!</definedName>
    <definedName name="fn_L29_127_10042015" localSheetId="19">'Top 20 Depositors'!#REF!</definedName>
    <definedName name="fn_L29_134_10042015" localSheetId="19">'Top 20 Depositors'!#REF!</definedName>
    <definedName name="fn_L29_141_10042015" localSheetId="19">'Top 20 Depositors'!#REF!</definedName>
    <definedName name="fn_L29_148_10042015" localSheetId="19">'Top 20 Depositors'!#REF!</definedName>
    <definedName name="fn_L29_155_10042015" localSheetId="19">'Top 20 Depositors'!#REF!</definedName>
    <definedName name="fn_L29_162_10042015" localSheetId="19">'Top 20 Depositors'!#REF!</definedName>
    <definedName name="fn_L29_169_19042016" localSheetId="19">'Top 20 Depositors'!$L$109</definedName>
    <definedName name="fn_L29_176_19042016" localSheetId="19">'Top 20 Depositors'!$L$99</definedName>
    <definedName name="fn_L29_183_19042016" localSheetId="19">'Top 20 Depositors'!$L$89</definedName>
    <definedName name="fn_L29_190_19042016" localSheetId="19">'Top 20 Depositors'!$L$79</definedName>
    <definedName name="fn_L29_197_19042016" localSheetId="19">'Top 20 Depositors'!$L$69</definedName>
    <definedName name="fn_L29_204_19042016" localSheetId="19">'Top 20 Depositors'!$L$59</definedName>
    <definedName name="fn_L29_211_19042016" localSheetId="19">'Top 20 Depositors'!$L$49</definedName>
    <definedName name="fn_L29_218_19042016" localSheetId="19">'Top 20 Depositors'!$L$39</definedName>
    <definedName name="fn_L29_225_19042016" localSheetId="19">'Top 20 Depositors'!$L$29</definedName>
    <definedName name="fn_L29_36_10042015" localSheetId="19">'Top 20 Depositors'!#REF!</definedName>
    <definedName name="fn_L29_43_10042015" localSheetId="19">'Top 20 Depositors'!#REF!</definedName>
    <definedName name="fn_L29_50_10042015" localSheetId="19">'Top 20 Depositors'!#REF!</definedName>
    <definedName name="fn_L29_57_10042015" localSheetId="19">'Top 20 Depositors'!#REF!</definedName>
    <definedName name="fn_L29_64_10042015" localSheetId="19">'Top 20 Depositors'!#REF!</definedName>
    <definedName name="fn_L29_71_10042015" localSheetId="19">'Top 20 Depositors'!#REF!</definedName>
    <definedName name="fn_L29_78_10042015" localSheetId="19">'Top 20 Depositors'!#REF!</definedName>
    <definedName name="fn_L29_85_10042015" localSheetId="19">'Top 20 Depositors'!#REF!</definedName>
    <definedName name="fn_L29_92_10042015" localSheetId="19">'Top 20 Depositors'!#REF!</definedName>
    <definedName name="fn_L29_99_10042015" localSheetId="19">'Top 20 Depositors'!#REF!</definedName>
    <definedName name="fn_L30_100_10042015" localSheetId="19">'Top 20 Depositors'!#REF!</definedName>
    <definedName name="fn_L30_107_10042015" localSheetId="19">'Top 20 Depositors'!#REF!</definedName>
    <definedName name="fn_L30_114_10042015" localSheetId="19">'Top 20 Depositors'!#REF!</definedName>
    <definedName name="fn_L30_121_10042015" localSheetId="19">'Top 20 Depositors'!#REF!</definedName>
    <definedName name="fn_L30_128_10042015" localSheetId="19">'Top 20 Depositors'!#REF!</definedName>
    <definedName name="fn_L30_135_10042015" localSheetId="19">'Top 20 Depositors'!#REF!</definedName>
    <definedName name="fn_L30_142_10042015" localSheetId="19">'Top 20 Depositors'!#REF!</definedName>
    <definedName name="fn_L30_149_10042015" localSheetId="19">'Top 20 Depositors'!#REF!</definedName>
    <definedName name="fn_L30_156_10042015" localSheetId="19">'Top 20 Depositors'!#REF!</definedName>
    <definedName name="fn_L30_163_10042015" localSheetId="19">'Top 20 Depositors'!#REF!</definedName>
    <definedName name="fn_L30_170_19042016" localSheetId="19">'Top 20 Depositors'!$L$110</definedName>
    <definedName name="fn_L30_177_19042016" localSheetId="19">'Top 20 Depositors'!$L$100</definedName>
    <definedName name="fn_L30_184_19042016" localSheetId="19">'Top 20 Depositors'!$L$90</definedName>
    <definedName name="fn_L30_191_19042016" localSheetId="19">'Top 20 Depositors'!$L$80</definedName>
    <definedName name="fn_L30_198_19042016" localSheetId="19">'Top 20 Depositors'!$L$70</definedName>
    <definedName name="fn_L30_205_19042016" localSheetId="19">'Top 20 Depositors'!$L$60</definedName>
    <definedName name="fn_L30_212_19042016" localSheetId="19">'Top 20 Depositors'!$L$50</definedName>
    <definedName name="fn_L30_219_19042016" localSheetId="19">'Top 20 Depositors'!$L$40</definedName>
    <definedName name="fn_L30_226_19042016" localSheetId="19">'Top 20 Depositors'!$L$30</definedName>
    <definedName name="fn_L30_37_10042015" localSheetId="19">'Top 20 Depositors'!#REF!</definedName>
    <definedName name="fn_L30_44_10042015" localSheetId="19">'Top 20 Depositors'!#REF!</definedName>
    <definedName name="fn_L30_51_10042015" localSheetId="19">'Top 20 Depositors'!#REF!</definedName>
    <definedName name="fn_L30_58_10042015" localSheetId="19">'Top 20 Depositors'!#REF!</definedName>
    <definedName name="fn_L30_65_10042015" localSheetId="19">'Top 20 Depositors'!#REF!</definedName>
    <definedName name="fn_L30_72_10042015" localSheetId="19">'Top 20 Depositors'!#REF!</definedName>
    <definedName name="fn_L30_79_10042015" localSheetId="19">'Top 20 Depositors'!#REF!</definedName>
    <definedName name="fn_L30_86_10042015" localSheetId="19">'Top 20 Depositors'!#REF!</definedName>
    <definedName name="fn_L30_93_10042015" localSheetId="19">'Top 20 Depositors'!#REF!</definedName>
    <definedName name="ScaleList" localSheetId="26">[1]StartUp!$L$1:$L$5</definedName>
    <definedName name="ScaleList" localSheetId="19">[1]StartUp!$L$1:$L$5</definedName>
    <definedName name="ScaleList">StartUp!$L$1:$L$5</definedName>
    <definedName name="UnitList" localSheetId="26">[1]StartUp!$K$1:$K$171</definedName>
    <definedName name="UnitList" localSheetId="19">[1]StartUp!$K$1:$K$171</definedName>
    <definedName name="UnitList">StartUp!$K$1:$K$171</definedName>
    <definedName name="fn_I16_7_14042015" localSheetId="21">'Category of Depositors'!$I$16</definedName>
    <definedName name="fn_I13_4_14042015" localSheetId="21">'Category of Depositors'!$I$13</definedName>
    <definedName name="fn_I11_2_14042015" localSheetId="21">'Category of Depositors'!$I$11</definedName>
    <definedName name="fn_I20_11_14042015" localSheetId="21">'Category of Depositors'!$I$20</definedName>
    <definedName name="fn_I18_9_14042015" localSheetId="21">'Category of Depositors'!$I$18</definedName>
    <definedName name="fn_I47_18_14042015" localSheetId="21">'Category of Depositors'!$I$47</definedName>
    <definedName name="fn_I15_6_14042015" localSheetId="21">'Category of Depositors'!$I$15</definedName>
    <definedName name="fn_I19_10_14042015" localSheetId="21">'Category of Depositors'!$I$19</definedName>
    <definedName name="fn_I22_13_14042015" localSheetId="21">'Category of Depositors'!$I$22</definedName>
    <definedName name="fn_I49_20_14042015" localSheetId="21">'Category of Depositors'!$I$49</definedName>
    <definedName name="fn_I35_16_14042015" localSheetId="21">'Category of Depositors'!$I$35</definedName>
    <definedName name="fn_I50_21_14042015" localSheetId="21">'Category of Depositors'!$I$50</definedName>
    <definedName name="fn_I12_3_14042015" localSheetId="21">'Category of Depositors'!$I$12</definedName>
    <definedName name="fn_I17_8_14042015" localSheetId="21">'Category of Depositors'!$I$17</definedName>
    <definedName name="fn_I24_15_14042015" localSheetId="21">'Category of Depositors'!$I$24</definedName>
    <definedName name="fn_I46_17_14042015" localSheetId="21">'Category of Depositors'!$I$46</definedName>
    <definedName name="fn_I9_0_14042015" localSheetId="21">'Category of Depositors'!$I$9</definedName>
    <definedName name="fn_I14_5_14042015" localSheetId="21">'Category of Depositors'!$I$14</definedName>
    <definedName name="fn_I21_12_14042015" localSheetId="21">'Category of Depositors'!$I$21</definedName>
    <definedName name="fn_I23_14_14042015" localSheetId="21">'Category of Depositors'!$I$23</definedName>
    <definedName name="fn_I10_1_14042015" localSheetId="21">'Category of Depositors'!$I$10</definedName>
    <definedName name="fn_I48_19_14042015" localSheetId="21">'Category of Depositors'!$I$48</definedName>
    <definedName name="fn_I16_7_14042015" localSheetId="22">'Category of Depositors'!$I$16</definedName>
    <definedName name="fn_I13_4_14042015" localSheetId="22">'Category of Depositors'!$I$13</definedName>
    <definedName name="fn_I11_2_14042015" localSheetId="22">'Category of Depositors'!$I$11</definedName>
    <definedName name="fn_I20_11_14042015" localSheetId="22">'Category of Depositors'!$I$20</definedName>
    <definedName name="fn_I18_9_14042015" localSheetId="22">'Category of Depositors'!$I$18</definedName>
    <definedName name="fn_I47_18_14042015" localSheetId="22">'Category of Depositors'!$I$47</definedName>
    <definedName name="fn_I15_6_14042015" localSheetId="22">'Category of Depositors'!$I$15</definedName>
    <definedName name="fn_I19_10_14042015" localSheetId="22">'Category of Depositors'!$I$19</definedName>
    <definedName name="fn_I22_13_14042015" localSheetId="22">'Category of Depositors'!$I$22</definedName>
    <definedName name="fn_I49_20_14042015" localSheetId="22">'Category of Depositors'!$I$49</definedName>
    <definedName name="fn_I35_16_14042015" localSheetId="22">'Category of Depositors'!$I$35</definedName>
    <definedName name="fn_I50_21_14042015" localSheetId="22">'Category of Depositors'!$I$50</definedName>
    <definedName name="fn_I12_3_14042015" localSheetId="22">'Category of Depositors'!$I$12</definedName>
    <definedName name="fn_I17_8_14042015" localSheetId="22">'Category of Depositors'!$I$17</definedName>
    <definedName name="fn_I24_15_14042015" localSheetId="22">'Category of Depositors'!$I$24</definedName>
    <definedName name="fn_I46_17_14042015" localSheetId="22">'Category of Depositors'!$I$46</definedName>
    <definedName name="fn_I9_0_14042015" localSheetId="22">'Category of Depositors'!$I$9</definedName>
    <definedName name="fn_I14_5_14042015" localSheetId="22">'Category of Depositors'!$I$14</definedName>
    <definedName name="fn_I21_12_14042015" localSheetId="22">'Category of Depositors'!$I$21</definedName>
    <definedName name="fn_I23_14_14042015" localSheetId="22">'Category of Depositors'!$I$23</definedName>
    <definedName name="fn_I10_1_14042015" localSheetId="22">'Category of Depositors'!$I$10</definedName>
    <definedName name="fn_I48_19_14042015" localSheetId="22">'Category of Depositors'!$I$48</definedName>
    <definedName name="fn_I16_7_14042015" localSheetId="23">'Category of Depositors'!$I$16</definedName>
    <definedName name="fn_I13_4_14042015" localSheetId="23">'Category of Depositors'!$I$13</definedName>
    <definedName name="fn_I11_2_14042015" localSheetId="23">'Category of Depositors'!$I$11</definedName>
    <definedName name="fn_I20_11_14042015" localSheetId="23">'Category of Depositors'!$I$20</definedName>
    <definedName name="fn_I18_9_14042015" localSheetId="23">'Category of Depositors'!$I$18</definedName>
    <definedName name="fn_I47_18_14042015" localSheetId="23">'Category of Depositors'!$I$47</definedName>
    <definedName name="fn_I15_6_14042015" localSheetId="23">'Category of Depositors'!$I$15</definedName>
    <definedName name="fn_I19_10_14042015" localSheetId="23">'Category of Depositors'!$I$19</definedName>
    <definedName name="fn_I22_13_14042015" localSheetId="23">'Category of Depositors'!$I$22</definedName>
    <definedName name="fn_I49_20_14042015" localSheetId="23">'Category of Depositors'!$I$49</definedName>
    <definedName name="fn_I35_16_14042015" localSheetId="23">'Category of Depositors'!$I$35</definedName>
    <definedName name="fn_I50_21_14042015" localSheetId="23">'Category of Depositors'!$I$50</definedName>
    <definedName name="fn_I12_3_14042015" localSheetId="23">'Category of Depositors'!$I$12</definedName>
    <definedName name="fn_I17_8_14042015" localSheetId="23">'Category of Depositors'!$I$17</definedName>
    <definedName name="fn_I24_15_14042015" localSheetId="23">'Category of Depositors'!$I$24</definedName>
    <definedName name="fn_I46_17_14042015" localSheetId="23">'Category of Depositors'!$I$46</definedName>
    <definedName name="fn_I9_0_14042015" localSheetId="23">'Category of Depositors'!$I$9</definedName>
    <definedName name="fn_I14_5_14042015" localSheetId="23">'Category of Depositors'!$I$14</definedName>
    <definedName name="fn_I21_12_14042015" localSheetId="23">'Category of Depositors'!$I$21</definedName>
    <definedName name="fn_I23_14_14042015" localSheetId="23">'Category of Depositors'!$I$23</definedName>
    <definedName name="fn_I10_1_14042015" localSheetId="23">'Category of Depositors'!$I$10</definedName>
    <definedName name="fn_I48_19_14042015" localSheetId="23">'Category of Depositors'!$I$48</definedName>
    <definedName name="fn_I16_7_14042015" localSheetId="24">'Category of Depositors'!$I$16</definedName>
    <definedName name="fn_I13_4_14042015" localSheetId="24">'Category of Depositors'!$I$13</definedName>
    <definedName name="fn_I11_2_14042015" localSheetId="24">'Category of Depositors'!$I$11</definedName>
    <definedName name="fn_I20_11_14042015" localSheetId="24">'Category of Depositors'!$I$20</definedName>
    <definedName name="fn_I18_9_14042015" localSheetId="24">'Category of Depositors'!$I$18</definedName>
    <definedName name="fn_I47_18_14042015" localSheetId="24">'Category of Depositors'!$I$47</definedName>
    <definedName name="fn_I15_6_14042015" localSheetId="24">'Category of Depositors'!$I$15</definedName>
    <definedName name="fn_I19_10_14042015" localSheetId="24">'Category of Depositors'!$I$19</definedName>
    <definedName name="fn_I22_13_14042015" localSheetId="24">'Category of Depositors'!$I$22</definedName>
    <definedName name="fn_I49_20_14042015" localSheetId="24">'Category of Depositors'!$I$49</definedName>
    <definedName name="fn_I35_16_14042015" localSheetId="24">'Category of Depositors'!$I$35</definedName>
    <definedName name="fn_I50_21_14042015" localSheetId="24">'Category of Depositors'!$I$50</definedName>
    <definedName name="fn_I12_3_14042015" localSheetId="24">'Category of Depositors'!$I$12</definedName>
    <definedName name="fn_I17_8_14042015" localSheetId="24">'Category of Depositors'!$I$17</definedName>
    <definedName name="fn_I24_15_14042015" localSheetId="24">'Category of Depositors'!$I$24</definedName>
    <definedName name="fn_I46_17_14042015" localSheetId="24">'Category of Depositors'!$I$46</definedName>
    <definedName name="fn_I9_0_14042015" localSheetId="24">'Category of Depositors'!$I$9</definedName>
    <definedName name="fn_I14_5_14042015" localSheetId="24">'Category of Depositors'!$I$14</definedName>
    <definedName name="fn_I21_12_14042015" localSheetId="24">'Category of Depositors'!$I$21</definedName>
    <definedName name="fn_I23_14_14042015" localSheetId="24">'Category of Depositors'!$I$23</definedName>
    <definedName name="fn_I10_1_14042015" localSheetId="24">'Category of Depositors'!$I$10</definedName>
    <definedName name="fn_I48_19_14042015" localSheetId="24">'Category of Depositors'!$I$48</definedName>
    <definedName name="fn_I16_7_14042015" localSheetId="25">'Category of Depositors'!$I$16</definedName>
    <definedName name="fn_I13_4_14042015" localSheetId="25">'Category of Depositors'!$I$13</definedName>
    <definedName name="fn_I11_2_14042015" localSheetId="25">'Category of Depositors'!$I$11</definedName>
    <definedName name="fn_I20_11_14042015" localSheetId="25">'Category of Depositors'!$I$20</definedName>
    <definedName name="fn_I18_9_14042015" localSheetId="25">'Category of Depositors'!$I$18</definedName>
    <definedName name="fn_I47_18_14042015" localSheetId="25">'Category of Depositors'!$I$47</definedName>
    <definedName name="fn_I15_6_14042015" localSheetId="25">'Category of Depositors'!$I$15</definedName>
    <definedName name="fn_I19_10_14042015" localSheetId="25">'Category of Depositors'!$I$19</definedName>
    <definedName name="fn_I22_13_14042015" localSheetId="25">'Category of Depositors'!$I$22</definedName>
    <definedName name="fn_I49_20_14042015" localSheetId="25">'Category of Depositors'!$I$49</definedName>
    <definedName name="fn_I35_16_14042015" localSheetId="25">'Category of Depositors'!$I$35</definedName>
    <definedName name="fn_I50_21_14042015" localSheetId="25">'Category of Depositors'!$I$50</definedName>
    <definedName name="fn_I12_3_14042015" localSheetId="25">'Category of Depositors'!$I$12</definedName>
    <definedName name="fn_I17_8_14042015" localSheetId="25">'Category of Depositors'!$I$17</definedName>
    <definedName name="fn_I24_15_14042015" localSheetId="25">'Category of Depositors'!$I$24</definedName>
    <definedName name="fn_I46_17_14042015" localSheetId="25">'Category of Depositors'!$I$46</definedName>
    <definedName name="fn_I9_0_14042015" localSheetId="25">'Category of Depositors'!$I$9</definedName>
    <definedName name="fn_I14_5_14042015" localSheetId="25">'Category of Depositors'!$I$14</definedName>
    <definedName name="fn_I21_12_14042015" localSheetId="25">'Category of Depositors'!$I$21</definedName>
    <definedName name="fn_I23_14_14042015" localSheetId="25">'Category of Depositors'!$I$23</definedName>
    <definedName name="fn_I10_1_14042015" localSheetId="25">'Category of Depositors'!$I$10</definedName>
    <definedName name="fn_I48_19_14042015" localSheetId="25">'Category of Depositors'!$I$48</definedName>
    <definedName name="ScaleList" localSheetId="27">'[1]StartUp'!$L$1:$L$5</definedName>
    <definedName name="UnitList" localSheetId="27">'[1]StartUp'!$K$1:$K$171</definedName>
    <definedName name="ScaleList" localSheetId="28">'[1]StartUp'!$L$1:$L$5</definedName>
    <definedName name="UnitList" localSheetId="28">'[1]StartUp'!$K$1:$K$171</definedName>
    <definedName name="ScaleList" localSheetId="29">'[1]StartUp'!$L$1:$L$5</definedName>
    <definedName name="UnitList" localSheetId="29">'[1]StartUp'!$K$1:$K$171</definedName>
    <definedName name="ScaleList" localSheetId="30">'[1]StartUp'!$L$1:$L$5</definedName>
    <definedName name="UnitList" localSheetId="30">'[1]StartUp'!$K$1:$K$171</definedName>
    <definedName name="ScaleList" localSheetId="31">'[1]StartUp'!$L$1:$L$5</definedName>
    <definedName name="UnitList" localSheetId="31">'[1]StartUp'!$K$1:$K$171</definedName>
  </definedNames>
  <calcPr calcId="0"/>
</workbook>
</file>

<file path=xl/calcChain.xml><?xml version="1.0" encoding="utf-8"?>
<calcChain xmlns="http://schemas.openxmlformats.org/spreadsheetml/2006/main">
  <c r="L170" i="44"/>
  <c r="K165"/>
  <c r="L165" s="1"/>
  <c r="L180"/>
  <c r="K175"/>
  <c r="L175" s="1"/>
  <c r="L190"/>
  <c r="K185"/>
  <c r="L185" s="1"/>
  <c r="L200"/>
  <c r="K195"/>
  <c r="L195" s="1"/>
  <c r="L210"/>
  <c r="K205"/>
  <c r="L205" s="1"/>
  <c r="L120"/>
  <c r="K115"/>
  <c r="L115" s="1"/>
  <c r="L130"/>
  <c r="K125"/>
  <c r="L125" s="1"/>
  <c r="L140"/>
  <c r="K135"/>
  <c r="L135" s="1"/>
  <c r="L150"/>
  <c r="K145"/>
  <c r="L145" s="1"/>
  <c r="L160"/>
  <c r="K155"/>
  <c r="L155" s="1"/>
  <c r="L30"/>
  <c r="K25"/>
  <c r="L25" s="1"/>
  <c r="L40"/>
  <c r="K35"/>
  <c r="L35" s="1"/>
  <c r="L50"/>
  <c r="K45"/>
  <c r="L45" s="1"/>
  <c r="L60"/>
  <c r="K55"/>
  <c r="L55" s="1"/>
  <c r="L70"/>
  <c r="K65"/>
  <c r="L65" s="1"/>
  <c r="L80"/>
  <c r="K75"/>
  <c r="L75" s="1"/>
  <c r="L90"/>
  <c r="K85"/>
  <c r="L85" s="1"/>
  <c r="L100"/>
  <c r="L95"/>
  <c r="K95"/>
  <c r="L110"/>
  <c r="K105"/>
  <c r="L105" s="1"/>
  <c r="G49" i="67"/>
  <c r="H47"/>
  <c r="H46"/>
  <c r="F49"/>
  <c r="E49"/>
  <c r="H35"/>
  <c r="F24"/>
  <c r="F18" s="1"/>
  <c r="F48" s="1"/>
  <c r="F50" s="1"/>
  <c r="G24"/>
  <c r="G18" s="1"/>
  <c r="G48" s="1"/>
  <c r="G50" s="1"/>
  <c r="E24"/>
  <c r="E18" s="1"/>
  <c r="H10"/>
  <c r="H11"/>
  <c r="H12"/>
  <c r="H13"/>
  <c r="H14"/>
  <c r="H15"/>
  <c r="H16"/>
  <c r="H17"/>
  <c r="H19"/>
  <c r="H20"/>
  <c r="H21"/>
  <c r="H22"/>
  <c r="H23"/>
  <c r="H9"/>
  <c r="D12" i="2"/>
  <c r="J42" i="64"/>
  <c r="J43"/>
  <c r="J44"/>
  <c r="J47"/>
  <c r="J48"/>
  <c r="J49"/>
  <c r="J50"/>
  <c r="J51"/>
  <c r="J52"/>
  <c r="J53"/>
  <c r="J46"/>
  <c r="J108"/>
  <c r="J119"/>
  <c r="J63"/>
  <c r="J41"/>
  <c r="J31"/>
  <c r="G22"/>
  <c r="G18"/>
  <c r="G54"/>
  <c r="H22"/>
  <c r="H18" s="1"/>
  <c r="H54"/>
  <c r="R54" s="1"/>
  <c r="I22"/>
  <c r="I18"/>
  <c r="I54"/>
  <c r="K22"/>
  <c r="K18"/>
  <c r="K54"/>
  <c r="L22"/>
  <c r="L18" s="1"/>
  <c r="L54"/>
  <c r="M22"/>
  <c r="M18"/>
  <c r="M54"/>
  <c r="N22"/>
  <c r="N18" s="1"/>
  <c r="N54"/>
  <c r="O22"/>
  <c r="O18"/>
  <c r="O54"/>
  <c r="P22"/>
  <c r="P18" s="1"/>
  <c r="P54"/>
  <c r="Q22"/>
  <c r="Q18"/>
  <c r="Q54"/>
  <c r="J54"/>
  <c r="J40"/>
  <c r="J45"/>
  <c r="G110"/>
  <c r="R110" s="1"/>
  <c r="H110"/>
  <c r="I110"/>
  <c r="K110"/>
  <c r="L110"/>
  <c r="M110"/>
  <c r="N110"/>
  <c r="O110"/>
  <c r="P110"/>
  <c r="Q110"/>
  <c r="J110"/>
  <c r="R119"/>
  <c r="R63"/>
  <c r="R41"/>
  <c r="R31"/>
  <c r="R11"/>
  <c r="R88"/>
  <c r="R42"/>
  <c r="R43"/>
  <c r="R44"/>
  <c r="R46"/>
  <c r="R47"/>
  <c r="R48"/>
  <c r="R49"/>
  <c r="R50"/>
  <c r="R51"/>
  <c r="R52"/>
  <c r="R53"/>
  <c r="R21"/>
  <c r="H45"/>
  <c r="I45"/>
  <c r="K45"/>
  <c r="L45"/>
  <c r="M45"/>
  <c r="N45"/>
  <c r="O45"/>
  <c r="P45"/>
  <c r="Q45"/>
  <c r="G45"/>
  <c r="R45" s="1"/>
  <c r="H40"/>
  <c r="R40" s="1"/>
  <c r="I40"/>
  <c r="K40"/>
  <c r="L40"/>
  <c r="M40"/>
  <c r="N40"/>
  <c r="O40"/>
  <c r="P40"/>
  <c r="Q40"/>
  <c r="G40"/>
  <c r="J22"/>
  <c r="J99"/>
  <c r="H100"/>
  <c r="I100"/>
  <c r="K100"/>
  <c r="L100"/>
  <c r="M100"/>
  <c r="N100"/>
  <c r="O100"/>
  <c r="P100"/>
  <c r="Q100"/>
  <c r="G100"/>
  <c r="R102"/>
  <c r="J89"/>
  <c r="J91"/>
  <c r="J92"/>
  <c r="J93"/>
  <c r="J95"/>
  <c r="J96"/>
  <c r="J97"/>
  <c r="J98"/>
  <c r="J101"/>
  <c r="J102"/>
  <c r="J103"/>
  <c r="J104"/>
  <c r="J105"/>
  <c r="J106"/>
  <c r="J107"/>
  <c r="J109"/>
  <c r="J88"/>
  <c r="J128" s="1"/>
  <c r="J12"/>
  <c r="J14"/>
  <c r="J15"/>
  <c r="J16"/>
  <c r="J17"/>
  <c r="J19"/>
  <c r="J20"/>
  <c r="J21"/>
  <c r="J11"/>
  <c r="G13"/>
  <c r="G74" s="1"/>
  <c r="H13"/>
  <c r="H74" s="1"/>
  <c r="H130" s="1"/>
  <c r="G90"/>
  <c r="G128" s="1"/>
  <c r="G129" s="1"/>
  <c r="G131" s="1"/>
  <c r="G94"/>
  <c r="H90"/>
  <c r="H128" s="1"/>
  <c r="H129" s="1"/>
  <c r="H94"/>
  <c r="I13"/>
  <c r="I74" s="1"/>
  <c r="I130" s="1"/>
  <c r="I90"/>
  <c r="I128" s="1"/>
  <c r="I94"/>
  <c r="K13"/>
  <c r="K74" s="1"/>
  <c r="K130" s="1"/>
  <c r="K90"/>
  <c r="K128" s="1"/>
  <c r="K129" s="1"/>
  <c r="K94"/>
  <c r="L13"/>
  <c r="L74" s="1"/>
  <c r="L130" s="1"/>
  <c r="L90"/>
  <c r="L128" s="1"/>
  <c r="L94"/>
  <c r="M13"/>
  <c r="M74" s="1"/>
  <c r="M130" s="1"/>
  <c r="M90"/>
  <c r="M128" s="1"/>
  <c r="M129" s="1"/>
  <c r="M94"/>
  <c r="N13"/>
  <c r="N74" s="1"/>
  <c r="N130" s="1"/>
  <c r="N90"/>
  <c r="N128" s="1"/>
  <c r="N94"/>
  <c r="O13"/>
  <c r="O74" s="1"/>
  <c r="O130" s="1"/>
  <c r="O90"/>
  <c r="O128" s="1"/>
  <c r="O129" s="1"/>
  <c r="O94"/>
  <c r="P13"/>
  <c r="P74" s="1"/>
  <c r="P130" s="1"/>
  <c r="P90"/>
  <c r="P128" s="1"/>
  <c r="P94"/>
  <c r="Q13"/>
  <c r="Q74" s="1"/>
  <c r="Q130" s="1"/>
  <c r="Q90"/>
  <c r="Q128" s="1"/>
  <c r="Q129" s="1"/>
  <c r="Q94"/>
  <c r="R14"/>
  <c r="R15"/>
  <c r="R16"/>
  <c r="R17"/>
  <c r="R19"/>
  <c r="R20"/>
  <c r="R12"/>
  <c r="R89"/>
  <c r="R91"/>
  <c r="R92"/>
  <c r="R90" s="1"/>
  <c r="R93"/>
  <c r="R95"/>
  <c r="R96"/>
  <c r="R97"/>
  <c r="R101"/>
  <c r="R103"/>
  <c r="R104"/>
  <c r="R105"/>
  <c r="R106"/>
  <c r="R107"/>
  <c r="R108"/>
  <c r="R109"/>
  <c r="R98"/>
  <c r="R99"/>
  <c r="R13"/>
  <c r="J94"/>
  <c r="R94"/>
  <c r="J90"/>
  <c r="R100"/>
  <c r="J13"/>
  <c r="J100"/>
  <c r="F51" i="41"/>
  <c r="G51"/>
  <c r="H51"/>
  <c r="I51"/>
  <c r="J51"/>
  <c r="K51"/>
  <c r="L51"/>
  <c r="M51"/>
  <c r="N51"/>
  <c r="E51"/>
  <c r="T102" i="40"/>
  <c r="T103"/>
  <c r="P104"/>
  <c r="Q104"/>
  <c r="T104" s="1"/>
  <c r="R104"/>
  <c r="S104"/>
  <c r="T107"/>
  <c r="P108"/>
  <c r="Q108"/>
  <c r="T108" s="1"/>
  <c r="R108"/>
  <c r="S108"/>
  <c r="T112"/>
  <c r="T113"/>
  <c r="P114"/>
  <c r="Q114"/>
  <c r="R114"/>
  <c r="S114"/>
  <c r="T114"/>
  <c r="T118"/>
  <c r="T119"/>
  <c r="T120"/>
  <c r="T121"/>
  <c r="T122"/>
  <c r="T123"/>
  <c r="P124"/>
  <c r="Q124"/>
  <c r="T124" s="1"/>
  <c r="R124"/>
  <c r="S124"/>
  <c r="P37"/>
  <c r="P33" s="1"/>
  <c r="Q37"/>
  <c r="Q33" s="1"/>
  <c r="R37"/>
  <c r="R33" s="1"/>
  <c r="S37"/>
  <c r="S33" s="1"/>
  <c r="T26"/>
  <c r="T27"/>
  <c r="P28"/>
  <c r="Q28"/>
  <c r="R28"/>
  <c r="S28"/>
  <c r="T28"/>
  <c r="P55"/>
  <c r="Q55"/>
  <c r="R55"/>
  <c r="S55"/>
  <c r="T55"/>
  <c r="P60"/>
  <c r="Q60"/>
  <c r="T60" s="1"/>
  <c r="R60"/>
  <c r="S60"/>
  <c r="T63"/>
  <c r="T64"/>
  <c r="T65"/>
  <c r="T66"/>
  <c r="T67"/>
  <c r="T68"/>
  <c r="P69"/>
  <c r="Q69"/>
  <c r="R69"/>
  <c r="S69"/>
  <c r="T69"/>
  <c r="G37"/>
  <c r="G33"/>
  <c r="G28"/>
  <c r="G55"/>
  <c r="G60"/>
  <c r="G69"/>
  <c r="G87"/>
  <c r="E26" i="41" s="1"/>
  <c r="H37" i="40"/>
  <c r="H33" s="1"/>
  <c r="H87" s="1"/>
  <c r="F26" i="41" s="1"/>
  <c r="H28" i="40"/>
  <c r="H55"/>
  <c r="H60"/>
  <c r="H69"/>
  <c r="I37"/>
  <c r="I33" s="1"/>
  <c r="I87" s="1"/>
  <c r="G26" i="41" s="1"/>
  <c r="I28" i="40"/>
  <c r="I55"/>
  <c r="I60"/>
  <c r="I69"/>
  <c r="J37"/>
  <c r="J33" s="1"/>
  <c r="J87" s="1"/>
  <c r="H26" i="41" s="1"/>
  <c r="J28" i="40"/>
  <c r="J55"/>
  <c r="J60"/>
  <c r="J69"/>
  <c r="K37"/>
  <c r="K33" s="1"/>
  <c r="K87" s="1"/>
  <c r="I26" i="41" s="1"/>
  <c r="K28" i="40"/>
  <c r="K55"/>
  <c r="K60"/>
  <c r="K69"/>
  <c r="L37"/>
  <c r="L33" s="1"/>
  <c r="L87" s="1"/>
  <c r="J26" i="41" s="1"/>
  <c r="L28" i="40"/>
  <c r="L55"/>
  <c r="L60"/>
  <c r="L69"/>
  <c r="M37"/>
  <c r="M33" s="1"/>
  <c r="M87" s="1"/>
  <c r="K26" i="41" s="1"/>
  <c r="M28" i="40"/>
  <c r="M55"/>
  <c r="M60"/>
  <c r="M69"/>
  <c r="N37"/>
  <c r="N33" s="1"/>
  <c r="N87" s="1"/>
  <c r="L26" i="41" s="1"/>
  <c r="N28" i="40"/>
  <c r="N55"/>
  <c r="N60"/>
  <c r="N69"/>
  <c r="O37"/>
  <c r="O33" s="1"/>
  <c r="O87" s="1"/>
  <c r="M26" i="41" s="1"/>
  <c r="O28" i="40"/>
  <c r="O55"/>
  <c r="O60"/>
  <c r="O69"/>
  <c r="H28" i="45"/>
  <c r="H29"/>
  <c r="H30"/>
  <c r="H31"/>
  <c r="J28"/>
  <c r="J29"/>
  <c r="J30"/>
  <c r="J31"/>
  <c r="L28"/>
  <c r="L29"/>
  <c r="L30"/>
  <c r="L31"/>
  <c r="N28"/>
  <c r="N29"/>
  <c r="N30"/>
  <c r="N31"/>
  <c r="P28"/>
  <c r="P29"/>
  <c r="P30"/>
  <c r="P31"/>
  <c r="R28"/>
  <c r="R29"/>
  <c r="R30"/>
  <c r="R31"/>
  <c r="R27"/>
  <c r="P27"/>
  <c r="N27"/>
  <c r="L27"/>
  <c r="J27"/>
  <c r="H27"/>
  <c r="F28"/>
  <c r="F29"/>
  <c r="F30"/>
  <c r="F31"/>
  <c r="F27"/>
  <c r="E11" i="60"/>
  <c r="E9"/>
  <c r="D14"/>
  <c r="K15" i="44"/>
  <c r="H115" i="57"/>
  <c r="H106" s="1"/>
  <c r="H167" s="1"/>
  <c r="H140"/>
  <c r="H147"/>
  <c r="H137"/>
  <c r="H115" i="56"/>
  <c r="H106" s="1"/>
  <c r="H167" s="1"/>
  <c r="H140"/>
  <c r="H147"/>
  <c r="H137"/>
  <c r="H115" i="55"/>
  <c r="H106" s="1"/>
  <c r="H167" s="1"/>
  <c r="H140"/>
  <c r="H147"/>
  <c r="H137"/>
  <c r="H115" i="54"/>
  <c r="H106" s="1"/>
  <c r="H167" s="1"/>
  <c r="H140"/>
  <c r="H147"/>
  <c r="H137"/>
  <c r="H115" i="50"/>
  <c r="H106" s="1"/>
  <c r="H167" s="1"/>
  <c r="H140"/>
  <c r="H147"/>
  <c r="H137"/>
  <c r="Q79" i="55"/>
  <c r="Q79" i="56"/>
  <c r="Q79" i="57"/>
  <c r="E28" i="41"/>
  <c r="E29"/>
  <c r="E30"/>
  <c r="E31"/>
  <c r="E32"/>
  <c r="F28"/>
  <c r="F29"/>
  <c r="F30"/>
  <c r="F31"/>
  <c r="F32"/>
  <c r="G28"/>
  <c r="G29"/>
  <c r="G30"/>
  <c r="G31"/>
  <c r="G32"/>
  <c r="G33"/>
  <c r="G34" s="1"/>
  <c r="H28"/>
  <c r="H29"/>
  <c r="H30"/>
  <c r="H31"/>
  <c r="H32"/>
  <c r="I28"/>
  <c r="I29"/>
  <c r="I30"/>
  <c r="I31"/>
  <c r="I32"/>
  <c r="J28"/>
  <c r="J29"/>
  <c r="J30"/>
  <c r="J31"/>
  <c r="J32"/>
  <c r="K28"/>
  <c r="K29"/>
  <c r="K30"/>
  <c r="K31"/>
  <c r="K32"/>
  <c r="L28"/>
  <c r="L29"/>
  <c r="L30"/>
  <c r="L31"/>
  <c r="L32"/>
  <c r="M28"/>
  <c r="M29"/>
  <c r="M30"/>
  <c r="M31"/>
  <c r="M32"/>
  <c r="N28"/>
  <c r="N29"/>
  <c r="N30"/>
  <c r="N31"/>
  <c r="N32"/>
  <c r="G104" i="40"/>
  <c r="G108"/>
  <c r="G144" s="1"/>
  <c r="E48" i="41" s="1"/>
  <c r="G114" i="40"/>
  <c r="G124"/>
  <c r="E50" i="41"/>
  <c r="E52"/>
  <c r="E53"/>
  <c r="E54"/>
  <c r="H104" i="40"/>
  <c r="H108"/>
  <c r="H114"/>
  <c r="H124"/>
  <c r="H144"/>
  <c r="F48" i="41" s="1"/>
  <c r="F50"/>
  <c r="F52"/>
  <c r="F53"/>
  <c r="F54"/>
  <c r="I104" i="40"/>
  <c r="I108"/>
  <c r="I144" s="1"/>
  <c r="G48" i="41" s="1"/>
  <c r="I114" i="40"/>
  <c r="I124"/>
  <c r="G50" i="41"/>
  <c r="G52"/>
  <c r="G53"/>
  <c r="G54"/>
  <c r="J104" i="40"/>
  <c r="J108"/>
  <c r="J114"/>
  <c r="J124"/>
  <c r="J144"/>
  <c r="H48" i="41" s="1"/>
  <c r="H50"/>
  <c r="H52"/>
  <c r="H53"/>
  <c r="H54"/>
  <c r="K104" i="40"/>
  <c r="K108"/>
  <c r="K144" s="1"/>
  <c r="I48" i="41" s="1"/>
  <c r="K114" i="40"/>
  <c r="K124"/>
  <c r="I50" i="41"/>
  <c r="I52"/>
  <c r="I53"/>
  <c r="I54"/>
  <c r="L104" i="40"/>
  <c r="L108"/>
  <c r="L114"/>
  <c r="L124"/>
  <c r="L144"/>
  <c r="J48" i="41" s="1"/>
  <c r="J50"/>
  <c r="J52"/>
  <c r="J53"/>
  <c r="J54"/>
  <c r="M104" i="40"/>
  <c r="M108"/>
  <c r="M144" s="1"/>
  <c r="K48" i="41" s="1"/>
  <c r="M114" i="40"/>
  <c r="M124"/>
  <c r="K50" i="41"/>
  <c r="K52"/>
  <c r="K53"/>
  <c r="K54"/>
  <c r="N104" i="40"/>
  <c r="N108"/>
  <c r="N114"/>
  <c r="N124"/>
  <c r="N144"/>
  <c r="L48" i="41" s="1"/>
  <c r="L50"/>
  <c r="L52"/>
  <c r="L53"/>
  <c r="L54"/>
  <c r="O104" i="40"/>
  <c r="O108"/>
  <c r="O144" s="1"/>
  <c r="M48" i="41" s="1"/>
  <c r="O114" i="40"/>
  <c r="O124"/>
  <c r="M50" i="41"/>
  <c r="M52"/>
  <c r="M53"/>
  <c r="M54"/>
  <c r="P144" i="40"/>
  <c r="N50" i="41"/>
  <c r="N52"/>
  <c r="N53"/>
  <c r="N54"/>
  <c r="G115" i="57"/>
  <c r="G106"/>
  <c r="G140"/>
  <c r="G147"/>
  <c r="G137" s="1"/>
  <c r="G167" s="1"/>
  <c r="I115"/>
  <c r="I106"/>
  <c r="I140"/>
  <c r="I147"/>
  <c r="I137" s="1"/>
  <c r="I167" s="1"/>
  <c r="J115"/>
  <c r="J106"/>
  <c r="J140"/>
  <c r="J147"/>
  <c r="J137" s="1"/>
  <c r="J167" s="1"/>
  <c r="K115"/>
  <c r="K106"/>
  <c r="K140"/>
  <c r="K147"/>
  <c r="K137" s="1"/>
  <c r="K167" s="1"/>
  <c r="L115"/>
  <c r="L106"/>
  <c r="L140"/>
  <c r="L147"/>
  <c r="L137" s="1"/>
  <c r="L167" s="1"/>
  <c r="M115"/>
  <c r="M106"/>
  <c r="M140"/>
  <c r="M147"/>
  <c r="M137" s="1"/>
  <c r="M167" s="1"/>
  <c r="N115"/>
  <c r="N106"/>
  <c r="N140"/>
  <c r="N147"/>
  <c r="N137" s="1"/>
  <c r="N167" s="1"/>
  <c r="O115"/>
  <c r="O106"/>
  <c r="O140"/>
  <c r="O147"/>
  <c r="O137" s="1"/>
  <c r="O167" s="1"/>
  <c r="P115"/>
  <c r="P106"/>
  <c r="P140"/>
  <c r="P147"/>
  <c r="P137" s="1"/>
  <c r="P167" s="1"/>
  <c r="I115" i="56"/>
  <c r="I106"/>
  <c r="I140"/>
  <c r="I147"/>
  <c r="I137" s="1"/>
  <c r="I167" s="1"/>
  <c r="J115"/>
  <c r="J106"/>
  <c r="J140"/>
  <c r="J147"/>
  <c r="J137" s="1"/>
  <c r="J167" s="1"/>
  <c r="K115"/>
  <c r="K106"/>
  <c r="K140"/>
  <c r="K147"/>
  <c r="K137" s="1"/>
  <c r="K167" s="1"/>
  <c r="L115"/>
  <c r="L106"/>
  <c r="L140"/>
  <c r="L147"/>
  <c r="L137" s="1"/>
  <c r="L167" s="1"/>
  <c r="M115"/>
  <c r="M106"/>
  <c r="M140"/>
  <c r="M147"/>
  <c r="M137" s="1"/>
  <c r="M167" s="1"/>
  <c r="N115"/>
  <c r="N106"/>
  <c r="N140"/>
  <c r="N147"/>
  <c r="N137" s="1"/>
  <c r="N167" s="1"/>
  <c r="O115"/>
  <c r="O106"/>
  <c r="O140"/>
  <c r="O147"/>
  <c r="O137" s="1"/>
  <c r="O167" s="1"/>
  <c r="P115"/>
  <c r="P106"/>
  <c r="P140"/>
  <c r="P147"/>
  <c r="P137" s="1"/>
  <c r="P167" s="1"/>
  <c r="I115" i="55"/>
  <c r="I106"/>
  <c r="I140"/>
  <c r="I147"/>
  <c r="I137" s="1"/>
  <c r="I167" s="1"/>
  <c r="J115"/>
  <c r="J106"/>
  <c r="J140"/>
  <c r="J147"/>
  <c r="J137" s="1"/>
  <c r="J167" s="1"/>
  <c r="K115"/>
  <c r="K106"/>
  <c r="K140"/>
  <c r="K147"/>
  <c r="K137" s="1"/>
  <c r="K167" s="1"/>
  <c r="L115"/>
  <c r="L106"/>
  <c r="L140"/>
  <c r="L147"/>
  <c r="L137" s="1"/>
  <c r="L167" s="1"/>
  <c r="M115"/>
  <c r="M106"/>
  <c r="M140"/>
  <c r="M147"/>
  <c r="M137" s="1"/>
  <c r="M167" s="1"/>
  <c r="N115"/>
  <c r="N106"/>
  <c r="N140"/>
  <c r="N147"/>
  <c r="N137" s="1"/>
  <c r="N167" s="1"/>
  <c r="O115"/>
  <c r="O106"/>
  <c r="O140"/>
  <c r="O147"/>
  <c r="O137" s="1"/>
  <c r="O167" s="1"/>
  <c r="P115"/>
  <c r="P106"/>
  <c r="P140"/>
  <c r="P147"/>
  <c r="P137" s="1"/>
  <c r="P167" s="1"/>
  <c r="I115" i="50"/>
  <c r="I106"/>
  <c r="I140"/>
  <c r="I147"/>
  <c r="I137" s="1"/>
  <c r="I167" s="1"/>
  <c r="J115"/>
  <c r="J106"/>
  <c r="J140"/>
  <c r="J147"/>
  <c r="J137" s="1"/>
  <c r="J167" s="1"/>
  <c r="K115"/>
  <c r="K106"/>
  <c r="K140"/>
  <c r="K147"/>
  <c r="K137" s="1"/>
  <c r="K167" s="1"/>
  <c r="L115"/>
  <c r="L106"/>
  <c r="L140"/>
  <c r="L147"/>
  <c r="L137" s="1"/>
  <c r="L167" s="1"/>
  <c r="M115"/>
  <c r="M106"/>
  <c r="M140"/>
  <c r="M147"/>
  <c r="M137" s="1"/>
  <c r="M167" s="1"/>
  <c r="N115"/>
  <c r="N106"/>
  <c r="N140"/>
  <c r="N147"/>
  <c r="N137" s="1"/>
  <c r="N167" s="1"/>
  <c r="O115"/>
  <c r="O106"/>
  <c r="O140"/>
  <c r="O147"/>
  <c r="O137" s="1"/>
  <c r="O167" s="1"/>
  <c r="P115"/>
  <c r="P106"/>
  <c r="P140"/>
  <c r="P147"/>
  <c r="P137" s="1"/>
  <c r="P167" s="1"/>
  <c r="P115" i="54"/>
  <c r="P106"/>
  <c r="P140"/>
  <c r="P147"/>
  <c r="P137" s="1"/>
  <c r="P167" s="1"/>
  <c r="I115"/>
  <c r="I106"/>
  <c r="I140"/>
  <c r="I147"/>
  <c r="I137" s="1"/>
  <c r="I167" s="1"/>
  <c r="J115"/>
  <c r="J106"/>
  <c r="J140"/>
  <c r="J147"/>
  <c r="J137" s="1"/>
  <c r="J167" s="1"/>
  <c r="K115"/>
  <c r="K106"/>
  <c r="K140"/>
  <c r="K147"/>
  <c r="K137" s="1"/>
  <c r="K167" s="1"/>
  <c r="L115"/>
  <c r="L106"/>
  <c r="L140"/>
  <c r="L147"/>
  <c r="L137" s="1"/>
  <c r="L167" s="1"/>
  <c r="M115"/>
  <c r="M106"/>
  <c r="M140"/>
  <c r="M147"/>
  <c r="M137" s="1"/>
  <c r="M167" s="1"/>
  <c r="N115"/>
  <c r="N106"/>
  <c r="N140"/>
  <c r="N147"/>
  <c r="N137" s="1"/>
  <c r="N167" s="1"/>
  <c r="O115"/>
  <c r="O106"/>
  <c r="O140"/>
  <c r="O147"/>
  <c r="O137" s="1"/>
  <c r="O167" s="1"/>
  <c r="Q79"/>
  <c r="Q79" i="50"/>
  <c r="H118" i="53"/>
  <c r="H122"/>
  <c r="H159" s="1"/>
  <c r="H160" s="1"/>
  <c r="H162" s="1"/>
  <c r="H128"/>
  <c r="H137"/>
  <c r="H33"/>
  <c r="H42"/>
  <c r="H38"/>
  <c r="H64"/>
  <c r="H68"/>
  <c r="H77"/>
  <c r="H99"/>
  <c r="H100" s="1"/>
  <c r="I118"/>
  <c r="I122"/>
  <c r="I159" s="1"/>
  <c r="I160" s="1"/>
  <c r="I128"/>
  <c r="I137"/>
  <c r="I33"/>
  <c r="I42"/>
  <c r="I38"/>
  <c r="I64"/>
  <c r="I68"/>
  <c r="I77"/>
  <c r="I99"/>
  <c r="I162"/>
  <c r="J118"/>
  <c r="J122"/>
  <c r="J128"/>
  <c r="J137"/>
  <c r="J33"/>
  <c r="J42"/>
  <c r="J38"/>
  <c r="J64"/>
  <c r="J68"/>
  <c r="J77"/>
  <c r="J99"/>
  <c r="K118"/>
  <c r="K122"/>
  <c r="K128"/>
  <c r="K137"/>
  <c r="K33"/>
  <c r="K42"/>
  <c r="K38"/>
  <c r="K64"/>
  <c r="K68"/>
  <c r="K77"/>
  <c r="K99"/>
  <c r="L118"/>
  <c r="L122"/>
  <c r="L128"/>
  <c r="L137"/>
  <c r="L33"/>
  <c r="L42"/>
  <c r="L38"/>
  <c r="L64"/>
  <c r="L68"/>
  <c r="L77"/>
  <c r="L99"/>
  <c r="M118"/>
  <c r="M122"/>
  <c r="M128"/>
  <c r="M137"/>
  <c r="M33"/>
  <c r="M42"/>
  <c r="M38"/>
  <c r="M64"/>
  <c r="M68"/>
  <c r="M77"/>
  <c r="M99"/>
  <c r="N118"/>
  <c r="N122"/>
  <c r="N128"/>
  <c r="N137"/>
  <c r="N33"/>
  <c r="N42"/>
  <c r="N38"/>
  <c r="N64"/>
  <c r="N68"/>
  <c r="N77"/>
  <c r="N99"/>
  <c r="O118"/>
  <c r="O122"/>
  <c r="O128"/>
  <c r="O137"/>
  <c r="O33"/>
  <c r="O42"/>
  <c r="O38"/>
  <c r="O64"/>
  <c r="O68"/>
  <c r="O77"/>
  <c r="O99"/>
  <c r="P118"/>
  <c r="P122"/>
  <c r="P128"/>
  <c r="P137"/>
  <c r="P33"/>
  <c r="P42"/>
  <c r="P38"/>
  <c r="P64"/>
  <c r="P68"/>
  <c r="P77"/>
  <c r="P99"/>
  <c r="Q118"/>
  <c r="Q122"/>
  <c r="Q128"/>
  <c r="Q137"/>
  <c r="Q33"/>
  <c r="Q42"/>
  <c r="Q38"/>
  <c r="Q64"/>
  <c r="Q68"/>
  <c r="Q77"/>
  <c r="Q99"/>
  <c r="R148"/>
  <c r="I100"/>
  <c r="J100" s="1"/>
  <c r="K100"/>
  <c r="L100" s="1"/>
  <c r="M100" s="1"/>
  <c r="H33" i="42"/>
  <c r="H42"/>
  <c r="H38"/>
  <c r="H66"/>
  <c r="H70"/>
  <c r="H79"/>
  <c r="H101"/>
  <c r="H102" s="1"/>
  <c r="I102" s="1"/>
  <c r="I33"/>
  <c r="I42"/>
  <c r="I38"/>
  <c r="I66"/>
  <c r="I70"/>
  <c r="I79"/>
  <c r="I101"/>
  <c r="J33"/>
  <c r="J42"/>
  <c r="J38"/>
  <c r="J66"/>
  <c r="J70"/>
  <c r="J79"/>
  <c r="J101"/>
  <c r="K33"/>
  <c r="K42"/>
  <c r="K38"/>
  <c r="K66"/>
  <c r="K70"/>
  <c r="K79"/>
  <c r="K101"/>
  <c r="L33"/>
  <c r="L42"/>
  <c r="L38"/>
  <c r="L66"/>
  <c r="L70"/>
  <c r="L79"/>
  <c r="L101"/>
  <c r="M33"/>
  <c r="M42"/>
  <c r="M38"/>
  <c r="M66"/>
  <c r="M70"/>
  <c r="M79"/>
  <c r="M101"/>
  <c r="N33"/>
  <c r="N42"/>
  <c r="N38"/>
  <c r="N66"/>
  <c r="N70"/>
  <c r="N79"/>
  <c r="N101"/>
  <c r="O33"/>
  <c r="O42"/>
  <c r="O38"/>
  <c r="O66"/>
  <c r="O70"/>
  <c r="O79"/>
  <c r="O101"/>
  <c r="P33"/>
  <c r="P42"/>
  <c r="P38"/>
  <c r="P66"/>
  <c r="P70"/>
  <c r="P79"/>
  <c r="P101"/>
  <c r="Q33"/>
  <c r="Q42"/>
  <c r="Q38"/>
  <c r="Q66"/>
  <c r="Q70"/>
  <c r="Q79"/>
  <c r="Q101"/>
  <c r="H120"/>
  <c r="H124"/>
  <c r="H130"/>
  <c r="H139"/>
  <c r="I120"/>
  <c r="I124"/>
  <c r="I130"/>
  <c r="I139"/>
  <c r="I161"/>
  <c r="I162" s="1"/>
  <c r="J120"/>
  <c r="J124"/>
  <c r="J130"/>
  <c r="J139"/>
  <c r="K120"/>
  <c r="K124"/>
  <c r="K130"/>
  <c r="K139"/>
  <c r="K161"/>
  <c r="K162" s="1"/>
  <c r="L120"/>
  <c r="L124"/>
  <c r="L130"/>
  <c r="L139"/>
  <c r="M120"/>
  <c r="M124"/>
  <c r="M130"/>
  <c r="M139"/>
  <c r="M161"/>
  <c r="M162" s="1"/>
  <c r="N120"/>
  <c r="N124"/>
  <c r="N130"/>
  <c r="N139"/>
  <c r="O120"/>
  <c r="O124"/>
  <c r="O130"/>
  <c r="O139"/>
  <c r="O161"/>
  <c r="O162" s="1"/>
  <c r="P120"/>
  <c r="P124"/>
  <c r="P130"/>
  <c r="P139"/>
  <c r="Q120"/>
  <c r="Q124"/>
  <c r="Q130"/>
  <c r="Q139"/>
  <c r="Q161"/>
  <c r="Q162" s="1"/>
  <c r="R150"/>
  <c r="G88" i="40"/>
  <c r="H88"/>
  <c r="I88" s="1"/>
  <c r="J88" s="1"/>
  <c r="Q87"/>
  <c r="R87"/>
  <c r="S87"/>
  <c r="G145"/>
  <c r="G147"/>
  <c r="H145"/>
  <c r="H147"/>
  <c r="I145"/>
  <c r="I147"/>
  <c r="J145"/>
  <c r="J147"/>
  <c r="K145"/>
  <c r="K147"/>
  <c r="L145"/>
  <c r="L147"/>
  <c r="M145"/>
  <c r="M147"/>
  <c r="N145"/>
  <c r="N147"/>
  <c r="O145"/>
  <c r="O147"/>
  <c r="Q144"/>
  <c r="Q145"/>
  <c r="R144"/>
  <c r="R145" s="1"/>
  <c r="S144"/>
  <c r="S145"/>
  <c r="T133"/>
  <c r="U133" s="1"/>
  <c r="S13" i="45"/>
  <c r="S14"/>
  <c r="S15"/>
  <c r="S16"/>
  <c r="S17"/>
  <c r="S20"/>
  <c r="T20" s="1"/>
  <c r="S21"/>
  <c r="T21" s="1"/>
  <c r="S22"/>
  <c r="T22" s="1"/>
  <c r="S23"/>
  <c r="T23" s="1"/>
  <c r="S24"/>
  <c r="T24" s="1"/>
  <c r="Q18"/>
  <c r="Q25"/>
  <c r="R25" s="1"/>
  <c r="O18"/>
  <c r="O25"/>
  <c r="P25" s="1"/>
  <c r="M18"/>
  <c r="M25"/>
  <c r="N25" s="1"/>
  <c r="K18"/>
  <c r="K25"/>
  <c r="L25" s="1"/>
  <c r="I18"/>
  <c r="I25"/>
  <c r="J25" s="1"/>
  <c r="G18"/>
  <c r="G25"/>
  <c r="H25" s="1"/>
  <c r="E18"/>
  <c r="E25"/>
  <c r="F25" s="1"/>
  <c r="S28"/>
  <c r="S29"/>
  <c r="S30"/>
  <c r="S31"/>
  <c r="Q28"/>
  <c r="Q29"/>
  <c r="Q30"/>
  <c r="Q31"/>
  <c r="Q32"/>
  <c r="O28"/>
  <c r="O29"/>
  <c r="O30"/>
  <c r="O31"/>
  <c r="O32"/>
  <c r="M28"/>
  <c r="M29"/>
  <c r="M30"/>
  <c r="M31"/>
  <c r="M32"/>
  <c r="K28"/>
  <c r="K29"/>
  <c r="K30"/>
  <c r="K31"/>
  <c r="K32"/>
  <c r="I28"/>
  <c r="I29"/>
  <c r="I30"/>
  <c r="I31"/>
  <c r="I32"/>
  <c r="S27"/>
  <c r="Q27"/>
  <c r="O27"/>
  <c r="M27"/>
  <c r="K27"/>
  <c r="I27"/>
  <c r="G28"/>
  <c r="G29"/>
  <c r="G30"/>
  <c r="G31"/>
  <c r="G32"/>
  <c r="G27"/>
  <c r="E28"/>
  <c r="E29"/>
  <c r="E30"/>
  <c r="E31"/>
  <c r="E27"/>
  <c r="L20" i="44"/>
  <c r="L15"/>
  <c r="F54" i="45"/>
  <c r="G45"/>
  <c r="G46"/>
  <c r="G47"/>
  <c r="G48"/>
  <c r="G49"/>
  <c r="G50"/>
  <c r="G51"/>
  <c r="G52"/>
  <c r="G53"/>
  <c r="G54"/>
  <c r="E54"/>
  <c r="E32"/>
  <c r="O52" i="41"/>
  <c r="O30"/>
  <c r="G41" i="57"/>
  <c r="G31"/>
  <c r="H41"/>
  <c r="H31"/>
  <c r="I41"/>
  <c r="I31"/>
  <c r="I69"/>
  <c r="I61"/>
  <c r="J41"/>
  <c r="J31"/>
  <c r="K41"/>
  <c r="K31"/>
  <c r="K69"/>
  <c r="K61"/>
  <c r="L41"/>
  <c r="L31"/>
  <c r="M41"/>
  <c r="M31"/>
  <c r="M69"/>
  <c r="M61"/>
  <c r="N41"/>
  <c r="N31"/>
  <c r="N89" s="1"/>
  <c r="N169" s="1"/>
  <c r="N69"/>
  <c r="N61"/>
  <c r="O41"/>
  <c r="O31"/>
  <c r="O69"/>
  <c r="O61"/>
  <c r="P41"/>
  <c r="P31"/>
  <c r="G69"/>
  <c r="H69"/>
  <c r="H61" s="1"/>
  <c r="H89" s="1"/>
  <c r="H169" s="1"/>
  <c r="J69"/>
  <c r="J61" s="1"/>
  <c r="J89" s="1"/>
  <c r="J169" s="1"/>
  <c r="L69"/>
  <c r="L61" s="1"/>
  <c r="L89" s="1"/>
  <c r="L169" s="1"/>
  <c r="P69"/>
  <c r="P61" s="1"/>
  <c r="P89" s="1"/>
  <c r="P169" s="1"/>
  <c r="Q168"/>
  <c r="Q157"/>
  <c r="Q147"/>
  <c r="Q146"/>
  <c r="Q145"/>
  <c r="Q144"/>
  <c r="Q143"/>
  <c r="Q142"/>
  <c r="Q141"/>
  <c r="Q140"/>
  <c r="Q139"/>
  <c r="Q138"/>
  <c r="Q137"/>
  <c r="Q125"/>
  <c r="Q114"/>
  <c r="Q113"/>
  <c r="Q112"/>
  <c r="Q111"/>
  <c r="Q110"/>
  <c r="Q109"/>
  <c r="Q108"/>
  <c r="Q107"/>
  <c r="Q90"/>
  <c r="Q68"/>
  <c r="Q67"/>
  <c r="Q66"/>
  <c r="Q65"/>
  <c r="Q64"/>
  <c r="Q63"/>
  <c r="Q62"/>
  <c r="Q51"/>
  <c r="Q41"/>
  <c r="Q40"/>
  <c r="Q39"/>
  <c r="Q38"/>
  <c r="Q37"/>
  <c r="Q36"/>
  <c r="Q35"/>
  <c r="Q34"/>
  <c r="Q33"/>
  <c r="Q32"/>
  <c r="E27"/>
  <c r="E15"/>
  <c r="G14"/>
  <c r="G13"/>
  <c r="E11"/>
  <c r="G115" i="56"/>
  <c r="G106" s="1"/>
  <c r="G140"/>
  <c r="G147"/>
  <c r="G41"/>
  <c r="G31" s="1"/>
  <c r="G69"/>
  <c r="G61" s="1"/>
  <c r="H41"/>
  <c r="H31"/>
  <c r="I41"/>
  <c r="I31"/>
  <c r="I69"/>
  <c r="I61"/>
  <c r="J41"/>
  <c r="K41"/>
  <c r="K31" s="1"/>
  <c r="K89" s="1"/>
  <c r="K169" s="1"/>
  <c r="K69"/>
  <c r="K61" s="1"/>
  <c r="L41"/>
  <c r="L31" s="1"/>
  <c r="L89" s="1"/>
  <c r="L169" s="1"/>
  <c r="L69"/>
  <c r="L61" s="1"/>
  <c r="M41"/>
  <c r="M31" s="1"/>
  <c r="M89" s="1"/>
  <c r="M169" s="1"/>
  <c r="M69"/>
  <c r="M61" s="1"/>
  <c r="N41"/>
  <c r="N31" s="1"/>
  <c r="O41"/>
  <c r="O31" s="1"/>
  <c r="O69"/>
  <c r="O61" s="1"/>
  <c r="P41"/>
  <c r="P31" s="1"/>
  <c r="H69"/>
  <c r="H61" s="1"/>
  <c r="H89" s="1"/>
  <c r="H169" s="1"/>
  <c r="J69"/>
  <c r="J61" s="1"/>
  <c r="J89" s="1"/>
  <c r="J169" s="1"/>
  <c r="N69"/>
  <c r="N61" s="1"/>
  <c r="P69"/>
  <c r="P61" s="1"/>
  <c r="Q168"/>
  <c r="Q157"/>
  <c r="Q146"/>
  <c r="Q145"/>
  <c r="Q144"/>
  <c r="Q143"/>
  <c r="Q142"/>
  <c r="Q141"/>
  <c r="Q139"/>
  <c r="Q138"/>
  <c r="Q125"/>
  <c r="Q114"/>
  <c r="Q113"/>
  <c r="Q112"/>
  <c r="Q111"/>
  <c r="Q110"/>
  <c r="Q109"/>
  <c r="Q108"/>
  <c r="Q107"/>
  <c r="Q90"/>
  <c r="Q68"/>
  <c r="Q67"/>
  <c r="Q66"/>
  <c r="Q65"/>
  <c r="Q64"/>
  <c r="Q63"/>
  <c r="Q62"/>
  <c r="Q51"/>
  <c r="Q40"/>
  <c r="Q39"/>
  <c r="Q38"/>
  <c r="Q37"/>
  <c r="Q36"/>
  <c r="Q35"/>
  <c r="Q34"/>
  <c r="Q33"/>
  <c r="Q32"/>
  <c r="E27"/>
  <c r="E15"/>
  <c r="G14"/>
  <c r="G13"/>
  <c r="E11"/>
  <c r="G115" i="55"/>
  <c r="G106"/>
  <c r="G140"/>
  <c r="G147"/>
  <c r="G137" s="1"/>
  <c r="G41"/>
  <c r="G31"/>
  <c r="H41"/>
  <c r="H31"/>
  <c r="H89" s="1"/>
  <c r="H169" s="1"/>
  <c r="H69"/>
  <c r="H61"/>
  <c r="I41"/>
  <c r="I31" s="1"/>
  <c r="I69"/>
  <c r="I61" s="1"/>
  <c r="J41"/>
  <c r="J31" s="1"/>
  <c r="J89" s="1"/>
  <c r="J169" s="1"/>
  <c r="K41"/>
  <c r="K31" s="1"/>
  <c r="K69"/>
  <c r="K61" s="1"/>
  <c r="L41"/>
  <c r="L31" s="1"/>
  <c r="L69"/>
  <c r="L61" s="1"/>
  <c r="M41"/>
  <c r="M31"/>
  <c r="M69"/>
  <c r="M61"/>
  <c r="N41"/>
  <c r="N31"/>
  <c r="O41"/>
  <c r="O31"/>
  <c r="O69"/>
  <c r="O61"/>
  <c r="P41"/>
  <c r="P31"/>
  <c r="P89" s="1"/>
  <c r="P169" s="1"/>
  <c r="P69"/>
  <c r="P61"/>
  <c r="G69"/>
  <c r="J69"/>
  <c r="J61"/>
  <c r="N69"/>
  <c r="N61"/>
  <c r="Q168"/>
  <c r="Q157"/>
  <c r="Q147"/>
  <c r="Q146"/>
  <c r="Q145"/>
  <c r="Q144"/>
  <c r="Q143"/>
  <c r="Q142"/>
  <c r="Q141"/>
  <c r="Q140"/>
  <c r="Q139"/>
  <c r="Q138"/>
  <c r="Q125"/>
  <c r="Q114"/>
  <c r="Q113"/>
  <c r="Q112"/>
  <c r="Q111"/>
  <c r="Q110"/>
  <c r="Q109"/>
  <c r="Q108"/>
  <c r="Q107"/>
  <c r="Q90"/>
  <c r="Q68"/>
  <c r="Q67"/>
  <c r="Q66"/>
  <c r="Q65"/>
  <c r="Q64"/>
  <c r="Q63"/>
  <c r="Q62"/>
  <c r="Q51"/>
  <c r="Q41"/>
  <c r="Q40"/>
  <c r="Q39"/>
  <c r="Q38"/>
  <c r="Q37"/>
  <c r="Q36"/>
  <c r="Q35"/>
  <c r="Q34"/>
  <c r="Q33"/>
  <c r="Q32"/>
  <c r="E27"/>
  <c r="E15"/>
  <c r="G14"/>
  <c r="G13"/>
  <c r="E11"/>
  <c r="G115" i="54"/>
  <c r="G106"/>
  <c r="G140"/>
  <c r="G147"/>
  <c r="G41"/>
  <c r="G31"/>
  <c r="G89" s="1"/>
  <c r="G69"/>
  <c r="G61"/>
  <c r="H41"/>
  <c r="H31" s="1"/>
  <c r="I41"/>
  <c r="I31" s="1"/>
  <c r="I89" s="1"/>
  <c r="I169" s="1"/>
  <c r="I69"/>
  <c r="I61" s="1"/>
  <c r="Q61" s="1"/>
  <c r="J41"/>
  <c r="K41"/>
  <c r="K31"/>
  <c r="K69"/>
  <c r="K61"/>
  <c r="L41"/>
  <c r="L31"/>
  <c r="L89" s="1"/>
  <c r="L169" s="1"/>
  <c r="L69"/>
  <c r="L61"/>
  <c r="M41"/>
  <c r="M31"/>
  <c r="M69"/>
  <c r="M61"/>
  <c r="N41"/>
  <c r="N31"/>
  <c r="O41"/>
  <c r="O31"/>
  <c r="O69"/>
  <c r="O61"/>
  <c r="P41"/>
  <c r="P31"/>
  <c r="H69"/>
  <c r="H61"/>
  <c r="J69"/>
  <c r="J61"/>
  <c r="N69"/>
  <c r="N61"/>
  <c r="P69"/>
  <c r="P61"/>
  <c r="Q168"/>
  <c r="Q157"/>
  <c r="Q146"/>
  <c r="Q145"/>
  <c r="Q144"/>
  <c r="Q143"/>
  <c r="Q142"/>
  <c r="Q141"/>
  <c r="Q139"/>
  <c r="Q138"/>
  <c r="Q125"/>
  <c r="Q114"/>
  <c r="Q113"/>
  <c r="Q112"/>
  <c r="Q111"/>
  <c r="Q110"/>
  <c r="Q109"/>
  <c r="Q108"/>
  <c r="Q107"/>
  <c r="Q90"/>
  <c r="Q68"/>
  <c r="Q67"/>
  <c r="Q66"/>
  <c r="Q65"/>
  <c r="Q64"/>
  <c r="Q63"/>
  <c r="Q62"/>
  <c r="Q51"/>
  <c r="Q40"/>
  <c r="Q39"/>
  <c r="Q38"/>
  <c r="Q37"/>
  <c r="Q36"/>
  <c r="Q35"/>
  <c r="Q34"/>
  <c r="Q33"/>
  <c r="Q32"/>
  <c r="E27"/>
  <c r="E15"/>
  <c r="G14"/>
  <c r="G13"/>
  <c r="E11"/>
  <c r="R77" i="53"/>
  <c r="R137"/>
  <c r="R64"/>
  <c r="J161"/>
  <c r="L161"/>
  <c r="N161"/>
  <c r="P161"/>
  <c r="R31"/>
  <c r="R32"/>
  <c r="R71"/>
  <c r="R72"/>
  <c r="R73"/>
  <c r="R74"/>
  <c r="R75"/>
  <c r="R76"/>
  <c r="R88"/>
  <c r="R65"/>
  <c r="R66"/>
  <c r="R67"/>
  <c r="R69"/>
  <c r="R70"/>
  <c r="R53"/>
  <c r="R122"/>
  <c r="R128"/>
  <c r="R116"/>
  <c r="R117"/>
  <c r="R121"/>
  <c r="R126"/>
  <c r="R127"/>
  <c r="R131"/>
  <c r="R132"/>
  <c r="R133"/>
  <c r="R134"/>
  <c r="R135"/>
  <c r="R136"/>
  <c r="G115" i="50"/>
  <c r="G106" s="1"/>
  <c r="G140"/>
  <c r="G147"/>
  <c r="G41"/>
  <c r="H41"/>
  <c r="H31"/>
  <c r="I41"/>
  <c r="I31"/>
  <c r="J41"/>
  <c r="J31"/>
  <c r="K41"/>
  <c r="K31"/>
  <c r="L41"/>
  <c r="L31"/>
  <c r="M41"/>
  <c r="M31"/>
  <c r="N41"/>
  <c r="N31"/>
  <c r="O41"/>
  <c r="O31"/>
  <c r="P41"/>
  <c r="P31"/>
  <c r="G69"/>
  <c r="G61"/>
  <c r="Q61" s="1"/>
  <c r="H69"/>
  <c r="H61"/>
  <c r="I69"/>
  <c r="I61"/>
  <c r="J69"/>
  <c r="J61"/>
  <c r="K69"/>
  <c r="K61"/>
  <c r="L69"/>
  <c r="L61"/>
  <c r="M69"/>
  <c r="M61"/>
  <c r="N69"/>
  <c r="N61"/>
  <c r="O69"/>
  <c r="O61"/>
  <c r="P69"/>
  <c r="P61"/>
  <c r="Q140"/>
  <c r="Q125"/>
  <c r="Q157"/>
  <c r="Q138"/>
  <c r="Q139"/>
  <c r="Q141"/>
  <c r="Q142"/>
  <c r="Q143"/>
  <c r="Q144"/>
  <c r="Q145"/>
  <c r="Q146"/>
  <c r="Q168"/>
  <c r="U60" i="40"/>
  <c r="U27"/>
  <c r="U63"/>
  <c r="U65"/>
  <c r="U67"/>
  <c r="U26"/>
  <c r="U64"/>
  <c r="U66"/>
  <c r="U68"/>
  <c r="R66" i="42"/>
  <c r="I163"/>
  <c r="R70"/>
  <c r="M163"/>
  <c r="Q163"/>
  <c r="R139"/>
  <c r="R118"/>
  <c r="R119"/>
  <c r="R120"/>
  <c r="R123"/>
  <c r="R124"/>
  <c r="R128"/>
  <c r="R129"/>
  <c r="R133"/>
  <c r="R134"/>
  <c r="R135"/>
  <c r="R136"/>
  <c r="R137"/>
  <c r="R138"/>
  <c r="R90"/>
  <c r="R67"/>
  <c r="R68"/>
  <c r="R69"/>
  <c r="R71"/>
  <c r="R72"/>
  <c r="R73"/>
  <c r="R74"/>
  <c r="R75"/>
  <c r="R76"/>
  <c r="R77"/>
  <c r="R78"/>
  <c r="R53"/>
  <c r="Q90" i="50"/>
  <c r="U113" i="40"/>
  <c r="U119"/>
  <c r="U121"/>
  <c r="U118"/>
  <c r="U120"/>
  <c r="U122"/>
  <c r="U103"/>
  <c r="U107"/>
  <c r="U112"/>
  <c r="U123"/>
  <c r="T78"/>
  <c r="U78" s="1"/>
  <c r="T56"/>
  <c r="T57"/>
  <c r="T58"/>
  <c r="T59"/>
  <c r="T61"/>
  <c r="T62"/>
  <c r="U56"/>
  <c r="U57"/>
  <c r="U58"/>
  <c r="U59"/>
  <c r="U61"/>
  <c r="U62"/>
  <c r="T46"/>
  <c r="U46" s="1"/>
  <c r="E11" i="53"/>
  <c r="H13"/>
  <c r="H14"/>
  <c r="E15"/>
  <c r="R34"/>
  <c r="R35"/>
  <c r="R36"/>
  <c r="R37"/>
  <c r="R39"/>
  <c r="R40"/>
  <c r="R41"/>
  <c r="R119"/>
  <c r="R120"/>
  <c r="R123"/>
  <c r="R124"/>
  <c r="R125"/>
  <c r="R129"/>
  <c r="R130"/>
  <c r="R180"/>
  <c r="R181"/>
  <c r="E15" i="42"/>
  <c r="D12" i="41"/>
  <c r="E11"/>
  <c r="E15" i="50"/>
  <c r="D12" i="40"/>
  <c r="R31" i="42"/>
  <c r="R32"/>
  <c r="O50" i="41"/>
  <c r="D8" i="51"/>
  <c r="E11" i="50"/>
  <c r="G13"/>
  <c r="G14"/>
  <c r="E27"/>
  <c r="Q32"/>
  <c r="Q33"/>
  <c r="Q34"/>
  <c r="Q35"/>
  <c r="Q36"/>
  <c r="Q37"/>
  <c r="Q38"/>
  <c r="Q39"/>
  <c r="Q40"/>
  <c r="Q51"/>
  <c r="Q62"/>
  <c r="Q63"/>
  <c r="Q64"/>
  <c r="Q65"/>
  <c r="Q66"/>
  <c r="Q67"/>
  <c r="Q68"/>
  <c r="Q69"/>
  <c r="Q107"/>
  <c r="Q108"/>
  <c r="Q109"/>
  <c r="Q110"/>
  <c r="Q111"/>
  <c r="Q112"/>
  <c r="Q113"/>
  <c r="Q114"/>
  <c r="T117" i="40"/>
  <c r="U117" s="1"/>
  <c r="T105"/>
  <c r="U105" s="1"/>
  <c r="T106"/>
  <c r="T109"/>
  <c r="U109" s="1"/>
  <c r="T110"/>
  <c r="T111"/>
  <c r="U111" s="1"/>
  <c r="T115"/>
  <c r="T116"/>
  <c r="U116" s="1"/>
  <c r="T29"/>
  <c r="T30"/>
  <c r="U30" s="1"/>
  <c r="T31"/>
  <c r="T32"/>
  <c r="U32" s="1"/>
  <c r="T34"/>
  <c r="T35"/>
  <c r="U35" s="1"/>
  <c r="T36"/>
  <c r="T37"/>
  <c r="U37" s="1"/>
  <c r="O75" i="41"/>
  <c r="O74"/>
  <c r="O32"/>
  <c r="R183" i="42"/>
  <c r="R182"/>
  <c r="R121"/>
  <c r="R122"/>
  <c r="R125"/>
  <c r="R126"/>
  <c r="R127"/>
  <c r="R131"/>
  <c r="R132"/>
  <c r="R34"/>
  <c r="R35"/>
  <c r="R36"/>
  <c r="R37"/>
  <c r="R39"/>
  <c r="R40"/>
  <c r="R41"/>
  <c r="U106" i="40"/>
  <c r="U110"/>
  <c r="U115"/>
  <c r="U29"/>
  <c r="U31"/>
  <c r="U34"/>
  <c r="U36"/>
  <c r="H14" i="42"/>
  <c r="H13"/>
  <c r="E10" i="41"/>
  <c r="G11" i="40"/>
  <c r="G10"/>
  <c r="E11" i="42"/>
  <c r="D8" i="2"/>
  <c r="D9"/>
  <c r="N146" i="40"/>
  <c r="J146"/>
  <c r="G137" i="50"/>
  <c r="Q137" s="1"/>
  <c r="Q147"/>
  <c r="R118" i="53"/>
  <c r="Q161"/>
  <c r="O161"/>
  <c r="M161"/>
  <c r="K161"/>
  <c r="R68"/>
  <c r="P89" i="54"/>
  <c r="P169"/>
  <c r="N89"/>
  <c r="N169"/>
  <c r="Q115" i="55"/>
  <c r="Q115" i="57"/>
  <c r="U124" i="40"/>
  <c r="Q69" i="54"/>
  <c r="G61" i="55"/>
  <c r="Q69"/>
  <c r="Q69" i="56"/>
  <c r="G61" i="57"/>
  <c r="Q61" s="1"/>
  <c r="Q89" s="1"/>
  <c r="Q169" s="1"/>
  <c r="Q69"/>
  <c r="U104" i="40"/>
  <c r="P163" i="42"/>
  <c r="N163"/>
  <c r="L163"/>
  <c r="J163"/>
  <c r="S146" i="40"/>
  <c r="R146"/>
  <c r="Q146"/>
  <c r="M146"/>
  <c r="I146"/>
  <c r="P89" i="50"/>
  <c r="P169"/>
  <c r="O89"/>
  <c r="O169"/>
  <c r="N89"/>
  <c r="N169"/>
  <c r="M89"/>
  <c r="M169"/>
  <c r="L89"/>
  <c r="L169"/>
  <c r="K89"/>
  <c r="K169"/>
  <c r="J89"/>
  <c r="J169"/>
  <c r="I89"/>
  <c r="I169"/>
  <c r="H89"/>
  <c r="H169"/>
  <c r="U69" i="40"/>
  <c r="Q106" i="54"/>
  <c r="Q106" i="55"/>
  <c r="Q106" i="57"/>
  <c r="G146" i="40"/>
  <c r="K146"/>
  <c r="O146"/>
  <c r="G89" i="55"/>
  <c r="G148" i="40"/>
  <c r="M89" i="55"/>
  <c r="M169"/>
  <c r="M89" i="57"/>
  <c r="M169"/>
  <c r="I89"/>
  <c r="I169"/>
  <c r="K89" i="54"/>
  <c r="K169"/>
  <c r="O89"/>
  <c r="O169"/>
  <c r="U108" i="40"/>
  <c r="U102"/>
  <c r="G31" i="50"/>
  <c r="G89" s="1"/>
  <c r="Q41"/>
  <c r="Q115"/>
  <c r="I161" i="53"/>
  <c r="R33"/>
  <c r="J31" i="56"/>
  <c r="Q41"/>
  <c r="G137"/>
  <c r="Q137" s="1"/>
  <c r="Q147"/>
  <c r="R33" i="42"/>
  <c r="U55" i="40"/>
  <c r="R79" i="42"/>
  <c r="R159" i="53"/>
  <c r="Q115" i="54"/>
  <c r="Q140"/>
  <c r="M89"/>
  <c r="M169"/>
  <c r="O89" i="57"/>
  <c r="O169"/>
  <c r="K89"/>
  <c r="K169"/>
  <c r="Q31"/>
  <c r="R42" i="42"/>
  <c r="R42" i="53"/>
  <c r="J31" i="54"/>
  <c r="Q41"/>
  <c r="G137"/>
  <c r="Q137"/>
  <c r="Q147"/>
  <c r="U114" i="40"/>
  <c r="R130" i="42"/>
  <c r="R161"/>
  <c r="O163"/>
  <c r="K163"/>
  <c r="O89" i="55"/>
  <c r="O169"/>
  <c r="N89"/>
  <c r="N169"/>
  <c r="Q115" i="56"/>
  <c r="Q140"/>
  <c r="I89"/>
  <c r="I169" s="1"/>
  <c r="Q167" i="57"/>
  <c r="L146" i="40"/>
  <c r="J89" i="54"/>
  <c r="J169"/>
  <c r="R38" i="53"/>
  <c r="R38" i="42"/>
  <c r="U28" i="40"/>
  <c r="R99" i="53"/>
  <c r="R161" s="1"/>
  <c r="U144" i="40"/>
  <c r="G167" i="54"/>
  <c r="G169" s="1"/>
  <c r="H146" i="40"/>
  <c r="Q31" i="50"/>
  <c r="Q89" s="1"/>
  <c r="H148" i="40"/>
  <c r="R101" i="42"/>
  <c r="R163" s="1"/>
  <c r="H163"/>
  <c r="H161" i="53"/>
  <c r="Q167" i="54"/>
  <c r="R160" i="53"/>
  <c r="H163"/>
  <c r="R162" i="42"/>
  <c r="H165"/>
  <c r="I148" i="40"/>
  <c r="I165" i="42"/>
  <c r="I163" i="53"/>
  <c r="J163"/>
  <c r="K163"/>
  <c r="L163"/>
  <c r="H49" i="67" l="1"/>
  <c r="K33" i="41"/>
  <c r="K34" s="1"/>
  <c r="O54"/>
  <c r="O53"/>
  <c r="M33"/>
  <c r="M34" s="1"/>
  <c r="E33"/>
  <c r="L55"/>
  <c r="L56" s="1"/>
  <c r="L57" s="1"/>
  <c r="J55"/>
  <c r="J56" s="1"/>
  <c r="H55"/>
  <c r="H56" s="1"/>
  <c r="H57" s="1"/>
  <c r="F55"/>
  <c r="F56" s="1"/>
  <c r="N33"/>
  <c r="N34" s="1"/>
  <c r="I33"/>
  <c r="I34" s="1"/>
  <c r="O31"/>
  <c r="O29"/>
  <c r="E34"/>
  <c r="E35" s="1"/>
  <c r="N55"/>
  <c r="N56" s="1"/>
  <c r="J33"/>
  <c r="J34" s="1"/>
  <c r="J35" s="1"/>
  <c r="J59" s="1"/>
  <c r="F33"/>
  <c r="F34" s="1"/>
  <c r="F35" s="1"/>
  <c r="F59" s="1"/>
  <c r="O51"/>
  <c r="O55" s="1"/>
  <c r="O56" s="1"/>
  <c r="O28"/>
  <c r="M55"/>
  <c r="M56" s="1"/>
  <c r="M57" s="1"/>
  <c r="K55"/>
  <c r="K56" s="1"/>
  <c r="K57" s="1"/>
  <c r="I55"/>
  <c r="I56" s="1"/>
  <c r="G55"/>
  <c r="G56" s="1"/>
  <c r="G57" s="1"/>
  <c r="E55"/>
  <c r="E56" s="1"/>
  <c r="E57" s="1"/>
  <c r="E58" s="1"/>
  <c r="E60" s="1"/>
  <c r="L33"/>
  <c r="L34" s="1"/>
  <c r="H33"/>
  <c r="H34" s="1"/>
  <c r="K35"/>
  <c r="K59" s="1"/>
  <c r="H89" i="54"/>
  <c r="H169" s="1"/>
  <c r="Q31"/>
  <c r="Q89" s="1"/>
  <c r="Q169" s="1"/>
  <c r="Q137" i="55"/>
  <c r="G167"/>
  <c r="G89" i="56"/>
  <c r="Q31"/>
  <c r="K88" i="40"/>
  <c r="J148"/>
  <c r="N100" i="53"/>
  <c r="M163"/>
  <c r="L89" i="55"/>
  <c r="L169" s="1"/>
  <c r="K89"/>
  <c r="K169" s="1"/>
  <c r="Q61"/>
  <c r="P89" i="56"/>
  <c r="P169" s="1"/>
  <c r="O89"/>
  <c r="O169" s="1"/>
  <c r="G167" i="50"/>
  <c r="Q106"/>
  <c r="I89" i="55"/>
  <c r="I169" s="1"/>
  <c r="Q31"/>
  <c r="Q89" s="1"/>
  <c r="G167" i="56"/>
  <c r="Q106"/>
  <c r="N89"/>
  <c r="N169" s="1"/>
  <c r="Q61"/>
  <c r="F32" i="45"/>
  <c r="F18"/>
  <c r="H18"/>
  <c r="H32"/>
  <c r="J32"/>
  <c r="J18"/>
  <c r="L18"/>
  <c r="L32"/>
  <c r="N32"/>
  <c r="N18"/>
  <c r="P18"/>
  <c r="P32"/>
  <c r="R32"/>
  <c r="R18"/>
  <c r="T17"/>
  <c r="T31"/>
  <c r="T15"/>
  <c r="T29"/>
  <c r="T27"/>
  <c r="T13"/>
  <c r="P87" i="40"/>
  <c r="T33"/>
  <c r="E48" i="67"/>
  <c r="E50" s="1"/>
  <c r="H18"/>
  <c r="P161" i="42"/>
  <c r="P162" s="1"/>
  <c r="L161"/>
  <c r="L162" s="1"/>
  <c r="H161"/>
  <c r="H162" s="1"/>
  <c r="H164" s="1"/>
  <c r="I164" s="1"/>
  <c r="J102"/>
  <c r="J57" i="41"/>
  <c r="F57"/>
  <c r="L35"/>
  <c r="L59" s="1"/>
  <c r="H35"/>
  <c r="H59" s="1"/>
  <c r="R128" i="64"/>
  <c r="P129"/>
  <c r="N129"/>
  <c r="L129"/>
  <c r="I129"/>
  <c r="H48" i="67"/>
  <c r="H50" s="1"/>
  <c r="T30" i="45"/>
  <c r="T16"/>
  <c r="T28"/>
  <c r="T14"/>
  <c r="G75" i="64"/>
  <c r="G130"/>
  <c r="G89" i="57"/>
  <c r="G169" s="1"/>
  <c r="S25" i="45"/>
  <c r="T25" s="1"/>
  <c r="S18"/>
  <c r="N161" i="42"/>
  <c r="N162" s="1"/>
  <c r="J161"/>
  <c r="J162" s="1"/>
  <c r="Q159" i="53"/>
  <c r="Q160" s="1"/>
  <c r="P159"/>
  <c r="P160" s="1"/>
  <c r="O159"/>
  <c r="O160" s="1"/>
  <c r="N159"/>
  <c r="N160" s="1"/>
  <c r="M159"/>
  <c r="M160" s="1"/>
  <c r="L159"/>
  <c r="L160" s="1"/>
  <c r="K159"/>
  <c r="K160" s="1"/>
  <c r="J159"/>
  <c r="J160" s="1"/>
  <c r="J162" s="1"/>
  <c r="K162" s="1"/>
  <c r="L162" s="1"/>
  <c r="M162" s="1"/>
  <c r="N162" s="1"/>
  <c r="O162" s="1"/>
  <c r="P162" s="1"/>
  <c r="Q162" s="1"/>
  <c r="R162" s="1"/>
  <c r="I57" i="41"/>
  <c r="M35"/>
  <c r="M59" s="1"/>
  <c r="I35"/>
  <c r="I59" s="1"/>
  <c r="G35"/>
  <c r="G59" s="1"/>
  <c r="T144" i="40"/>
  <c r="H131" i="64"/>
  <c r="I131" s="1"/>
  <c r="J131" s="1"/>
  <c r="K131" s="1"/>
  <c r="L131" s="1"/>
  <c r="M131" s="1"/>
  <c r="N131" s="1"/>
  <c r="O131" s="1"/>
  <c r="P131" s="1"/>
  <c r="Q131" s="1"/>
  <c r="R131" s="1"/>
  <c r="J18"/>
  <c r="J74" s="1"/>
  <c r="R22"/>
  <c r="R18" s="1"/>
  <c r="R74" s="1"/>
  <c r="R130" s="1"/>
  <c r="H24" i="67"/>
  <c r="K58" i="41" l="1"/>
  <c r="O34"/>
  <c r="O33"/>
  <c r="J130" i="64"/>
  <c r="J129"/>
  <c r="N48" i="41"/>
  <c r="E36"/>
  <c r="E59"/>
  <c r="K102" i="42"/>
  <c r="J165"/>
  <c r="T87" i="40"/>
  <c r="U33"/>
  <c r="U87" s="1"/>
  <c r="Q167" i="56"/>
  <c r="G169"/>
  <c r="Q167" i="50"/>
  <c r="Q169" s="1"/>
  <c r="G169"/>
  <c r="O100" i="53"/>
  <c r="N163"/>
  <c r="K148" i="40"/>
  <c r="L88"/>
  <c r="I58" i="41"/>
  <c r="M58"/>
  <c r="F58"/>
  <c r="F60" s="1"/>
  <c r="J58"/>
  <c r="T32" i="45"/>
  <c r="T18"/>
  <c r="S32"/>
  <c r="H75" i="64"/>
  <c r="G132"/>
  <c r="P145" i="40"/>
  <c r="P147" s="1"/>
  <c r="Q147" s="1"/>
  <c r="R147" s="1"/>
  <c r="S147" s="1"/>
  <c r="U147" s="1"/>
  <c r="P146"/>
  <c r="G169" i="55"/>
  <c r="Q167"/>
  <c r="Q169" s="1"/>
  <c r="G58" i="41"/>
  <c r="R129" i="64"/>
  <c r="H58" i="41"/>
  <c r="L58"/>
  <c r="J164" i="42"/>
  <c r="K164" s="1"/>
  <c r="L164" s="1"/>
  <c r="M164" s="1"/>
  <c r="N164" s="1"/>
  <c r="O164" s="1"/>
  <c r="P164" s="1"/>
  <c r="Q164" s="1"/>
  <c r="R164" s="1"/>
  <c r="Q89" i="56"/>
  <c r="G60" i="41" l="1"/>
  <c r="H60" s="1"/>
  <c r="I60" s="1"/>
  <c r="J60" s="1"/>
  <c r="K60" s="1"/>
  <c r="L60" s="1"/>
  <c r="M60" s="1"/>
  <c r="I75" i="64"/>
  <c r="H132"/>
  <c r="P100" i="53"/>
  <c r="O163"/>
  <c r="N26" i="41"/>
  <c r="T146" i="40"/>
  <c r="L102" i="42"/>
  <c r="K165"/>
  <c r="F36" i="41"/>
  <c r="E61"/>
  <c r="N57"/>
  <c r="O48"/>
  <c r="O57" s="1"/>
  <c r="Q169" i="56"/>
  <c r="M88" i="40"/>
  <c r="L148"/>
  <c r="U146"/>
  <c r="U145"/>
  <c r="T145"/>
  <c r="T147" s="1"/>
  <c r="G36" i="41" l="1"/>
  <c r="F61"/>
  <c r="M102" i="42"/>
  <c r="L165"/>
  <c r="N35" i="41"/>
  <c r="N59" s="1"/>
  <c r="O26"/>
  <c r="O35" s="1"/>
  <c r="O59" s="1"/>
  <c r="N58"/>
  <c r="N60" s="1"/>
  <c r="O60" s="1"/>
  <c r="N88" i="40"/>
  <c r="M148"/>
  <c r="Q100" i="53"/>
  <c r="P163"/>
  <c r="J75" i="64"/>
  <c r="I132"/>
  <c r="K75" l="1"/>
  <c r="J132"/>
  <c r="R100" i="53"/>
  <c r="R163" s="1"/>
  <c r="Q163"/>
  <c r="O88" i="40"/>
  <c r="N148"/>
  <c r="N102" i="42"/>
  <c r="M165"/>
  <c r="H36" i="41"/>
  <c r="G61"/>
  <c r="O58"/>
  <c r="I36" l="1"/>
  <c r="H61"/>
  <c r="O102" i="42"/>
  <c r="N165"/>
  <c r="O148" i="40"/>
  <c r="P88"/>
  <c r="T88"/>
  <c r="T148" s="1"/>
  <c r="L75" i="64"/>
  <c r="K132"/>
  <c r="M75" l="1"/>
  <c r="L132"/>
  <c r="P148" i="40"/>
  <c r="Q88"/>
  <c r="P102" i="42"/>
  <c r="O165"/>
  <c r="J36" i="41"/>
  <c r="I61"/>
  <c r="Q148" i="40" l="1"/>
  <c r="R88"/>
  <c r="K36" i="41"/>
  <c r="J61"/>
  <c r="Q102" i="42"/>
  <c r="P165"/>
  <c r="N75" i="64"/>
  <c r="M132"/>
  <c r="S88" i="40" l="1"/>
  <c r="R148"/>
  <c r="O75" i="64"/>
  <c r="N132"/>
  <c r="Q165" i="42"/>
  <c r="R102"/>
  <c r="R165" s="1"/>
  <c r="L36" i="41"/>
  <c r="K61"/>
  <c r="M36" l="1"/>
  <c r="L61"/>
  <c r="P75" i="64"/>
  <c r="O132"/>
  <c r="U88" i="40"/>
  <c r="U148" s="1"/>
  <c r="S148"/>
  <c r="Q75" i="64" l="1"/>
  <c r="P132"/>
  <c r="N36" i="41"/>
  <c r="M61"/>
  <c r="O36" l="1"/>
  <c r="O61" s="1"/>
  <c r="N61"/>
  <c r="R75" i="64"/>
  <c r="R132" s="1"/>
  <c r="Q132"/>
</calcChain>
</file>

<file path=xl/comments1.xml><?xml version="1.0" encoding="utf-8"?>
<comments xmlns="http://schemas.openxmlformats.org/spreadsheetml/2006/main">
  <authors>
    <author>arun patel</author>
  </authors>
  <commentList>
    <comment ref="G146" authorId="0">
      <text>
        <r>
          <rPr>
            <b/>
            <sz val="9"/>
            <color indexed="81"/>
            <rFont val="Tahoma"/>
            <charset val="1"/>
          </rPr>
          <t xml:space="preserve">[Unit: PURE]
[Scale: Actuals]
</t>
        </r>
      </text>
    </comment>
    <comment ref="H146" authorId="0">
      <text>
        <r>
          <rPr>
            <b/>
            <sz val="9"/>
            <color indexed="81"/>
            <rFont val="Tahoma"/>
            <charset val="1"/>
          </rPr>
          <t xml:space="preserve">[Unit: PURE]
[Scale: Actuals]
</t>
        </r>
      </text>
    </comment>
    <comment ref="I146" authorId="0">
      <text>
        <r>
          <rPr>
            <b/>
            <sz val="9"/>
            <color indexed="81"/>
            <rFont val="Tahoma"/>
            <charset val="1"/>
          </rPr>
          <t xml:space="preserve">[Unit: PURE]
[Scale: Actuals]
</t>
        </r>
      </text>
    </comment>
    <comment ref="J146" authorId="0">
      <text>
        <r>
          <rPr>
            <b/>
            <sz val="9"/>
            <color indexed="81"/>
            <rFont val="Tahoma"/>
            <charset val="1"/>
          </rPr>
          <t xml:space="preserve">[Unit: PURE]
[Scale: Actuals]
</t>
        </r>
      </text>
    </comment>
    <comment ref="K146" authorId="0">
      <text>
        <r>
          <rPr>
            <b/>
            <sz val="9"/>
            <color indexed="81"/>
            <rFont val="Tahoma"/>
            <charset val="1"/>
          </rPr>
          <t xml:space="preserve">[Unit: PURE]
[Scale: Actuals]
</t>
        </r>
      </text>
    </comment>
    <comment ref="L146" authorId="0">
      <text>
        <r>
          <rPr>
            <b/>
            <sz val="9"/>
            <color indexed="81"/>
            <rFont val="Tahoma"/>
            <charset val="1"/>
          </rPr>
          <t xml:space="preserve">[Unit: PURE]
[Scale: Actuals]
</t>
        </r>
      </text>
    </comment>
    <comment ref="M146" authorId="0">
      <text>
        <r>
          <rPr>
            <b/>
            <sz val="9"/>
            <color indexed="81"/>
            <rFont val="Tahoma"/>
            <charset val="1"/>
          </rPr>
          <t xml:space="preserve">[Unit: PURE]
[Scale: Actuals]
</t>
        </r>
      </text>
    </comment>
    <comment ref="N146" authorId="0">
      <text>
        <r>
          <rPr>
            <b/>
            <sz val="9"/>
            <color indexed="81"/>
            <rFont val="Tahoma"/>
            <charset val="1"/>
          </rPr>
          <t xml:space="preserve">[Unit: PURE]
[Scale: Actuals]
</t>
        </r>
      </text>
    </comment>
    <comment ref="O146" authorId="0">
      <text>
        <r>
          <rPr>
            <b/>
            <sz val="9"/>
            <color indexed="81"/>
            <rFont val="Tahoma"/>
            <charset val="1"/>
          </rPr>
          <t xml:space="preserve">[Unit: PURE]
[Scale: Actuals]
</t>
        </r>
      </text>
    </comment>
    <comment ref="P146" authorId="0">
      <text>
        <r>
          <rPr>
            <b/>
            <sz val="9"/>
            <color indexed="81"/>
            <rFont val="Tahoma"/>
            <charset val="1"/>
          </rPr>
          <t xml:space="preserve">[Unit: PURE]
[Scale: Actuals]
</t>
        </r>
      </text>
    </comment>
    <comment ref="Q146" authorId="0">
      <text>
        <r>
          <rPr>
            <b/>
            <sz val="9"/>
            <color indexed="81"/>
            <rFont val="Tahoma"/>
            <charset val="1"/>
          </rPr>
          <t xml:space="preserve">[Unit: PURE]
[Scale: Actuals]
</t>
        </r>
      </text>
    </comment>
    <comment ref="R146" authorId="0">
      <text>
        <r>
          <rPr>
            <b/>
            <sz val="9"/>
            <color indexed="81"/>
            <rFont val="Tahoma"/>
            <charset val="1"/>
          </rPr>
          <t xml:space="preserve">[Unit: PURE]
[Scale: Actuals]
</t>
        </r>
      </text>
    </comment>
    <comment ref="S146" authorId="0">
      <text>
        <r>
          <rPr>
            <b/>
            <sz val="9"/>
            <color indexed="81"/>
            <rFont val="Tahoma"/>
            <charset val="1"/>
          </rPr>
          <t xml:space="preserve">[Unit: PURE]
[Scale: Actuals]
</t>
        </r>
      </text>
    </comment>
    <comment ref="T146" authorId="0">
      <text>
        <r>
          <rPr>
            <b/>
            <sz val="9"/>
            <color indexed="81"/>
            <rFont val="Tahoma"/>
            <charset val="1"/>
          </rPr>
          <t xml:space="preserve">[Unit: PURE]
[Scale: Actuals]
</t>
        </r>
      </text>
    </comment>
    <comment ref="U146" authorId="0">
      <text>
        <r>
          <rPr>
            <b/>
            <sz val="9"/>
            <color indexed="81"/>
            <rFont val="Tahoma"/>
            <charset val="1"/>
          </rPr>
          <t xml:space="preserve">[Unit: PURE]
[Scale: Actuals]
</t>
        </r>
      </text>
    </comment>
    <comment ref="G148" authorId="0">
      <text>
        <r>
          <rPr>
            <b/>
            <sz val="9"/>
            <color indexed="81"/>
            <rFont val="Tahoma"/>
            <charset val="1"/>
          </rPr>
          <t xml:space="preserve">[Unit: PURE]
[Scale: Actuals]
</t>
        </r>
      </text>
    </comment>
    <comment ref="H148" authorId="0">
      <text>
        <r>
          <rPr>
            <b/>
            <sz val="9"/>
            <color indexed="81"/>
            <rFont val="Tahoma"/>
            <charset val="1"/>
          </rPr>
          <t xml:space="preserve">[Unit: PURE]
[Scale: Actuals]
</t>
        </r>
      </text>
    </comment>
    <comment ref="I148" authorId="0">
      <text>
        <r>
          <rPr>
            <b/>
            <sz val="9"/>
            <color indexed="81"/>
            <rFont val="Tahoma"/>
            <charset val="1"/>
          </rPr>
          <t xml:space="preserve">[Unit: PURE]
[Scale: Actuals]
</t>
        </r>
      </text>
    </comment>
    <comment ref="J148" authorId="0">
      <text>
        <r>
          <rPr>
            <b/>
            <sz val="9"/>
            <color indexed="81"/>
            <rFont val="Tahoma"/>
            <charset val="1"/>
          </rPr>
          <t xml:space="preserve">[Unit: PURE]
[Scale: Actuals]
</t>
        </r>
      </text>
    </comment>
    <comment ref="K148" authorId="0">
      <text>
        <r>
          <rPr>
            <b/>
            <sz val="9"/>
            <color indexed="81"/>
            <rFont val="Tahoma"/>
            <charset val="1"/>
          </rPr>
          <t xml:space="preserve">[Unit: PURE]
[Scale: Actuals]
</t>
        </r>
      </text>
    </comment>
    <comment ref="L148" authorId="0">
      <text>
        <r>
          <rPr>
            <b/>
            <sz val="9"/>
            <color indexed="81"/>
            <rFont val="Tahoma"/>
            <charset val="1"/>
          </rPr>
          <t xml:space="preserve">[Unit: PURE]
[Scale: Actuals]
</t>
        </r>
      </text>
    </comment>
    <comment ref="M148" authorId="0">
      <text>
        <r>
          <rPr>
            <b/>
            <sz val="9"/>
            <color indexed="81"/>
            <rFont val="Tahoma"/>
            <charset val="1"/>
          </rPr>
          <t xml:space="preserve">[Unit: PURE]
[Scale: Actuals]
</t>
        </r>
      </text>
    </comment>
    <comment ref="N148" authorId="0">
      <text>
        <r>
          <rPr>
            <b/>
            <sz val="9"/>
            <color indexed="81"/>
            <rFont val="Tahoma"/>
            <charset val="1"/>
          </rPr>
          <t xml:space="preserve">[Unit: PURE]
[Scale: Actuals]
</t>
        </r>
      </text>
    </comment>
    <comment ref="O148" authorId="0">
      <text>
        <r>
          <rPr>
            <b/>
            <sz val="9"/>
            <color indexed="81"/>
            <rFont val="Tahoma"/>
            <charset val="1"/>
          </rPr>
          <t xml:space="preserve">[Unit: PURE]
[Scale: Actuals]
</t>
        </r>
      </text>
    </comment>
    <comment ref="P148" authorId="0">
      <text>
        <r>
          <rPr>
            <b/>
            <sz val="9"/>
            <color indexed="81"/>
            <rFont val="Tahoma"/>
            <charset val="1"/>
          </rPr>
          <t xml:space="preserve">[Unit: PURE]
[Scale: Actuals]
</t>
        </r>
      </text>
    </comment>
    <comment ref="Q148" authorId="0">
      <text>
        <r>
          <rPr>
            <b/>
            <sz val="9"/>
            <color indexed="81"/>
            <rFont val="Tahoma"/>
            <charset val="1"/>
          </rPr>
          <t xml:space="preserve">[Unit: PURE]
[Scale: Actuals]
</t>
        </r>
      </text>
    </comment>
    <comment ref="R148" authorId="0">
      <text>
        <r>
          <rPr>
            <b/>
            <sz val="9"/>
            <color indexed="81"/>
            <rFont val="Tahoma"/>
            <charset val="1"/>
          </rPr>
          <t xml:space="preserve">[Unit: PURE]
[Scale: Actuals]
</t>
        </r>
      </text>
    </comment>
    <comment ref="S148" authorId="0">
      <text>
        <r>
          <rPr>
            <b/>
            <sz val="9"/>
            <color indexed="81"/>
            <rFont val="Tahoma"/>
            <charset val="1"/>
          </rPr>
          <t xml:space="preserve">[Unit: PURE]
[Scale: Actuals]
</t>
        </r>
      </text>
    </comment>
    <comment ref="T148" authorId="0">
      <text>
        <r>
          <rPr>
            <b/>
            <sz val="9"/>
            <color indexed="81"/>
            <rFont val="Tahoma"/>
            <charset val="1"/>
          </rPr>
          <t xml:space="preserve">[Unit: PURE]
[Scale: Actuals]
</t>
        </r>
      </text>
    </comment>
    <comment ref="U148" authorId="0">
      <text>
        <r>
          <rPr>
            <b/>
            <sz val="9"/>
            <color indexed="81"/>
            <rFont val="Tahoma"/>
            <charset val="1"/>
          </rPr>
          <t xml:space="preserve">[Unit: PURE]
[Scale: Actuals]
</t>
        </r>
      </text>
    </comment>
  </commentList>
</comments>
</file>

<file path=xl/comments10.xml><?xml version="1.0" encoding="utf-8"?>
<comments xmlns="http://schemas.openxmlformats.org/spreadsheetml/2006/main">
  <authors>
    <author>arun patel</author>
  </authors>
  <commentList>
    <comment ref="G130" authorId="0">
      <text>
        <r>
          <rPr>
            <b/>
            <sz val="9"/>
            <color indexed="81"/>
            <rFont val="Tahoma"/>
            <charset val="1"/>
          </rPr>
          <t xml:space="preserve">[Unit: PURE]
[Scale: Actuals]
</t>
        </r>
      </text>
    </comment>
    <comment ref="H130" authorId="0">
      <text>
        <r>
          <rPr>
            <b/>
            <sz val="9"/>
            <color indexed="81"/>
            <rFont val="Tahoma"/>
            <charset val="1"/>
          </rPr>
          <t xml:space="preserve">[Unit: PURE]
[Scale: Actuals]
</t>
        </r>
      </text>
    </comment>
    <comment ref="I130" authorId="0">
      <text>
        <r>
          <rPr>
            <b/>
            <sz val="9"/>
            <color indexed="81"/>
            <rFont val="Tahoma"/>
            <charset val="1"/>
          </rPr>
          <t xml:space="preserve">[Unit: PURE]
[Scale: Actuals]
</t>
        </r>
      </text>
    </comment>
    <comment ref="J130" authorId="0">
      <text>
        <r>
          <rPr>
            <b/>
            <sz val="9"/>
            <color indexed="81"/>
            <rFont val="Tahoma"/>
            <charset val="1"/>
          </rPr>
          <t xml:space="preserve">[Unit: PURE]
[Scale: Actuals]
</t>
        </r>
      </text>
    </comment>
    <comment ref="K130" authorId="0">
      <text>
        <r>
          <rPr>
            <b/>
            <sz val="9"/>
            <color indexed="81"/>
            <rFont val="Tahoma"/>
            <charset val="1"/>
          </rPr>
          <t xml:space="preserve">[Unit: PURE]
[Scale: Actuals]
</t>
        </r>
      </text>
    </comment>
    <comment ref="L130" authorId="0">
      <text>
        <r>
          <rPr>
            <b/>
            <sz val="9"/>
            <color indexed="81"/>
            <rFont val="Tahoma"/>
            <charset val="1"/>
          </rPr>
          <t xml:space="preserve">[Unit: PURE]
[Scale: Actuals]
</t>
        </r>
      </text>
    </comment>
    <comment ref="M130" authorId="0">
      <text>
        <r>
          <rPr>
            <b/>
            <sz val="9"/>
            <color indexed="81"/>
            <rFont val="Tahoma"/>
            <charset val="1"/>
          </rPr>
          <t xml:space="preserve">[Unit: PURE]
[Scale: Actuals]
</t>
        </r>
      </text>
    </comment>
    <comment ref="N130" authorId="0">
      <text>
        <r>
          <rPr>
            <b/>
            <sz val="9"/>
            <color indexed="81"/>
            <rFont val="Tahoma"/>
            <charset val="1"/>
          </rPr>
          <t xml:space="preserve">[Unit: PURE]
[Scale: Actuals]
</t>
        </r>
      </text>
    </comment>
    <comment ref="O130" authorId="0">
      <text>
        <r>
          <rPr>
            <b/>
            <sz val="9"/>
            <color indexed="81"/>
            <rFont val="Tahoma"/>
            <charset val="1"/>
          </rPr>
          <t xml:space="preserve">[Unit: PURE]
[Scale: Actuals]
</t>
        </r>
      </text>
    </comment>
    <comment ref="P130" authorId="0">
      <text>
        <r>
          <rPr>
            <b/>
            <sz val="9"/>
            <color indexed="81"/>
            <rFont val="Tahoma"/>
            <charset val="1"/>
          </rPr>
          <t xml:space="preserve">[Unit: PURE]
[Scale: Actuals]
</t>
        </r>
      </text>
    </comment>
    <comment ref="Q130" authorId="0">
      <text>
        <r>
          <rPr>
            <b/>
            <sz val="9"/>
            <color indexed="81"/>
            <rFont val="Tahoma"/>
            <charset val="1"/>
          </rPr>
          <t xml:space="preserve">[Unit: PURE]
[Scale: Actuals]
</t>
        </r>
      </text>
    </comment>
    <comment ref="R130" authorId="0">
      <text>
        <r>
          <rPr>
            <b/>
            <sz val="9"/>
            <color indexed="81"/>
            <rFont val="Tahoma"/>
            <charset val="1"/>
          </rPr>
          <t xml:space="preserve">[Unit: PURE]
[Scale: Actuals]
</t>
        </r>
      </text>
    </comment>
    <comment ref="G132" authorId="0">
      <text>
        <r>
          <rPr>
            <b/>
            <sz val="9"/>
            <color indexed="81"/>
            <rFont val="Tahoma"/>
            <charset val="1"/>
          </rPr>
          <t xml:space="preserve">[Unit: PURE]
[Scale: Actuals]
</t>
        </r>
      </text>
    </comment>
    <comment ref="H132" authorId="0">
      <text>
        <r>
          <rPr>
            <b/>
            <sz val="9"/>
            <color indexed="81"/>
            <rFont val="Tahoma"/>
            <charset val="1"/>
          </rPr>
          <t xml:space="preserve">[Unit: PURE]
[Scale: Actuals]
</t>
        </r>
      </text>
    </comment>
    <comment ref="I132" authorId="0">
      <text>
        <r>
          <rPr>
            <b/>
            <sz val="9"/>
            <color indexed="81"/>
            <rFont val="Tahoma"/>
            <charset val="1"/>
          </rPr>
          <t xml:space="preserve">[Unit: PURE]
[Scale: Actuals]
</t>
        </r>
      </text>
    </comment>
    <comment ref="J132" authorId="0">
      <text>
        <r>
          <rPr>
            <b/>
            <sz val="9"/>
            <color indexed="81"/>
            <rFont val="Tahoma"/>
            <charset val="1"/>
          </rPr>
          <t xml:space="preserve">[Unit: PURE]
[Scale: Actuals]
</t>
        </r>
      </text>
    </comment>
    <comment ref="K132" authorId="0">
      <text>
        <r>
          <rPr>
            <b/>
            <sz val="9"/>
            <color indexed="81"/>
            <rFont val="Tahoma"/>
            <charset val="1"/>
          </rPr>
          <t xml:space="preserve">[Unit: PURE]
[Scale: Actuals]
</t>
        </r>
      </text>
    </comment>
    <comment ref="L132" authorId="0">
      <text>
        <r>
          <rPr>
            <b/>
            <sz val="9"/>
            <color indexed="81"/>
            <rFont val="Tahoma"/>
            <charset val="1"/>
          </rPr>
          <t xml:space="preserve">[Unit: PURE]
[Scale: Actuals]
</t>
        </r>
      </text>
    </comment>
    <comment ref="M132" authorId="0">
      <text>
        <r>
          <rPr>
            <b/>
            <sz val="9"/>
            <color indexed="81"/>
            <rFont val="Tahoma"/>
            <charset val="1"/>
          </rPr>
          <t xml:space="preserve">[Unit: PURE]
[Scale: Actuals]
</t>
        </r>
      </text>
    </comment>
    <comment ref="N132" authorId="0">
      <text>
        <r>
          <rPr>
            <b/>
            <sz val="9"/>
            <color indexed="81"/>
            <rFont val="Tahoma"/>
            <charset val="1"/>
          </rPr>
          <t xml:space="preserve">[Unit: PURE]
[Scale: Actuals]
</t>
        </r>
      </text>
    </comment>
    <comment ref="O132" authorId="0">
      <text>
        <r>
          <rPr>
            <b/>
            <sz val="9"/>
            <color indexed="81"/>
            <rFont val="Tahoma"/>
            <charset val="1"/>
          </rPr>
          <t xml:space="preserve">[Unit: PURE]
[Scale: Actuals]
</t>
        </r>
      </text>
    </comment>
    <comment ref="P132" authorId="0">
      <text>
        <r>
          <rPr>
            <b/>
            <sz val="9"/>
            <color indexed="81"/>
            <rFont val="Tahoma"/>
            <charset val="1"/>
          </rPr>
          <t xml:space="preserve">[Unit: PURE]
[Scale: Actuals]
</t>
        </r>
      </text>
    </comment>
    <comment ref="Q132" authorId="0">
      <text>
        <r>
          <rPr>
            <b/>
            <sz val="9"/>
            <color indexed="81"/>
            <rFont val="Tahoma"/>
            <charset val="1"/>
          </rPr>
          <t xml:space="preserve">[Unit: PURE]
[Scale: Actuals]
</t>
        </r>
      </text>
    </comment>
    <comment ref="R132" authorId="0">
      <text>
        <r>
          <rPr>
            <b/>
            <sz val="9"/>
            <color indexed="81"/>
            <rFont val="Tahoma"/>
            <charset val="1"/>
          </rPr>
          <t xml:space="preserve">[Unit: PURE]
[Scale: Actuals]
</t>
        </r>
      </text>
    </comment>
  </commentList>
</comments>
</file>

<file path=xl/comments11.xml><?xml version="1.0" encoding="utf-8"?>
<comments xmlns="http://schemas.openxmlformats.org/spreadsheetml/2006/main">
  <authors>
    <author>tgosavi</author>
    <author>arun patel</author>
    <author>Myiris</author>
  </authors>
  <commentList>
    <comment ref="L12" authorId="0">
      <text>
        <r>
          <rPr>
            <b/>
            <sz val="9"/>
            <color indexed="81"/>
            <rFont val="Tahoma"/>
            <charset val="1"/>
          </rPr>
          <t xml:space="preserve">[Unit: PURE]
[Scale: Actuals]
</t>
        </r>
      </text>
    </comment>
    <comment ref="L13" authorId="0">
      <text>
        <r>
          <rPr>
            <b/>
            <sz val="9"/>
            <color indexed="81"/>
            <rFont val="Tahoma"/>
            <charset val="1"/>
          </rPr>
          <t xml:space="preserve">[Unit: PURE]
[Scale: Actuals]
</t>
        </r>
      </text>
    </comment>
    <comment ref="L14" authorId="0">
      <text>
        <r>
          <rPr>
            <b/>
            <sz val="9"/>
            <color indexed="81"/>
            <rFont val="Tahoma"/>
            <charset val="1"/>
          </rPr>
          <t xml:space="preserve">[Unit: PURE]
[Scale: Actuals]
</t>
        </r>
      </text>
    </comment>
    <comment ref="L15" authorId="0">
      <text>
        <r>
          <rPr>
            <b/>
            <sz val="9"/>
            <color indexed="81"/>
            <rFont val="Tahoma"/>
            <charset val="1"/>
          </rPr>
          <t xml:space="preserve">[Unit: PURE]
[Scale: Actuals]
</t>
        </r>
      </text>
    </comment>
    <comment ref="I17" authorId="0">
      <text>
        <r>
          <rPr>
            <b/>
            <sz val="9"/>
            <color indexed="81"/>
            <rFont val="Tahoma"/>
            <charset val="1"/>
          </rPr>
          <t xml:space="preserve">[Unit: PURE]
[Scale: Actuals]
</t>
        </r>
      </text>
    </comment>
    <comment ref="J17" authorId="1">
      <text>
        <r>
          <rPr>
            <b/>
            <sz val="9"/>
            <color indexed="81"/>
            <rFont val="Tahoma"/>
            <charset val="1"/>
          </rPr>
          <t xml:space="preserve">[Date Format: dd/MM/yyyy]Please double click to show the popup
</t>
        </r>
      </text>
    </comment>
    <comment ref="K17" authorId="2">
      <text>
        <r>
          <rPr>
            <b/>
            <sz val="9"/>
            <color indexed="81"/>
            <rFont val="Tahoma"/>
            <family val="2"/>
          </rPr>
          <t xml:space="preserve">[Date Format: dd/MM/yyyy]Please double click to show the popup
[Primary: Date of maturity]
</t>
        </r>
      </text>
    </comment>
    <comment ref="L17" authorId="1">
      <text>
        <r>
          <rPr>
            <b/>
            <sz val="9"/>
            <color indexed="81"/>
            <rFont val="Tahoma"/>
            <charset val="1"/>
          </rPr>
          <t xml:space="preserve">[Primary: Residual maturity]
</t>
        </r>
      </text>
    </comment>
    <comment ref="I18" authorId="0">
      <text>
        <r>
          <rPr>
            <b/>
            <sz val="9"/>
            <color indexed="81"/>
            <rFont val="Tahoma"/>
            <charset val="1"/>
          </rPr>
          <t xml:space="preserve">[Unit: PURE]
[Scale: Actuals]
</t>
        </r>
      </text>
    </comment>
    <comment ref="J18" authorId="2">
      <text>
        <r>
          <rPr>
            <b/>
            <sz val="9"/>
            <color indexed="81"/>
            <rFont val="Tahoma"/>
            <family val="2"/>
          </rPr>
          <t xml:space="preserve">[Date Format: dd/MM/yyyy]Please double click to show the popup
</t>
        </r>
      </text>
    </comment>
    <comment ref="K18" authorId="2">
      <text>
        <r>
          <rPr>
            <b/>
            <sz val="9"/>
            <color indexed="81"/>
            <rFont val="Tahoma"/>
            <family val="2"/>
          </rPr>
          <t xml:space="preserve">[Date Format: dd/MM/yyyy]Please double click to show the popup
[Primary: Date of maturity]
</t>
        </r>
      </text>
    </comment>
    <comment ref="L18" authorId="1">
      <text>
        <r>
          <rPr>
            <b/>
            <sz val="9"/>
            <color indexed="81"/>
            <rFont val="Tahoma"/>
            <charset val="1"/>
          </rPr>
          <t xml:space="preserve">[Primary: Residual maturity]
</t>
        </r>
      </text>
    </comment>
    <comment ref="I19" authorId="0">
      <text>
        <r>
          <rPr>
            <b/>
            <sz val="9"/>
            <color indexed="81"/>
            <rFont val="Tahoma"/>
            <charset val="1"/>
          </rPr>
          <t xml:space="preserve">[Unit: PURE]
[Scale: Actuals]
</t>
        </r>
      </text>
    </comment>
    <comment ref="J19" authorId="2">
      <text>
        <r>
          <rPr>
            <b/>
            <sz val="9"/>
            <color indexed="81"/>
            <rFont val="Tahoma"/>
            <family val="2"/>
          </rPr>
          <t xml:space="preserve">[Date Format: dd/MM/yyyy]Please double click to show the popup
</t>
        </r>
      </text>
    </comment>
    <comment ref="K19" authorId="2">
      <text>
        <r>
          <rPr>
            <b/>
            <sz val="9"/>
            <color indexed="81"/>
            <rFont val="Tahoma"/>
            <family val="2"/>
          </rPr>
          <t xml:space="preserve">[Date Format: dd/MM/yyyy]Please double click to show the popup
[Primary: Date of maturity]
</t>
        </r>
      </text>
    </comment>
    <comment ref="L19" authorId="1">
      <text>
        <r>
          <rPr>
            <b/>
            <sz val="9"/>
            <color indexed="81"/>
            <rFont val="Tahoma"/>
            <charset val="1"/>
          </rPr>
          <t xml:space="preserve">[Primary: Residual maturity]
</t>
        </r>
      </text>
    </comment>
    <comment ref="L20" authorId="0">
      <text>
        <r>
          <rPr>
            <b/>
            <sz val="9"/>
            <color indexed="81"/>
            <rFont val="Tahoma"/>
            <charset val="1"/>
          </rPr>
          <t xml:space="preserve">[Unit: PURE]
[Scale: Actuals]
[Primary: Average rate of interest]
</t>
        </r>
      </text>
    </comment>
    <comment ref="L22" authorId="0">
      <text>
        <r>
          <rPr>
            <b/>
            <sz val="9"/>
            <color indexed="81"/>
            <rFont val="Tahoma"/>
            <charset val="1"/>
          </rPr>
          <t xml:space="preserve">[Unit: PURE]
[Scale: Actuals]
</t>
        </r>
      </text>
    </comment>
    <comment ref="L23" authorId="0">
      <text>
        <r>
          <rPr>
            <b/>
            <sz val="9"/>
            <color indexed="81"/>
            <rFont val="Tahoma"/>
            <charset val="1"/>
          </rPr>
          <t xml:space="preserve">[Unit: PURE]
[Scale: Actuals]
</t>
        </r>
      </text>
    </comment>
    <comment ref="L24" authorId="0">
      <text>
        <r>
          <rPr>
            <b/>
            <sz val="9"/>
            <color indexed="81"/>
            <rFont val="Tahoma"/>
            <charset val="1"/>
          </rPr>
          <t xml:space="preserve">[Unit: PURE]
[Scale: Actuals]
</t>
        </r>
      </text>
    </comment>
    <comment ref="L25" authorId="0">
      <text>
        <r>
          <rPr>
            <b/>
            <sz val="9"/>
            <color indexed="81"/>
            <rFont val="Tahoma"/>
            <charset val="1"/>
          </rPr>
          <t xml:space="preserve">[Unit: PURE]
[Scale: Actuals]
</t>
        </r>
      </text>
    </comment>
    <comment ref="I27" authorId="0">
      <text>
        <r>
          <rPr>
            <b/>
            <sz val="9"/>
            <color indexed="81"/>
            <rFont val="Tahoma"/>
            <charset val="1"/>
          </rPr>
          <t xml:space="preserve">[Unit: PURE]
[Scale: Actuals]
</t>
        </r>
      </text>
    </comment>
    <comment ref="J27" authorId="1">
      <text>
        <r>
          <rPr>
            <b/>
            <sz val="9"/>
            <color indexed="81"/>
            <rFont val="Tahoma"/>
            <charset val="1"/>
          </rPr>
          <t xml:space="preserve">[Date Format: dd/MM/yyyy]Please double click to show the popup
</t>
        </r>
      </text>
    </comment>
    <comment ref="K27" authorId="2">
      <text>
        <r>
          <rPr>
            <b/>
            <sz val="9"/>
            <color indexed="81"/>
            <rFont val="Tahoma"/>
            <family val="2"/>
          </rPr>
          <t xml:space="preserve">[Date Format: dd/MM/yyyy]Please double click to show the popup
[Primary: Date of maturity]
</t>
        </r>
      </text>
    </comment>
    <comment ref="L27" authorId="1">
      <text>
        <r>
          <rPr>
            <b/>
            <sz val="9"/>
            <color indexed="81"/>
            <rFont val="Tahoma"/>
            <charset val="1"/>
          </rPr>
          <t xml:space="preserve">[Primary: Residual maturity]
</t>
        </r>
      </text>
    </comment>
    <comment ref="I28" authorId="0">
      <text>
        <r>
          <rPr>
            <b/>
            <sz val="9"/>
            <color indexed="81"/>
            <rFont val="Tahoma"/>
            <charset val="1"/>
          </rPr>
          <t xml:space="preserve">[Unit: PURE]
[Scale: Actuals]
</t>
        </r>
      </text>
    </comment>
    <comment ref="J28" authorId="2">
      <text>
        <r>
          <rPr>
            <b/>
            <sz val="9"/>
            <color indexed="81"/>
            <rFont val="Tahoma"/>
            <family val="2"/>
          </rPr>
          <t xml:space="preserve">[Date Format: dd/MM/yyyy]Please double click to show the popup
</t>
        </r>
      </text>
    </comment>
    <comment ref="K28" authorId="2">
      <text>
        <r>
          <rPr>
            <b/>
            <sz val="9"/>
            <color indexed="81"/>
            <rFont val="Tahoma"/>
            <family val="2"/>
          </rPr>
          <t xml:space="preserve">[Date Format: dd/MM/yyyy]Please double click to show the popup
[Primary: Date of maturity]
</t>
        </r>
      </text>
    </comment>
    <comment ref="L28" authorId="1">
      <text>
        <r>
          <rPr>
            <b/>
            <sz val="9"/>
            <color indexed="81"/>
            <rFont val="Tahoma"/>
            <charset val="1"/>
          </rPr>
          <t xml:space="preserve">[Primary: Residual maturity]
</t>
        </r>
      </text>
    </comment>
    <comment ref="I29" authorId="0">
      <text>
        <r>
          <rPr>
            <b/>
            <sz val="9"/>
            <color indexed="81"/>
            <rFont val="Tahoma"/>
            <charset val="1"/>
          </rPr>
          <t xml:space="preserve">[Unit: PURE]
[Scale: Actuals]
</t>
        </r>
      </text>
    </comment>
    <comment ref="J29" authorId="2">
      <text>
        <r>
          <rPr>
            <b/>
            <sz val="9"/>
            <color indexed="81"/>
            <rFont val="Tahoma"/>
            <family val="2"/>
          </rPr>
          <t xml:space="preserve">[Date Format: dd/MM/yyyy]Please double click to show the popup
</t>
        </r>
      </text>
    </comment>
    <comment ref="K29" authorId="2">
      <text>
        <r>
          <rPr>
            <b/>
            <sz val="9"/>
            <color indexed="81"/>
            <rFont val="Tahoma"/>
            <family val="2"/>
          </rPr>
          <t xml:space="preserve">[Date Format: dd/MM/yyyy]Please double click to show the popup
[Primary: Date of maturity]
</t>
        </r>
      </text>
    </comment>
    <comment ref="L29" authorId="1">
      <text>
        <r>
          <rPr>
            <b/>
            <sz val="9"/>
            <color indexed="81"/>
            <rFont val="Tahoma"/>
            <charset val="1"/>
          </rPr>
          <t xml:space="preserve">[Primary: Residual maturity]
</t>
        </r>
      </text>
    </comment>
    <comment ref="L30" authorId="0">
      <text>
        <r>
          <rPr>
            <b/>
            <sz val="9"/>
            <color indexed="81"/>
            <rFont val="Tahoma"/>
            <charset val="1"/>
          </rPr>
          <t xml:space="preserve">[Unit: PURE]
[Scale: Actuals]
[Primary: Average rate of interest]
</t>
        </r>
      </text>
    </comment>
    <comment ref="L32" authorId="0">
      <text>
        <r>
          <rPr>
            <b/>
            <sz val="9"/>
            <color indexed="81"/>
            <rFont val="Tahoma"/>
            <charset val="1"/>
          </rPr>
          <t xml:space="preserve">[Unit: PURE]
[Scale: Actuals]
</t>
        </r>
      </text>
    </comment>
    <comment ref="L33" authorId="0">
      <text>
        <r>
          <rPr>
            <b/>
            <sz val="9"/>
            <color indexed="81"/>
            <rFont val="Tahoma"/>
            <charset val="1"/>
          </rPr>
          <t xml:space="preserve">[Unit: PURE]
[Scale: Actuals]
</t>
        </r>
      </text>
    </comment>
    <comment ref="L34" authorId="0">
      <text>
        <r>
          <rPr>
            <b/>
            <sz val="9"/>
            <color indexed="81"/>
            <rFont val="Tahoma"/>
            <charset val="1"/>
          </rPr>
          <t xml:space="preserve">[Unit: PURE]
[Scale: Actuals]
</t>
        </r>
      </text>
    </comment>
    <comment ref="L35" authorId="0">
      <text>
        <r>
          <rPr>
            <b/>
            <sz val="9"/>
            <color indexed="81"/>
            <rFont val="Tahoma"/>
            <charset val="1"/>
          </rPr>
          <t xml:space="preserve">[Unit: PURE]
[Scale: Actuals]
</t>
        </r>
      </text>
    </comment>
    <comment ref="I37" authorId="0">
      <text>
        <r>
          <rPr>
            <b/>
            <sz val="9"/>
            <color indexed="81"/>
            <rFont val="Tahoma"/>
            <charset val="1"/>
          </rPr>
          <t xml:space="preserve">[Unit: PURE]
[Scale: Actuals]
</t>
        </r>
      </text>
    </comment>
    <comment ref="J37" authorId="1">
      <text>
        <r>
          <rPr>
            <b/>
            <sz val="9"/>
            <color indexed="81"/>
            <rFont val="Tahoma"/>
            <charset val="1"/>
          </rPr>
          <t xml:space="preserve">[Date Format: dd/MM/yyyy]Please double click to show the popup
</t>
        </r>
      </text>
    </comment>
    <comment ref="K37" authorId="2">
      <text>
        <r>
          <rPr>
            <b/>
            <sz val="9"/>
            <color indexed="81"/>
            <rFont val="Tahoma"/>
            <family val="2"/>
          </rPr>
          <t xml:space="preserve">[Date Format: dd/MM/yyyy]Please double click to show the popup
[Primary: Date of maturity]
</t>
        </r>
      </text>
    </comment>
    <comment ref="L37" authorId="1">
      <text>
        <r>
          <rPr>
            <b/>
            <sz val="9"/>
            <color indexed="81"/>
            <rFont val="Tahoma"/>
            <charset val="1"/>
          </rPr>
          <t xml:space="preserve">[Primary: Residual maturity]
</t>
        </r>
      </text>
    </comment>
    <comment ref="I38" authorId="0">
      <text>
        <r>
          <rPr>
            <b/>
            <sz val="9"/>
            <color indexed="81"/>
            <rFont val="Tahoma"/>
            <charset val="1"/>
          </rPr>
          <t xml:space="preserve">[Unit: PURE]
[Scale: Actuals]
</t>
        </r>
      </text>
    </comment>
    <comment ref="J38" authorId="2">
      <text>
        <r>
          <rPr>
            <b/>
            <sz val="9"/>
            <color indexed="81"/>
            <rFont val="Tahoma"/>
            <family val="2"/>
          </rPr>
          <t xml:space="preserve">[Date Format: dd/MM/yyyy]Please double click to show the popup
</t>
        </r>
      </text>
    </comment>
    <comment ref="K38" authorId="2">
      <text>
        <r>
          <rPr>
            <b/>
            <sz val="9"/>
            <color indexed="81"/>
            <rFont val="Tahoma"/>
            <family val="2"/>
          </rPr>
          <t xml:space="preserve">[Date Format: dd/MM/yyyy]Please double click to show the popup
[Primary: Date of maturity]
</t>
        </r>
      </text>
    </comment>
    <comment ref="L38" authorId="1">
      <text>
        <r>
          <rPr>
            <b/>
            <sz val="9"/>
            <color indexed="81"/>
            <rFont val="Tahoma"/>
            <charset val="1"/>
          </rPr>
          <t xml:space="preserve">[Primary: Residual maturity]
</t>
        </r>
      </text>
    </comment>
    <comment ref="I39" authorId="0">
      <text>
        <r>
          <rPr>
            <b/>
            <sz val="9"/>
            <color indexed="81"/>
            <rFont val="Tahoma"/>
            <charset val="1"/>
          </rPr>
          <t xml:space="preserve">[Unit: PURE]
[Scale: Actuals]
</t>
        </r>
      </text>
    </comment>
    <comment ref="J39" authorId="2">
      <text>
        <r>
          <rPr>
            <b/>
            <sz val="9"/>
            <color indexed="81"/>
            <rFont val="Tahoma"/>
            <family val="2"/>
          </rPr>
          <t xml:space="preserve">[Date Format: dd/MM/yyyy]Please double click to show the popup
</t>
        </r>
      </text>
    </comment>
    <comment ref="K39" authorId="2">
      <text>
        <r>
          <rPr>
            <b/>
            <sz val="9"/>
            <color indexed="81"/>
            <rFont val="Tahoma"/>
            <family val="2"/>
          </rPr>
          <t xml:space="preserve">[Date Format: dd/MM/yyyy]Please double click to show the popup
[Primary: Date of maturity]
</t>
        </r>
      </text>
    </comment>
    <comment ref="L39" authorId="1">
      <text>
        <r>
          <rPr>
            <b/>
            <sz val="9"/>
            <color indexed="81"/>
            <rFont val="Tahoma"/>
            <charset val="1"/>
          </rPr>
          <t xml:space="preserve">[Primary: Residual maturity]
</t>
        </r>
      </text>
    </comment>
    <comment ref="L40" authorId="0">
      <text>
        <r>
          <rPr>
            <b/>
            <sz val="9"/>
            <color indexed="81"/>
            <rFont val="Tahoma"/>
            <charset val="1"/>
          </rPr>
          <t xml:space="preserve">[Unit: PURE]
[Scale: Actuals]
[Primary: Average rate of interest]
</t>
        </r>
      </text>
    </comment>
    <comment ref="L42" authorId="0">
      <text>
        <r>
          <rPr>
            <b/>
            <sz val="9"/>
            <color indexed="81"/>
            <rFont val="Tahoma"/>
            <charset val="1"/>
          </rPr>
          <t xml:space="preserve">[Unit: PURE]
[Scale: Actuals]
</t>
        </r>
      </text>
    </comment>
    <comment ref="L43" authorId="0">
      <text>
        <r>
          <rPr>
            <b/>
            <sz val="9"/>
            <color indexed="81"/>
            <rFont val="Tahoma"/>
            <charset val="1"/>
          </rPr>
          <t xml:space="preserve">[Unit: PURE]
[Scale: Actuals]
</t>
        </r>
      </text>
    </comment>
    <comment ref="L44" authorId="0">
      <text>
        <r>
          <rPr>
            <b/>
            <sz val="9"/>
            <color indexed="81"/>
            <rFont val="Tahoma"/>
            <charset val="1"/>
          </rPr>
          <t xml:space="preserve">[Unit: PURE]
[Scale: Actuals]
</t>
        </r>
      </text>
    </comment>
    <comment ref="L45" authorId="0">
      <text>
        <r>
          <rPr>
            <b/>
            <sz val="9"/>
            <color indexed="81"/>
            <rFont val="Tahoma"/>
            <charset val="1"/>
          </rPr>
          <t xml:space="preserve">[Unit: PURE]
[Scale: Actuals]
</t>
        </r>
      </text>
    </comment>
    <comment ref="I47" authorId="0">
      <text>
        <r>
          <rPr>
            <b/>
            <sz val="9"/>
            <color indexed="81"/>
            <rFont val="Tahoma"/>
            <charset val="1"/>
          </rPr>
          <t xml:space="preserve">[Unit: PURE]
[Scale: Actuals]
</t>
        </r>
      </text>
    </comment>
    <comment ref="J47" authorId="1">
      <text>
        <r>
          <rPr>
            <b/>
            <sz val="9"/>
            <color indexed="81"/>
            <rFont val="Tahoma"/>
            <charset val="1"/>
          </rPr>
          <t xml:space="preserve">[Date Format: dd/MM/yyyy]Please double click to show the popup
</t>
        </r>
      </text>
    </comment>
    <comment ref="K47" authorId="2">
      <text>
        <r>
          <rPr>
            <b/>
            <sz val="9"/>
            <color indexed="81"/>
            <rFont val="Tahoma"/>
            <family val="2"/>
          </rPr>
          <t xml:space="preserve">[Date Format: dd/MM/yyyy]Please double click to show the popup
[Primary: Date of maturity]
</t>
        </r>
      </text>
    </comment>
    <comment ref="L47" authorId="1">
      <text>
        <r>
          <rPr>
            <b/>
            <sz val="9"/>
            <color indexed="81"/>
            <rFont val="Tahoma"/>
            <charset val="1"/>
          </rPr>
          <t xml:space="preserve">[Primary: Residual maturity]
</t>
        </r>
      </text>
    </comment>
    <comment ref="I48" authorId="0">
      <text>
        <r>
          <rPr>
            <b/>
            <sz val="9"/>
            <color indexed="81"/>
            <rFont val="Tahoma"/>
            <charset val="1"/>
          </rPr>
          <t xml:space="preserve">[Unit: PURE]
[Scale: Actuals]
</t>
        </r>
      </text>
    </comment>
    <comment ref="J48" authorId="2">
      <text>
        <r>
          <rPr>
            <b/>
            <sz val="9"/>
            <color indexed="81"/>
            <rFont val="Tahoma"/>
            <family val="2"/>
          </rPr>
          <t xml:space="preserve">[Date Format: dd/MM/yyyy]Please double click to show the popup
</t>
        </r>
      </text>
    </comment>
    <comment ref="K48" authorId="2">
      <text>
        <r>
          <rPr>
            <b/>
            <sz val="9"/>
            <color indexed="81"/>
            <rFont val="Tahoma"/>
            <family val="2"/>
          </rPr>
          <t xml:space="preserve">[Date Format: dd/MM/yyyy]Please double click to show the popup
[Primary: Date of maturity]
</t>
        </r>
      </text>
    </comment>
    <comment ref="L48" authorId="1">
      <text>
        <r>
          <rPr>
            <b/>
            <sz val="9"/>
            <color indexed="81"/>
            <rFont val="Tahoma"/>
            <charset val="1"/>
          </rPr>
          <t xml:space="preserve">[Primary: Residual maturity]
</t>
        </r>
      </text>
    </comment>
    <comment ref="I49" authorId="0">
      <text>
        <r>
          <rPr>
            <b/>
            <sz val="9"/>
            <color indexed="81"/>
            <rFont val="Tahoma"/>
            <charset val="1"/>
          </rPr>
          <t xml:space="preserve">[Unit: PURE]
[Scale: Actuals]
</t>
        </r>
      </text>
    </comment>
    <comment ref="J49" authorId="2">
      <text>
        <r>
          <rPr>
            <b/>
            <sz val="9"/>
            <color indexed="81"/>
            <rFont val="Tahoma"/>
            <family val="2"/>
          </rPr>
          <t xml:space="preserve">[Date Format: dd/MM/yyyy]Please double click to show the popup
</t>
        </r>
      </text>
    </comment>
    <comment ref="K49" authorId="2">
      <text>
        <r>
          <rPr>
            <b/>
            <sz val="9"/>
            <color indexed="81"/>
            <rFont val="Tahoma"/>
            <family val="2"/>
          </rPr>
          <t xml:space="preserve">[Date Format: dd/MM/yyyy]Please double click to show the popup
[Primary: Date of maturity]
</t>
        </r>
      </text>
    </comment>
    <comment ref="L49" authorId="1">
      <text>
        <r>
          <rPr>
            <b/>
            <sz val="9"/>
            <color indexed="81"/>
            <rFont val="Tahoma"/>
            <charset val="1"/>
          </rPr>
          <t xml:space="preserve">[Primary: Residual maturity]
</t>
        </r>
      </text>
    </comment>
    <comment ref="L50" authorId="0">
      <text>
        <r>
          <rPr>
            <b/>
            <sz val="9"/>
            <color indexed="81"/>
            <rFont val="Tahoma"/>
            <charset val="1"/>
          </rPr>
          <t xml:space="preserve">[Unit: PURE]
[Scale: Actuals]
[Primary: Average rate of interest]
</t>
        </r>
      </text>
    </comment>
    <comment ref="L52" authorId="0">
      <text>
        <r>
          <rPr>
            <b/>
            <sz val="9"/>
            <color indexed="81"/>
            <rFont val="Tahoma"/>
            <charset val="1"/>
          </rPr>
          <t xml:space="preserve">[Unit: PURE]
[Scale: Actuals]
</t>
        </r>
      </text>
    </comment>
    <comment ref="L53" authorId="0">
      <text>
        <r>
          <rPr>
            <b/>
            <sz val="9"/>
            <color indexed="81"/>
            <rFont val="Tahoma"/>
            <charset val="1"/>
          </rPr>
          <t xml:space="preserve">[Unit: PURE]
[Scale: Actuals]
</t>
        </r>
      </text>
    </comment>
    <comment ref="L54" authorId="0">
      <text>
        <r>
          <rPr>
            <b/>
            <sz val="9"/>
            <color indexed="81"/>
            <rFont val="Tahoma"/>
            <charset val="1"/>
          </rPr>
          <t xml:space="preserve">[Unit: PURE]
[Scale: Actuals]
</t>
        </r>
      </text>
    </comment>
    <comment ref="L55" authorId="0">
      <text>
        <r>
          <rPr>
            <b/>
            <sz val="9"/>
            <color indexed="81"/>
            <rFont val="Tahoma"/>
            <charset val="1"/>
          </rPr>
          <t xml:space="preserve">[Unit: PURE]
[Scale: Actuals]
</t>
        </r>
      </text>
    </comment>
    <comment ref="I57" authorId="0">
      <text>
        <r>
          <rPr>
            <b/>
            <sz val="9"/>
            <color indexed="81"/>
            <rFont val="Tahoma"/>
            <charset val="1"/>
          </rPr>
          <t xml:space="preserve">[Unit: PURE]
[Scale: Actuals]
</t>
        </r>
      </text>
    </comment>
    <comment ref="J57" authorId="1">
      <text>
        <r>
          <rPr>
            <b/>
            <sz val="9"/>
            <color indexed="81"/>
            <rFont val="Tahoma"/>
            <charset val="1"/>
          </rPr>
          <t xml:space="preserve">[Date Format: dd/MM/yyyy]Please double click to show the popup
</t>
        </r>
      </text>
    </comment>
    <comment ref="K57" authorId="2">
      <text>
        <r>
          <rPr>
            <b/>
            <sz val="9"/>
            <color indexed="81"/>
            <rFont val="Tahoma"/>
            <family val="2"/>
          </rPr>
          <t xml:space="preserve">[Date Format: dd/MM/yyyy]Please double click to show the popup
[Primary: Date of maturity]
</t>
        </r>
      </text>
    </comment>
    <comment ref="L57" authorId="1">
      <text>
        <r>
          <rPr>
            <b/>
            <sz val="9"/>
            <color indexed="81"/>
            <rFont val="Tahoma"/>
            <charset val="1"/>
          </rPr>
          <t xml:space="preserve">[Primary: Residual maturity]
</t>
        </r>
      </text>
    </comment>
    <comment ref="I58" authorId="0">
      <text>
        <r>
          <rPr>
            <b/>
            <sz val="9"/>
            <color indexed="81"/>
            <rFont val="Tahoma"/>
            <charset val="1"/>
          </rPr>
          <t xml:space="preserve">[Unit: PURE]
[Scale: Actuals]
</t>
        </r>
      </text>
    </comment>
    <comment ref="J58" authorId="2">
      <text>
        <r>
          <rPr>
            <b/>
            <sz val="9"/>
            <color indexed="81"/>
            <rFont val="Tahoma"/>
            <family val="2"/>
          </rPr>
          <t xml:space="preserve">[Date Format: dd/MM/yyyy]Please double click to show the popup
</t>
        </r>
      </text>
    </comment>
    <comment ref="K58" authorId="2">
      <text>
        <r>
          <rPr>
            <b/>
            <sz val="9"/>
            <color indexed="81"/>
            <rFont val="Tahoma"/>
            <family val="2"/>
          </rPr>
          <t xml:space="preserve">[Date Format: dd/MM/yyyy]Please double click to show the popup
[Primary: Date of maturity]
</t>
        </r>
      </text>
    </comment>
    <comment ref="L58" authorId="1">
      <text>
        <r>
          <rPr>
            <b/>
            <sz val="9"/>
            <color indexed="81"/>
            <rFont val="Tahoma"/>
            <charset val="1"/>
          </rPr>
          <t xml:space="preserve">[Primary: Residual maturity]
</t>
        </r>
      </text>
    </comment>
    <comment ref="I59" authorId="0">
      <text>
        <r>
          <rPr>
            <b/>
            <sz val="9"/>
            <color indexed="81"/>
            <rFont val="Tahoma"/>
            <charset val="1"/>
          </rPr>
          <t xml:space="preserve">[Unit: PURE]
[Scale: Actuals]
</t>
        </r>
      </text>
    </comment>
    <comment ref="J59" authorId="2">
      <text>
        <r>
          <rPr>
            <b/>
            <sz val="9"/>
            <color indexed="81"/>
            <rFont val="Tahoma"/>
            <family val="2"/>
          </rPr>
          <t xml:space="preserve">[Date Format: dd/MM/yyyy]Please double click to show the popup
</t>
        </r>
      </text>
    </comment>
    <comment ref="K59" authorId="2">
      <text>
        <r>
          <rPr>
            <b/>
            <sz val="9"/>
            <color indexed="81"/>
            <rFont val="Tahoma"/>
            <family val="2"/>
          </rPr>
          <t xml:space="preserve">[Date Format: dd/MM/yyyy]Please double click to show the popup
[Primary: Date of maturity]
</t>
        </r>
      </text>
    </comment>
    <comment ref="L59" authorId="1">
      <text>
        <r>
          <rPr>
            <b/>
            <sz val="9"/>
            <color indexed="81"/>
            <rFont val="Tahoma"/>
            <charset val="1"/>
          </rPr>
          <t xml:space="preserve">[Primary: Residual maturity]
</t>
        </r>
      </text>
    </comment>
    <comment ref="L60" authorId="0">
      <text>
        <r>
          <rPr>
            <b/>
            <sz val="9"/>
            <color indexed="81"/>
            <rFont val="Tahoma"/>
            <charset val="1"/>
          </rPr>
          <t xml:space="preserve">[Unit: PURE]
[Scale: Actuals]
[Primary: Average rate of interest]
</t>
        </r>
      </text>
    </comment>
    <comment ref="L62" authorId="0">
      <text>
        <r>
          <rPr>
            <b/>
            <sz val="9"/>
            <color indexed="81"/>
            <rFont val="Tahoma"/>
            <charset val="1"/>
          </rPr>
          <t xml:space="preserve">[Unit: PURE]
[Scale: Actuals]
</t>
        </r>
      </text>
    </comment>
    <comment ref="L63" authorId="0">
      <text>
        <r>
          <rPr>
            <b/>
            <sz val="9"/>
            <color indexed="81"/>
            <rFont val="Tahoma"/>
            <charset val="1"/>
          </rPr>
          <t xml:space="preserve">[Unit: PURE]
[Scale: Actuals]
</t>
        </r>
      </text>
    </comment>
    <comment ref="L64" authorId="0">
      <text>
        <r>
          <rPr>
            <b/>
            <sz val="9"/>
            <color indexed="81"/>
            <rFont val="Tahoma"/>
            <charset val="1"/>
          </rPr>
          <t xml:space="preserve">[Unit: PURE]
[Scale: Actuals]
</t>
        </r>
      </text>
    </comment>
    <comment ref="L65" authorId="0">
      <text>
        <r>
          <rPr>
            <b/>
            <sz val="9"/>
            <color indexed="81"/>
            <rFont val="Tahoma"/>
            <charset val="1"/>
          </rPr>
          <t xml:space="preserve">[Unit: PURE]
[Scale: Actuals]
</t>
        </r>
      </text>
    </comment>
    <comment ref="I67" authorId="0">
      <text>
        <r>
          <rPr>
            <b/>
            <sz val="9"/>
            <color indexed="81"/>
            <rFont val="Tahoma"/>
            <charset val="1"/>
          </rPr>
          <t xml:space="preserve">[Unit: PURE]
[Scale: Actuals]
</t>
        </r>
      </text>
    </comment>
    <comment ref="J67" authorId="1">
      <text>
        <r>
          <rPr>
            <b/>
            <sz val="9"/>
            <color indexed="81"/>
            <rFont val="Tahoma"/>
            <charset val="1"/>
          </rPr>
          <t xml:space="preserve">[Date Format: dd/MM/yyyy]Please double click to show the popup
</t>
        </r>
      </text>
    </comment>
    <comment ref="K67" authorId="2">
      <text>
        <r>
          <rPr>
            <b/>
            <sz val="9"/>
            <color indexed="81"/>
            <rFont val="Tahoma"/>
            <family val="2"/>
          </rPr>
          <t xml:space="preserve">[Date Format: dd/MM/yyyy]Please double click to show the popup
[Primary: Date of maturity]
</t>
        </r>
      </text>
    </comment>
    <comment ref="L67" authorId="1">
      <text>
        <r>
          <rPr>
            <b/>
            <sz val="9"/>
            <color indexed="81"/>
            <rFont val="Tahoma"/>
            <charset val="1"/>
          </rPr>
          <t xml:space="preserve">[Primary: Residual maturity]
</t>
        </r>
      </text>
    </comment>
    <comment ref="I68" authorId="0">
      <text>
        <r>
          <rPr>
            <b/>
            <sz val="9"/>
            <color indexed="81"/>
            <rFont val="Tahoma"/>
            <charset val="1"/>
          </rPr>
          <t xml:space="preserve">[Unit: PURE]
[Scale: Actuals]
</t>
        </r>
      </text>
    </comment>
    <comment ref="J68" authorId="2">
      <text>
        <r>
          <rPr>
            <b/>
            <sz val="9"/>
            <color indexed="81"/>
            <rFont val="Tahoma"/>
            <family val="2"/>
          </rPr>
          <t xml:space="preserve">[Date Format: dd/MM/yyyy]Please double click to show the popup
</t>
        </r>
      </text>
    </comment>
    <comment ref="K68" authorId="2">
      <text>
        <r>
          <rPr>
            <b/>
            <sz val="9"/>
            <color indexed="81"/>
            <rFont val="Tahoma"/>
            <family val="2"/>
          </rPr>
          <t xml:space="preserve">[Date Format: dd/MM/yyyy]Please double click to show the popup
[Primary: Date of maturity]
</t>
        </r>
      </text>
    </comment>
    <comment ref="L68" authorId="1">
      <text>
        <r>
          <rPr>
            <b/>
            <sz val="9"/>
            <color indexed="81"/>
            <rFont val="Tahoma"/>
            <charset val="1"/>
          </rPr>
          <t xml:space="preserve">[Primary: Residual maturity]
</t>
        </r>
      </text>
    </comment>
    <comment ref="I69" authorId="0">
      <text>
        <r>
          <rPr>
            <b/>
            <sz val="9"/>
            <color indexed="81"/>
            <rFont val="Tahoma"/>
            <charset val="1"/>
          </rPr>
          <t xml:space="preserve">[Unit: PURE]
[Scale: Actuals]
</t>
        </r>
      </text>
    </comment>
    <comment ref="J69" authorId="2">
      <text>
        <r>
          <rPr>
            <b/>
            <sz val="9"/>
            <color indexed="81"/>
            <rFont val="Tahoma"/>
            <family val="2"/>
          </rPr>
          <t xml:space="preserve">[Date Format: dd/MM/yyyy]Please double click to show the popup
</t>
        </r>
      </text>
    </comment>
    <comment ref="K69" authorId="2">
      <text>
        <r>
          <rPr>
            <b/>
            <sz val="9"/>
            <color indexed="81"/>
            <rFont val="Tahoma"/>
            <family val="2"/>
          </rPr>
          <t xml:space="preserve">[Date Format: dd/MM/yyyy]Please double click to show the popup
[Primary: Date of maturity]
</t>
        </r>
      </text>
    </comment>
    <comment ref="L69" authorId="1">
      <text>
        <r>
          <rPr>
            <b/>
            <sz val="9"/>
            <color indexed="81"/>
            <rFont val="Tahoma"/>
            <charset val="1"/>
          </rPr>
          <t xml:space="preserve">[Primary: Residual maturity]
</t>
        </r>
      </text>
    </comment>
    <comment ref="L70" authorId="0">
      <text>
        <r>
          <rPr>
            <b/>
            <sz val="9"/>
            <color indexed="81"/>
            <rFont val="Tahoma"/>
            <charset val="1"/>
          </rPr>
          <t xml:space="preserve">[Unit: PURE]
[Scale: Actuals]
[Primary: Average rate of interest]
</t>
        </r>
      </text>
    </comment>
    <comment ref="L72" authorId="0">
      <text>
        <r>
          <rPr>
            <b/>
            <sz val="9"/>
            <color indexed="81"/>
            <rFont val="Tahoma"/>
            <charset val="1"/>
          </rPr>
          <t xml:space="preserve">[Unit: PURE]
[Scale: Actuals]
</t>
        </r>
      </text>
    </comment>
    <comment ref="L73" authorId="0">
      <text>
        <r>
          <rPr>
            <b/>
            <sz val="9"/>
            <color indexed="81"/>
            <rFont val="Tahoma"/>
            <charset val="1"/>
          </rPr>
          <t xml:space="preserve">[Unit: PURE]
[Scale: Actuals]
</t>
        </r>
      </text>
    </comment>
    <comment ref="L74" authorId="0">
      <text>
        <r>
          <rPr>
            <b/>
            <sz val="9"/>
            <color indexed="81"/>
            <rFont val="Tahoma"/>
            <charset val="1"/>
          </rPr>
          <t xml:space="preserve">[Unit: PURE]
[Scale: Actuals]
</t>
        </r>
      </text>
    </comment>
    <comment ref="L75" authorId="0">
      <text>
        <r>
          <rPr>
            <b/>
            <sz val="9"/>
            <color indexed="81"/>
            <rFont val="Tahoma"/>
            <charset val="1"/>
          </rPr>
          <t xml:space="preserve">[Unit: PURE]
[Scale: Actuals]
</t>
        </r>
      </text>
    </comment>
    <comment ref="I77" authorId="0">
      <text>
        <r>
          <rPr>
            <b/>
            <sz val="9"/>
            <color indexed="81"/>
            <rFont val="Tahoma"/>
            <charset val="1"/>
          </rPr>
          <t xml:space="preserve">[Unit: PURE]
[Scale: Actuals]
</t>
        </r>
      </text>
    </comment>
    <comment ref="J77" authorId="1">
      <text>
        <r>
          <rPr>
            <b/>
            <sz val="9"/>
            <color indexed="81"/>
            <rFont val="Tahoma"/>
            <charset val="1"/>
          </rPr>
          <t xml:space="preserve">[Date Format: dd/MM/yyyy]Please double click to show the popup
</t>
        </r>
      </text>
    </comment>
    <comment ref="K77" authorId="2">
      <text>
        <r>
          <rPr>
            <b/>
            <sz val="9"/>
            <color indexed="81"/>
            <rFont val="Tahoma"/>
            <family val="2"/>
          </rPr>
          <t xml:space="preserve">[Date Format: dd/MM/yyyy]Please double click to show the popup
[Primary: Date of maturity]
</t>
        </r>
      </text>
    </comment>
    <comment ref="L77" authorId="1">
      <text>
        <r>
          <rPr>
            <b/>
            <sz val="9"/>
            <color indexed="81"/>
            <rFont val="Tahoma"/>
            <charset val="1"/>
          </rPr>
          <t xml:space="preserve">[Primary: Residual maturity]
</t>
        </r>
      </text>
    </comment>
    <comment ref="I78" authorId="0">
      <text>
        <r>
          <rPr>
            <b/>
            <sz val="9"/>
            <color indexed="81"/>
            <rFont val="Tahoma"/>
            <charset val="1"/>
          </rPr>
          <t xml:space="preserve">[Unit: PURE]
[Scale: Actuals]
</t>
        </r>
      </text>
    </comment>
    <comment ref="J78" authorId="2">
      <text>
        <r>
          <rPr>
            <b/>
            <sz val="9"/>
            <color indexed="81"/>
            <rFont val="Tahoma"/>
            <family val="2"/>
          </rPr>
          <t xml:space="preserve">[Date Format: dd/MM/yyyy]Please double click to show the popup
</t>
        </r>
      </text>
    </comment>
    <comment ref="K78" authorId="2">
      <text>
        <r>
          <rPr>
            <b/>
            <sz val="9"/>
            <color indexed="81"/>
            <rFont val="Tahoma"/>
            <family val="2"/>
          </rPr>
          <t xml:space="preserve">[Date Format: dd/MM/yyyy]Please double click to show the popup
[Primary: Date of maturity]
</t>
        </r>
      </text>
    </comment>
    <comment ref="L78" authorId="1">
      <text>
        <r>
          <rPr>
            <b/>
            <sz val="9"/>
            <color indexed="81"/>
            <rFont val="Tahoma"/>
            <charset val="1"/>
          </rPr>
          <t xml:space="preserve">[Primary: Residual maturity]
</t>
        </r>
      </text>
    </comment>
    <comment ref="I79" authorId="0">
      <text>
        <r>
          <rPr>
            <b/>
            <sz val="9"/>
            <color indexed="81"/>
            <rFont val="Tahoma"/>
            <charset val="1"/>
          </rPr>
          <t xml:space="preserve">[Unit: PURE]
[Scale: Actuals]
</t>
        </r>
      </text>
    </comment>
    <comment ref="J79" authorId="2">
      <text>
        <r>
          <rPr>
            <b/>
            <sz val="9"/>
            <color indexed="81"/>
            <rFont val="Tahoma"/>
            <family val="2"/>
          </rPr>
          <t xml:space="preserve">[Date Format: dd/MM/yyyy]Please double click to show the popup
</t>
        </r>
      </text>
    </comment>
    <comment ref="K79" authorId="2">
      <text>
        <r>
          <rPr>
            <b/>
            <sz val="9"/>
            <color indexed="81"/>
            <rFont val="Tahoma"/>
            <family val="2"/>
          </rPr>
          <t xml:space="preserve">[Date Format: dd/MM/yyyy]Please double click to show the popup
[Primary: Date of maturity]
</t>
        </r>
      </text>
    </comment>
    <comment ref="L79" authorId="1">
      <text>
        <r>
          <rPr>
            <b/>
            <sz val="9"/>
            <color indexed="81"/>
            <rFont val="Tahoma"/>
            <charset val="1"/>
          </rPr>
          <t xml:space="preserve">[Primary: Residual maturity]
</t>
        </r>
      </text>
    </comment>
    <comment ref="L80" authorId="0">
      <text>
        <r>
          <rPr>
            <b/>
            <sz val="9"/>
            <color indexed="81"/>
            <rFont val="Tahoma"/>
            <charset val="1"/>
          </rPr>
          <t xml:space="preserve">[Unit: PURE]
[Scale: Actuals]
[Primary: Average rate of interest]
</t>
        </r>
      </text>
    </comment>
    <comment ref="L82" authorId="0">
      <text>
        <r>
          <rPr>
            <b/>
            <sz val="9"/>
            <color indexed="81"/>
            <rFont val="Tahoma"/>
            <charset val="1"/>
          </rPr>
          <t xml:space="preserve">[Unit: PURE]
[Scale: Actuals]
</t>
        </r>
      </text>
    </comment>
    <comment ref="L83" authorId="0">
      <text>
        <r>
          <rPr>
            <b/>
            <sz val="9"/>
            <color indexed="81"/>
            <rFont val="Tahoma"/>
            <charset val="1"/>
          </rPr>
          <t xml:space="preserve">[Unit: PURE]
[Scale: Actuals]
</t>
        </r>
      </text>
    </comment>
    <comment ref="L84" authorId="0">
      <text>
        <r>
          <rPr>
            <b/>
            <sz val="9"/>
            <color indexed="81"/>
            <rFont val="Tahoma"/>
            <charset val="1"/>
          </rPr>
          <t xml:space="preserve">[Unit: PURE]
[Scale: Actuals]
</t>
        </r>
      </text>
    </comment>
    <comment ref="L85" authorId="0">
      <text>
        <r>
          <rPr>
            <b/>
            <sz val="9"/>
            <color indexed="81"/>
            <rFont val="Tahoma"/>
            <charset val="1"/>
          </rPr>
          <t xml:space="preserve">[Unit: PURE]
[Scale: Actuals]
</t>
        </r>
      </text>
    </comment>
    <comment ref="I87" authorId="0">
      <text>
        <r>
          <rPr>
            <b/>
            <sz val="9"/>
            <color indexed="81"/>
            <rFont val="Tahoma"/>
            <charset val="1"/>
          </rPr>
          <t xml:space="preserve">[Unit: PURE]
[Scale: Actuals]
</t>
        </r>
      </text>
    </comment>
    <comment ref="J87" authorId="1">
      <text>
        <r>
          <rPr>
            <b/>
            <sz val="9"/>
            <color indexed="81"/>
            <rFont val="Tahoma"/>
            <charset val="1"/>
          </rPr>
          <t xml:space="preserve">[Date Format: dd/MM/yyyy]Please double click to show the popup
</t>
        </r>
      </text>
    </comment>
    <comment ref="K87" authorId="2">
      <text>
        <r>
          <rPr>
            <b/>
            <sz val="9"/>
            <color indexed="81"/>
            <rFont val="Tahoma"/>
            <family val="2"/>
          </rPr>
          <t xml:space="preserve">[Date Format: dd/MM/yyyy]Please double click to show the popup
[Primary: Date of maturity]
</t>
        </r>
      </text>
    </comment>
    <comment ref="L87" authorId="1">
      <text>
        <r>
          <rPr>
            <b/>
            <sz val="9"/>
            <color indexed="81"/>
            <rFont val="Tahoma"/>
            <charset val="1"/>
          </rPr>
          <t xml:space="preserve">[Primary: Residual maturity]
</t>
        </r>
      </text>
    </comment>
    <comment ref="I88" authorId="0">
      <text>
        <r>
          <rPr>
            <b/>
            <sz val="9"/>
            <color indexed="81"/>
            <rFont val="Tahoma"/>
            <charset val="1"/>
          </rPr>
          <t xml:space="preserve">[Unit: PURE]
[Scale: Actuals]
</t>
        </r>
      </text>
    </comment>
    <comment ref="J88" authorId="2">
      <text>
        <r>
          <rPr>
            <b/>
            <sz val="9"/>
            <color indexed="81"/>
            <rFont val="Tahoma"/>
            <family val="2"/>
          </rPr>
          <t xml:space="preserve">[Date Format: dd/MM/yyyy]Please double click to show the popup
</t>
        </r>
      </text>
    </comment>
    <comment ref="K88" authorId="2">
      <text>
        <r>
          <rPr>
            <b/>
            <sz val="9"/>
            <color indexed="81"/>
            <rFont val="Tahoma"/>
            <family val="2"/>
          </rPr>
          <t xml:space="preserve">[Date Format: dd/MM/yyyy]Please double click to show the popup
[Primary: Date of maturity]
</t>
        </r>
      </text>
    </comment>
    <comment ref="L88" authorId="1">
      <text>
        <r>
          <rPr>
            <b/>
            <sz val="9"/>
            <color indexed="81"/>
            <rFont val="Tahoma"/>
            <charset val="1"/>
          </rPr>
          <t xml:space="preserve">[Primary: Residual maturity]
</t>
        </r>
      </text>
    </comment>
    <comment ref="I89" authorId="0">
      <text>
        <r>
          <rPr>
            <b/>
            <sz val="9"/>
            <color indexed="81"/>
            <rFont val="Tahoma"/>
            <charset val="1"/>
          </rPr>
          <t xml:space="preserve">[Unit: PURE]
[Scale: Actuals]
</t>
        </r>
      </text>
    </comment>
    <comment ref="J89" authorId="2">
      <text>
        <r>
          <rPr>
            <b/>
            <sz val="9"/>
            <color indexed="81"/>
            <rFont val="Tahoma"/>
            <family val="2"/>
          </rPr>
          <t xml:space="preserve">[Date Format: dd/MM/yyyy]Please double click to show the popup
</t>
        </r>
      </text>
    </comment>
    <comment ref="K89" authorId="2">
      <text>
        <r>
          <rPr>
            <b/>
            <sz val="9"/>
            <color indexed="81"/>
            <rFont val="Tahoma"/>
            <family val="2"/>
          </rPr>
          <t xml:space="preserve">[Date Format: dd/MM/yyyy]Please double click to show the popup
[Primary: Date of maturity]
</t>
        </r>
      </text>
    </comment>
    <comment ref="L89" authorId="1">
      <text>
        <r>
          <rPr>
            <b/>
            <sz val="9"/>
            <color indexed="81"/>
            <rFont val="Tahoma"/>
            <charset val="1"/>
          </rPr>
          <t xml:space="preserve">[Primary: Residual maturity]
</t>
        </r>
      </text>
    </comment>
    <comment ref="L90" authorId="0">
      <text>
        <r>
          <rPr>
            <b/>
            <sz val="9"/>
            <color indexed="81"/>
            <rFont val="Tahoma"/>
            <charset val="1"/>
          </rPr>
          <t xml:space="preserve">[Unit: PURE]
[Scale: Actuals]
[Primary: Average rate of interest]
</t>
        </r>
      </text>
    </comment>
    <comment ref="L92" authorId="0">
      <text>
        <r>
          <rPr>
            <b/>
            <sz val="9"/>
            <color indexed="81"/>
            <rFont val="Tahoma"/>
            <charset val="1"/>
          </rPr>
          <t xml:space="preserve">[Unit: PURE]
[Scale: Actuals]
</t>
        </r>
      </text>
    </comment>
    <comment ref="L93" authorId="0">
      <text>
        <r>
          <rPr>
            <b/>
            <sz val="9"/>
            <color indexed="81"/>
            <rFont val="Tahoma"/>
            <charset val="1"/>
          </rPr>
          <t xml:space="preserve">[Unit: PURE]
[Scale: Actuals]
</t>
        </r>
      </text>
    </comment>
    <comment ref="L94" authorId="0">
      <text>
        <r>
          <rPr>
            <b/>
            <sz val="9"/>
            <color indexed="81"/>
            <rFont val="Tahoma"/>
            <charset val="1"/>
          </rPr>
          <t xml:space="preserve">[Unit: PURE]
[Scale: Actuals]
</t>
        </r>
      </text>
    </comment>
    <comment ref="L95" authorId="0">
      <text>
        <r>
          <rPr>
            <b/>
            <sz val="9"/>
            <color indexed="81"/>
            <rFont val="Tahoma"/>
            <charset val="1"/>
          </rPr>
          <t xml:space="preserve">[Unit: PURE]
[Scale: Actuals]
</t>
        </r>
      </text>
    </comment>
    <comment ref="I97" authorId="0">
      <text>
        <r>
          <rPr>
            <b/>
            <sz val="9"/>
            <color indexed="81"/>
            <rFont val="Tahoma"/>
            <charset val="1"/>
          </rPr>
          <t xml:space="preserve">[Unit: PURE]
[Scale: Actuals]
</t>
        </r>
      </text>
    </comment>
    <comment ref="J97" authorId="1">
      <text>
        <r>
          <rPr>
            <b/>
            <sz val="9"/>
            <color indexed="81"/>
            <rFont val="Tahoma"/>
            <charset val="1"/>
          </rPr>
          <t xml:space="preserve">[Date Format: dd/MM/yyyy]Please double click to show the popup
</t>
        </r>
      </text>
    </comment>
    <comment ref="K97" authorId="2">
      <text>
        <r>
          <rPr>
            <b/>
            <sz val="9"/>
            <color indexed="81"/>
            <rFont val="Tahoma"/>
            <family val="2"/>
          </rPr>
          <t xml:space="preserve">[Date Format: dd/MM/yyyy]Please double click to show the popup
[Primary: Date of maturity]
</t>
        </r>
      </text>
    </comment>
    <comment ref="L97" authorId="1">
      <text>
        <r>
          <rPr>
            <b/>
            <sz val="9"/>
            <color indexed="81"/>
            <rFont val="Tahoma"/>
            <charset val="1"/>
          </rPr>
          <t xml:space="preserve">[Primary: Residual maturity]
</t>
        </r>
      </text>
    </comment>
    <comment ref="I98" authorId="0">
      <text>
        <r>
          <rPr>
            <b/>
            <sz val="9"/>
            <color indexed="81"/>
            <rFont val="Tahoma"/>
            <charset val="1"/>
          </rPr>
          <t xml:space="preserve">[Unit: PURE]
[Scale: Actuals]
</t>
        </r>
      </text>
    </comment>
    <comment ref="J98" authorId="2">
      <text>
        <r>
          <rPr>
            <b/>
            <sz val="9"/>
            <color indexed="81"/>
            <rFont val="Tahoma"/>
            <family val="2"/>
          </rPr>
          <t xml:space="preserve">[Date Format: dd/MM/yyyy]Please double click to show the popup
</t>
        </r>
      </text>
    </comment>
    <comment ref="K98" authorId="2">
      <text>
        <r>
          <rPr>
            <b/>
            <sz val="9"/>
            <color indexed="81"/>
            <rFont val="Tahoma"/>
            <family val="2"/>
          </rPr>
          <t xml:space="preserve">[Date Format: dd/MM/yyyy]Please double click to show the popup
[Primary: Date of maturity]
</t>
        </r>
      </text>
    </comment>
    <comment ref="L98" authorId="1">
      <text>
        <r>
          <rPr>
            <b/>
            <sz val="9"/>
            <color indexed="81"/>
            <rFont val="Tahoma"/>
            <charset val="1"/>
          </rPr>
          <t xml:space="preserve">[Primary: Residual maturity]
</t>
        </r>
      </text>
    </comment>
    <comment ref="I99" authorId="0">
      <text>
        <r>
          <rPr>
            <b/>
            <sz val="9"/>
            <color indexed="81"/>
            <rFont val="Tahoma"/>
            <charset val="1"/>
          </rPr>
          <t xml:space="preserve">[Unit: PURE]
[Scale: Actuals]
</t>
        </r>
      </text>
    </comment>
    <comment ref="J99" authorId="2">
      <text>
        <r>
          <rPr>
            <b/>
            <sz val="9"/>
            <color indexed="81"/>
            <rFont val="Tahoma"/>
            <family val="2"/>
          </rPr>
          <t xml:space="preserve">[Date Format: dd/MM/yyyy]Please double click to show the popup
</t>
        </r>
      </text>
    </comment>
    <comment ref="K99" authorId="2">
      <text>
        <r>
          <rPr>
            <b/>
            <sz val="9"/>
            <color indexed="81"/>
            <rFont val="Tahoma"/>
            <family val="2"/>
          </rPr>
          <t xml:space="preserve">[Date Format: dd/MM/yyyy]Please double click to show the popup
[Primary: Date of maturity]
</t>
        </r>
      </text>
    </comment>
    <comment ref="L99" authorId="1">
      <text>
        <r>
          <rPr>
            <b/>
            <sz val="9"/>
            <color indexed="81"/>
            <rFont val="Tahoma"/>
            <charset val="1"/>
          </rPr>
          <t xml:space="preserve">[Primary: Residual maturity]
</t>
        </r>
      </text>
    </comment>
    <comment ref="L100" authorId="0">
      <text>
        <r>
          <rPr>
            <b/>
            <sz val="9"/>
            <color indexed="81"/>
            <rFont val="Tahoma"/>
            <charset val="1"/>
          </rPr>
          <t xml:space="preserve">[Unit: PURE]
[Scale: Actuals]
[Primary: Average rate of interest]
</t>
        </r>
      </text>
    </comment>
    <comment ref="L102" authorId="0">
      <text>
        <r>
          <rPr>
            <b/>
            <sz val="9"/>
            <color indexed="81"/>
            <rFont val="Tahoma"/>
            <charset val="1"/>
          </rPr>
          <t xml:space="preserve">[Unit: PURE]
[Scale: Actuals]
</t>
        </r>
      </text>
    </comment>
    <comment ref="L103" authorId="0">
      <text>
        <r>
          <rPr>
            <b/>
            <sz val="9"/>
            <color indexed="81"/>
            <rFont val="Tahoma"/>
            <charset val="1"/>
          </rPr>
          <t xml:space="preserve">[Unit: PURE]
[Scale: Actuals]
</t>
        </r>
      </text>
    </comment>
    <comment ref="L104" authorId="0">
      <text>
        <r>
          <rPr>
            <b/>
            <sz val="9"/>
            <color indexed="81"/>
            <rFont val="Tahoma"/>
            <charset val="1"/>
          </rPr>
          <t xml:space="preserve">[Unit: PURE]
[Scale: Actuals]
</t>
        </r>
      </text>
    </comment>
    <comment ref="L105" authorId="0">
      <text>
        <r>
          <rPr>
            <b/>
            <sz val="9"/>
            <color indexed="81"/>
            <rFont val="Tahoma"/>
            <charset val="1"/>
          </rPr>
          <t xml:space="preserve">[Unit: PURE]
[Scale: Actuals]
</t>
        </r>
      </text>
    </comment>
    <comment ref="I107" authorId="0">
      <text>
        <r>
          <rPr>
            <b/>
            <sz val="9"/>
            <color indexed="81"/>
            <rFont val="Tahoma"/>
            <charset val="1"/>
          </rPr>
          <t xml:space="preserve">[Unit: PURE]
[Scale: Actuals]
</t>
        </r>
      </text>
    </comment>
    <comment ref="J107" authorId="1">
      <text>
        <r>
          <rPr>
            <b/>
            <sz val="9"/>
            <color indexed="81"/>
            <rFont val="Tahoma"/>
            <charset val="1"/>
          </rPr>
          <t xml:space="preserve">[Date Format: dd/MM/yyyy]Please double click to show the popup
</t>
        </r>
      </text>
    </comment>
    <comment ref="K107" authorId="2">
      <text>
        <r>
          <rPr>
            <b/>
            <sz val="9"/>
            <color indexed="81"/>
            <rFont val="Tahoma"/>
            <family val="2"/>
          </rPr>
          <t xml:space="preserve">[Date Format: dd/MM/yyyy]Please double click to show the popup
[Primary: Date of maturity]
</t>
        </r>
      </text>
    </comment>
    <comment ref="L107" authorId="1">
      <text>
        <r>
          <rPr>
            <b/>
            <sz val="9"/>
            <color indexed="81"/>
            <rFont val="Tahoma"/>
            <charset val="1"/>
          </rPr>
          <t xml:space="preserve">[Primary: Residual maturity]
</t>
        </r>
      </text>
    </comment>
    <comment ref="I108" authorId="0">
      <text>
        <r>
          <rPr>
            <b/>
            <sz val="9"/>
            <color indexed="81"/>
            <rFont val="Tahoma"/>
            <charset val="1"/>
          </rPr>
          <t xml:space="preserve">[Unit: PURE]
[Scale: Actuals]
</t>
        </r>
      </text>
    </comment>
    <comment ref="J108" authorId="2">
      <text>
        <r>
          <rPr>
            <b/>
            <sz val="9"/>
            <color indexed="81"/>
            <rFont val="Tahoma"/>
            <family val="2"/>
          </rPr>
          <t xml:space="preserve">[Date Format: dd/MM/yyyy]Please double click to show the popup
</t>
        </r>
      </text>
    </comment>
    <comment ref="K108" authorId="2">
      <text>
        <r>
          <rPr>
            <b/>
            <sz val="9"/>
            <color indexed="81"/>
            <rFont val="Tahoma"/>
            <family val="2"/>
          </rPr>
          <t xml:space="preserve">[Date Format: dd/MM/yyyy]Please double click to show the popup
[Primary: Date of maturity]
</t>
        </r>
      </text>
    </comment>
    <comment ref="L108" authorId="1">
      <text>
        <r>
          <rPr>
            <b/>
            <sz val="9"/>
            <color indexed="81"/>
            <rFont val="Tahoma"/>
            <charset val="1"/>
          </rPr>
          <t xml:space="preserve">[Primary: Residual maturity]
</t>
        </r>
      </text>
    </comment>
    <comment ref="I109" authorId="0">
      <text>
        <r>
          <rPr>
            <b/>
            <sz val="9"/>
            <color indexed="81"/>
            <rFont val="Tahoma"/>
            <charset val="1"/>
          </rPr>
          <t xml:space="preserve">[Unit: PURE]
[Scale: Actuals]
</t>
        </r>
      </text>
    </comment>
    <comment ref="J109" authorId="2">
      <text>
        <r>
          <rPr>
            <b/>
            <sz val="9"/>
            <color indexed="81"/>
            <rFont val="Tahoma"/>
            <family val="2"/>
          </rPr>
          <t xml:space="preserve">[Date Format: dd/MM/yyyy]Please double click to show the popup
</t>
        </r>
      </text>
    </comment>
    <comment ref="K109" authorId="2">
      <text>
        <r>
          <rPr>
            <b/>
            <sz val="9"/>
            <color indexed="81"/>
            <rFont val="Tahoma"/>
            <family val="2"/>
          </rPr>
          <t xml:space="preserve">[Date Format: dd/MM/yyyy]Please double click to show the popup
[Primary: Date of maturity]
</t>
        </r>
      </text>
    </comment>
    <comment ref="L109" authorId="1">
      <text>
        <r>
          <rPr>
            <b/>
            <sz val="9"/>
            <color indexed="81"/>
            <rFont val="Tahoma"/>
            <charset val="1"/>
          </rPr>
          <t xml:space="preserve">[Primary: Residual maturity]
</t>
        </r>
      </text>
    </comment>
    <comment ref="L110" authorId="0">
      <text>
        <r>
          <rPr>
            <b/>
            <sz val="9"/>
            <color indexed="81"/>
            <rFont val="Tahoma"/>
            <charset val="1"/>
          </rPr>
          <t xml:space="preserve">[Unit: PURE]
[Scale: Actuals]
[Primary: Average rate of interest]
</t>
        </r>
      </text>
    </comment>
    <comment ref="L112" authorId="0">
      <text>
        <r>
          <rPr>
            <b/>
            <sz val="9"/>
            <color indexed="81"/>
            <rFont val="Tahoma"/>
            <charset val="1"/>
          </rPr>
          <t xml:space="preserve">[Unit: PURE]
[Scale: Actuals]
</t>
        </r>
      </text>
    </comment>
    <comment ref="L113" authorId="0">
      <text>
        <r>
          <rPr>
            <b/>
            <sz val="9"/>
            <color indexed="81"/>
            <rFont val="Tahoma"/>
            <charset val="1"/>
          </rPr>
          <t xml:space="preserve">[Unit: PURE]
[Scale: Actuals]
</t>
        </r>
      </text>
    </comment>
    <comment ref="L114" authorId="0">
      <text>
        <r>
          <rPr>
            <b/>
            <sz val="9"/>
            <color indexed="81"/>
            <rFont val="Tahoma"/>
            <charset val="1"/>
          </rPr>
          <t xml:space="preserve">[Unit: PURE]
[Scale: Actuals]
</t>
        </r>
      </text>
    </comment>
    <comment ref="L115" authorId="0">
      <text>
        <r>
          <rPr>
            <b/>
            <sz val="9"/>
            <color indexed="81"/>
            <rFont val="Tahoma"/>
            <charset val="1"/>
          </rPr>
          <t xml:space="preserve">[Unit: PURE]
[Scale: Actuals]
</t>
        </r>
      </text>
    </comment>
    <comment ref="I117" authorId="0">
      <text>
        <r>
          <rPr>
            <b/>
            <sz val="9"/>
            <color indexed="81"/>
            <rFont val="Tahoma"/>
            <charset val="1"/>
          </rPr>
          <t xml:space="preserve">[Unit: PURE]
[Scale: Actuals]
</t>
        </r>
      </text>
    </comment>
    <comment ref="J117" authorId="1">
      <text>
        <r>
          <rPr>
            <b/>
            <sz val="9"/>
            <color indexed="81"/>
            <rFont val="Tahoma"/>
            <charset val="1"/>
          </rPr>
          <t xml:space="preserve">[Date Format: dd/MM/yyyy]Please double click to show the popup
</t>
        </r>
      </text>
    </comment>
    <comment ref="K117" authorId="2">
      <text>
        <r>
          <rPr>
            <b/>
            <sz val="9"/>
            <color indexed="81"/>
            <rFont val="Tahoma"/>
            <family val="2"/>
          </rPr>
          <t xml:space="preserve">[Date Format: dd/MM/yyyy]Please double click to show the popup
[Primary: Date of maturity]
</t>
        </r>
      </text>
    </comment>
    <comment ref="L117" authorId="1">
      <text>
        <r>
          <rPr>
            <b/>
            <sz val="9"/>
            <color indexed="81"/>
            <rFont val="Tahoma"/>
            <charset val="1"/>
          </rPr>
          <t xml:space="preserve">[Primary: Residual maturity]
</t>
        </r>
      </text>
    </comment>
    <comment ref="I118" authorId="0">
      <text>
        <r>
          <rPr>
            <b/>
            <sz val="9"/>
            <color indexed="81"/>
            <rFont val="Tahoma"/>
            <charset val="1"/>
          </rPr>
          <t xml:space="preserve">[Unit: PURE]
[Scale: Actuals]
</t>
        </r>
      </text>
    </comment>
    <comment ref="J118" authorId="2">
      <text>
        <r>
          <rPr>
            <b/>
            <sz val="9"/>
            <color indexed="81"/>
            <rFont val="Tahoma"/>
            <family val="2"/>
          </rPr>
          <t xml:space="preserve">[Date Format: dd/MM/yyyy]Please double click to show the popup
</t>
        </r>
      </text>
    </comment>
    <comment ref="K118" authorId="2">
      <text>
        <r>
          <rPr>
            <b/>
            <sz val="9"/>
            <color indexed="81"/>
            <rFont val="Tahoma"/>
            <family val="2"/>
          </rPr>
          <t xml:space="preserve">[Date Format: dd/MM/yyyy]Please double click to show the popup
[Primary: Date of maturity]
</t>
        </r>
      </text>
    </comment>
    <comment ref="L118" authorId="1">
      <text>
        <r>
          <rPr>
            <b/>
            <sz val="9"/>
            <color indexed="81"/>
            <rFont val="Tahoma"/>
            <charset val="1"/>
          </rPr>
          <t xml:space="preserve">[Primary: Residual maturity]
</t>
        </r>
      </text>
    </comment>
    <comment ref="I119" authorId="0">
      <text>
        <r>
          <rPr>
            <b/>
            <sz val="9"/>
            <color indexed="81"/>
            <rFont val="Tahoma"/>
            <charset val="1"/>
          </rPr>
          <t xml:space="preserve">[Unit: PURE]
[Scale: Actuals]
</t>
        </r>
      </text>
    </comment>
    <comment ref="J119" authorId="2">
      <text>
        <r>
          <rPr>
            <b/>
            <sz val="9"/>
            <color indexed="81"/>
            <rFont val="Tahoma"/>
            <family val="2"/>
          </rPr>
          <t xml:space="preserve">[Date Format: dd/MM/yyyy]Please double click to show the popup
</t>
        </r>
      </text>
    </comment>
    <comment ref="K119" authorId="2">
      <text>
        <r>
          <rPr>
            <b/>
            <sz val="9"/>
            <color indexed="81"/>
            <rFont val="Tahoma"/>
            <family val="2"/>
          </rPr>
          <t xml:space="preserve">[Date Format: dd/MM/yyyy]Please double click to show the popup
[Primary: Date of maturity]
</t>
        </r>
      </text>
    </comment>
    <comment ref="L119" authorId="1">
      <text>
        <r>
          <rPr>
            <b/>
            <sz val="9"/>
            <color indexed="81"/>
            <rFont val="Tahoma"/>
            <charset val="1"/>
          </rPr>
          <t xml:space="preserve">[Primary: Residual maturity]
</t>
        </r>
      </text>
    </comment>
    <comment ref="L120" authorId="0">
      <text>
        <r>
          <rPr>
            <b/>
            <sz val="9"/>
            <color indexed="81"/>
            <rFont val="Tahoma"/>
            <charset val="1"/>
          </rPr>
          <t xml:space="preserve">[Unit: PURE]
[Scale: Actuals]
[Primary: Average rate of interest]
</t>
        </r>
      </text>
    </comment>
    <comment ref="L122" authorId="0">
      <text>
        <r>
          <rPr>
            <b/>
            <sz val="9"/>
            <color indexed="81"/>
            <rFont val="Tahoma"/>
            <charset val="1"/>
          </rPr>
          <t xml:space="preserve">[Unit: PURE]
[Scale: Actuals]
</t>
        </r>
      </text>
    </comment>
    <comment ref="L123" authorId="0">
      <text>
        <r>
          <rPr>
            <b/>
            <sz val="9"/>
            <color indexed="81"/>
            <rFont val="Tahoma"/>
            <charset val="1"/>
          </rPr>
          <t xml:space="preserve">[Unit: PURE]
[Scale: Actuals]
</t>
        </r>
      </text>
    </comment>
    <comment ref="L124" authorId="0">
      <text>
        <r>
          <rPr>
            <b/>
            <sz val="9"/>
            <color indexed="81"/>
            <rFont val="Tahoma"/>
            <charset val="1"/>
          </rPr>
          <t xml:space="preserve">[Unit: PURE]
[Scale: Actuals]
</t>
        </r>
      </text>
    </comment>
    <comment ref="L125" authorId="0">
      <text>
        <r>
          <rPr>
            <b/>
            <sz val="9"/>
            <color indexed="81"/>
            <rFont val="Tahoma"/>
            <charset val="1"/>
          </rPr>
          <t xml:space="preserve">[Unit: PURE]
[Scale: Actuals]
</t>
        </r>
      </text>
    </comment>
    <comment ref="I127" authorId="0">
      <text>
        <r>
          <rPr>
            <b/>
            <sz val="9"/>
            <color indexed="81"/>
            <rFont val="Tahoma"/>
            <charset val="1"/>
          </rPr>
          <t xml:space="preserve">[Unit: PURE]
[Scale: Actuals]
</t>
        </r>
      </text>
    </comment>
    <comment ref="J127" authorId="1">
      <text>
        <r>
          <rPr>
            <b/>
            <sz val="9"/>
            <color indexed="81"/>
            <rFont val="Tahoma"/>
            <charset val="1"/>
          </rPr>
          <t xml:space="preserve">[Date Format: dd/MM/yyyy]Please double click to show the popup
</t>
        </r>
      </text>
    </comment>
    <comment ref="K127" authorId="2">
      <text>
        <r>
          <rPr>
            <b/>
            <sz val="9"/>
            <color indexed="81"/>
            <rFont val="Tahoma"/>
            <family val="2"/>
          </rPr>
          <t xml:space="preserve">[Date Format: dd/MM/yyyy]Please double click to show the popup
[Primary: Date of maturity]
</t>
        </r>
      </text>
    </comment>
    <comment ref="L127" authorId="1">
      <text>
        <r>
          <rPr>
            <b/>
            <sz val="9"/>
            <color indexed="81"/>
            <rFont val="Tahoma"/>
            <charset val="1"/>
          </rPr>
          <t xml:space="preserve">[Primary: Residual maturity]
</t>
        </r>
      </text>
    </comment>
    <comment ref="I128" authorId="0">
      <text>
        <r>
          <rPr>
            <b/>
            <sz val="9"/>
            <color indexed="81"/>
            <rFont val="Tahoma"/>
            <charset val="1"/>
          </rPr>
          <t xml:space="preserve">[Unit: PURE]
[Scale: Actuals]
</t>
        </r>
      </text>
    </comment>
    <comment ref="J128" authorId="2">
      <text>
        <r>
          <rPr>
            <b/>
            <sz val="9"/>
            <color indexed="81"/>
            <rFont val="Tahoma"/>
            <family val="2"/>
          </rPr>
          <t xml:space="preserve">[Date Format: dd/MM/yyyy]Please double click to show the popup
</t>
        </r>
      </text>
    </comment>
    <comment ref="K128" authorId="2">
      <text>
        <r>
          <rPr>
            <b/>
            <sz val="9"/>
            <color indexed="81"/>
            <rFont val="Tahoma"/>
            <family val="2"/>
          </rPr>
          <t xml:space="preserve">[Date Format: dd/MM/yyyy]Please double click to show the popup
[Primary: Date of maturity]
</t>
        </r>
      </text>
    </comment>
    <comment ref="L128" authorId="1">
      <text>
        <r>
          <rPr>
            <b/>
            <sz val="9"/>
            <color indexed="81"/>
            <rFont val="Tahoma"/>
            <charset val="1"/>
          </rPr>
          <t xml:space="preserve">[Primary: Residual maturity]
</t>
        </r>
      </text>
    </comment>
    <comment ref="I129" authorId="0">
      <text>
        <r>
          <rPr>
            <b/>
            <sz val="9"/>
            <color indexed="81"/>
            <rFont val="Tahoma"/>
            <charset val="1"/>
          </rPr>
          <t xml:space="preserve">[Unit: PURE]
[Scale: Actuals]
</t>
        </r>
      </text>
    </comment>
    <comment ref="J129" authorId="2">
      <text>
        <r>
          <rPr>
            <b/>
            <sz val="9"/>
            <color indexed="81"/>
            <rFont val="Tahoma"/>
            <family val="2"/>
          </rPr>
          <t xml:space="preserve">[Date Format: dd/MM/yyyy]Please double click to show the popup
</t>
        </r>
      </text>
    </comment>
    <comment ref="K129" authorId="2">
      <text>
        <r>
          <rPr>
            <b/>
            <sz val="9"/>
            <color indexed="81"/>
            <rFont val="Tahoma"/>
            <family val="2"/>
          </rPr>
          <t xml:space="preserve">[Date Format: dd/MM/yyyy]Please double click to show the popup
[Primary: Date of maturity]
</t>
        </r>
      </text>
    </comment>
    <comment ref="L129" authorId="1">
      <text>
        <r>
          <rPr>
            <b/>
            <sz val="9"/>
            <color indexed="81"/>
            <rFont val="Tahoma"/>
            <charset val="1"/>
          </rPr>
          <t xml:space="preserve">[Primary: Residual maturity]
</t>
        </r>
      </text>
    </comment>
    <comment ref="L130" authorId="0">
      <text>
        <r>
          <rPr>
            <b/>
            <sz val="9"/>
            <color indexed="81"/>
            <rFont val="Tahoma"/>
            <charset val="1"/>
          </rPr>
          <t xml:space="preserve">[Unit: PURE]
[Scale: Actuals]
[Primary: Average rate of interest]
</t>
        </r>
      </text>
    </comment>
    <comment ref="L132" authorId="0">
      <text>
        <r>
          <rPr>
            <b/>
            <sz val="9"/>
            <color indexed="81"/>
            <rFont val="Tahoma"/>
            <charset val="1"/>
          </rPr>
          <t xml:space="preserve">[Unit: PURE]
[Scale: Actuals]
</t>
        </r>
      </text>
    </comment>
    <comment ref="L133" authorId="0">
      <text>
        <r>
          <rPr>
            <b/>
            <sz val="9"/>
            <color indexed="81"/>
            <rFont val="Tahoma"/>
            <charset val="1"/>
          </rPr>
          <t xml:space="preserve">[Unit: PURE]
[Scale: Actuals]
</t>
        </r>
      </text>
    </comment>
    <comment ref="L134" authorId="0">
      <text>
        <r>
          <rPr>
            <b/>
            <sz val="9"/>
            <color indexed="81"/>
            <rFont val="Tahoma"/>
            <charset val="1"/>
          </rPr>
          <t xml:space="preserve">[Unit: PURE]
[Scale: Actuals]
</t>
        </r>
      </text>
    </comment>
    <comment ref="L135" authorId="0">
      <text>
        <r>
          <rPr>
            <b/>
            <sz val="9"/>
            <color indexed="81"/>
            <rFont val="Tahoma"/>
            <charset val="1"/>
          </rPr>
          <t xml:space="preserve">[Unit: PURE]
[Scale: Actuals]
</t>
        </r>
      </text>
    </comment>
    <comment ref="I137" authorId="0">
      <text>
        <r>
          <rPr>
            <b/>
            <sz val="9"/>
            <color indexed="81"/>
            <rFont val="Tahoma"/>
            <charset val="1"/>
          </rPr>
          <t xml:space="preserve">[Unit: PURE]
[Scale: Actuals]
</t>
        </r>
      </text>
    </comment>
    <comment ref="J137" authorId="1">
      <text>
        <r>
          <rPr>
            <b/>
            <sz val="9"/>
            <color indexed="81"/>
            <rFont val="Tahoma"/>
            <charset val="1"/>
          </rPr>
          <t xml:space="preserve">[Date Format: dd/MM/yyyy]Please double click to show the popup
</t>
        </r>
      </text>
    </comment>
    <comment ref="K137" authorId="2">
      <text>
        <r>
          <rPr>
            <b/>
            <sz val="9"/>
            <color indexed="81"/>
            <rFont val="Tahoma"/>
            <family val="2"/>
          </rPr>
          <t xml:space="preserve">[Date Format: dd/MM/yyyy]Please double click to show the popup
[Primary: Date of maturity]
</t>
        </r>
      </text>
    </comment>
    <comment ref="L137" authorId="1">
      <text>
        <r>
          <rPr>
            <b/>
            <sz val="9"/>
            <color indexed="81"/>
            <rFont val="Tahoma"/>
            <charset val="1"/>
          </rPr>
          <t xml:space="preserve">[Primary: Residual maturity]
</t>
        </r>
      </text>
    </comment>
    <comment ref="I138" authorId="0">
      <text>
        <r>
          <rPr>
            <b/>
            <sz val="9"/>
            <color indexed="81"/>
            <rFont val="Tahoma"/>
            <charset val="1"/>
          </rPr>
          <t xml:space="preserve">[Unit: PURE]
[Scale: Actuals]
</t>
        </r>
      </text>
    </comment>
    <comment ref="J138" authorId="2">
      <text>
        <r>
          <rPr>
            <b/>
            <sz val="9"/>
            <color indexed="81"/>
            <rFont val="Tahoma"/>
            <family val="2"/>
          </rPr>
          <t xml:space="preserve">[Date Format: dd/MM/yyyy]Please double click to show the popup
</t>
        </r>
      </text>
    </comment>
    <comment ref="K138" authorId="2">
      <text>
        <r>
          <rPr>
            <b/>
            <sz val="9"/>
            <color indexed="81"/>
            <rFont val="Tahoma"/>
            <family val="2"/>
          </rPr>
          <t xml:space="preserve">[Date Format: dd/MM/yyyy]Please double click to show the popup
[Primary: Date of maturity]
</t>
        </r>
      </text>
    </comment>
    <comment ref="L138" authorId="1">
      <text>
        <r>
          <rPr>
            <b/>
            <sz val="9"/>
            <color indexed="81"/>
            <rFont val="Tahoma"/>
            <charset val="1"/>
          </rPr>
          <t xml:space="preserve">[Primary: Residual maturity]
</t>
        </r>
      </text>
    </comment>
    <comment ref="I139" authorId="0">
      <text>
        <r>
          <rPr>
            <b/>
            <sz val="9"/>
            <color indexed="81"/>
            <rFont val="Tahoma"/>
            <charset val="1"/>
          </rPr>
          <t xml:space="preserve">[Unit: PURE]
[Scale: Actuals]
</t>
        </r>
      </text>
    </comment>
    <comment ref="J139" authorId="2">
      <text>
        <r>
          <rPr>
            <b/>
            <sz val="9"/>
            <color indexed="81"/>
            <rFont val="Tahoma"/>
            <family val="2"/>
          </rPr>
          <t xml:space="preserve">[Date Format: dd/MM/yyyy]Please double click to show the popup
</t>
        </r>
      </text>
    </comment>
    <comment ref="K139" authorId="2">
      <text>
        <r>
          <rPr>
            <b/>
            <sz val="9"/>
            <color indexed="81"/>
            <rFont val="Tahoma"/>
            <family val="2"/>
          </rPr>
          <t xml:space="preserve">[Date Format: dd/MM/yyyy]Please double click to show the popup
[Primary: Date of maturity]
</t>
        </r>
      </text>
    </comment>
    <comment ref="L139" authorId="1">
      <text>
        <r>
          <rPr>
            <b/>
            <sz val="9"/>
            <color indexed="81"/>
            <rFont val="Tahoma"/>
            <charset val="1"/>
          </rPr>
          <t xml:space="preserve">[Primary: Residual maturity]
</t>
        </r>
      </text>
    </comment>
    <comment ref="L140" authorId="0">
      <text>
        <r>
          <rPr>
            <b/>
            <sz val="9"/>
            <color indexed="81"/>
            <rFont val="Tahoma"/>
            <charset val="1"/>
          </rPr>
          <t xml:space="preserve">[Unit: PURE]
[Scale: Actuals]
[Primary: Average rate of interest]
</t>
        </r>
      </text>
    </comment>
    <comment ref="L142" authorId="0">
      <text>
        <r>
          <rPr>
            <b/>
            <sz val="9"/>
            <color indexed="81"/>
            <rFont val="Tahoma"/>
            <charset val="1"/>
          </rPr>
          <t xml:space="preserve">[Unit: PURE]
[Scale: Actuals]
</t>
        </r>
      </text>
    </comment>
    <comment ref="L143" authorId="0">
      <text>
        <r>
          <rPr>
            <b/>
            <sz val="9"/>
            <color indexed="81"/>
            <rFont val="Tahoma"/>
            <charset val="1"/>
          </rPr>
          <t xml:space="preserve">[Unit: PURE]
[Scale: Actuals]
</t>
        </r>
      </text>
    </comment>
    <comment ref="L144" authorId="0">
      <text>
        <r>
          <rPr>
            <b/>
            <sz val="9"/>
            <color indexed="81"/>
            <rFont val="Tahoma"/>
            <charset val="1"/>
          </rPr>
          <t xml:space="preserve">[Unit: PURE]
[Scale: Actuals]
</t>
        </r>
      </text>
    </comment>
    <comment ref="L145" authorId="0">
      <text>
        <r>
          <rPr>
            <b/>
            <sz val="9"/>
            <color indexed="81"/>
            <rFont val="Tahoma"/>
            <charset val="1"/>
          </rPr>
          <t xml:space="preserve">[Unit: PURE]
[Scale: Actuals]
</t>
        </r>
      </text>
    </comment>
    <comment ref="I147" authorId="0">
      <text>
        <r>
          <rPr>
            <b/>
            <sz val="9"/>
            <color indexed="81"/>
            <rFont val="Tahoma"/>
            <charset val="1"/>
          </rPr>
          <t xml:space="preserve">[Unit: PURE]
[Scale: Actuals]
</t>
        </r>
      </text>
    </comment>
    <comment ref="J147" authorId="1">
      <text>
        <r>
          <rPr>
            <b/>
            <sz val="9"/>
            <color indexed="81"/>
            <rFont val="Tahoma"/>
            <charset val="1"/>
          </rPr>
          <t xml:space="preserve">[Date Format: dd/MM/yyyy]Please double click to show the popup
</t>
        </r>
      </text>
    </comment>
    <comment ref="K147" authorId="2">
      <text>
        <r>
          <rPr>
            <b/>
            <sz val="9"/>
            <color indexed="81"/>
            <rFont val="Tahoma"/>
            <family val="2"/>
          </rPr>
          <t xml:space="preserve">[Date Format: dd/MM/yyyy]Please double click to show the popup
[Primary: Date of maturity]
</t>
        </r>
      </text>
    </comment>
    <comment ref="L147" authorId="1">
      <text>
        <r>
          <rPr>
            <b/>
            <sz val="9"/>
            <color indexed="81"/>
            <rFont val="Tahoma"/>
            <charset val="1"/>
          </rPr>
          <t xml:space="preserve">[Primary: Residual maturity]
</t>
        </r>
      </text>
    </comment>
    <comment ref="I148" authorId="0">
      <text>
        <r>
          <rPr>
            <b/>
            <sz val="9"/>
            <color indexed="81"/>
            <rFont val="Tahoma"/>
            <charset val="1"/>
          </rPr>
          <t xml:space="preserve">[Unit: PURE]
[Scale: Actuals]
</t>
        </r>
      </text>
    </comment>
    <comment ref="J148" authorId="2">
      <text>
        <r>
          <rPr>
            <b/>
            <sz val="9"/>
            <color indexed="81"/>
            <rFont val="Tahoma"/>
            <family val="2"/>
          </rPr>
          <t xml:space="preserve">[Date Format: dd/MM/yyyy]Please double click to show the popup
</t>
        </r>
      </text>
    </comment>
    <comment ref="K148" authorId="2">
      <text>
        <r>
          <rPr>
            <b/>
            <sz val="9"/>
            <color indexed="81"/>
            <rFont val="Tahoma"/>
            <family val="2"/>
          </rPr>
          <t xml:space="preserve">[Date Format: dd/MM/yyyy]Please double click to show the popup
[Primary: Date of maturity]
</t>
        </r>
      </text>
    </comment>
    <comment ref="L148" authorId="1">
      <text>
        <r>
          <rPr>
            <b/>
            <sz val="9"/>
            <color indexed="81"/>
            <rFont val="Tahoma"/>
            <charset val="1"/>
          </rPr>
          <t xml:space="preserve">[Primary: Residual maturity]
</t>
        </r>
      </text>
    </comment>
    <comment ref="I149" authorId="0">
      <text>
        <r>
          <rPr>
            <b/>
            <sz val="9"/>
            <color indexed="81"/>
            <rFont val="Tahoma"/>
            <charset val="1"/>
          </rPr>
          <t xml:space="preserve">[Unit: PURE]
[Scale: Actuals]
</t>
        </r>
      </text>
    </comment>
    <comment ref="J149" authorId="2">
      <text>
        <r>
          <rPr>
            <b/>
            <sz val="9"/>
            <color indexed="81"/>
            <rFont val="Tahoma"/>
            <family val="2"/>
          </rPr>
          <t xml:space="preserve">[Date Format: dd/MM/yyyy]Please double click to show the popup
</t>
        </r>
      </text>
    </comment>
    <comment ref="K149" authorId="2">
      <text>
        <r>
          <rPr>
            <b/>
            <sz val="9"/>
            <color indexed="81"/>
            <rFont val="Tahoma"/>
            <family val="2"/>
          </rPr>
          <t xml:space="preserve">[Date Format: dd/MM/yyyy]Please double click to show the popup
[Primary: Date of maturity]
</t>
        </r>
      </text>
    </comment>
    <comment ref="L149" authorId="1">
      <text>
        <r>
          <rPr>
            <b/>
            <sz val="9"/>
            <color indexed="81"/>
            <rFont val="Tahoma"/>
            <charset val="1"/>
          </rPr>
          <t xml:space="preserve">[Primary: Residual maturity]
</t>
        </r>
      </text>
    </comment>
    <comment ref="L150" authorId="0">
      <text>
        <r>
          <rPr>
            <b/>
            <sz val="9"/>
            <color indexed="81"/>
            <rFont val="Tahoma"/>
            <charset val="1"/>
          </rPr>
          <t xml:space="preserve">[Unit: PURE]
[Scale: Actuals]
[Primary: Average rate of interest]
</t>
        </r>
      </text>
    </comment>
    <comment ref="L152" authorId="0">
      <text>
        <r>
          <rPr>
            <b/>
            <sz val="9"/>
            <color indexed="81"/>
            <rFont val="Tahoma"/>
            <charset val="1"/>
          </rPr>
          <t xml:space="preserve">[Unit: PURE]
[Scale: Actuals]
</t>
        </r>
      </text>
    </comment>
    <comment ref="L153" authorId="0">
      <text>
        <r>
          <rPr>
            <b/>
            <sz val="9"/>
            <color indexed="81"/>
            <rFont val="Tahoma"/>
            <charset val="1"/>
          </rPr>
          <t xml:space="preserve">[Unit: PURE]
[Scale: Actuals]
</t>
        </r>
      </text>
    </comment>
    <comment ref="L154" authorId="0">
      <text>
        <r>
          <rPr>
            <b/>
            <sz val="9"/>
            <color indexed="81"/>
            <rFont val="Tahoma"/>
            <charset val="1"/>
          </rPr>
          <t xml:space="preserve">[Unit: PURE]
[Scale: Actuals]
</t>
        </r>
      </text>
    </comment>
    <comment ref="L155" authorId="0">
      <text>
        <r>
          <rPr>
            <b/>
            <sz val="9"/>
            <color indexed="81"/>
            <rFont val="Tahoma"/>
            <charset val="1"/>
          </rPr>
          <t xml:space="preserve">[Unit: PURE]
[Scale: Actuals]
</t>
        </r>
      </text>
    </comment>
    <comment ref="I157" authorId="0">
      <text>
        <r>
          <rPr>
            <b/>
            <sz val="9"/>
            <color indexed="81"/>
            <rFont val="Tahoma"/>
            <charset val="1"/>
          </rPr>
          <t xml:space="preserve">[Unit: PURE]
[Scale: Actuals]
</t>
        </r>
      </text>
    </comment>
    <comment ref="J157" authorId="1">
      <text>
        <r>
          <rPr>
            <b/>
            <sz val="9"/>
            <color indexed="81"/>
            <rFont val="Tahoma"/>
            <charset val="1"/>
          </rPr>
          <t xml:space="preserve">[Date Format: dd/MM/yyyy]Please double click to show the popup
</t>
        </r>
      </text>
    </comment>
    <comment ref="K157" authorId="2">
      <text>
        <r>
          <rPr>
            <b/>
            <sz val="9"/>
            <color indexed="81"/>
            <rFont val="Tahoma"/>
            <family val="2"/>
          </rPr>
          <t xml:space="preserve">[Date Format: dd/MM/yyyy]Please double click to show the popup
[Primary: Date of maturity]
</t>
        </r>
      </text>
    </comment>
    <comment ref="L157" authorId="1">
      <text>
        <r>
          <rPr>
            <b/>
            <sz val="9"/>
            <color indexed="81"/>
            <rFont val="Tahoma"/>
            <charset val="1"/>
          </rPr>
          <t xml:space="preserve">[Primary: Residual maturity]
</t>
        </r>
      </text>
    </comment>
    <comment ref="I158" authorId="0">
      <text>
        <r>
          <rPr>
            <b/>
            <sz val="9"/>
            <color indexed="81"/>
            <rFont val="Tahoma"/>
            <charset val="1"/>
          </rPr>
          <t xml:space="preserve">[Unit: PURE]
[Scale: Actuals]
</t>
        </r>
      </text>
    </comment>
    <comment ref="J158" authorId="2">
      <text>
        <r>
          <rPr>
            <b/>
            <sz val="9"/>
            <color indexed="81"/>
            <rFont val="Tahoma"/>
            <family val="2"/>
          </rPr>
          <t xml:space="preserve">[Date Format: dd/MM/yyyy]Please double click to show the popup
</t>
        </r>
      </text>
    </comment>
    <comment ref="K158" authorId="2">
      <text>
        <r>
          <rPr>
            <b/>
            <sz val="9"/>
            <color indexed="81"/>
            <rFont val="Tahoma"/>
            <family val="2"/>
          </rPr>
          <t xml:space="preserve">[Date Format: dd/MM/yyyy]Please double click to show the popup
[Primary: Date of maturity]
</t>
        </r>
      </text>
    </comment>
    <comment ref="L158" authorId="1">
      <text>
        <r>
          <rPr>
            <b/>
            <sz val="9"/>
            <color indexed="81"/>
            <rFont val="Tahoma"/>
            <charset val="1"/>
          </rPr>
          <t xml:space="preserve">[Primary: Residual maturity]
</t>
        </r>
      </text>
    </comment>
    <comment ref="I159" authorId="0">
      <text>
        <r>
          <rPr>
            <b/>
            <sz val="9"/>
            <color indexed="81"/>
            <rFont val="Tahoma"/>
            <charset val="1"/>
          </rPr>
          <t xml:space="preserve">[Unit: PURE]
[Scale: Actuals]
</t>
        </r>
      </text>
    </comment>
    <comment ref="J159" authorId="2">
      <text>
        <r>
          <rPr>
            <b/>
            <sz val="9"/>
            <color indexed="81"/>
            <rFont val="Tahoma"/>
            <family val="2"/>
          </rPr>
          <t xml:space="preserve">[Date Format: dd/MM/yyyy]Please double click to show the popup
</t>
        </r>
      </text>
    </comment>
    <comment ref="K159" authorId="2">
      <text>
        <r>
          <rPr>
            <b/>
            <sz val="9"/>
            <color indexed="81"/>
            <rFont val="Tahoma"/>
            <family val="2"/>
          </rPr>
          <t xml:space="preserve">[Date Format: dd/MM/yyyy]Please double click to show the popup
[Primary: Date of maturity]
</t>
        </r>
      </text>
    </comment>
    <comment ref="L159" authorId="1">
      <text>
        <r>
          <rPr>
            <b/>
            <sz val="9"/>
            <color indexed="81"/>
            <rFont val="Tahoma"/>
            <charset val="1"/>
          </rPr>
          <t xml:space="preserve">[Primary: Residual maturity]
</t>
        </r>
      </text>
    </comment>
    <comment ref="L160" authorId="0">
      <text>
        <r>
          <rPr>
            <b/>
            <sz val="9"/>
            <color indexed="81"/>
            <rFont val="Tahoma"/>
            <charset val="1"/>
          </rPr>
          <t xml:space="preserve">[Unit: PURE]
[Scale: Actuals]
[Primary: Average rate of interest]
</t>
        </r>
      </text>
    </comment>
    <comment ref="L162" authorId="0">
      <text>
        <r>
          <rPr>
            <b/>
            <sz val="9"/>
            <color indexed="81"/>
            <rFont val="Tahoma"/>
            <charset val="1"/>
          </rPr>
          <t xml:space="preserve">[Unit: PURE]
[Scale: Actuals]
</t>
        </r>
      </text>
    </comment>
    <comment ref="L163" authorId="0">
      <text>
        <r>
          <rPr>
            <b/>
            <sz val="9"/>
            <color indexed="81"/>
            <rFont val="Tahoma"/>
            <charset val="1"/>
          </rPr>
          <t xml:space="preserve">[Unit: PURE]
[Scale: Actuals]
</t>
        </r>
      </text>
    </comment>
    <comment ref="L164" authorId="0">
      <text>
        <r>
          <rPr>
            <b/>
            <sz val="9"/>
            <color indexed="81"/>
            <rFont val="Tahoma"/>
            <charset val="1"/>
          </rPr>
          <t xml:space="preserve">[Unit: PURE]
[Scale: Actuals]
</t>
        </r>
      </text>
    </comment>
    <comment ref="L165" authorId="0">
      <text>
        <r>
          <rPr>
            <b/>
            <sz val="9"/>
            <color indexed="81"/>
            <rFont val="Tahoma"/>
            <charset val="1"/>
          </rPr>
          <t xml:space="preserve">[Unit: PURE]
[Scale: Actuals]
</t>
        </r>
      </text>
    </comment>
    <comment ref="I167" authorId="0">
      <text>
        <r>
          <rPr>
            <b/>
            <sz val="9"/>
            <color indexed="81"/>
            <rFont val="Tahoma"/>
            <charset val="1"/>
          </rPr>
          <t xml:space="preserve">[Unit: PURE]
[Scale: Actuals]
</t>
        </r>
      </text>
    </comment>
    <comment ref="J167" authorId="1">
      <text>
        <r>
          <rPr>
            <b/>
            <sz val="9"/>
            <color indexed="81"/>
            <rFont val="Tahoma"/>
            <charset val="1"/>
          </rPr>
          <t xml:space="preserve">[Date Format: dd/MM/yyyy]Please double click to show the popup
</t>
        </r>
      </text>
    </comment>
    <comment ref="K167" authorId="2">
      <text>
        <r>
          <rPr>
            <b/>
            <sz val="9"/>
            <color indexed="81"/>
            <rFont val="Tahoma"/>
            <family val="2"/>
          </rPr>
          <t xml:space="preserve">[Date Format: dd/MM/yyyy]Please double click to show the popup
[Primary: Date of maturity]
</t>
        </r>
      </text>
    </comment>
    <comment ref="L167" authorId="1">
      <text>
        <r>
          <rPr>
            <b/>
            <sz val="9"/>
            <color indexed="81"/>
            <rFont val="Tahoma"/>
            <charset val="1"/>
          </rPr>
          <t xml:space="preserve">[Primary: Residual maturity]
</t>
        </r>
      </text>
    </comment>
    <comment ref="I168" authorId="0">
      <text>
        <r>
          <rPr>
            <b/>
            <sz val="9"/>
            <color indexed="81"/>
            <rFont val="Tahoma"/>
            <charset val="1"/>
          </rPr>
          <t xml:space="preserve">[Unit: PURE]
[Scale: Actuals]
</t>
        </r>
      </text>
    </comment>
    <comment ref="J168" authorId="2">
      <text>
        <r>
          <rPr>
            <b/>
            <sz val="9"/>
            <color indexed="81"/>
            <rFont val="Tahoma"/>
            <family val="2"/>
          </rPr>
          <t xml:space="preserve">[Date Format: dd/MM/yyyy]Please double click to show the popup
</t>
        </r>
      </text>
    </comment>
    <comment ref="K168" authorId="2">
      <text>
        <r>
          <rPr>
            <b/>
            <sz val="9"/>
            <color indexed="81"/>
            <rFont val="Tahoma"/>
            <family val="2"/>
          </rPr>
          <t xml:space="preserve">[Date Format: dd/MM/yyyy]Please double click to show the popup
[Primary: Date of maturity]
</t>
        </r>
      </text>
    </comment>
    <comment ref="L168" authorId="1">
      <text>
        <r>
          <rPr>
            <b/>
            <sz val="9"/>
            <color indexed="81"/>
            <rFont val="Tahoma"/>
            <charset val="1"/>
          </rPr>
          <t xml:space="preserve">[Primary: Residual maturity]
</t>
        </r>
      </text>
    </comment>
    <comment ref="I169" authorId="0">
      <text>
        <r>
          <rPr>
            <b/>
            <sz val="9"/>
            <color indexed="81"/>
            <rFont val="Tahoma"/>
            <charset val="1"/>
          </rPr>
          <t xml:space="preserve">[Unit: PURE]
[Scale: Actuals]
</t>
        </r>
      </text>
    </comment>
    <comment ref="J169" authorId="2">
      <text>
        <r>
          <rPr>
            <b/>
            <sz val="9"/>
            <color indexed="81"/>
            <rFont val="Tahoma"/>
            <family val="2"/>
          </rPr>
          <t xml:space="preserve">[Date Format: dd/MM/yyyy]Please double click to show the popup
</t>
        </r>
      </text>
    </comment>
    <comment ref="K169" authorId="2">
      <text>
        <r>
          <rPr>
            <b/>
            <sz val="9"/>
            <color indexed="81"/>
            <rFont val="Tahoma"/>
            <family val="2"/>
          </rPr>
          <t xml:space="preserve">[Date Format: dd/MM/yyyy]Please double click to show the popup
[Primary: Date of maturity]
</t>
        </r>
      </text>
    </comment>
    <comment ref="L169" authorId="1">
      <text>
        <r>
          <rPr>
            <b/>
            <sz val="9"/>
            <color indexed="81"/>
            <rFont val="Tahoma"/>
            <charset val="1"/>
          </rPr>
          <t xml:space="preserve">[Primary: Residual maturity]
</t>
        </r>
      </text>
    </comment>
    <comment ref="L170" authorId="0">
      <text>
        <r>
          <rPr>
            <b/>
            <sz val="9"/>
            <color indexed="81"/>
            <rFont val="Tahoma"/>
            <charset val="1"/>
          </rPr>
          <t xml:space="preserve">[Unit: PURE]
[Scale: Actuals]
[Primary: Average rate of interest]
</t>
        </r>
      </text>
    </comment>
    <comment ref="L172" authorId="0">
      <text>
        <r>
          <rPr>
            <b/>
            <sz val="9"/>
            <color indexed="81"/>
            <rFont val="Tahoma"/>
            <charset val="1"/>
          </rPr>
          <t xml:space="preserve">[Unit: PURE]
[Scale: Actuals]
</t>
        </r>
      </text>
    </comment>
    <comment ref="L173" authorId="0">
      <text>
        <r>
          <rPr>
            <b/>
            <sz val="9"/>
            <color indexed="81"/>
            <rFont val="Tahoma"/>
            <charset val="1"/>
          </rPr>
          <t xml:space="preserve">[Unit: PURE]
[Scale: Actuals]
</t>
        </r>
      </text>
    </comment>
    <comment ref="L174" authorId="0">
      <text>
        <r>
          <rPr>
            <b/>
            <sz val="9"/>
            <color indexed="81"/>
            <rFont val="Tahoma"/>
            <charset val="1"/>
          </rPr>
          <t xml:space="preserve">[Unit: PURE]
[Scale: Actuals]
</t>
        </r>
      </text>
    </comment>
    <comment ref="L175" authorId="0">
      <text>
        <r>
          <rPr>
            <b/>
            <sz val="9"/>
            <color indexed="81"/>
            <rFont val="Tahoma"/>
            <charset val="1"/>
          </rPr>
          <t xml:space="preserve">[Unit: PURE]
[Scale: Actuals]
</t>
        </r>
      </text>
    </comment>
    <comment ref="I177" authorId="0">
      <text>
        <r>
          <rPr>
            <b/>
            <sz val="9"/>
            <color indexed="81"/>
            <rFont val="Tahoma"/>
            <charset val="1"/>
          </rPr>
          <t xml:space="preserve">[Unit: PURE]
[Scale: Actuals]
</t>
        </r>
      </text>
    </comment>
    <comment ref="J177" authorId="1">
      <text>
        <r>
          <rPr>
            <b/>
            <sz val="9"/>
            <color indexed="81"/>
            <rFont val="Tahoma"/>
            <charset val="1"/>
          </rPr>
          <t xml:space="preserve">[Date Format: dd/MM/yyyy]Please double click to show the popup
</t>
        </r>
      </text>
    </comment>
    <comment ref="K177" authorId="2">
      <text>
        <r>
          <rPr>
            <b/>
            <sz val="9"/>
            <color indexed="81"/>
            <rFont val="Tahoma"/>
            <family val="2"/>
          </rPr>
          <t xml:space="preserve">[Date Format: dd/MM/yyyy]Please double click to show the popup
[Primary: Date of maturity]
</t>
        </r>
      </text>
    </comment>
    <comment ref="L177" authorId="1">
      <text>
        <r>
          <rPr>
            <b/>
            <sz val="9"/>
            <color indexed="81"/>
            <rFont val="Tahoma"/>
            <charset val="1"/>
          </rPr>
          <t xml:space="preserve">[Primary: Residual maturity]
</t>
        </r>
      </text>
    </comment>
    <comment ref="I178" authorId="0">
      <text>
        <r>
          <rPr>
            <b/>
            <sz val="9"/>
            <color indexed="81"/>
            <rFont val="Tahoma"/>
            <charset val="1"/>
          </rPr>
          <t xml:space="preserve">[Unit: PURE]
[Scale: Actuals]
</t>
        </r>
      </text>
    </comment>
    <comment ref="J178" authorId="2">
      <text>
        <r>
          <rPr>
            <b/>
            <sz val="9"/>
            <color indexed="81"/>
            <rFont val="Tahoma"/>
            <family val="2"/>
          </rPr>
          <t xml:space="preserve">[Date Format: dd/MM/yyyy]Please double click to show the popup
</t>
        </r>
      </text>
    </comment>
    <comment ref="K178" authorId="2">
      <text>
        <r>
          <rPr>
            <b/>
            <sz val="9"/>
            <color indexed="81"/>
            <rFont val="Tahoma"/>
            <family val="2"/>
          </rPr>
          <t xml:space="preserve">[Date Format: dd/MM/yyyy]Please double click to show the popup
[Primary: Date of maturity]
</t>
        </r>
      </text>
    </comment>
    <comment ref="L178" authorId="1">
      <text>
        <r>
          <rPr>
            <b/>
            <sz val="9"/>
            <color indexed="81"/>
            <rFont val="Tahoma"/>
            <charset val="1"/>
          </rPr>
          <t xml:space="preserve">[Primary: Residual maturity]
</t>
        </r>
      </text>
    </comment>
    <comment ref="I179" authorId="0">
      <text>
        <r>
          <rPr>
            <b/>
            <sz val="9"/>
            <color indexed="81"/>
            <rFont val="Tahoma"/>
            <charset val="1"/>
          </rPr>
          <t xml:space="preserve">[Unit: PURE]
[Scale: Actuals]
</t>
        </r>
      </text>
    </comment>
    <comment ref="J179" authorId="2">
      <text>
        <r>
          <rPr>
            <b/>
            <sz val="9"/>
            <color indexed="81"/>
            <rFont val="Tahoma"/>
            <family val="2"/>
          </rPr>
          <t xml:space="preserve">[Date Format: dd/MM/yyyy]Please double click to show the popup
</t>
        </r>
      </text>
    </comment>
    <comment ref="K179" authorId="2">
      <text>
        <r>
          <rPr>
            <b/>
            <sz val="9"/>
            <color indexed="81"/>
            <rFont val="Tahoma"/>
            <family val="2"/>
          </rPr>
          <t xml:space="preserve">[Date Format: dd/MM/yyyy]Please double click to show the popup
[Primary: Date of maturity]
</t>
        </r>
      </text>
    </comment>
    <comment ref="L179" authorId="1">
      <text>
        <r>
          <rPr>
            <b/>
            <sz val="9"/>
            <color indexed="81"/>
            <rFont val="Tahoma"/>
            <charset val="1"/>
          </rPr>
          <t xml:space="preserve">[Primary: Residual maturity]
</t>
        </r>
      </text>
    </comment>
    <comment ref="L180" authorId="0">
      <text>
        <r>
          <rPr>
            <b/>
            <sz val="9"/>
            <color indexed="81"/>
            <rFont val="Tahoma"/>
            <charset val="1"/>
          </rPr>
          <t xml:space="preserve">[Unit: PURE]
[Scale: Actuals]
[Primary: Average rate of interest]
</t>
        </r>
      </text>
    </comment>
    <comment ref="L182" authorId="0">
      <text>
        <r>
          <rPr>
            <b/>
            <sz val="9"/>
            <color indexed="81"/>
            <rFont val="Tahoma"/>
            <charset val="1"/>
          </rPr>
          <t xml:space="preserve">[Unit: PURE]
[Scale: Actuals]
</t>
        </r>
      </text>
    </comment>
    <comment ref="L183" authorId="0">
      <text>
        <r>
          <rPr>
            <b/>
            <sz val="9"/>
            <color indexed="81"/>
            <rFont val="Tahoma"/>
            <charset val="1"/>
          </rPr>
          <t xml:space="preserve">[Unit: PURE]
[Scale: Actuals]
</t>
        </r>
      </text>
    </comment>
    <comment ref="L184" authorId="0">
      <text>
        <r>
          <rPr>
            <b/>
            <sz val="9"/>
            <color indexed="81"/>
            <rFont val="Tahoma"/>
            <charset val="1"/>
          </rPr>
          <t xml:space="preserve">[Unit: PURE]
[Scale: Actuals]
</t>
        </r>
      </text>
    </comment>
    <comment ref="L185" authorId="0">
      <text>
        <r>
          <rPr>
            <b/>
            <sz val="9"/>
            <color indexed="81"/>
            <rFont val="Tahoma"/>
            <charset val="1"/>
          </rPr>
          <t xml:space="preserve">[Unit: PURE]
[Scale: Actuals]
</t>
        </r>
      </text>
    </comment>
    <comment ref="I187" authorId="0">
      <text>
        <r>
          <rPr>
            <b/>
            <sz val="9"/>
            <color indexed="81"/>
            <rFont val="Tahoma"/>
            <charset val="1"/>
          </rPr>
          <t xml:space="preserve">[Unit: PURE]
[Scale: Actuals]
</t>
        </r>
      </text>
    </comment>
    <comment ref="J187" authorId="1">
      <text>
        <r>
          <rPr>
            <b/>
            <sz val="9"/>
            <color indexed="81"/>
            <rFont val="Tahoma"/>
            <charset val="1"/>
          </rPr>
          <t xml:space="preserve">[Date Format: dd/MM/yyyy]Please double click to show the popup
</t>
        </r>
      </text>
    </comment>
    <comment ref="K187" authorId="2">
      <text>
        <r>
          <rPr>
            <b/>
            <sz val="9"/>
            <color indexed="81"/>
            <rFont val="Tahoma"/>
            <family val="2"/>
          </rPr>
          <t xml:space="preserve">[Date Format: dd/MM/yyyy]Please double click to show the popup
[Primary: Date of maturity]
</t>
        </r>
      </text>
    </comment>
    <comment ref="L187" authorId="1">
      <text>
        <r>
          <rPr>
            <b/>
            <sz val="9"/>
            <color indexed="81"/>
            <rFont val="Tahoma"/>
            <charset val="1"/>
          </rPr>
          <t xml:space="preserve">[Primary: Residual maturity]
</t>
        </r>
      </text>
    </comment>
    <comment ref="I188" authorId="0">
      <text>
        <r>
          <rPr>
            <b/>
            <sz val="9"/>
            <color indexed="81"/>
            <rFont val="Tahoma"/>
            <charset val="1"/>
          </rPr>
          <t xml:space="preserve">[Unit: PURE]
[Scale: Actuals]
</t>
        </r>
      </text>
    </comment>
    <comment ref="J188" authorId="2">
      <text>
        <r>
          <rPr>
            <b/>
            <sz val="9"/>
            <color indexed="81"/>
            <rFont val="Tahoma"/>
            <family val="2"/>
          </rPr>
          <t xml:space="preserve">[Date Format: dd/MM/yyyy]Please double click to show the popup
</t>
        </r>
      </text>
    </comment>
    <comment ref="K188" authorId="2">
      <text>
        <r>
          <rPr>
            <b/>
            <sz val="9"/>
            <color indexed="81"/>
            <rFont val="Tahoma"/>
            <family val="2"/>
          </rPr>
          <t xml:space="preserve">[Date Format: dd/MM/yyyy]Please double click to show the popup
[Primary: Date of maturity]
</t>
        </r>
      </text>
    </comment>
    <comment ref="L188" authorId="1">
      <text>
        <r>
          <rPr>
            <b/>
            <sz val="9"/>
            <color indexed="81"/>
            <rFont val="Tahoma"/>
            <charset val="1"/>
          </rPr>
          <t xml:space="preserve">[Primary: Residual maturity]
</t>
        </r>
      </text>
    </comment>
    <comment ref="I189" authorId="0">
      <text>
        <r>
          <rPr>
            <b/>
            <sz val="9"/>
            <color indexed="81"/>
            <rFont val="Tahoma"/>
            <charset val="1"/>
          </rPr>
          <t xml:space="preserve">[Unit: PURE]
[Scale: Actuals]
</t>
        </r>
      </text>
    </comment>
    <comment ref="J189" authorId="2">
      <text>
        <r>
          <rPr>
            <b/>
            <sz val="9"/>
            <color indexed="81"/>
            <rFont val="Tahoma"/>
            <family val="2"/>
          </rPr>
          <t xml:space="preserve">[Date Format: dd/MM/yyyy]Please double click to show the popup
</t>
        </r>
      </text>
    </comment>
    <comment ref="K189" authorId="2">
      <text>
        <r>
          <rPr>
            <b/>
            <sz val="9"/>
            <color indexed="81"/>
            <rFont val="Tahoma"/>
            <family val="2"/>
          </rPr>
          <t xml:space="preserve">[Date Format: dd/MM/yyyy]Please double click to show the popup
[Primary: Date of maturity]
</t>
        </r>
      </text>
    </comment>
    <comment ref="L189" authorId="1">
      <text>
        <r>
          <rPr>
            <b/>
            <sz val="9"/>
            <color indexed="81"/>
            <rFont val="Tahoma"/>
            <charset val="1"/>
          </rPr>
          <t xml:space="preserve">[Primary: Residual maturity]
</t>
        </r>
      </text>
    </comment>
    <comment ref="L190" authorId="0">
      <text>
        <r>
          <rPr>
            <b/>
            <sz val="9"/>
            <color indexed="81"/>
            <rFont val="Tahoma"/>
            <charset val="1"/>
          </rPr>
          <t xml:space="preserve">[Unit: PURE]
[Scale: Actuals]
[Primary: Average rate of interest]
</t>
        </r>
      </text>
    </comment>
    <comment ref="L192" authorId="0">
      <text>
        <r>
          <rPr>
            <b/>
            <sz val="9"/>
            <color indexed="81"/>
            <rFont val="Tahoma"/>
            <charset val="1"/>
          </rPr>
          <t xml:space="preserve">[Unit: PURE]
[Scale: Actuals]
</t>
        </r>
      </text>
    </comment>
    <comment ref="L193" authorId="0">
      <text>
        <r>
          <rPr>
            <b/>
            <sz val="9"/>
            <color indexed="81"/>
            <rFont val="Tahoma"/>
            <charset val="1"/>
          </rPr>
          <t xml:space="preserve">[Unit: PURE]
[Scale: Actuals]
</t>
        </r>
      </text>
    </comment>
    <comment ref="L194" authorId="0">
      <text>
        <r>
          <rPr>
            <b/>
            <sz val="9"/>
            <color indexed="81"/>
            <rFont val="Tahoma"/>
            <charset val="1"/>
          </rPr>
          <t xml:space="preserve">[Unit: PURE]
[Scale: Actuals]
</t>
        </r>
      </text>
    </comment>
    <comment ref="L195" authorId="0">
      <text>
        <r>
          <rPr>
            <b/>
            <sz val="9"/>
            <color indexed="81"/>
            <rFont val="Tahoma"/>
            <charset val="1"/>
          </rPr>
          <t xml:space="preserve">[Unit: PURE]
[Scale: Actuals]
</t>
        </r>
      </text>
    </comment>
    <comment ref="I197" authorId="0">
      <text>
        <r>
          <rPr>
            <b/>
            <sz val="9"/>
            <color indexed="81"/>
            <rFont val="Tahoma"/>
            <charset val="1"/>
          </rPr>
          <t xml:space="preserve">[Unit: PURE]
[Scale: Actuals]
</t>
        </r>
      </text>
    </comment>
    <comment ref="J197" authorId="1">
      <text>
        <r>
          <rPr>
            <b/>
            <sz val="9"/>
            <color indexed="81"/>
            <rFont val="Tahoma"/>
            <charset val="1"/>
          </rPr>
          <t xml:space="preserve">[Date Format: dd/MM/yyyy]Please double click to show the popup
</t>
        </r>
      </text>
    </comment>
    <comment ref="K197" authorId="2">
      <text>
        <r>
          <rPr>
            <b/>
            <sz val="9"/>
            <color indexed="81"/>
            <rFont val="Tahoma"/>
            <family val="2"/>
          </rPr>
          <t xml:space="preserve">[Date Format: dd/MM/yyyy]Please double click to show the popup
[Primary: Date of maturity]
</t>
        </r>
      </text>
    </comment>
    <comment ref="L197" authorId="1">
      <text>
        <r>
          <rPr>
            <b/>
            <sz val="9"/>
            <color indexed="81"/>
            <rFont val="Tahoma"/>
            <charset val="1"/>
          </rPr>
          <t xml:space="preserve">[Primary: Residual maturity]
</t>
        </r>
      </text>
    </comment>
    <comment ref="I198" authorId="0">
      <text>
        <r>
          <rPr>
            <b/>
            <sz val="9"/>
            <color indexed="81"/>
            <rFont val="Tahoma"/>
            <charset val="1"/>
          </rPr>
          <t xml:space="preserve">[Unit: PURE]
[Scale: Actuals]
</t>
        </r>
      </text>
    </comment>
    <comment ref="J198" authorId="2">
      <text>
        <r>
          <rPr>
            <b/>
            <sz val="9"/>
            <color indexed="81"/>
            <rFont val="Tahoma"/>
            <family val="2"/>
          </rPr>
          <t xml:space="preserve">[Date Format: dd/MM/yyyy]Please double click to show the popup
</t>
        </r>
      </text>
    </comment>
    <comment ref="K198" authorId="2">
      <text>
        <r>
          <rPr>
            <b/>
            <sz val="9"/>
            <color indexed="81"/>
            <rFont val="Tahoma"/>
            <family val="2"/>
          </rPr>
          <t xml:space="preserve">[Date Format: dd/MM/yyyy]Please double click to show the popup
[Primary: Date of maturity]
</t>
        </r>
      </text>
    </comment>
    <comment ref="L198" authorId="1">
      <text>
        <r>
          <rPr>
            <b/>
            <sz val="9"/>
            <color indexed="81"/>
            <rFont val="Tahoma"/>
            <charset val="1"/>
          </rPr>
          <t xml:space="preserve">[Primary: Residual maturity]
</t>
        </r>
      </text>
    </comment>
    <comment ref="I199" authorId="0">
      <text>
        <r>
          <rPr>
            <b/>
            <sz val="9"/>
            <color indexed="81"/>
            <rFont val="Tahoma"/>
            <charset val="1"/>
          </rPr>
          <t xml:space="preserve">[Unit: PURE]
[Scale: Actuals]
</t>
        </r>
      </text>
    </comment>
    <comment ref="J199" authorId="2">
      <text>
        <r>
          <rPr>
            <b/>
            <sz val="9"/>
            <color indexed="81"/>
            <rFont val="Tahoma"/>
            <family val="2"/>
          </rPr>
          <t xml:space="preserve">[Date Format: dd/MM/yyyy]Please double click to show the popup
</t>
        </r>
      </text>
    </comment>
    <comment ref="K199" authorId="2">
      <text>
        <r>
          <rPr>
            <b/>
            <sz val="9"/>
            <color indexed="81"/>
            <rFont val="Tahoma"/>
            <family val="2"/>
          </rPr>
          <t xml:space="preserve">[Date Format: dd/MM/yyyy]Please double click to show the popup
[Primary: Date of maturity]
</t>
        </r>
      </text>
    </comment>
    <comment ref="L199" authorId="1">
      <text>
        <r>
          <rPr>
            <b/>
            <sz val="9"/>
            <color indexed="81"/>
            <rFont val="Tahoma"/>
            <charset val="1"/>
          </rPr>
          <t xml:space="preserve">[Primary: Residual maturity]
</t>
        </r>
      </text>
    </comment>
    <comment ref="L200" authorId="0">
      <text>
        <r>
          <rPr>
            <b/>
            <sz val="9"/>
            <color indexed="81"/>
            <rFont val="Tahoma"/>
            <charset val="1"/>
          </rPr>
          <t xml:space="preserve">[Unit: PURE]
[Scale: Actuals]
[Primary: Average rate of interest]
</t>
        </r>
      </text>
    </comment>
    <comment ref="L202" authorId="0">
      <text>
        <r>
          <rPr>
            <b/>
            <sz val="9"/>
            <color indexed="81"/>
            <rFont val="Tahoma"/>
            <charset val="1"/>
          </rPr>
          <t xml:space="preserve">[Unit: PURE]
[Scale: Actuals]
</t>
        </r>
      </text>
    </comment>
    <comment ref="L203" authorId="0">
      <text>
        <r>
          <rPr>
            <b/>
            <sz val="9"/>
            <color indexed="81"/>
            <rFont val="Tahoma"/>
            <charset val="1"/>
          </rPr>
          <t xml:space="preserve">[Unit: PURE]
[Scale: Actuals]
</t>
        </r>
      </text>
    </comment>
    <comment ref="L204" authorId="0">
      <text>
        <r>
          <rPr>
            <b/>
            <sz val="9"/>
            <color indexed="81"/>
            <rFont val="Tahoma"/>
            <charset val="1"/>
          </rPr>
          <t xml:space="preserve">[Unit: PURE]
[Scale: Actuals]
</t>
        </r>
      </text>
    </comment>
    <comment ref="L205" authorId="0">
      <text>
        <r>
          <rPr>
            <b/>
            <sz val="9"/>
            <color indexed="81"/>
            <rFont val="Tahoma"/>
            <charset val="1"/>
          </rPr>
          <t xml:space="preserve">[Unit: PURE]
[Scale: Actuals]
</t>
        </r>
      </text>
    </comment>
    <comment ref="I207" authorId="0">
      <text>
        <r>
          <rPr>
            <b/>
            <sz val="9"/>
            <color indexed="81"/>
            <rFont val="Tahoma"/>
            <charset val="1"/>
          </rPr>
          <t xml:space="preserve">[Unit: PURE]
[Scale: Actuals]
</t>
        </r>
      </text>
    </comment>
    <comment ref="J207" authorId="1">
      <text>
        <r>
          <rPr>
            <b/>
            <sz val="9"/>
            <color indexed="81"/>
            <rFont val="Tahoma"/>
            <charset val="1"/>
          </rPr>
          <t xml:space="preserve">[Date Format: dd/MM/yyyy]Please double click to show the popup
</t>
        </r>
      </text>
    </comment>
    <comment ref="K207" authorId="2">
      <text>
        <r>
          <rPr>
            <b/>
            <sz val="9"/>
            <color indexed="81"/>
            <rFont val="Tahoma"/>
            <family val="2"/>
          </rPr>
          <t xml:space="preserve">[Date Format: dd/MM/yyyy]Please double click to show the popup
[Primary: Date of maturity]
</t>
        </r>
      </text>
    </comment>
    <comment ref="L207" authorId="1">
      <text>
        <r>
          <rPr>
            <b/>
            <sz val="9"/>
            <color indexed="81"/>
            <rFont val="Tahoma"/>
            <charset val="1"/>
          </rPr>
          <t xml:space="preserve">[Primary: Residual maturity]
</t>
        </r>
      </text>
    </comment>
    <comment ref="I208" authorId="0">
      <text>
        <r>
          <rPr>
            <b/>
            <sz val="9"/>
            <color indexed="81"/>
            <rFont val="Tahoma"/>
            <charset val="1"/>
          </rPr>
          <t xml:space="preserve">[Unit: PURE]
[Scale: Actuals]
</t>
        </r>
      </text>
    </comment>
    <comment ref="J208" authorId="2">
      <text>
        <r>
          <rPr>
            <b/>
            <sz val="9"/>
            <color indexed="81"/>
            <rFont val="Tahoma"/>
            <family val="2"/>
          </rPr>
          <t xml:space="preserve">[Date Format: dd/MM/yyyy]Please double click to show the popup
</t>
        </r>
      </text>
    </comment>
    <comment ref="K208" authorId="2">
      <text>
        <r>
          <rPr>
            <b/>
            <sz val="9"/>
            <color indexed="81"/>
            <rFont val="Tahoma"/>
            <family val="2"/>
          </rPr>
          <t xml:space="preserve">[Date Format: dd/MM/yyyy]Please double click to show the popup
[Primary: Date of maturity]
</t>
        </r>
      </text>
    </comment>
    <comment ref="L208" authorId="1">
      <text>
        <r>
          <rPr>
            <b/>
            <sz val="9"/>
            <color indexed="81"/>
            <rFont val="Tahoma"/>
            <charset val="1"/>
          </rPr>
          <t xml:space="preserve">[Primary: Residual maturity]
</t>
        </r>
      </text>
    </comment>
    <comment ref="I209" authorId="0">
      <text>
        <r>
          <rPr>
            <b/>
            <sz val="9"/>
            <color indexed="81"/>
            <rFont val="Tahoma"/>
            <charset val="1"/>
          </rPr>
          <t xml:space="preserve">[Unit: PURE]
[Scale: Actuals]
</t>
        </r>
      </text>
    </comment>
    <comment ref="J209" authorId="2">
      <text>
        <r>
          <rPr>
            <b/>
            <sz val="9"/>
            <color indexed="81"/>
            <rFont val="Tahoma"/>
            <family val="2"/>
          </rPr>
          <t xml:space="preserve">[Date Format: dd/MM/yyyy]Please double click to show the popup
</t>
        </r>
      </text>
    </comment>
    <comment ref="K209" authorId="2">
      <text>
        <r>
          <rPr>
            <b/>
            <sz val="9"/>
            <color indexed="81"/>
            <rFont val="Tahoma"/>
            <family val="2"/>
          </rPr>
          <t xml:space="preserve">[Date Format: dd/MM/yyyy]Please double click to show the popup
[Primary: Date of maturity]
</t>
        </r>
      </text>
    </comment>
    <comment ref="L209" authorId="1">
      <text>
        <r>
          <rPr>
            <b/>
            <sz val="9"/>
            <color indexed="81"/>
            <rFont val="Tahoma"/>
            <charset val="1"/>
          </rPr>
          <t xml:space="preserve">[Primary: Residual maturity]
</t>
        </r>
      </text>
    </comment>
    <comment ref="L210" authorId="0">
      <text>
        <r>
          <rPr>
            <b/>
            <sz val="9"/>
            <color indexed="81"/>
            <rFont val="Tahoma"/>
            <charset val="1"/>
          </rPr>
          <t xml:space="preserve">[Unit: PURE]
[Scale: Actuals]
[Primary: Average rate of interest]
</t>
        </r>
      </text>
    </comment>
  </commentList>
</comments>
</file>

<file path=xl/comments12.xml><?xml version="1.0" encoding="utf-8"?>
<comments xmlns="http://schemas.openxmlformats.org/spreadsheetml/2006/main">
  <authors>
    <author>ntripathi</author>
    <author>tgosavi</author>
  </authors>
  <commentList>
    <comment ref="I9" authorId="0">
      <text>
        <r>
          <rPr>
            <b/>
            <sz val="9"/>
            <color indexed="81"/>
            <rFont val="Tahoma"/>
            <charset val="1"/>
          </rPr>
          <t xml:space="preserve">[Primary: Individuals remarks]
</t>
        </r>
      </text>
    </comment>
    <comment ref="I10" authorId="0">
      <text>
        <r>
          <rPr>
            <b/>
            <sz val="9"/>
            <color indexed="81"/>
            <rFont val="Tahoma"/>
            <charset val="1"/>
          </rPr>
          <t xml:space="preserve">[Primary: Banks remarks]
</t>
        </r>
      </text>
    </comment>
    <comment ref="I11" authorId="0">
      <text>
        <r>
          <rPr>
            <b/>
            <sz val="9"/>
            <color indexed="81"/>
            <rFont val="Tahoma"/>
            <charset val="1"/>
          </rPr>
          <t xml:space="preserve">[Primary: Financial institutions remarks]
</t>
        </r>
      </text>
    </comment>
    <comment ref="I12" authorId="0">
      <text>
        <r>
          <rPr>
            <b/>
            <sz val="9"/>
            <color indexed="81"/>
            <rFont val="Tahoma"/>
            <charset val="1"/>
          </rPr>
          <t xml:space="preserve">[Primary: PSUs remarks]
</t>
        </r>
      </text>
    </comment>
    <comment ref="I13" authorId="0">
      <text>
        <r>
          <rPr>
            <b/>
            <sz val="9"/>
            <color indexed="81"/>
            <rFont val="Tahoma"/>
            <charset val="1"/>
          </rPr>
          <t xml:space="preserve">[Primary: Private corporates remarks]
</t>
        </r>
      </text>
    </comment>
    <comment ref="I14" authorId="0">
      <text>
        <r>
          <rPr>
            <b/>
            <sz val="9"/>
            <color indexed="81"/>
            <rFont val="Tahoma"/>
            <charset val="1"/>
          </rPr>
          <t xml:space="preserve">[Primary: Goverments and local bodies remarks]
</t>
        </r>
      </text>
    </comment>
    <comment ref="I15" authorId="0">
      <text>
        <r>
          <rPr>
            <b/>
            <sz val="9"/>
            <color indexed="81"/>
            <rFont val="Tahoma"/>
            <charset val="1"/>
          </rPr>
          <t xml:space="preserve">[Primary: Mutual funds remarks]
</t>
        </r>
      </text>
    </comment>
    <comment ref="I16" authorId="0">
      <text>
        <r>
          <rPr>
            <b/>
            <sz val="9"/>
            <color indexed="81"/>
            <rFont val="Tahoma"/>
            <charset val="1"/>
          </rPr>
          <t xml:space="preserve">[Primary: Pension provident funds insurance remarks]
</t>
        </r>
      </text>
    </comment>
    <comment ref="I17" authorId="0">
      <text>
        <r>
          <rPr>
            <b/>
            <sz val="9"/>
            <color indexed="81"/>
            <rFont val="Tahoma"/>
            <charset val="1"/>
          </rPr>
          <t xml:space="preserve">[Primary: NBFC as depositors remarks]
</t>
        </r>
      </text>
    </comment>
    <comment ref="I18" authorId="0">
      <text>
        <r>
          <rPr>
            <b/>
            <sz val="9"/>
            <color indexed="81"/>
            <rFont val="Tahoma"/>
            <charset val="1"/>
          </rPr>
          <t xml:space="preserve">[Primary: Others deposits remarks]
</t>
        </r>
      </text>
    </comment>
    <comment ref="I19" authorId="0">
      <text>
        <r>
          <rPr>
            <b/>
            <sz val="9"/>
            <color indexed="81"/>
            <rFont val="Tahoma"/>
            <charset val="1"/>
          </rPr>
          <t xml:space="preserve">[Primary: HUFs deposits remarks]
</t>
        </r>
      </text>
    </comment>
    <comment ref="I20" authorId="0">
      <text>
        <r>
          <rPr>
            <b/>
            <sz val="9"/>
            <color indexed="81"/>
            <rFont val="Tahoma"/>
            <charset val="1"/>
          </rPr>
          <t xml:space="preserve">[Primary: Trusts deposits remarks]
</t>
        </r>
      </text>
    </comment>
    <comment ref="I21" authorId="0">
      <text>
        <r>
          <rPr>
            <b/>
            <sz val="9"/>
            <color indexed="81"/>
            <rFont val="Tahoma"/>
            <charset val="1"/>
          </rPr>
          <t xml:space="preserve">[Primary: Partnership firms deposits remarks]
</t>
        </r>
      </text>
    </comment>
    <comment ref="I22" authorId="0">
      <text>
        <r>
          <rPr>
            <b/>
            <sz val="9"/>
            <color indexed="81"/>
            <rFont val="Tahoma"/>
            <charset val="1"/>
          </rPr>
          <t xml:space="preserve">[Primary: Proprietorship firm as depositor remarks]
</t>
        </r>
      </text>
    </comment>
    <comment ref="I23" authorId="0">
      <text>
        <r>
          <rPr>
            <b/>
            <sz val="9"/>
            <color indexed="81"/>
            <rFont val="Tahoma"/>
            <charset val="1"/>
          </rPr>
          <t xml:space="preserve">[Primary: Credit societies deposits remarks]
</t>
        </r>
      </text>
    </comment>
    <comment ref="I24" authorId="0">
      <text>
        <r>
          <rPr>
            <b/>
            <sz val="9"/>
            <color indexed="81"/>
            <rFont val="Tahoma"/>
            <charset val="1"/>
          </rPr>
          <t xml:space="preserve">[Primary: Any other deposits remarks]
</t>
        </r>
      </text>
    </comment>
    <comment ref="I35" authorId="0">
      <text>
        <r>
          <rPr>
            <b/>
            <sz val="9"/>
            <color indexed="81"/>
            <rFont val="Tahoma"/>
            <charset val="1"/>
          </rPr>
          <t xml:space="preserve">[Primary: Any other deposits remarks]
</t>
        </r>
      </text>
    </comment>
    <comment ref="I46" authorId="0">
      <text>
        <r>
          <rPr>
            <b/>
            <sz val="9"/>
            <color indexed="81"/>
            <rFont val="Tahoma"/>
            <charset val="1"/>
          </rPr>
          <t xml:space="preserve">[Primary: Core deposits remarks]
</t>
        </r>
      </text>
    </comment>
    <comment ref="I47" authorId="0">
      <text>
        <r>
          <rPr>
            <b/>
            <sz val="9"/>
            <color indexed="81"/>
            <rFont val="Tahoma"/>
            <charset val="1"/>
          </rPr>
          <t xml:space="preserve">[Primary: Volatile deposits remarks]
</t>
        </r>
      </text>
    </comment>
    <comment ref="I48" authorId="0">
      <text>
        <r>
          <rPr>
            <b/>
            <sz val="9"/>
            <color indexed="81"/>
            <rFont val="Tahoma"/>
            <charset val="1"/>
          </rPr>
          <t xml:space="preserve">[Primary: Total deposits remarks]
</t>
        </r>
      </text>
    </comment>
    <comment ref="I49" authorId="0">
      <text>
        <r>
          <rPr>
            <b/>
            <sz val="9"/>
            <color indexed="81"/>
            <rFont val="Tahoma"/>
            <charset val="1"/>
          </rPr>
          <t xml:space="preserve">[Primary: Aggregate deposits of top twenty depositors remarks]
</t>
        </r>
      </text>
    </comment>
    <comment ref="E50" authorId="1">
      <text>
        <r>
          <rPr>
            <b/>
            <sz val="9"/>
            <color indexed="81"/>
            <rFont val="Tahoma"/>
            <charset val="1"/>
          </rPr>
          <t xml:space="preserve">[Unit: PURE]
[Scale: Actuals]
</t>
        </r>
      </text>
    </comment>
    <comment ref="F50" authorId="1">
      <text>
        <r>
          <rPr>
            <b/>
            <sz val="9"/>
            <color indexed="81"/>
            <rFont val="Tahoma"/>
            <charset val="1"/>
          </rPr>
          <t xml:space="preserve">[Unit: PURE]
[Scale: Actuals]
</t>
        </r>
      </text>
    </comment>
    <comment ref="G50" authorId="1">
      <text>
        <r>
          <rPr>
            <b/>
            <sz val="9"/>
            <color indexed="81"/>
            <rFont val="Tahoma"/>
            <charset val="1"/>
          </rPr>
          <t xml:space="preserve">[Unit: PURE]
[Scale: Actuals]
</t>
        </r>
      </text>
    </comment>
    <comment ref="H50" authorId="1">
      <text>
        <r>
          <rPr>
            <b/>
            <sz val="9"/>
            <color indexed="81"/>
            <rFont val="Tahoma"/>
            <charset val="1"/>
          </rPr>
          <t xml:space="preserve">[Unit: PURE]
[Scale: Actuals]
</t>
        </r>
      </text>
    </comment>
    <comment ref="I50" authorId="0">
      <text>
        <r>
          <rPr>
            <b/>
            <sz val="9"/>
            <color indexed="81"/>
            <rFont val="Tahoma"/>
            <charset val="1"/>
          </rPr>
          <t xml:space="preserve">[Primary: Ration of deposits of top twenty depositors to total deposits remarks]
</t>
        </r>
      </text>
    </comment>
  </commentList>
</comments>
</file>

<file path=xl/comments13.xml><?xml version="1.0" encoding="utf-8"?>
<comments xmlns="http://schemas.openxmlformats.org/spreadsheetml/2006/main">
  <authors>
    <author>arun patel</author>
  </authors>
  <commentList>
    <comment ref="F13" authorId="0">
      <text>
        <r>
          <rPr>
            <b/>
            <sz val="9"/>
            <color indexed="81"/>
            <rFont val="Tahoma"/>
            <charset val="1"/>
          </rPr>
          <t xml:space="preserve">[Unit: PURE]
[Scale: Actuals]
</t>
        </r>
      </text>
    </comment>
    <comment ref="H13" authorId="0">
      <text>
        <r>
          <rPr>
            <b/>
            <sz val="9"/>
            <color indexed="81"/>
            <rFont val="Tahoma"/>
            <charset val="1"/>
          </rPr>
          <t xml:space="preserve">[Unit: PURE]
[Scale: Actuals]
</t>
        </r>
      </text>
    </comment>
    <comment ref="J13" authorId="0">
      <text>
        <r>
          <rPr>
            <b/>
            <sz val="9"/>
            <color indexed="81"/>
            <rFont val="Tahoma"/>
            <charset val="1"/>
          </rPr>
          <t xml:space="preserve">[Unit: PURE]
[Scale: Actuals]
</t>
        </r>
      </text>
    </comment>
    <comment ref="L13" authorId="0">
      <text>
        <r>
          <rPr>
            <b/>
            <sz val="9"/>
            <color indexed="81"/>
            <rFont val="Tahoma"/>
            <charset val="1"/>
          </rPr>
          <t xml:space="preserve">[Unit: PURE]
[Scale: Actuals]
</t>
        </r>
      </text>
    </comment>
    <comment ref="N13" authorId="0">
      <text>
        <r>
          <rPr>
            <b/>
            <sz val="9"/>
            <color indexed="81"/>
            <rFont val="Tahoma"/>
            <charset val="1"/>
          </rPr>
          <t xml:space="preserve">[Unit: PURE]
[Scale: Actuals]
</t>
        </r>
      </text>
    </comment>
    <comment ref="P13" authorId="0">
      <text>
        <r>
          <rPr>
            <b/>
            <sz val="9"/>
            <color indexed="81"/>
            <rFont val="Tahoma"/>
            <charset val="1"/>
          </rPr>
          <t xml:space="preserve">[Unit: PURE]
[Scale: Actuals]
</t>
        </r>
      </text>
    </comment>
    <comment ref="R13" authorId="0">
      <text>
        <r>
          <rPr>
            <b/>
            <sz val="9"/>
            <color indexed="81"/>
            <rFont val="Tahoma"/>
            <charset val="1"/>
          </rPr>
          <t xml:space="preserve">[Unit: PURE]
[Scale: Actuals]
</t>
        </r>
      </text>
    </comment>
    <comment ref="T13" authorId="0">
      <text>
        <r>
          <rPr>
            <b/>
            <sz val="9"/>
            <color indexed="81"/>
            <rFont val="Tahoma"/>
            <charset val="1"/>
          </rPr>
          <t xml:space="preserve">[Unit: PURE]
[Scale: Actuals]
</t>
        </r>
      </text>
    </comment>
    <comment ref="F14" authorId="0">
      <text>
        <r>
          <rPr>
            <b/>
            <sz val="9"/>
            <color indexed="81"/>
            <rFont val="Tahoma"/>
            <charset val="1"/>
          </rPr>
          <t xml:space="preserve">[Unit: PURE]
[Scale: Actuals]
</t>
        </r>
      </text>
    </comment>
    <comment ref="H14" authorId="0">
      <text>
        <r>
          <rPr>
            <b/>
            <sz val="9"/>
            <color indexed="81"/>
            <rFont val="Tahoma"/>
            <charset val="1"/>
          </rPr>
          <t xml:space="preserve">[Unit: PURE]
[Scale: Actuals]
</t>
        </r>
      </text>
    </comment>
    <comment ref="J14" authorId="0">
      <text>
        <r>
          <rPr>
            <b/>
            <sz val="9"/>
            <color indexed="81"/>
            <rFont val="Tahoma"/>
            <charset val="1"/>
          </rPr>
          <t xml:space="preserve">[Unit: PURE]
[Scale: Actuals]
</t>
        </r>
      </text>
    </comment>
    <comment ref="L14" authorId="0">
      <text>
        <r>
          <rPr>
            <b/>
            <sz val="9"/>
            <color indexed="81"/>
            <rFont val="Tahoma"/>
            <charset val="1"/>
          </rPr>
          <t xml:space="preserve">[Unit: PURE]
[Scale: Actuals]
</t>
        </r>
      </text>
    </comment>
    <comment ref="N14" authorId="0">
      <text>
        <r>
          <rPr>
            <b/>
            <sz val="9"/>
            <color indexed="81"/>
            <rFont val="Tahoma"/>
            <charset val="1"/>
          </rPr>
          <t xml:space="preserve">[Unit: PURE]
[Scale: Actuals]
</t>
        </r>
      </text>
    </comment>
    <comment ref="P14" authorId="0">
      <text>
        <r>
          <rPr>
            <b/>
            <sz val="9"/>
            <color indexed="81"/>
            <rFont val="Tahoma"/>
            <charset val="1"/>
          </rPr>
          <t xml:space="preserve">[Unit: PURE]
[Scale: Actuals]
</t>
        </r>
      </text>
    </comment>
    <comment ref="R14" authorId="0">
      <text>
        <r>
          <rPr>
            <b/>
            <sz val="9"/>
            <color indexed="81"/>
            <rFont val="Tahoma"/>
            <charset val="1"/>
          </rPr>
          <t xml:space="preserve">[Unit: PURE]
[Scale: Actuals]
</t>
        </r>
      </text>
    </comment>
    <comment ref="T14" authorId="0">
      <text>
        <r>
          <rPr>
            <b/>
            <sz val="9"/>
            <color indexed="81"/>
            <rFont val="Tahoma"/>
            <charset val="1"/>
          </rPr>
          <t xml:space="preserve">[Unit: PURE]
[Scale: Actuals]
</t>
        </r>
      </text>
    </comment>
    <comment ref="F15" authorId="0">
      <text>
        <r>
          <rPr>
            <b/>
            <sz val="9"/>
            <color indexed="81"/>
            <rFont val="Tahoma"/>
            <charset val="1"/>
          </rPr>
          <t xml:space="preserve">[Unit: PURE]
[Scale: Actuals]
</t>
        </r>
      </text>
    </comment>
    <comment ref="H15" authorId="0">
      <text>
        <r>
          <rPr>
            <b/>
            <sz val="9"/>
            <color indexed="81"/>
            <rFont val="Tahoma"/>
            <charset val="1"/>
          </rPr>
          <t xml:space="preserve">[Unit: PURE]
[Scale: Actuals]
</t>
        </r>
      </text>
    </comment>
    <comment ref="J15" authorId="0">
      <text>
        <r>
          <rPr>
            <b/>
            <sz val="9"/>
            <color indexed="81"/>
            <rFont val="Tahoma"/>
            <charset val="1"/>
          </rPr>
          <t xml:space="preserve">[Unit: PURE]
[Scale: Actuals]
</t>
        </r>
      </text>
    </comment>
    <comment ref="L15" authorId="0">
      <text>
        <r>
          <rPr>
            <b/>
            <sz val="9"/>
            <color indexed="81"/>
            <rFont val="Tahoma"/>
            <charset val="1"/>
          </rPr>
          <t xml:space="preserve">[Unit: PURE]
[Scale: Actuals]
</t>
        </r>
      </text>
    </comment>
    <comment ref="N15" authorId="0">
      <text>
        <r>
          <rPr>
            <b/>
            <sz val="9"/>
            <color indexed="81"/>
            <rFont val="Tahoma"/>
            <charset val="1"/>
          </rPr>
          <t xml:space="preserve">[Unit: PURE]
[Scale: Actuals]
</t>
        </r>
      </text>
    </comment>
    <comment ref="P15" authorId="0">
      <text>
        <r>
          <rPr>
            <b/>
            <sz val="9"/>
            <color indexed="81"/>
            <rFont val="Tahoma"/>
            <charset val="1"/>
          </rPr>
          <t xml:space="preserve">[Unit: PURE]
[Scale: Actuals]
</t>
        </r>
      </text>
    </comment>
    <comment ref="R15" authorId="0">
      <text>
        <r>
          <rPr>
            <b/>
            <sz val="9"/>
            <color indexed="81"/>
            <rFont val="Tahoma"/>
            <charset val="1"/>
          </rPr>
          <t xml:space="preserve">[Unit: PURE]
[Scale: Actuals]
</t>
        </r>
      </text>
    </comment>
    <comment ref="T15" authorId="0">
      <text>
        <r>
          <rPr>
            <b/>
            <sz val="9"/>
            <color indexed="81"/>
            <rFont val="Tahoma"/>
            <charset val="1"/>
          </rPr>
          <t xml:space="preserve">[Unit: PURE]
[Scale: Actuals]
</t>
        </r>
      </text>
    </comment>
    <comment ref="F16" authorId="0">
      <text>
        <r>
          <rPr>
            <b/>
            <sz val="9"/>
            <color indexed="81"/>
            <rFont val="Tahoma"/>
            <charset val="1"/>
          </rPr>
          <t xml:space="preserve">[Unit: PURE]
[Scale: Actuals]
</t>
        </r>
      </text>
    </comment>
    <comment ref="H16" authorId="0">
      <text>
        <r>
          <rPr>
            <b/>
            <sz val="9"/>
            <color indexed="81"/>
            <rFont val="Tahoma"/>
            <charset val="1"/>
          </rPr>
          <t xml:space="preserve">[Unit: PURE]
[Scale: Actuals]
</t>
        </r>
      </text>
    </comment>
    <comment ref="J16" authorId="0">
      <text>
        <r>
          <rPr>
            <b/>
            <sz val="9"/>
            <color indexed="81"/>
            <rFont val="Tahoma"/>
            <charset val="1"/>
          </rPr>
          <t xml:space="preserve">[Unit: PURE]
[Scale: Actuals]
</t>
        </r>
      </text>
    </comment>
    <comment ref="L16" authorId="0">
      <text>
        <r>
          <rPr>
            <b/>
            <sz val="9"/>
            <color indexed="81"/>
            <rFont val="Tahoma"/>
            <charset val="1"/>
          </rPr>
          <t xml:space="preserve">[Unit: PURE]
[Scale: Actuals]
</t>
        </r>
      </text>
    </comment>
    <comment ref="N16" authorId="0">
      <text>
        <r>
          <rPr>
            <b/>
            <sz val="9"/>
            <color indexed="81"/>
            <rFont val="Tahoma"/>
            <charset val="1"/>
          </rPr>
          <t xml:space="preserve">[Unit: PURE]
[Scale: Actuals]
</t>
        </r>
      </text>
    </comment>
    <comment ref="P16" authorId="0">
      <text>
        <r>
          <rPr>
            <b/>
            <sz val="9"/>
            <color indexed="81"/>
            <rFont val="Tahoma"/>
            <charset val="1"/>
          </rPr>
          <t xml:space="preserve">[Unit: PURE]
[Scale: Actuals]
</t>
        </r>
      </text>
    </comment>
    <comment ref="R16" authorId="0">
      <text>
        <r>
          <rPr>
            <b/>
            <sz val="9"/>
            <color indexed="81"/>
            <rFont val="Tahoma"/>
            <charset val="1"/>
          </rPr>
          <t xml:space="preserve">[Unit: PURE]
[Scale: Actuals]
</t>
        </r>
      </text>
    </comment>
    <comment ref="T16" authorId="0">
      <text>
        <r>
          <rPr>
            <b/>
            <sz val="9"/>
            <color indexed="81"/>
            <rFont val="Tahoma"/>
            <charset val="1"/>
          </rPr>
          <t xml:space="preserve">[Unit: PURE]
[Scale: Actuals]
</t>
        </r>
      </text>
    </comment>
    <comment ref="F17" authorId="0">
      <text>
        <r>
          <rPr>
            <b/>
            <sz val="9"/>
            <color indexed="81"/>
            <rFont val="Tahoma"/>
            <charset val="1"/>
          </rPr>
          <t xml:space="preserve">[Unit: PURE]
[Scale: Actuals]
</t>
        </r>
      </text>
    </comment>
    <comment ref="H17" authorId="0">
      <text>
        <r>
          <rPr>
            <b/>
            <sz val="9"/>
            <color indexed="81"/>
            <rFont val="Tahoma"/>
            <charset val="1"/>
          </rPr>
          <t xml:space="preserve">[Unit: PURE]
[Scale: Actuals]
</t>
        </r>
      </text>
    </comment>
    <comment ref="J17" authorId="0">
      <text>
        <r>
          <rPr>
            <b/>
            <sz val="9"/>
            <color indexed="81"/>
            <rFont val="Tahoma"/>
            <charset val="1"/>
          </rPr>
          <t xml:space="preserve">[Unit: PURE]
[Scale: Actuals]
</t>
        </r>
      </text>
    </comment>
    <comment ref="L17" authorId="0">
      <text>
        <r>
          <rPr>
            <b/>
            <sz val="9"/>
            <color indexed="81"/>
            <rFont val="Tahoma"/>
            <charset val="1"/>
          </rPr>
          <t xml:space="preserve">[Unit: PURE]
[Scale: Actuals]
</t>
        </r>
      </text>
    </comment>
    <comment ref="N17" authorId="0">
      <text>
        <r>
          <rPr>
            <b/>
            <sz val="9"/>
            <color indexed="81"/>
            <rFont val="Tahoma"/>
            <charset val="1"/>
          </rPr>
          <t xml:space="preserve">[Unit: PURE]
[Scale: Actuals]
</t>
        </r>
      </text>
    </comment>
    <comment ref="P17" authorId="0">
      <text>
        <r>
          <rPr>
            <b/>
            <sz val="9"/>
            <color indexed="81"/>
            <rFont val="Tahoma"/>
            <charset val="1"/>
          </rPr>
          <t xml:space="preserve">[Unit: PURE]
[Scale: Actuals]
</t>
        </r>
      </text>
    </comment>
    <comment ref="R17" authorId="0">
      <text>
        <r>
          <rPr>
            <b/>
            <sz val="9"/>
            <color indexed="81"/>
            <rFont val="Tahoma"/>
            <charset val="1"/>
          </rPr>
          <t xml:space="preserve">[Unit: PURE]
[Scale: Actuals]
</t>
        </r>
      </text>
    </comment>
    <comment ref="T17" authorId="0">
      <text>
        <r>
          <rPr>
            <b/>
            <sz val="9"/>
            <color indexed="81"/>
            <rFont val="Tahoma"/>
            <charset val="1"/>
          </rPr>
          <t xml:space="preserve">[Unit: PURE]
[Scale: Actuals]
</t>
        </r>
      </text>
    </comment>
    <comment ref="F18" authorId="0">
      <text>
        <r>
          <rPr>
            <b/>
            <sz val="9"/>
            <color indexed="81"/>
            <rFont val="Tahoma"/>
            <charset val="1"/>
          </rPr>
          <t xml:space="preserve">[Unit: PURE]
[Scale: Actuals]
</t>
        </r>
      </text>
    </comment>
    <comment ref="H18" authorId="0">
      <text>
        <r>
          <rPr>
            <b/>
            <sz val="9"/>
            <color indexed="81"/>
            <rFont val="Tahoma"/>
            <charset val="1"/>
          </rPr>
          <t xml:space="preserve">[Unit: PURE]
[Scale: Actuals]
</t>
        </r>
      </text>
    </comment>
    <comment ref="J18" authorId="0">
      <text>
        <r>
          <rPr>
            <b/>
            <sz val="9"/>
            <color indexed="81"/>
            <rFont val="Tahoma"/>
            <charset val="1"/>
          </rPr>
          <t xml:space="preserve">[Unit: PURE]
[Scale: Actuals]
</t>
        </r>
      </text>
    </comment>
    <comment ref="L18" authorId="0">
      <text>
        <r>
          <rPr>
            <b/>
            <sz val="9"/>
            <color indexed="81"/>
            <rFont val="Tahoma"/>
            <charset val="1"/>
          </rPr>
          <t xml:space="preserve">[Unit: PURE]
[Scale: Actuals]
</t>
        </r>
      </text>
    </comment>
    <comment ref="N18" authorId="0">
      <text>
        <r>
          <rPr>
            <b/>
            <sz val="9"/>
            <color indexed="81"/>
            <rFont val="Tahoma"/>
            <charset val="1"/>
          </rPr>
          <t xml:space="preserve">[Unit: PURE]
[Scale: Actuals]
</t>
        </r>
      </text>
    </comment>
    <comment ref="P18" authorId="0">
      <text>
        <r>
          <rPr>
            <b/>
            <sz val="9"/>
            <color indexed="81"/>
            <rFont val="Tahoma"/>
            <charset val="1"/>
          </rPr>
          <t xml:space="preserve">[Unit: PURE]
[Scale: Actuals]
</t>
        </r>
      </text>
    </comment>
    <comment ref="R18" authorId="0">
      <text>
        <r>
          <rPr>
            <b/>
            <sz val="9"/>
            <color indexed="81"/>
            <rFont val="Tahoma"/>
            <charset val="1"/>
          </rPr>
          <t xml:space="preserve">[Unit: PURE]
[Scale: Actuals]
</t>
        </r>
      </text>
    </comment>
    <comment ref="T18" authorId="0">
      <text>
        <r>
          <rPr>
            <b/>
            <sz val="9"/>
            <color indexed="81"/>
            <rFont val="Tahoma"/>
            <charset val="1"/>
          </rPr>
          <t xml:space="preserve">[Unit: PURE]
[Scale: Actuals]
</t>
        </r>
      </text>
    </comment>
    <comment ref="F20" authorId="0">
      <text>
        <r>
          <rPr>
            <b/>
            <sz val="9"/>
            <color indexed="81"/>
            <rFont val="Tahoma"/>
            <charset val="1"/>
          </rPr>
          <t xml:space="preserve">[Unit: PURE]
[Scale: Actuals]
</t>
        </r>
      </text>
    </comment>
    <comment ref="H20" authorId="0">
      <text>
        <r>
          <rPr>
            <b/>
            <sz val="9"/>
            <color indexed="81"/>
            <rFont val="Tahoma"/>
            <charset val="1"/>
          </rPr>
          <t xml:space="preserve">[Unit: PURE]
[Scale: Actuals]
</t>
        </r>
      </text>
    </comment>
    <comment ref="J20" authorId="0">
      <text>
        <r>
          <rPr>
            <b/>
            <sz val="9"/>
            <color indexed="81"/>
            <rFont val="Tahoma"/>
            <charset val="1"/>
          </rPr>
          <t xml:space="preserve">[Unit: PURE]
[Scale: Actuals]
</t>
        </r>
      </text>
    </comment>
    <comment ref="L20" authorId="0">
      <text>
        <r>
          <rPr>
            <b/>
            <sz val="9"/>
            <color indexed="81"/>
            <rFont val="Tahoma"/>
            <charset val="1"/>
          </rPr>
          <t xml:space="preserve">[Unit: PURE]
[Scale: Actuals]
</t>
        </r>
      </text>
    </comment>
    <comment ref="N20" authorId="0">
      <text>
        <r>
          <rPr>
            <b/>
            <sz val="9"/>
            <color indexed="81"/>
            <rFont val="Tahoma"/>
            <charset val="1"/>
          </rPr>
          <t xml:space="preserve">[Unit: PURE]
[Scale: Actuals]
</t>
        </r>
      </text>
    </comment>
    <comment ref="P20" authorId="0">
      <text>
        <r>
          <rPr>
            <b/>
            <sz val="9"/>
            <color indexed="81"/>
            <rFont val="Tahoma"/>
            <charset val="1"/>
          </rPr>
          <t xml:space="preserve">[Unit: PURE]
[Scale: Actuals]
</t>
        </r>
      </text>
    </comment>
    <comment ref="R20" authorId="0">
      <text>
        <r>
          <rPr>
            <b/>
            <sz val="9"/>
            <color indexed="81"/>
            <rFont val="Tahoma"/>
            <charset val="1"/>
          </rPr>
          <t xml:space="preserve">[Unit: PURE]
[Scale: Actuals]
</t>
        </r>
      </text>
    </comment>
    <comment ref="T20" authorId="0">
      <text>
        <r>
          <rPr>
            <b/>
            <sz val="9"/>
            <color indexed="81"/>
            <rFont val="Tahoma"/>
            <charset val="1"/>
          </rPr>
          <t xml:space="preserve">[Unit: PURE]
[Scale: Actuals]
</t>
        </r>
      </text>
    </comment>
    <comment ref="F21" authorId="0">
      <text>
        <r>
          <rPr>
            <b/>
            <sz val="9"/>
            <color indexed="81"/>
            <rFont val="Tahoma"/>
            <charset val="1"/>
          </rPr>
          <t xml:space="preserve">[Unit: PURE]
[Scale: Actuals]
</t>
        </r>
      </text>
    </comment>
    <comment ref="H21" authorId="0">
      <text>
        <r>
          <rPr>
            <b/>
            <sz val="9"/>
            <color indexed="81"/>
            <rFont val="Tahoma"/>
            <charset val="1"/>
          </rPr>
          <t xml:space="preserve">[Unit: PURE]
[Scale: Actuals]
</t>
        </r>
      </text>
    </comment>
    <comment ref="J21" authorId="0">
      <text>
        <r>
          <rPr>
            <b/>
            <sz val="9"/>
            <color indexed="81"/>
            <rFont val="Tahoma"/>
            <charset val="1"/>
          </rPr>
          <t xml:space="preserve">[Unit: PURE]
[Scale: Actuals]
</t>
        </r>
      </text>
    </comment>
    <comment ref="L21" authorId="0">
      <text>
        <r>
          <rPr>
            <b/>
            <sz val="9"/>
            <color indexed="81"/>
            <rFont val="Tahoma"/>
            <charset val="1"/>
          </rPr>
          <t xml:space="preserve">[Unit: PURE]
[Scale: Actuals]
</t>
        </r>
      </text>
    </comment>
    <comment ref="N21" authorId="0">
      <text>
        <r>
          <rPr>
            <b/>
            <sz val="9"/>
            <color indexed="81"/>
            <rFont val="Tahoma"/>
            <charset val="1"/>
          </rPr>
          <t xml:space="preserve">[Unit: PURE]
[Scale: Actuals]
</t>
        </r>
      </text>
    </comment>
    <comment ref="P21" authorId="0">
      <text>
        <r>
          <rPr>
            <b/>
            <sz val="9"/>
            <color indexed="81"/>
            <rFont val="Tahoma"/>
            <charset val="1"/>
          </rPr>
          <t xml:space="preserve">[Unit: PURE]
[Scale: Actuals]
</t>
        </r>
      </text>
    </comment>
    <comment ref="R21" authorId="0">
      <text>
        <r>
          <rPr>
            <b/>
            <sz val="9"/>
            <color indexed="81"/>
            <rFont val="Tahoma"/>
            <charset val="1"/>
          </rPr>
          <t xml:space="preserve">[Unit: PURE]
[Scale: Actuals]
</t>
        </r>
      </text>
    </comment>
    <comment ref="T21" authorId="0">
      <text>
        <r>
          <rPr>
            <b/>
            <sz val="9"/>
            <color indexed="81"/>
            <rFont val="Tahoma"/>
            <charset val="1"/>
          </rPr>
          <t xml:space="preserve">[Unit: PURE]
[Scale: Actuals]
</t>
        </r>
      </text>
    </comment>
    <comment ref="F22" authorId="0">
      <text>
        <r>
          <rPr>
            <b/>
            <sz val="9"/>
            <color indexed="81"/>
            <rFont val="Tahoma"/>
            <charset val="1"/>
          </rPr>
          <t xml:space="preserve">[Unit: PURE]
[Scale: Actuals]
</t>
        </r>
      </text>
    </comment>
    <comment ref="H22" authorId="0">
      <text>
        <r>
          <rPr>
            <b/>
            <sz val="9"/>
            <color indexed="81"/>
            <rFont val="Tahoma"/>
            <charset val="1"/>
          </rPr>
          <t xml:space="preserve">[Unit: PURE]
[Scale: Actuals]
</t>
        </r>
      </text>
    </comment>
    <comment ref="J22" authorId="0">
      <text>
        <r>
          <rPr>
            <b/>
            <sz val="9"/>
            <color indexed="81"/>
            <rFont val="Tahoma"/>
            <charset val="1"/>
          </rPr>
          <t xml:space="preserve">[Unit: PURE]
[Scale: Actuals]
</t>
        </r>
      </text>
    </comment>
    <comment ref="L22" authorId="0">
      <text>
        <r>
          <rPr>
            <b/>
            <sz val="9"/>
            <color indexed="81"/>
            <rFont val="Tahoma"/>
            <charset val="1"/>
          </rPr>
          <t xml:space="preserve">[Unit: PURE]
[Scale: Actuals]
</t>
        </r>
      </text>
    </comment>
    <comment ref="N22" authorId="0">
      <text>
        <r>
          <rPr>
            <b/>
            <sz val="9"/>
            <color indexed="81"/>
            <rFont val="Tahoma"/>
            <charset val="1"/>
          </rPr>
          <t xml:space="preserve">[Unit: PURE]
[Scale: Actuals]
</t>
        </r>
      </text>
    </comment>
    <comment ref="P22" authorId="0">
      <text>
        <r>
          <rPr>
            <b/>
            <sz val="9"/>
            <color indexed="81"/>
            <rFont val="Tahoma"/>
            <charset val="1"/>
          </rPr>
          <t xml:space="preserve">[Unit: PURE]
[Scale: Actuals]
</t>
        </r>
      </text>
    </comment>
    <comment ref="R22" authorId="0">
      <text>
        <r>
          <rPr>
            <b/>
            <sz val="9"/>
            <color indexed="81"/>
            <rFont val="Tahoma"/>
            <charset val="1"/>
          </rPr>
          <t xml:space="preserve">[Unit: PURE]
[Scale: Actuals]
</t>
        </r>
      </text>
    </comment>
    <comment ref="T22" authorId="0">
      <text>
        <r>
          <rPr>
            <b/>
            <sz val="9"/>
            <color indexed="81"/>
            <rFont val="Tahoma"/>
            <charset val="1"/>
          </rPr>
          <t xml:space="preserve">[Unit: PURE]
[Scale: Actuals]
</t>
        </r>
      </text>
    </comment>
    <comment ref="F23" authorId="0">
      <text>
        <r>
          <rPr>
            <b/>
            <sz val="9"/>
            <color indexed="81"/>
            <rFont val="Tahoma"/>
            <charset val="1"/>
          </rPr>
          <t xml:space="preserve">[Unit: PURE]
[Scale: Actuals]
</t>
        </r>
      </text>
    </comment>
    <comment ref="H23" authorId="0">
      <text>
        <r>
          <rPr>
            <b/>
            <sz val="9"/>
            <color indexed="81"/>
            <rFont val="Tahoma"/>
            <charset val="1"/>
          </rPr>
          <t xml:space="preserve">[Unit: PURE]
[Scale: Actuals]
</t>
        </r>
      </text>
    </comment>
    <comment ref="J23" authorId="0">
      <text>
        <r>
          <rPr>
            <b/>
            <sz val="9"/>
            <color indexed="81"/>
            <rFont val="Tahoma"/>
            <charset val="1"/>
          </rPr>
          <t xml:space="preserve">[Unit: PURE]
[Scale: Actuals]
</t>
        </r>
      </text>
    </comment>
    <comment ref="L23" authorId="0">
      <text>
        <r>
          <rPr>
            <b/>
            <sz val="9"/>
            <color indexed="81"/>
            <rFont val="Tahoma"/>
            <charset val="1"/>
          </rPr>
          <t xml:space="preserve">[Unit: PURE]
[Scale: Actuals]
</t>
        </r>
      </text>
    </comment>
    <comment ref="N23" authorId="0">
      <text>
        <r>
          <rPr>
            <b/>
            <sz val="9"/>
            <color indexed="81"/>
            <rFont val="Tahoma"/>
            <charset val="1"/>
          </rPr>
          <t xml:space="preserve">[Unit: PURE]
[Scale: Actuals]
</t>
        </r>
      </text>
    </comment>
    <comment ref="P23" authorId="0">
      <text>
        <r>
          <rPr>
            <b/>
            <sz val="9"/>
            <color indexed="81"/>
            <rFont val="Tahoma"/>
            <charset val="1"/>
          </rPr>
          <t xml:space="preserve">[Unit: PURE]
[Scale: Actuals]
</t>
        </r>
      </text>
    </comment>
    <comment ref="R23" authorId="0">
      <text>
        <r>
          <rPr>
            <b/>
            <sz val="9"/>
            <color indexed="81"/>
            <rFont val="Tahoma"/>
            <charset val="1"/>
          </rPr>
          <t xml:space="preserve">[Unit: PURE]
[Scale: Actuals]
</t>
        </r>
      </text>
    </comment>
    <comment ref="T23" authorId="0">
      <text>
        <r>
          <rPr>
            <b/>
            <sz val="9"/>
            <color indexed="81"/>
            <rFont val="Tahoma"/>
            <charset val="1"/>
          </rPr>
          <t xml:space="preserve">[Unit: PURE]
[Scale: Actuals]
</t>
        </r>
      </text>
    </comment>
    <comment ref="F24" authorId="0">
      <text>
        <r>
          <rPr>
            <b/>
            <sz val="9"/>
            <color indexed="81"/>
            <rFont val="Tahoma"/>
            <charset val="1"/>
          </rPr>
          <t xml:space="preserve">[Unit: PURE]
[Scale: Actuals]
</t>
        </r>
      </text>
    </comment>
    <comment ref="H24" authorId="0">
      <text>
        <r>
          <rPr>
            <b/>
            <sz val="9"/>
            <color indexed="81"/>
            <rFont val="Tahoma"/>
            <charset val="1"/>
          </rPr>
          <t xml:space="preserve">[Unit: PURE]
[Scale: Actuals]
</t>
        </r>
      </text>
    </comment>
    <comment ref="J24" authorId="0">
      <text>
        <r>
          <rPr>
            <b/>
            <sz val="9"/>
            <color indexed="81"/>
            <rFont val="Tahoma"/>
            <charset val="1"/>
          </rPr>
          <t xml:space="preserve">[Unit: PURE]
[Scale: Actuals]
</t>
        </r>
      </text>
    </comment>
    <comment ref="L24" authorId="0">
      <text>
        <r>
          <rPr>
            <b/>
            <sz val="9"/>
            <color indexed="81"/>
            <rFont val="Tahoma"/>
            <charset val="1"/>
          </rPr>
          <t xml:space="preserve">[Unit: PURE]
[Scale: Actuals]
</t>
        </r>
      </text>
    </comment>
    <comment ref="N24" authorId="0">
      <text>
        <r>
          <rPr>
            <b/>
            <sz val="9"/>
            <color indexed="81"/>
            <rFont val="Tahoma"/>
            <charset val="1"/>
          </rPr>
          <t xml:space="preserve">[Unit: PURE]
[Scale: Actuals]
</t>
        </r>
      </text>
    </comment>
    <comment ref="P24" authorId="0">
      <text>
        <r>
          <rPr>
            <b/>
            <sz val="9"/>
            <color indexed="81"/>
            <rFont val="Tahoma"/>
            <charset val="1"/>
          </rPr>
          <t xml:space="preserve">[Unit: PURE]
[Scale: Actuals]
</t>
        </r>
      </text>
    </comment>
    <comment ref="R24" authorId="0">
      <text>
        <r>
          <rPr>
            <b/>
            <sz val="9"/>
            <color indexed="81"/>
            <rFont val="Tahoma"/>
            <charset val="1"/>
          </rPr>
          <t xml:space="preserve">[Unit: PURE]
[Scale: Actuals]
</t>
        </r>
      </text>
    </comment>
    <comment ref="T24" authorId="0">
      <text>
        <r>
          <rPr>
            <b/>
            <sz val="9"/>
            <color indexed="81"/>
            <rFont val="Tahoma"/>
            <charset val="1"/>
          </rPr>
          <t xml:space="preserve">[Unit: PURE]
[Scale: Actuals]
</t>
        </r>
      </text>
    </comment>
    <comment ref="F25" authorId="0">
      <text>
        <r>
          <rPr>
            <b/>
            <sz val="9"/>
            <color indexed="81"/>
            <rFont val="Tahoma"/>
            <charset val="1"/>
          </rPr>
          <t xml:space="preserve">[Unit: PURE]
[Scale: Actuals]
</t>
        </r>
      </text>
    </comment>
    <comment ref="H25" authorId="0">
      <text>
        <r>
          <rPr>
            <b/>
            <sz val="9"/>
            <color indexed="81"/>
            <rFont val="Tahoma"/>
            <charset val="1"/>
          </rPr>
          <t xml:space="preserve">[Unit: PURE]
[Scale: Actuals]
</t>
        </r>
      </text>
    </comment>
    <comment ref="J25" authorId="0">
      <text>
        <r>
          <rPr>
            <b/>
            <sz val="9"/>
            <color indexed="81"/>
            <rFont val="Tahoma"/>
            <charset val="1"/>
          </rPr>
          <t xml:space="preserve">[Unit: PURE]
[Scale: Actuals]
</t>
        </r>
      </text>
    </comment>
    <comment ref="L25" authorId="0">
      <text>
        <r>
          <rPr>
            <b/>
            <sz val="9"/>
            <color indexed="81"/>
            <rFont val="Tahoma"/>
            <charset val="1"/>
          </rPr>
          <t xml:space="preserve">[Unit: PURE]
[Scale: Actuals]
</t>
        </r>
      </text>
    </comment>
    <comment ref="N25" authorId="0">
      <text>
        <r>
          <rPr>
            <b/>
            <sz val="9"/>
            <color indexed="81"/>
            <rFont val="Tahoma"/>
            <charset val="1"/>
          </rPr>
          <t xml:space="preserve">[Unit: PURE]
[Scale: Actuals]
</t>
        </r>
      </text>
    </comment>
    <comment ref="P25" authorId="0">
      <text>
        <r>
          <rPr>
            <b/>
            <sz val="9"/>
            <color indexed="81"/>
            <rFont val="Tahoma"/>
            <charset val="1"/>
          </rPr>
          <t xml:space="preserve">[Unit: PURE]
[Scale: Actuals]
</t>
        </r>
      </text>
    </comment>
    <comment ref="R25" authorId="0">
      <text>
        <r>
          <rPr>
            <b/>
            <sz val="9"/>
            <color indexed="81"/>
            <rFont val="Tahoma"/>
            <charset val="1"/>
          </rPr>
          <t xml:space="preserve">[Unit: PURE]
[Scale: Actuals]
</t>
        </r>
      </text>
    </comment>
    <comment ref="T25" authorId="0">
      <text>
        <r>
          <rPr>
            <b/>
            <sz val="9"/>
            <color indexed="81"/>
            <rFont val="Tahoma"/>
            <charset val="1"/>
          </rPr>
          <t xml:space="preserve">[Unit: PURE]
[Scale: Actuals]
</t>
        </r>
      </text>
    </comment>
    <comment ref="F27" authorId="0">
      <text>
        <r>
          <rPr>
            <b/>
            <sz val="9"/>
            <color indexed="81"/>
            <rFont val="Tahoma"/>
            <charset val="1"/>
          </rPr>
          <t xml:space="preserve">[Unit: PURE]
[Scale: Actuals]
</t>
        </r>
      </text>
    </comment>
    <comment ref="H27" authorId="0">
      <text>
        <r>
          <rPr>
            <b/>
            <sz val="9"/>
            <color indexed="81"/>
            <rFont val="Tahoma"/>
            <charset val="1"/>
          </rPr>
          <t xml:space="preserve">[Unit: PURE]
[Scale: Actuals]
</t>
        </r>
      </text>
    </comment>
    <comment ref="J27" authorId="0">
      <text>
        <r>
          <rPr>
            <b/>
            <sz val="9"/>
            <color indexed="81"/>
            <rFont val="Tahoma"/>
            <charset val="1"/>
          </rPr>
          <t xml:space="preserve">[Unit: PURE]
[Scale: Actuals]
</t>
        </r>
      </text>
    </comment>
    <comment ref="L27" authorId="0">
      <text>
        <r>
          <rPr>
            <b/>
            <sz val="9"/>
            <color indexed="81"/>
            <rFont val="Tahoma"/>
            <charset val="1"/>
          </rPr>
          <t xml:space="preserve">[Unit: PURE]
[Scale: Actuals]
</t>
        </r>
      </text>
    </comment>
    <comment ref="N27" authorId="0">
      <text>
        <r>
          <rPr>
            <b/>
            <sz val="9"/>
            <color indexed="81"/>
            <rFont val="Tahoma"/>
            <charset val="1"/>
          </rPr>
          <t xml:space="preserve">[Unit: PURE]
[Scale: Actuals]
</t>
        </r>
      </text>
    </comment>
    <comment ref="P27" authorId="0">
      <text>
        <r>
          <rPr>
            <b/>
            <sz val="9"/>
            <color indexed="81"/>
            <rFont val="Tahoma"/>
            <charset val="1"/>
          </rPr>
          <t xml:space="preserve">[Unit: PURE]
[Scale: Actuals]
</t>
        </r>
      </text>
    </comment>
    <comment ref="R27" authorId="0">
      <text>
        <r>
          <rPr>
            <b/>
            <sz val="9"/>
            <color indexed="81"/>
            <rFont val="Tahoma"/>
            <charset val="1"/>
          </rPr>
          <t xml:space="preserve">[Unit: PURE]
[Scale: Actuals]
</t>
        </r>
      </text>
    </comment>
    <comment ref="T27" authorId="0">
      <text>
        <r>
          <rPr>
            <b/>
            <sz val="9"/>
            <color indexed="81"/>
            <rFont val="Tahoma"/>
            <charset val="1"/>
          </rPr>
          <t xml:space="preserve">[Unit: PURE]
[Scale: Actuals]
</t>
        </r>
      </text>
    </comment>
    <comment ref="F28" authorId="0">
      <text>
        <r>
          <rPr>
            <b/>
            <sz val="9"/>
            <color indexed="81"/>
            <rFont val="Tahoma"/>
            <charset val="1"/>
          </rPr>
          <t xml:space="preserve">[Unit: PURE]
[Scale: Actuals]
</t>
        </r>
      </text>
    </comment>
    <comment ref="H28" authorId="0">
      <text>
        <r>
          <rPr>
            <b/>
            <sz val="9"/>
            <color indexed="81"/>
            <rFont val="Tahoma"/>
            <charset val="1"/>
          </rPr>
          <t xml:space="preserve">[Unit: PURE]
[Scale: Actuals]
</t>
        </r>
      </text>
    </comment>
    <comment ref="J28" authorId="0">
      <text>
        <r>
          <rPr>
            <b/>
            <sz val="9"/>
            <color indexed="81"/>
            <rFont val="Tahoma"/>
            <charset val="1"/>
          </rPr>
          <t xml:space="preserve">[Unit: PURE]
[Scale: Actuals]
</t>
        </r>
      </text>
    </comment>
    <comment ref="L28" authorId="0">
      <text>
        <r>
          <rPr>
            <b/>
            <sz val="9"/>
            <color indexed="81"/>
            <rFont val="Tahoma"/>
            <charset val="1"/>
          </rPr>
          <t xml:space="preserve">[Unit: PURE]
[Scale: Actuals]
</t>
        </r>
      </text>
    </comment>
    <comment ref="N28" authorId="0">
      <text>
        <r>
          <rPr>
            <b/>
            <sz val="9"/>
            <color indexed="81"/>
            <rFont val="Tahoma"/>
            <charset val="1"/>
          </rPr>
          <t xml:space="preserve">[Unit: PURE]
[Scale: Actuals]
</t>
        </r>
      </text>
    </comment>
    <comment ref="P28" authorId="0">
      <text>
        <r>
          <rPr>
            <b/>
            <sz val="9"/>
            <color indexed="81"/>
            <rFont val="Tahoma"/>
            <charset val="1"/>
          </rPr>
          <t xml:space="preserve">[Unit: PURE]
[Scale: Actuals]
</t>
        </r>
      </text>
    </comment>
    <comment ref="R28" authorId="0">
      <text>
        <r>
          <rPr>
            <b/>
            <sz val="9"/>
            <color indexed="81"/>
            <rFont val="Tahoma"/>
            <charset val="1"/>
          </rPr>
          <t xml:space="preserve">[Unit: PURE]
[Scale: Actuals]
</t>
        </r>
      </text>
    </comment>
    <comment ref="T28" authorId="0">
      <text>
        <r>
          <rPr>
            <b/>
            <sz val="9"/>
            <color indexed="81"/>
            <rFont val="Tahoma"/>
            <charset val="1"/>
          </rPr>
          <t xml:space="preserve">[Unit: PURE]
[Scale: Actuals]
</t>
        </r>
      </text>
    </comment>
    <comment ref="F29" authorId="0">
      <text>
        <r>
          <rPr>
            <b/>
            <sz val="9"/>
            <color indexed="81"/>
            <rFont val="Tahoma"/>
            <charset val="1"/>
          </rPr>
          <t xml:space="preserve">[Unit: PURE]
[Scale: Actuals]
</t>
        </r>
      </text>
    </comment>
    <comment ref="H29" authorId="0">
      <text>
        <r>
          <rPr>
            <b/>
            <sz val="9"/>
            <color indexed="81"/>
            <rFont val="Tahoma"/>
            <charset val="1"/>
          </rPr>
          <t xml:space="preserve">[Unit: PURE]
[Scale: Actuals]
</t>
        </r>
      </text>
    </comment>
    <comment ref="J29" authorId="0">
      <text>
        <r>
          <rPr>
            <b/>
            <sz val="9"/>
            <color indexed="81"/>
            <rFont val="Tahoma"/>
            <charset val="1"/>
          </rPr>
          <t xml:space="preserve">[Unit: PURE]
[Scale: Actuals]
</t>
        </r>
      </text>
    </comment>
    <comment ref="L29" authorId="0">
      <text>
        <r>
          <rPr>
            <b/>
            <sz val="9"/>
            <color indexed="81"/>
            <rFont val="Tahoma"/>
            <charset val="1"/>
          </rPr>
          <t xml:space="preserve">[Unit: PURE]
[Scale: Actuals]
</t>
        </r>
      </text>
    </comment>
    <comment ref="N29" authorId="0">
      <text>
        <r>
          <rPr>
            <b/>
            <sz val="9"/>
            <color indexed="81"/>
            <rFont val="Tahoma"/>
            <charset val="1"/>
          </rPr>
          <t xml:space="preserve">[Unit: PURE]
[Scale: Actuals]
</t>
        </r>
      </text>
    </comment>
    <comment ref="P29" authorId="0">
      <text>
        <r>
          <rPr>
            <b/>
            <sz val="9"/>
            <color indexed="81"/>
            <rFont val="Tahoma"/>
            <charset val="1"/>
          </rPr>
          <t xml:space="preserve">[Unit: PURE]
[Scale: Actuals]
</t>
        </r>
      </text>
    </comment>
    <comment ref="R29" authorId="0">
      <text>
        <r>
          <rPr>
            <b/>
            <sz val="9"/>
            <color indexed="81"/>
            <rFont val="Tahoma"/>
            <charset val="1"/>
          </rPr>
          <t xml:space="preserve">[Unit: PURE]
[Scale: Actuals]
</t>
        </r>
      </text>
    </comment>
    <comment ref="T29" authorId="0">
      <text>
        <r>
          <rPr>
            <b/>
            <sz val="9"/>
            <color indexed="81"/>
            <rFont val="Tahoma"/>
            <charset val="1"/>
          </rPr>
          <t xml:space="preserve">[Unit: PURE]
[Scale: Actuals]
</t>
        </r>
      </text>
    </comment>
    <comment ref="F30" authorId="0">
      <text>
        <r>
          <rPr>
            <b/>
            <sz val="9"/>
            <color indexed="81"/>
            <rFont val="Tahoma"/>
            <charset val="1"/>
          </rPr>
          <t xml:space="preserve">[Unit: PURE]
[Scale: Actuals]
</t>
        </r>
      </text>
    </comment>
    <comment ref="H30" authorId="0">
      <text>
        <r>
          <rPr>
            <b/>
            <sz val="9"/>
            <color indexed="81"/>
            <rFont val="Tahoma"/>
            <charset val="1"/>
          </rPr>
          <t xml:space="preserve">[Unit: PURE]
[Scale: Actuals]
</t>
        </r>
      </text>
    </comment>
    <comment ref="J30" authorId="0">
      <text>
        <r>
          <rPr>
            <b/>
            <sz val="9"/>
            <color indexed="81"/>
            <rFont val="Tahoma"/>
            <charset val="1"/>
          </rPr>
          <t xml:space="preserve">[Unit: PURE]
[Scale: Actuals]
</t>
        </r>
      </text>
    </comment>
    <comment ref="L30" authorId="0">
      <text>
        <r>
          <rPr>
            <b/>
            <sz val="9"/>
            <color indexed="81"/>
            <rFont val="Tahoma"/>
            <charset val="1"/>
          </rPr>
          <t xml:space="preserve">[Unit: PURE]
[Scale: Actuals]
</t>
        </r>
      </text>
    </comment>
    <comment ref="N30" authorId="0">
      <text>
        <r>
          <rPr>
            <b/>
            <sz val="9"/>
            <color indexed="81"/>
            <rFont val="Tahoma"/>
            <charset val="1"/>
          </rPr>
          <t xml:space="preserve">[Unit: PURE]
[Scale: Actuals]
</t>
        </r>
      </text>
    </comment>
    <comment ref="P30" authorId="0">
      <text>
        <r>
          <rPr>
            <b/>
            <sz val="9"/>
            <color indexed="81"/>
            <rFont val="Tahoma"/>
            <charset val="1"/>
          </rPr>
          <t xml:space="preserve">[Unit: PURE]
[Scale: Actuals]
</t>
        </r>
      </text>
    </comment>
    <comment ref="R30" authorId="0">
      <text>
        <r>
          <rPr>
            <b/>
            <sz val="9"/>
            <color indexed="81"/>
            <rFont val="Tahoma"/>
            <charset val="1"/>
          </rPr>
          <t xml:space="preserve">[Unit: PURE]
[Scale: Actuals]
</t>
        </r>
      </text>
    </comment>
    <comment ref="T30" authorId="0">
      <text>
        <r>
          <rPr>
            <b/>
            <sz val="9"/>
            <color indexed="81"/>
            <rFont val="Tahoma"/>
            <charset val="1"/>
          </rPr>
          <t xml:space="preserve">[Unit: PURE]
[Scale: Actuals]
</t>
        </r>
      </text>
    </comment>
    <comment ref="F31" authorId="0">
      <text>
        <r>
          <rPr>
            <b/>
            <sz val="9"/>
            <color indexed="81"/>
            <rFont val="Tahoma"/>
            <charset val="1"/>
          </rPr>
          <t xml:space="preserve">[Unit: PURE]
[Scale: Actuals]
</t>
        </r>
      </text>
    </comment>
    <comment ref="H31" authorId="0">
      <text>
        <r>
          <rPr>
            <b/>
            <sz val="9"/>
            <color indexed="81"/>
            <rFont val="Tahoma"/>
            <charset val="1"/>
          </rPr>
          <t xml:space="preserve">[Unit: PURE]
[Scale: Actuals]
</t>
        </r>
      </text>
    </comment>
    <comment ref="J31" authorId="0">
      <text>
        <r>
          <rPr>
            <b/>
            <sz val="9"/>
            <color indexed="81"/>
            <rFont val="Tahoma"/>
            <charset val="1"/>
          </rPr>
          <t xml:space="preserve">[Unit: PURE]
[Scale: Actuals]
</t>
        </r>
      </text>
    </comment>
    <comment ref="L31" authorId="0">
      <text>
        <r>
          <rPr>
            <b/>
            <sz val="9"/>
            <color indexed="81"/>
            <rFont val="Tahoma"/>
            <charset val="1"/>
          </rPr>
          <t xml:space="preserve">[Unit: PURE]
[Scale: Actuals]
</t>
        </r>
      </text>
    </comment>
    <comment ref="N31" authorId="0">
      <text>
        <r>
          <rPr>
            <b/>
            <sz val="9"/>
            <color indexed="81"/>
            <rFont val="Tahoma"/>
            <charset val="1"/>
          </rPr>
          <t xml:space="preserve">[Unit: PURE]
[Scale: Actuals]
</t>
        </r>
      </text>
    </comment>
    <comment ref="P31" authorId="0">
      <text>
        <r>
          <rPr>
            <b/>
            <sz val="9"/>
            <color indexed="81"/>
            <rFont val="Tahoma"/>
            <charset val="1"/>
          </rPr>
          <t xml:space="preserve">[Unit: PURE]
[Scale: Actuals]
</t>
        </r>
      </text>
    </comment>
    <comment ref="R31" authorId="0">
      <text>
        <r>
          <rPr>
            <b/>
            <sz val="9"/>
            <color indexed="81"/>
            <rFont val="Tahoma"/>
            <charset val="1"/>
          </rPr>
          <t xml:space="preserve">[Unit: PURE]
[Scale: Actuals]
</t>
        </r>
      </text>
    </comment>
    <comment ref="T31" authorId="0">
      <text>
        <r>
          <rPr>
            <b/>
            <sz val="9"/>
            <color indexed="81"/>
            <rFont val="Tahoma"/>
            <charset val="1"/>
          </rPr>
          <t xml:space="preserve">[Unit: PURE]
[Scale: Actuals]
</t>
        </r>
      </text>
    </comment>
    <comment ref="F32" authorId="0">
      <text>
        <r>
          <rPr>
            <b/>
            <sz val="9"/>
            <color indexed="81"/>
            <rFont val="Tahoma"/>
            <charset val="1"/>
          </rPr>
          <t xml:space="preserve">[Unit: PURE]
[Scale: Actuals]
</t>
        </r>
      </text>
    </comment>
    <comment ref="H32" authorId="0">
      <text>
        <r>
          <rPr>
            <b/>
            <sz val="9"/>
            <color indexed="81"/>
            <rFont val="Tahoma"/>
            <charset val="1"/>
          </rPr>
          <t xml:space="preserve">[Unit: PURE]
[Scale: Actuals]
</t>
        </r>
      </text>
    </comment>
    <comment ref="J32" authorId="0">
      <text>
        <r>
          <rPr>
            <b/>
            <sz val="9"/>
            <color indexed="81"/>
            <rFont val="Tahoma"/>
            <charset val="1"/>
          </rPr>
          <t xml:space="preserve">[Unit: PURE]
[Scale: Actuals]
</t>
        </r>
      </text>
    </comment>
    <comment ref="L32" authorId="0">
      <text>
        <r>
          <rPr>
            <b/>
            <sz val="9"/>
            <color indexed="81"/>
            <rFont val="Tahoma"/>
            <charset val="1"/>
          </rPr>
          <t xml:space="preserve">[Unit: PURE]
[Scale: Actuals]
</t>
        </r>
      </text>
    </comment>
    <comment ref="N32" authorId="0">
      <text>
        <r>
          <rPr>
            <b/>
            <sz val="9"/>
            <color indexed="81"/>
            <rFont val="Tahoma"/>
            <charset val="1"/>
          </rPr>
          <t xml:space="preserve">[Unit: PURE]
[Scale: Actuals]
</t>
        </r>
      </text>
    </comment>
    <comment ref="P32" authorId="0">
      <text>
        <r>
          <rPr>
            <b/>
            <sz val="9"/>
            <color indexed="81"/>
            <rFont val="Tahoma"/>
            <charset val="1"/>
          </rPr>
          <t xml:space="preserve">[Unit: PURE]
[Scale: Actuals]
</t>
        </r>
      </text>
    </comment>
    <comment ref="R32" authorId="0">
      <text>
        <r>
          <rPr>
            <b/>
            <sz val="9"/>
            <color indexed="81"/>
            <rFont val="Tahoma"/>
            <charset val="1"/>
          </rPr>
          <t xml:space="preserve">[Unit: PURE]
[Scale: Actuals]
</t>
        </r>
      </text>
    </comment>
    <comment ref="T32" authorId="0">
      <text>
        <r>
          <rPr>
            <b/>
            <sz val="9"/>
            <color indexed="81"/>
            <rFont val="Tahoma"/>
            <charset val="1"/>
          </rPr>
          <t xml:space="preserve">[Unit: PURE]
[Scale: Actuals]
</t>
        </r>
      </text>
    </comment>
  </commentList>
</comments>
</file>

<file path=xl/comments14.xml><?xml version="1.0" encoding="utf-8"?>
<comments xmlns="http://schemas.openxmlformats.org/spreadsheetml/2006/main">
  <authors>
    <author>arun patel</author>
  </authors>
  <commentList>
    <comment ref="E12" authorId="0">
      <text>
        <r>
          <rPr>
            <b/>
            <sz val="9"/>
            <color indexed="81"/>
            <rFont val="Tahoma"/>
            <charset val="1"/>
          </rPr>
          <t xml:space="preserve">[Unit: PURE]
[Scale: Actuals]
</t>
        </r>
      </text>
    </comment>
    <comment ref="E14" authorId="0">
      <text>
        <r>
          <rPr>
            <b/>
            <sz val="9"/>
            <color indexed="81"/>
            <rFont val="Tahoma"/>
            <charset val="1"/>
          </rPr>
          <t xml:space="preserve">[Date Format: dd/MM/yyyy]Please double click to show the popup
</t>
        </r>
      </text>
    </comment>
  </commentList>
</comments>
</file>

<file path=xl/comments2.xml><?xml version="1.0" encoding="utf-8"?>
<comments xmlns="http://schemas.openxmlformats.org/spreadsheetml/2006/main">
  <authors>
    <author>arun patel</author>
  </authors>
  <commentList>
    <comment ref="G90" authorId="0">
      <text>
        <r>
          <rPr>
            <b/>
            <sz val="9"/>
            <color indexed="81"/>
            <rFont val="Tahoma"/>
            <charset val="1"/>
          </rPr>
          <t xml:space="preserve">[Unit: India, Rupees]
[Scale: Lakhs]
</t>
        </r>
      </text>
    </comment>
    <comment ref="H90" authorId="0">
      <text>
        <r>
          <rPr>
            <b/>
            <sz val="9"/>
            <color indexed="81"/>
            <rFont val="Tahoma"/>
            <charset val="1"/>
          </rPr>
          <t xml:space="preserve">[Unit: India, Rupees]
[Scale: Lakhs]
</t>
        </r>
      </text>
    </comment>
    <comment ref="I90" authorId="0">
      <text>
        <r>
          <rPr>
            <b/>
            <sz val="9"/>
            <color indexed="81"/>
            <rFont val="Tahoma"/>
            <charset val="1"/>
          </rPr>
          <t xml:space="preserve">[Unit: India, Rupees]
[Scale: Lakhs]
</t>
        </r>
      </text>
    </comment>
    <comment ref="J90" authorId="0">
      <text>
        <r>
          <rPr>
            <b/>
            <sz val="9"/>
            <color indexed="81"/>
            <rFont val="Tahoma"/>
            <charset val="1"/>
          </rPr>
          <t xml:space="preserve">[Unit: India, Rupees]
[Scale: Lakhs]
</t>
        </r>
      </text>
    </comment>
    <comment ref="K90" authorId="0">
      <text>
        <r>
          <rPr>
            <b/>
            <sz val="9"/>
            <color indexed="81"/>
            <rFont val="Tahoma"/>
            <charset val="1"/>
          </rPr>
          <t xml:space="preserve">[Unit: India, Rupees]
[Scale: Lakhs]
</t>
        </r>
      </text>
    </comment>
    <comment ref="L90" authorId="0">
      <text>
        <r>
          <rPr>
            <b/>
            <sz val="9"/>
            <color indexed="81"/>
            <rFont val="Tahoma"/>
            <charset val="1"/>
          </rPr>
          <t xml:space="preserve">[Unit: India, Rupees]
[Scale: Lakhs]
</t>
        </r>
      </text>
    </comment>
    <comment ref="M90" authorId="0">
      <text>
        <r>
          <rPr>
            <b/>
            <sz val="9"/>
            <color indexed="81"/>
            <rFont val="Tahoma"/>
            <charset val="1"/>
          </rPr>
          <t>[Unit: India, Rupees]
[Scale: Lakhs]</t>
        </r>
      </text>
    </comment>
    <comment ref="N90" authorId="0">
      <text>
        <r>
          <rPr>
            <b/>
            <sz val="9"/>
            <color indexed="81"/>
            <rFont val="Tahoma"/>
            <charset val="1"/>
          </rPr>
          <t xml:space="preserve">[Unit: India, Rupees]
[Scale: Lakhs]
</t>
        </r>
      </text>
    </comment>
    <comment ref="O90" authorId="0">
      <text>
        <r>
          <rPr>
            <b/>
            <sz val="9"/>
            <color indexed="81"/>
            <rFont val="Tahoma"/>
            <charset val="1"/>
          </rPr>
          <t xml:space="preserve">[Unit: India, Rupees]
[Scale: Lakhs]
</t>
        </r>
      </text>
    </comment>
    <comment ref="P90" authorId="0">
      <text>
        <r>
          <rPr>
            <b/>
            <sz val="9"/>
            <color indexed="81"/>
            <rFont val="Tahoma"/>
            <charset val="1"/>
          </rPr>
          <t xml:space="preserve">[Unit: India, Rupees]
[Scale: Lakhs]
</t>
        </r>
      </text>
    </comment>
    <comment ref="Q90" authorId="0">
      <text>
        <r>
          <rPr>
            <b/>
            <sz val="9"/>
            <color indexed="81"/>
            <rFont val="Tahoma"/>
            <charset val="1"/>
          </rPr>
          <t xml:space="preserve">[Unit: India, Rupees]
[Scale: Lakhs]
</t>
        </r>
      </text>
    </comment>
    <comment ref="G168" authorId="0">
      <text>
        <r>
          <rPr>
            <b/>
            <sz val="9"/>
            <color indexed="81"/>
            <rFont val="Tahoma"/>
            <charset val="1"/>
          </rPr>
          <t xml:space="preserve">[Unit: India, Rupees]
[Scale: Lakhs]
</t>
        </r>
      </text>
    </comment>
    <comment ref="H168" authorId="0">
      <text>
        <r>
          <rPr>
            <b/>
            <sz val="9"/>
            <color indexed="81"/>
            <rFont val="Tahoma"/>
            <charset val="1"/>
          </rPr>
          <t>[Unit: India, Rupees]
[Scale: Lakhs]</t>
        </r>
      </text>
    </comment>
    <comment ref="I168" authorId="0">
      <text>
        <r>
          <rPr>
            <b/>
            <sz val="9"/>
            <color indexed="81"/>
            <rFont val="Tahoma"/>
            <charset val="1"/>
          </rPr>
          <t>[Unit: India, Rupees]
[Scale: Lakhs]</t>
        </r>
      </text>
    </comment>
    <comment ref="J168" authorId="0">
      <text>
        <r>
          <rPr>
            <b/>
            <sz val="9"/>
            <color indexed="81"/>
            <rFont val="Tahoma"/>
            <charset val="1"/>
          </rPr>
          <t xml:space="preserve">[Unit: India, Rupees]
[Scale: Lakhs]
</t>
        </r>
      </text>
    </comment>
    <comment ref="K168" authorId="0">
      <text>
        <r>
          <rPr>
            <b/>
            <sz val="9"/>
            <color indexed="81"/>
            <rFont val="Tahoma"/>
            <charset val="1"/>
          </rPr>
          <t xml:space="preserve">[Unit: India, Rupees]
[Scale: Lakhs]
</t>
        </r>
      </text>
    </comment>
    <comment ref="L168" authorId="0">
      <text>
        <r>
          <rPr>
            <b/>
            <sz val="9"/>
            <color indexed="81"/>
            <rFont val="Tahoma"/>
            <charset val="1"/>
          </rPr>
          <t xml:space="preserve">[Unit: India, Rupees]
[Scale: Lakhs]
</t>
        </r>
      </text>
    </comment>
    <comment ref="M168" authorId="0">
      <text>
        <r>
          <rPr>
            <b/>
            <sz val="9"/>
            <color indexed="81"/>
            <rFont val="Tahoma"/>
            <charset val="1"/>
          </rPr>
          <t>[Unit: India, Rupees]
[Scale: Lakhs]</t>
        </r>
      </text>
    </comment>
    <comment ref="N168" authorId="0">
      <text>
        <r>
          <rPr>
            <b/>
            <sz val="9"/>
            <color indexed="81"/>
            <rFont val="Tahoma"/>
            <charset val="1"/>
          </rPr>
          <t xml:space="preserve">[Unit: India, Rupees]
[Scale: Lakhs]
</t>
        </r>
      </text>
    </comment>
    <comment ref="O168" authorId="0">
      <text>
        <r>
          <rPr>
            <b/>
            <sz val="9"/>
            <color indexed="81"/>
            <rFont val="Tahoma"/>
            <charset val="1"/>
          </rPr>
          <t xml:space="preserve">[Unit: India, Rupees]
[Scale: Lakhs]
</t>
        </r>
      </text>
    </comment>
    <comment ref="P168" authorId="0">
      <text>
        <r>
          <rPr>
            <b/>
            <sz val="9"/>
            <color indexed="81"/>
            <rFont val="Tahoma"/>
            <charset val="1"/>
          </rPr>
          <t>[Unit: India, Rupees]
[Scale: Lakhs]</t>
        </r>
      </text>
    </comment>
    <comment ref="Q168" authorId="0">
      <text>
        <r>
          <rPr>
            <b/>
            <sz val="9"/>
            <color indexed="81"/>
            <rFont val="Tahoma"/>
            <charset val="1"/>
          </rPr>
          <t xml:space="preserve">[Unit: India, Rupees]
[Scale: Lakhs]
</t>
        </r>
      </text>
    </comment>
  </commentList>
</comments>
</file>

<file path=xl/comments3.xml><?xml version="1.0" encoding="utf-8"?>
<comments xmlns="http://schemas.openxmlformats.org/spreadsheetml/2006/main">
  <authors>
    <author>arun patel</author>
  </authors>
  <commentList>
    <comment ref="G90" authorId="0">
      <text>
        <r>
          <rPr>
            <b/>
            <sz val="9"/>
            <color indexed="81"/>
            <rFont val="Tahoma"/>
            <charset val="1"/>
          </rPr>
          <t xml:space="preserve">[Unit: India, Rupees]
[Scale: Lakhs]
</t>
        </r>
      </text>
    </comment>
    <comment ref="H90" authorId="0">
      <text>
        <r>
          <rPr>
            <b/>
            <sz val="9"/>
            <color indexed="81"/>
            <rFont val="Tahoma"/>
            <charset val="1"/>
          </rPr>
          <t xml:space="preserve">[Unit: India, Rupees]
[Scale: Lakhs]
</t>
        </r>
      </text>
    </comment>
    <comment ref="I90" authorId="0">
      <text>
        <r>
          <rPr>
            <b/>
            <sz val="9"/>
            <color indexed="81"/>
            <rFont val="Tahoma"/>
            <charset val="1"/>
          </rPr>
          <t xml:space="preserve">[Unit: India, Rupees]
[Scale: Lakhs]
</t>
        </r>
      </text>
    </comment>
    <comment ref="J90" authorId="0">
      <text>
        <r>
          <rPr>
            <b/>
            <sz val="9"/>
            <color indexed="81"/>
            <rFont val="Tahoma"/>
            <charset val="1"/>
          </rPr>
          <t xml:space="preserve">[Unit: India, Rupees]
[Scale: Lakhs]
</t>
        </r>
      </text>
    </comment>
    <comment ref="K90" authorId="0">
      <text>
        <r>
          <rPr>
            <b/>
            <sz val="9"/>
            <color indexed="81"/>
            <rFont val="Tahoma"/>
            <charset val="1"/>
          </rPr>
          <t>[Unit: India, Rupees]
[Scale: Lakhs]</t>
        </r>
      </text>
    </comment>
    <comment ref="L90" authorId="0">
      <text>
        <r>
          <rPr>
            <b/>
            <sz val="9"/>
            <color indexed="81"/>
            <rFont val="Tahoma"/>
            <charset val="1"/>
          </rPr>
          <t xml:space="preserve">[Unit: India, Rupees]
[Scale: Lakhs]
</t>
        </r>
      </text>
    </comment>
    <comment ref="M90" authorId="0">
      <text>
        <r>
          <rPr>
            <b/>
            <sz val="9"/>
            <color indexed="81"/>
            <rFont val="Tahoma"/>
            <charset val="1"/>
          </rPr>
          <t>[Unit: India, Rupees]
[Scale: Lakhs]</t>
        </r>
      </text>
    </comment>
    <comment ref="N90" authorId="0">
      <text>
        <r>
          <rPr>
            <b/>
            <sz val="9"/>
            <color indexed="81"/>
            <rFont val="Tahoma"/>
            <charset val="1"/>
          </rPr>
          <t>[Unit: India, Rupees]
[Scale: Lakhs]</t>
        </r>
      </text>
    </comment>
    <comment ref="O90" authorId="0">
      <text>
        <r>
          <rPr>
            <b/>
            <sz val="9"/>
            <color indexed="81"/>
            <rFont val="Tahoma"/>
            <charset val="1"/>
          </rPr>
          <t>[Unit: India, Rupees]
[Scale: Lakhs]</t>
        </r>
      </text>
    </comment>
    <comment ref="P90" authorId="0">
      <text>
        <r>
          <rPr>
            <b/>
            <sz val="9"/>
            <color indexed="81"/>
            <rFont val="Tahoma"/>
            <charset val="1"/>
          </rPr>
          <t xml:space="preserve">[Unit: India, Rupees]
[Scale: Lakhs]
</t>
        </r>
      </text>
    </comment>
    <comment ref="Q90" authorId="0">
      <text>
        <r>
          <rPr>
            <b/>
            <sz val="9"/>
            <color indexed="81"/>
            <rFont val="Tahoma"/>
            <charset val="1"/>
          </rPr>
          <t>[Unit: India, Rupees]
[Scale: Lakhs]</t>
        </r>
      </text>
    </comment>
    <comment ref="G168" authorId="0">
      <text>
        <r>
          <rPr>
            <b/>
            <sz val="9"/>
            <color indexed="81"/>
            <rFont val="Tahoma"/>
            <charset val="1"/>
          </rPr>
          <t xml:space="preserve">[Unit: India, Rupees]
[Scale: Lakhs]
</t>
        </r>
      </text>
    </comment>
    <comment ref="H168" authorId="0">
      <text>
        <r>
          <rPr>
            <b/>
            <sz val="9"/>
            <color indexed="81"/>
            <rFont val="Tahoma"/>
            <charset val="1"/>
          </rPr>
          <t xml:space="preserve">[Unit: India, Rupees]
[Scale: Lakhs]
</t>
        </r>
      </text>
    </comment>
    <comment ref="I168" authorId="0">
      <text>
        <r>
          <rPr>
            <b/>
            <sz val="9"/>
            <color indexed="81"/>
            <rFont val="Tahoma"/>
            <charset val="1"/>
          </rPr>
          <t xml:space="preserve">[Unit: India, Rupees]
[Scale: Lakhs]
</t>
        </r>
      </text>
    </comment>
    <comment ref="J168" authorId="0">
      <text>
        <r>
          <rPr>
            <b/>
            <sz val="9"/>
            <color indexed="81"/>
            <rFont val="Tahoma"/>
            <charset val="1"/>
          </rPr>
          <t xml:space="preserve">[Unit: India, Rupees]
[Scale: Lakhs]
</t>
        </r>
      </text>
    </comment>
    <comment ref="K168" authorId="0">
      <text>
        <r>
          <rPr>
            <b/>
            <sz val="9"/>
            <color indexed="81"/>
            <rFont val="Tahoma"/>
            <charset val="1"/>
          </rPr>
          <t>[Unit: India, Rupees]
[Scale: Lakhs]</t>
        </r>
      </text>
    </comment>
    <comment ref="L168" authorId="0">
      <text>
        <r>
          <rPr>
            <b/>
            <sz val="9"/>
            <color indexed="81"/>
            <rFont val="Tahoma"/>
            <charset val="1"/>
          </rPr>
          <t xml:space="preserve">[Unit: India, Rupees]
[Scale: Lakhs]
</t>
        </r>
      </text>
    </comment>
    <comment ref="M168" authorId="0">
      <text>
        <r>
          <rPr>
            <b/>
            <sz val="9"/>
            <color indexed="81"/>
            <rFont val="Tahoma"/>
            <charset val="1"/>
          </rPr>
          <t>[Unit: India, Rupees]
[Scale: Lakhs]</t>
        </r>
      </text>
    </comment>
    <comment ref="N168" authorId="0">
      <text>
        <r>
          <rPr>
            <b/>
            <sz val="9"/>
            <color indexed="81"/>
            <rFont val="Tahoma"/>
            <charset val="1"/>
          </rPr>
          <t>[Unit: India, Rupees]
[Scale: Lakhs]</t>
        </r>
      </text>
    </comment>
    <comment ref="O168" authorId="0">
      <text>
        <r>
          <rPr>
            <b/>
            <sz val="9"/>
            <color indexed="81"/>
            <rFont val="Tahoma"/>
            <charset val="1"/>
          </rPr>
          <t>[Unit: India, Rupees]
[Scale: Lakhs]</t>
        </r>
      </text>
    </comment>
    <comment ref="P168" authorId="0">
      <text>
        <r>
          <rPr>
            <b/>
            <sz val="9"/>
            <color indexed="81"/>
            <rFont val="Tahoma"/>
            <charset val="1"/>
          </rPr>
          <t xml:space="preserve">[Unit: India, Rupees]
[Scale: Lakhs]
</t>
        </r>
      </text>
    </comment>
    <comment ref="Q168" authorId="0">
      <text>
        <r>
          <rPr>
            <b/>
            <sz val="9"/>
            <color indexed="81"/>
            <rFont val="Tahoma"/>
            <charset val="1"/>
          </rPr>
          <t xml:space="preserve">[Unit: India, Rupees]
[Scale: Lakhs]
</t>
        </r>
      </text>
    </comment>
  </commentList>
</comments>
</file>

<file path=xl/comments4.xml><?xml version="1.0" encoding="utf-8"?>
<comments xmlns="http://schemas.openxmlformats.org/spreadsheetml/2006/main">
  <authors>
    <author>arun patel</author>
  </authors>
  <commentList>
    <comment ref="G90" authorId="0">
      <text>
        <r>
          <rPr>
            <b/>
            <sz val="9"/>
            <color indexed="81"/>
            <rFont val="Tahoma"/>
            <charset val="1"/>
          </rPr>
          <t xml:space="preserve">[Unit: India, Rupees]
[Scale: Lakhs]
</t>
        </r>
      </text>
    </comment>
    <comment ref="H90" authorId="0">
      <text>
        <r>
          <rPr>
            <b/>
            <sz val="9"/>
            <color indexed="81"/>
            <rFont val="Tahoma"/>
            <charset val="1"/>
          </rPr>
          <t xml:space="preserve">[Unit: India, Rupees]
[Scale: Lakhs]
</t>
        </r>
      </text>
    </comment>
    <comment ref="I90" authorId="0">
      <text>
        <r>
          <rPr>
            <b/>
            <sz val="9"/>
            <color indexed="81"/>
            <rFont val="Tahoma"/>
            <charset val="1"/>
          </rPr>
          <t xml:space="preserve">[Unit: India, Rupees]
[Scale: Lakhs]
</t>
        </r>
      </text>
    </comment>
    <comment ref="J90" authorId="0">
      <text>
        <r>
          <rPr>
            <b/>
            <sz val="9"/>
            <color indexed="81"/>
            <rFont val="Tahoma"/>
            <charset val="1"/>
          </rPr>
          <t xml:space="preserve">[Unit: India, Rupees]
[Scale: Lakhs]
</t>
        </r>
      </text>
    </comment>
    <comment ref="K90" authorId="0">
      <text>
        <r>
          <rPr>
            <b/>
            <sz val="9"/>
            <color indexed="81"/>
            <rFont val="Tahoma"/>
            <charset val="1"/>
          </rPr>
          <t>[Unit: India, Rupees]
[Scale: Lakhs]</t>
        </r>
      </text>
    </comment>
    <comment ref="L90" authorId="0">
      <text>
        <r>
          <rPr>
            <b/>
            <sz val="9"/>
            <color indexed="81"/>
            <rFont val="Tahoma"/>
            <charset val="1"/>
          </rPr>
          <t xml:space="preserve">[Unit: India, Rupees]
[Scale: Lakhs]
</t>
        </r>
      </text>
    </comment>
    <comment ref="M90" authorId="0">
      <text>
        <r>
          <rPr>
            <b/>
            <sz val="9"/>
            <color indexed="81"/>
            <rFont val="Tahoma"/>
            <charset val="1"/>
          </rPr>
          <t>[Unit: India, Rupees]
[Scale: Lakhs]</t>
        </r>
      </text>
    </comment>
    <comment ref="N90" authorId="0">
      <text>
        <r>
          <rPr>
            <b/>
            <sz val="9"/>
            <color indexed="81"/>
            <rFont val="Tahoma"/>
            <charset val="1"/>
          </rPr>
          <t>[Unit: India, Rupees]
[Scale: Lakhs]</t>
        </r>
      </text>
    </comment>
    <comment ref="O90" authorId="0">
      <text>
        <r>
          <rPr>
            <b/>
            <sz val="9"/>
            <color indexed="81"/>
            <rFont val="Tahoma"/>
            <charset val="1"/>
          </rPr>
          <t>[Unit: India, Rupees]
[Scale: Lakhs]</t>
        </r>
      </text>
    </comment>
    <comment ref="P90" authorId="0">
      <text>
        <r>
          <rPr>
            <b/>
            <sz val="9"/>
            <color indexed="81"/>
            <rFont val="Tahoma"/>
            <charset val="1"/>
          </rPr>
          <t xml:space="preserve">[Unit: India, Rupees]
[Scale: Lakhs]
</t>
        </r>
      </text>
    </comment>
    <comment ref="Q90" authorId="0">
      <text>
        <r>
          <rPr>
            <b/>
            <sz val="9"/>
            <color indexed="81"/>
            <rFont val="Tahoma"/>
            <charset val="1"/>
          </rPr>
          <t xml:space="preserve">[Unit: India, Rupees]
[Scale: Lakhs]
</t>
        </r>
      </text>
    </comment>
    <comment ref="G168" authorId="0">
      <text>
        <r>
          <rPr>
            <b/>
            <sz val="9"/>
            <color indexed="81"/>
            <rFont val="Tahoma"/>
            <charset val="1"/>
          </rPr>
          <t xml:space="preserve">[Unit: India, Rupees]
[Scale: Lakhs]
</t>
        </r>
      </text>
    </comment>
    <comment ref="H168" authorId="0">
      <text>
        <r>
          <rPr>
            <b/>
            <sz val="9"/>
            <color indexed="81"/>
            <rFont val="Tahoma"/>
            <charset val="1"/>
          </rPr>
          <t xml:space="preserve">[Unit: India, Rupees]
[Scale: Lakhs]
</t>
        </r>
      </text>
    </comment>
    <comment ref="I168" authorId="0">
      <text>
        <r>
          <rPr>
            <b/>
            <sz val="9"/>
            <color indexed="81"/>
            <rFont val="Tahoma"/>
            <charset val="1"/>
          </rPr>
          <t xml:space="preserve">[Unit: India, Rupees]
[Scale: Lakhs]
</t>
        </r>
      </text>
    </comment>
    <comment ref="J168" authorId="0">
      <text>
        <r>
          <rPr>
            <b/>
            <sz val="9"/>
            <color indexed="81"/>
            <rFont val="Tahoma"/>
            <charset val="1"/>
          </rPr>
          <t xml:space="preserve">[Unit: India, Rupees]
[Scale: Lakhs]
</t>
        </r>
      </text>
    </comment>
    <comment ref="K168" authorId="0">
      <text>
        <r>
          <rPr>
            <b/>
            <sz val="9"/>
            <color indexed="81"/>
            <rFont val="Tahoma"/>
            <charset val="1"/>
          </rPr>
          <t>[Unit: India, Rupees]
[Scale: Lakhs]</t>
        </r>
      </text>
    </comment>
    <comment ref="L168" authorId="0">
      <text>
        <r>
          <rPr>
            <b/>
            <sz val="9"/>
            <color indexed="81"/>
            <rFont val="Tahoma"/>
            <charset val="1"/>
          </rPr>
          <t xml:space="preserve">[Unit: India, Rupees]
[Scale: Lakhs]
</t>
        </r>
      </text>
    </comment>
    <comment ref="M168" authorId="0">
      <text>
        <r>
          <rPr>
            <b/>
            <sz val="9"/>
            <color indexed="81"/>
            <rFont val="Tahoma"/>
            <charset val="1"/>
          </rPr>
          <t>[Unit: India, Rupees]
[Scale: Lakhs]</t>
        </r>
      </text>
    </comment>
    <comment ref="N168" authorId="0">
      <text>
        <r>
          <rPr>
            <b/>
            <sz val="9"/>
            <color indexed="81"/>
            <rFont val="Tahoma"/>
            <charset val="1"/>
          </rPr>
          <t>[Unit: India, Rupees]
[Scale: Lakhs]</t>
        </r>
      </text>
    </comment>
    <comment ref="O168" authorId="0">
      <text>
        <r>
          <rPr>
            <b/>
            <sz val="9"/>
            <color indexed="81"/>
            <rFont val="Tahoma"/>
            <charset val="1"/>
          </rPr>
          <t>[Unit: India, Rupees]
[Scale: Lakhs]</t>
        </r>
      </text>
    </comment>
    <comment ref="P168" authorId="0">
      <text>
        <r>
          <rPr>
            <b/>
            <sz val="9"/>
            <color indexed="81"/>
            <rFont val="Tahoma"/>
            <charset val="1"/>
          </rPr>
          <t xml:space="preserve">[Unit: India, Rupees]
[Scale: Lakhs]
</t>
        </r>
      </text>
    </comment>
    <comment ref="Q168" authorId="0">
      <text>
        <r>
          <rPr>
            <b/>
            <sz val="9"/>
            <color indexed="81"/>
            <rFont val="Tahoma"/>
            <charset val="1"/>
          </rPr>
          <t xml:space="preserve">[Unit: India, Rupees]
[Scale: Lakhs]
</t>
        </r>
      </text>
    </comment>
  </commentList>
</comments>
</file>

<file path=xl/comments5.xml><?xml version="1.0" encoding="utf-8"?>
<comments xmlns="http://schemas.openxmlformats.org/spreadsheetml/2006/main">
  <authors>
    <author>arun patel</author>
  </authors>
  <commentList>
    <comment ref="G90" authorId="0">
      <text>
        <r>
          <rPr>
            <b/>
            <sz val="9"/>
            <color indexed="81"/>
            <rFont val="Tahoma"/>
            <charset val="1"/>
          </rPr>
          <t xml:space="preserve">[Unit: India, Rupees]
[Scale: Lakhs]
</t>
        </r>
      </text>
    </comment>
    <comment ref="H90" authorId="0">
      <text>
        <r>
          <rPr>
            <b/>
            <sz val="9"/>
            <color indexed="81"/>
            <rFont val="Tahoma"/>
            <charset val="1"/>
          </rPr>
          <t xml:space="preserve">[Unit: India, Rupees]
[Scale: Lakhs]
</t>
        </r>
      </text>
    </comment>
    <comment ref="I90" authorId="0">
      <text>
        <r>
          <rPr>
            <b/>
            <sz val="9"/>
            <color indexed="81"/>
            <rFont val="Tahoma"/>
            <charset val="1"/>
          </rPr>
          <t xml:space="preserve">[Unit: India, Rupees]
[Scale: Lakhs]
</t>
        </r>
      </text>
    </comment>
    <comment ref="J90" authorId="0">
      <text>
        <r>
          <rPr>
            <b/>
            <sz val="9"/>
            <color indexed="81"/>
            <rFont val="Tahoma"/>
            <charset val="1"/>
          </rPr>
          <t xml:space="preserve">[Unit: India, Rupees]
[Scale: Lakhs]
</t>
        </r>
      </text>
    </comment>
    <comment ref="K90" authorId="0">
      <text>
        <r>
          <rPr>
            <b/>
            <sz val="9"/>
            <color indexed="81"/>
            <rFont val="Tahoma"/>
            <charset val="1"/>
          </rPr>
          <t>[Unit: India, Rupees]
[Scale: Lakhs]</t>
        </r>
      </text>
    </comment>
    <comment ref="L90" authorId="0">
      <text>
        <r>
          <rPr>
            <b/>
            <sz val="9"/>
            <color indexed="81"/>
            <rFont val="Tahoma"/>
            <charset val="1"/>
          </rPr>
          <t xml:space="preserve">[Unit: India, Rupees]
[Scale: Lakhs]
</t>
        </r>
      </text>
    </comment>
    <comment ref="M90" authorId="0">
      <text>
        <r>
          <rPr>
            <b/>
            <sz val="9"/>
            <color indexed="81"/>
            <rFont val="Tahoma"/>
            <charset val="1"/>
          </rPr>
          <t>[Unit: India, Rupees]
[Scale: Lakhs]</t>
        </r>
      </text>
    </comment>
    <comment ref="N90" authorId="0">
      <text>
        <r>
          <rPr>
            <b/>
            <sz val="9"/>
            <color indexed="81"/>
            <rFont val="Tahoma"/>
            <charset val="1"/>
          </rPr>
          <t>[Unit: India, Rupees]
[Scale: Lakhs]</t>
        </r>
      </text>
    </comment>
    <comment ref="O90" authorId="0">
      <text>
        <r>
          <rPr>
            <b/>
            <sz val="9"/>
            <color indexed="81"/>
            <rFont val="Tahoma"/>
            <charset val="1"/>
          </rPr>
          <t>[Unit: India, Rupees]
[Scale: Lakhs]</t>
        </r>
      </text>
    </comment>
    <comment ref="P90" authorId="0">
      <text>
        <r>
          <rPr>
            <b/>
            <sz val="9"/>
            <color indexed="81"/>
            <rFont val="Tahoma"/>
            <charset val="1"/>
          </rPr>
          <t xml:space="preserve">[Unit: India, Rupees]
[Scale: Lakhs]
</t>
        </r>
      </text>
    </comment>
    <comment ref="Q90" authorId="0">
      <text>
        <r>
          <rPr>
            <b/>
            <sz val="9"/>
            <color indexed="81"/>
            <rFont val="Tahoma"/>
            <charset val="1"/>
          </rPr>
          <t xml:space="preserve">[Unit: India, Rupees]
[Scale: Lakhs]
</t>
        </r>
      </text>
    </comment>
    <comment ref="G168" authorId="0">
      <text>
        <r>
          <rPr>
            <b/>
            <sz val="9"/>
            <color indexed="81"/>
            <rFont val="Tahoma"/>
            <charset val="1"/>
          </rPr>
          <t xml:space="preserve">[Unit: India, Rupees]
[Scale: Lakhs]
</t>
        </r>
      </text>
    </comment>
    <comment ref="H168" authorId="0">
      <text>
        <r>
          <rPr>
            <b/>
            <sz val="9"/>
            <color indexed="81"/>
            <rFont val="Tahoma"/>
            <charset val="1"/>
          </rPr>
          <t xml:space="preserve">[Unit: India, Rupees]
[Scale: Lakhs]
</t>
        </r>
      </text>
    </comment>
    <comment ref="I168" authorId="0">
      <text>
        <r>
          <rPr>
            <b/>
            <sz val="9"/>
            <color indexed="81"/>
            <rFont val="Tahoma"/>
            <charset val="1"/>
          </rPr>
          <t xml:space="preserve">[Unit: India, Rupees]
[Scale: Lakhs]
</t>
        </r>
      </text>
    </comment>
    <comment ref="J168" authorId="0">
      <text>
        <r>
          <rPr>
            <b/>
            <sz val="9"/>
            <color indexed="81"/>
            <rFont val="Tahoma"/>
            <charset val="1"/>
          </rPr>
          <t xml:space="preserve">[Unit: India, Rupees]
[Scale: Lakhs]
</t>
        </r>
      </text>
    </comment>
    <comment ref="K168" authorId="0">
      <text>
        <r>
          <rPr>
            <b/>
            <sz val="9"/>
            <color indexed="81"/>
            <rFont val="Tahoma"/>
            <charset val="1"/>
          </rPr>
          <t>[Unit: India, Rupees]
[Scale: Lakhs]</t>
        </r>
      </text>
    </comment>
    <comment ref="L168" authorId="0">
      <text>
        <r>
          <rPr>
            <b/>
            <sz val="9"/>
            <color indexed="81"/>
            <rFont val="Tahoma"/>
            <charset val="1"/>
          </rPr>
          <t xml:space="preserve">[Unit: India, Rupees]
[Scale: Lakhs]
</t>
        </r>
      </text>
    </comment>
    <comment ref="M168" authorId="0">
      <text>
        <r>
          <rPr>
            <b/>
            <sz val="9"/>
            <color indexed="81"/>
            <rFont val="Tahoma"/>
            <charset val="1"/>
          </rPr>
          <t>[Unit: India, Rupees]
[Scale: Lakhs]</t>
        </r>
      </text>
    </comment>
    <comment ref="N168" authorId="0">
      <text>
        <r>
          <rPr>
            <b/>
            <sz val="9"/>
            <color indexed="81"/>
            <rFont val="Tahoma"/>
            <charset val="1"/>
          </rPr>
          <t>[Unit: India, Rupees]
[Scale: Lakhs]</t>
        </r>
      </text>
    </comment>
    <comment ref="O168" authorId="0">
      <text>
        <r>
          <rPr>
            <b/>
            <sz val="9"/>
            <color indexed="81"/>
            <rFont val="Tahoma"/>
            <charset val="1"/>
          </rPr>
          <t>[Unit: India, Rupees]
[Scale: Lakhs]</t>
        </r>
      </text>
    </comment>
    <comment ref="P168" authorId="0">
      <text>
        <r>
          <rPr>
            <b/>
            <sz val="9"/>
            <color indexed="81"/>
            <rFont val="Tahoma"/>
            <charset val="1"/>
          </rPr>
          <t xml:space="preserve">[Unit: India, Rupees]
[Scale: Lakhs]
</t>
        </r>
      </text>
    </comment>
    <comment ref="Q168" authorId="0">
      <text>
        <r>
          <rPr>
            <b/>
            <sz val="9"/>
            <color indexed="81"/>
            <rFont val="Tahoma"/>
            <charset val="1"/>
          </rPr>
          <t xml:space="preserve">[Unit: India, Rupees]
[Scale: Lakhs]
</t>
        </r>
      </text>
    </comment>
  </commentList>
</comments>
</file>

<file path=xl/comments6.xml><?xml version="1.0" encoding="utf-8"?>
<comments xmlns="http://schemas.openxmlformats.org/spreadsheetml/2006/main">
  <authors>
    <author>arun patel</author>
  </authors>
  <commentList>
    <comment ref="G90" authorId="0">
      <text>
        <r>
          <rPr>
            <b/>
            <sz val="9"/>
            <color indexed="81"/>
            <rFont val="Tahoma"/>
            <charset val="1"/>
          </rPr>
          <t xml:space="preserve">[Unit: India, Rupees]
[Scale: Lakhs]
</t>
        </r>
      </text>
    </comment>
    <comment ref="H90" authorId="0">
      <text>
        <r>
          <rPr>
            <b/>
            <sz val="9"/>
            <color indexed="81"/>
            <rFont val="Tahoma"/>
            <charset val="1"/>
          </rPr>
          <t xml:space="preserve">[Unit: India, Rupees]
[Scale: Lakhs]
</t>
        </r>
      </text>
    </comment>
    <comment ref="I90" authorId="0">
      <text>
        <r>
          <rPr>
            <b/>
            <sz val="9"/>
            <color indexed="81"/>
            <rFont val="Tahoma"/>
            <charset val="1"/>
          </rPr>
          <t xml:space="preserve">[Unit: India, Rupees]
[Scale: Lakhs]
</t>
        </r>
      </text>
    </comment>
    <comment ref="J90" authorId="0">
      <text>
        <r>
          <rPr>
            <b/>
            <sz val="9"/>
            <color indexed="81"/>
            <rFont val="Tahoma"/>
            <charset val="1"/>
          </rPr>
          <t xml:space="preserve">[Unit: India, Rupees]
[Scale: Lakhs]
</t>
        </r>
      </text>
    </comment>
    <comment ref="K90" authorId="0">
      <text>
        <r>
          <rPr>
            <b/>
            <sz val="9"/>
            <color indexed="81"/>
            <rFont val="Tahoma"/>
            <charset val="1"/>
          </rPr>
          <t>[Unit: India, Rupees]
[Scale: Lakhs]</t>
        </r>
      </text>
    </comment>
    <comment ref="L90" authorId="0">
      <text>
        <r>
          <rPr>
            <b/>
            <sz val="9"/>
            <color indexed="81"/>
            <rFont val="Tahoma"/>
            <charset val="1"/>
          </rPr>
          <t xml:space="preserve">[Unit: India, Rupees]
[Scale: Lakhs]
</t>
        </r>
      </text>
    </comment>
    <comment ref="M90" authorId="0">
      <text>
        <r>
          <rPr>
            <b/>
            <sz val="9"/>
            <color indexed="81"/>
            <rFont val="Tahoma"/>
            <charset val="1"/>
          </rPr>
          <t>[Unit: India, Rupees]
[Scale: Lakhs]</t>
        </r>
      </text>
    </comment>
    <comment ref="N90" authorId="0">
      <text>
        <r>
          <rPr>
            <b/>
            <sz val="9"/>
            <color indexed="81"/>
            <rFont val="Tahoma"/>
            <charset val="1"/>
          </rPr>
          <t>[Unit: India, Rupees]
[Scale: Lakhs]</t>
        </r>
      </text>
    </comment>
    <comment ref="O90" authorId="0">
      <text>
        <r>
          <rPr>
            <b/>
            <sz val="9"/>
            <color indexed="81"/>
            <rFont val="Tahoma"/>
            <charset val="1"/>
          </rPr>
          <t>[Unit: India, Rupees]
[Scale: Lakhs]</t>
        </r>
      </text>
    </comment>
    <comment ref="P90" authorId="0">
      <text>
        <r>
          <rPr>
            <b/>
            <sz val="9"/>
            <color indexed="81"/>
            <rFont val="Tahoma"/>
            <charset val="1"/>
          </rPr>
          <t xml:space="preserve">[Unit: India, Rupees]
[Scale: Lakhs]
</t>
        </r>
      </text>
    </comment>
    <comment ref="Q90" authorId="0">
      <text>
        <r>
          <rPr>
            <b/>
            <sz val="9"/>
            <color indexed="81"/>
            <rFont val="Tahoma"/>
            <charset val="1"/>
          </rPr>
          <t xml:space="preserve">[Unit: India, Rupees]
[Scale: Lakhs]
</t>
        </r>
      </text>
    </comment>
    <comment ref="G168" authorId="0">
      <text>
        <r>
          <rPr>
            <b/>
            <sz val="9"/>
            <color indexed="81"/>
            <rFont val="Tahoma"/>
            <charset val="1"/>
          </rPr>
          <t xml:space="preserve">[Unit: India, Rupees]
[Scale: Lakhs]
</t>
        </r>
      </text>
    </comment>
    <comment ref="H168" authorId="0">
      <text>
        <r>
          <rPr>
            <b/>
            <sz val="9"/>
            <color indexed="81"/>
            <rFont val="Tahoma"/>
            <charset val="1"/>
          </rPr>
          <t xml:space="preserve">[Unit: India, Rupees]
[Scale: Lakhs]
</t>
        </r>
      </text>
    </comment>
    <comment ref="I168" authorId="0">
      <text>
        <r>
          <rPr>
            <b/>
            <sz val="9"/>
            <color indexed="81"/>
            <rFont val="Tahoma"/>
            <charset val="1"/>
          </rPr>
          <t xml:space="preserve">[Unit: India, Rupees]
[Scale: Lakhs]
</t>
        </r>
      </text>
    </comment>
    <comment ref="J168" authorId="0">
      <text>
        <r>
          <rPr>
            <b/>
            <sz val="9"/>
            <color indexed="81"/>
            <rFont val="Tahoma"/>
            <charset val="1"/>
          </rPr>
          <t xml:space="preserve">[Unit: India, Rupees]
[Scale: Lakhs]
</t>
        </r>
      </text>
    </comment>
    <comment ref="K168" authorId="0">
      <text>
        <r>
          <rPr>
            <b/>
            <sz val="9"/>
            <color indexed="81"/>
            <rFont val="Tahoma"/>
            <charset val="1"/>
          </rPr>
          <t>[Unit: India, Rupees]
[Scale: Lakhs]</t>
        </r>
      </text>
    </comment>
    <comment ref="L168" authorId="0">
      <text>
        <r>
          <rPr>
            <b/>
            <sz val="9"/>
            <color indexed="81"/>
            <rFont val="Tahoma"/>
            <charset val="1"/>
          </rPr>
          <t xml:space="preserve">[Unit: India, Rupees]
[Scale: Lakhs]
</t>
        </r>
      </text>
    </comment>
    <comment ref="M168" authorId="0">
      <text>
        <r>
          <rPr>
            <b/>
            <sz val="9"/>
            <color indexed="81"/>
            <rFont val="Tahoma"/>
            <charset val="1"/>
          </rPr>
          <t>[Unit: India, Rupees]
[Scale: Lakhs]</t>
        </r>
      </text>
    </comment>
    <comment ref="N168" authorId="0">
      <text>
        <r>
          <rPr>
            <b/>
            <sz val="9"/>
            <color indexed="81"/>
            <rFont val="Tahoma"/>
            <charset val="1"/>
          </rPr>
          <t>[Unit: India, Rupees]
[Scale: Lakhs]</t>
        </r>
      </text>
    </comment>
    <comment ref="O168" authorId="0">
      <text>
        <r>
          <rPr>
            <b/>
            <sz val="9"/>
            <color indexed="81"/>
            <rFont val="Tahoma"/>
            <charset val="1"/>
          </rPr>
          <t>[Unit: India, Rupees]
[Scale: Lakhs]</t>
        </r>
      </text>
    </comment>
    <comment ref="P168" authorId="0">
      <text>
        <r>
          <rPr>
            <b/>
            <sz val="9"/>
            <color indexed="81"/>
            <rFont val="Tahoma"/>
            <charset val="1"/>
          </rPr>
          <t xml:space="preserve">[Unit: India, Rupees]
[Scale: Lakhs]
</t>
        </r>
      </text>
    </comment>
    <comment ref="Q168" authorId="0">
      <text>
        <r>
          <rPr>
            <b/>
            <sz val="9"/>
            <color indexed="81"/>
            <rFont val="Tahoma"/>
            <charset val="1"/>
          </rPr>
          <t xml:space="preserve">[Unit: India, Rupees]
[Scale: Lakhs]
</t>
        </r>
      </text>
    </comment>
  </commentList>
</comments>
</file>

<file path=xl/comments7.xml><?xml version="1.0" encoding="utf-8"?>
<comments xmlns="http://schemas.openxmlformats.org/spreadsheetml/2006/main">
  <authors>
    <author>arun patel</author>
  </authors>
  <commentList>
    <comment ref="E59" authorId="0">
      <text>
        <r>
          <rPr>
            <b/>
            <sz val="9"/>
            <color indexed="81"/>
            <rFont val="Tahoma"/>
            <charset val="1"/>
          </rPr>
          <t xml:space="preserve">[Unit: PURE]
[Scale: Actuals]
</t>
        </r>
      </text>
    </comment>
    <comment ref="F59" authorId="0">
      <text>
        <r>
          <rPr>
            <b/>
            <sz val="9"/>
            <color indexed="81"/>
            <rFont val="Tahoma"/>
            <charset val="1"/>
          </rPr>
          <t xml:space="preserve">[Unit: PURE]
[Scale: Actuals]
</t>
        </r>
      </text>
    </comment>
    <comment ref="G59" authorId="0">
      <text>
        <r>
          <rPr>
            <b/>
            <sz val="9"/>
            <color indexed="81"/>
            <rFont val="Tahoma"/>
            <charset val="1"/>
          </rPr>
          <t xml:space="preserve">[Unit: PURE]
[Scale: Actuals]
</t>
        </r>
      </text>
    </comment>
    <comment ref="H59" authorId="0">
      <text>
        <r>
          <rPr>
            <b/>
            <sz val="9"/>
            <color indexed="81"/>
            <rFont val="Tahoma"/>
            <charset val="1"/>
          </rPr>
          <t xml:space="preserve">[Unit: PURE]
[Scale: Actuals]
</t>
        </r>
      </text>
    </comment>
    <comment ref="I59" authorId="0">
      <text>
        <r>
          <rPr>
            <b/>
            <sz val="9"/>
            <color indexed="81"/>
            <rFont val="Tahoma"/>
            <charset val="1"/>
          </rPr>
          <t xml:space="preserve">[Unit: PURE]
[Scale: Actuals]
</t>
        </r>
      </text>
    </comment>
    <comment ref="J59" authorId="0">
      <text>
        <r>
          <rPr>
            <b/>
            <sz val="9"/>
            <color indexed="81"/>
            <rFont val="Tahoma"/>
            <charset val="1"/>
          </rPr>
          <t xml:space="preserve">[Unit: PURE]
[Scale: Actuals]
</t>
        </r>
      </text>
    </comment>
    <comment ref="K59" authorId="0">
      <text>
        <r>
          <rPr>
            <b/>
            <sz val="9"/>
            <color indexed="81"/>
            <rFont val="Tahoma"/>
            <charset val="1"/>
          </rPr>
          <t xml:space="preserve">[Unit: PURE]
[Scale: Actuals]
</t>
        </r>
      </text>
    </comment>
    <comment ref="L59" authorId="0">
      <text>
        <r>
          <rPr>
            <b/>
            <sz val="9"/>
            <color indexed="81"/>
            <rFont val="Tahoma"/>
            <charset val="1"/>
          </rPr>
          <t xml:space="preserve">[Unit: PURE]
[Scale: Actuals]
</t>
        </r>
      </text>
    </comment>
    <comment ref="M59" authorId="0">
      <text>
        <r>
          <rPr>
            <b/>
            <sz val="9"/>
            <color indexed="81"/>
            <rFont val="Tahoma"/>
            <charset val="1"/>
          </rPr>
          <t xml:space="preserve">[Unit: PURE]
[Scale: Actuals]
</t>
        </r>
      </text>
    </comment>
    <comment ref="N59" authorId="0">
      <text>
        <r>
          <rPr>
            <b/>
            <sz val="9"/>
            <color indexed="81"/>
            <rFont val="Tahoma"/>
            <charset val="1"/>
          </rPr>
          <t xml:space="preserve">[Unit: PURE]
[Scale: Actuals]
</t>
        </r>
      </text>
    </comment>
    <comment ref="O59" authorId="0">
      <text>
        <r>
          <rPr>
            <b/>
            <sz val="9"/>
            <color indexed="81"/>
            <rFont val="Tahoma"/>
            <charset val="1"/>
          </rPr>
          <t xml:space="preserve">[Unit: PURE]
[Scale: Actuals]
</t>
        </r>
      </text>
    </comment>
    <comment ref="E61" authorId="0">
      <text>
        <r>
          <rPr>
            <b/>
            <sz val="9"/>
            <color indexed="81"/>
            <rFont val="Tahoma"/>
            <charset val="1"/>
          </rPr>
          <t xml:space="preserve">[Unit: PURE]
[Scale: Actuals]
</t>
        </r>
      </text>
    </comment>
    <comment ref="F61" authorId="0">
      <text>
        <r>
          <rPr>
            <b/>
            <sz val="9"/>
            <color indexed="81"/>
            <rFont val="Tahoma"/>
            <charset val="1"/>
          </rPr>
          <t xml:space="preserve">[Unit: PURE]
[Scale: Actuals]
</t>
        </r>
      </text>
    </comment>
    <comment ref="G61" authorId="0">
      <text>
        <r>
          <rPr>
            <b/>
            <sz val="9"/>
            <color indexed="81"/>
            <rFont val="Tahoma"/>
            <charset val="1"/>
          </rPr>
          <t xml:space="preserve">[Unit: PURE]
[Scale: Actuals]
</t>
        </r>
      </text>
    </comment>
    <comment ref="H61" authorId="0">
      <text>
        <r>
          <rPr>
            <b/>
            <sz val="9"/>
            <color indexed="81"/>
            <rFont val="Tahoma"/>
            <charset val="1"/>
          </rPr>
          <t xml:space="preserve">[Unit: PURE]
[Scale: Actuals]
</t>
        </r>
      </text>
    </comment>
    <comment ref="I61" authorId="0">
      <text>
        <r>
          <rPr>
            <b/>
            <sz val="9"/>
            <color indexed="81"/>
            <rFont val="Tahoma"/>
            <charset val="1"/>
          </rPr>
          <t xml:space="preserve">[Unit: PURE]
[Scale: Actuals]
</t>
        </r>
      </text>
    </comment>
    <comment ref="J61" authorId="0">
      <text>
        <r>
          <rPr>
            <b/>
            <sz val="9"/>
            <color indexed="81"/>
            <rFont val="Tahoma"/>
            <charset val="1"/>
          </rPr>
          <t xml:space="preserve">[Unit: PURE]
[Scale: Actuals]
</t>
        </r>
      </text>
    </comment>
    <comment ref="K61" authorId="0">
      <text>
        <r>
          <rPr>
            <b/>
            <sz val="9"/>
            <color indexed="81"/>
            <rFont val="Tahoma"/>
            <charset val="1"/>
          </rPr>
          <t xml:space="preserve">[Unit: PURE]
[Scale: Actuals]
</t>
        </r>
      </text>
    </comment>
    <comment ref="L61" authorId="0">
      <text>
        <r>
          <rPr>
            <b/>
            <sz val="9"/>
            <color indexed="81"/>
            <rFont val="Tahoma"/>
            <charset val="1"/>
          </rPr>
          <t xml:space="preserve">[Unit: PURE]
[Scale: Actuals]
</t>
        </r>
      </text>
    </comment>
    <comment ref="M61" authorId="0">
      <text>
        <r>
          <rPr>
            <b/>
            <sz val="9"/>
            <color indexed="81"/>
            <rFont val="Tahoma"/>
            <charset val="1"/>
          </rPr>
          <t xml:space="preserve">[Unit: PURE]
[Scale: Actuals]
</t>
        </r>
      </text>
    </comment>
    <comment ref="N61" authorId="0">
      <text>
        <r>
          <rPr>
            <b/>
            <sz val="9"/>
            <color indexed="81"/>
            <rFont val="Tahoma"/>
            <charset val="1"/>
          </rPr>
          <t xml:space="preserve">[Unit: PURE]
[Scale: Actuals]
</t>
        </r>
      </text>
    </comment>
    <comment ref="O61" authorId="0">
      <text>
        <r>
          <rPr>
            <b/>
            <sz val="9"/>
            <color indexed="81"/>
            <rFont val="Tahoma"/>
            <charset val="1"/>
          </rPr>
          <t xml:space="preserve">[Unit: PURE]
[Scale: Actuals]
</t>
        </r>
      </text>
    </comment>
    <comment ref="E75" authorId="0">
      <text>
        <r>
          <rPr>
            <b/>
            <sz val="9"/>
            <color indexed="81"/>
            <rFont val="Tahoma"/>
            <charset val="1"/>
          </rPr>
          <t xml:space="preserve">[Unit: PURE]
[Scale: Actuals]
</t>
        </r>
      </text>
    </comment>
    <comment ref="F75" authorId="0">
      <text>
        <r>
          <rPr>
            <b/>
            <sz val="9"/>
            <color indexed="81"/>
            <rFont val="Tahoma"/>
            <charset val="1"/>
          </rPr>
          <t xml:space="preserve">[Unit: PURE]
[Scale: Actuals]
</t>
        </r>
      </text>
    </comment>
    <comment ref="G75" authorId="0">
      <text>
        <r>
          <rPr>
            <b/>
            <sz val="9"/>
            <color indexed="81"/>
            <rFont val="Tahoma"/>
            <charset val="1"/>
          </rPr>
          <t xml:space="preserve">[Unit: PURE]
[Scale: Actuals]
</t>
        </r>
      </text>
    </comment>
    <comment ref="H75" authorId="0">
      <text>
        <r>
          <rPr>
            <b/>
            <sz val="9"/>
            <color indexed="81"/>
            <rFont val="Tahoma"/>
            <charset val="1"/>
          </rPr>
          <t xml:space="preserve">[Unit: PURE]
[Scale: Actuals]
</t>
        </r>
      </text>
    </comment>
    <comment ref="I75" authorId="0">
      <text>
        <r>
          <rPr>
            <b/>
            <sz val="9"/>
            <color indexed="81"/>
            <rFont val="Tahoma"/>
            <charset val="1"/>
          </rPr>
          <t xml:space="preserve">[Unit: PURE]
[Scale: Actuals]
</t>
        </r>
      </text>
    </comment>
    <comment ref="J75" authorId="0">
      <text>
        <r>
          <rPr>
            <b/>
            <sz val="9"/>
            <color indexed="81"/>
            <rFont val="Tahoma"/>
            <charset val="1"/>
          </rPr>
          <t xml:space="preserve">[Unit: PURE]
[Scale: Actuals]
</t>
        </r>
      </text>
    </comment>
    <comment ref="K75" authorId="0">
      <text>
        <r>
          <rPr>
            <b/>
            <sz val="9"/>
            <color indexed="81"/>
            <rFont val="Tahoma"/>
            <charset val="1"/>
          </rPr>
          <t xml:space="preserve">[Unit: PURE]
[Scale: Actuals]
</t>
        </r>
      </text>
    </comment>
    <comment ref="L75" authorId="0">
      <text>
        <r>
          <rPr>
            <b/>
            <sz val="9"/>
            <color indexed="81"/>
            <rFont val="Tahoma"/>
            <charset val="1"/>
          </rPr>
          <t xml:space="preserve">[Unit: PURE]
[Scale: Actuals]
</t>
        </r>
      </text>
    </comment>
    <comment ref="M75" authorId="0">
      <text>
        <r>
          <rPr>
            <b/>
            <sz val="9"/>
            <color indexed="81"/>
            <rFont val="Tahoma"/>
            <charset val="1"/>
          </rPr>
          <t xml:space="preserve">[Unit: PURE]
[Scale: Actuals]
</t>
        </r>
      </text>
    </comment>
    <comment ref="N75" authorId="0">
      <text>
        <r>
          <rPr>
            <b/>
            <sz val="9"/>
            <color indexed="81"/>
            <rFont val="Tahoma"/>
            <charset val="1"/>
          </rPr>
          <t xml:space="preserve">[Unit: PURE]
[Scale: Actuals]
</t>
        </r>
      </text>
    </comment>
    <comment ref="O75" authorId="0">
      <text>
        <r>
          <rPr>
            <b/>
            <sz val="9"/>
            <color indexed="81"/>
            <rFont val="Tahoma"/>
            <charset val="1"/>
          </rPr>
          <t xml:space="preserve">[Unit: PURE]
[Scale: Actuals]
</t>
        </r>
      </text>
    </comment>
  </commentList>
</comments>
</file>

<file path=xl/comments71.xml><?xml version="1.0" encoding="utf-8"?>
<comments xmlns="http://schemas.openxmlformats.org/spreadsheetml/2006/main">
  <authors>
    <author/>
    <author>ntripathi</author>
    <author>tgosavi</author>
  </authors>
  <commentList>
    <comment ref="I9" authorId="1">
      <text>
        <r>
          <rPr>
            <b/>
            <sz val="9"/>
            <color indexed="81"/>
            <rFont val="Tahoma"/>
            <charset val="1"/>
          </rPr>
          <t xml:space="preserve">[Primary: Individuals remarks]
</t>
        </r>
      </text>
    </comment>
    <comment ref="I10" authorId="1">
      <text>
        <r>
          <rPr>
            <b/>
            <sz val="9"/>
            <color indexed="81"/>
            <rFont val="Tahoma"/>
            <charset val="1"/>
          </rPr>
          <t xml:space="preserve">[Primary: Banks remarks]
</t>
        </r>
      </text>
    </comment>
    <comment ref="I11" authorId="1">
      <text>
        <r>
          <rPr>
            <b/>
            <sz val="9"/>
            <color indexed="81"/>
            <rFont val="Tahoma"/>
            <charset val="1"/>
          </rPr>
          <t xml:space="preserve">[Primary: Financial institutions remarks]
</t>
        </r>
      </text>
    </comment>
    <comment ref="I12" authorId="1">
      <text>
        <r>
          <rPr>
            <b/>
            <sz val="9"/>
            <color indexed="81"/>
            <rFont val="Tahoma"/>
            <charset val="1"/>
          </rPr>
          <t xml:space="preserve">[Primary: PSUs remarks]
</t>
        </r>
      </text>
    </comment>
    <comment ref="I13" authorId="1">
      <text>
        <r>
          <rPr>
            <b/>
            <sz val="9"/>
            <color indexed="81"/>
            <rFont val="Tahoma"/>
            <charset val="1"/>
          </rPr>
          <t xml:space="preserve">[Primary: Private corporates remarks]
</t>
        </r>
      </text>
    </comment>
    <comment ref="I14" authorId="1">
      <text>
        <r>
          <rPr>
            <b/>
            <sz val="9"/>
            <color indexed="81"/>
            <rFont val="Tahoma"/>
            <charset val="1"/>
          </rPr>
          <t xml:space="preserve">[Primary: Goverments and local bodies remarks]
</t>
        </r>
      </text>
    </comment>
    <comment ref="I15" authorId="1">
      <text>
        <r>
          <rPr>
            <b/>
            <sz val="9"/>
            <color indexed="81"/>
            <rFont val="Tahoma"/>
            <charset val="1"/>
          </rPr>
          <t xml:space="preserve">[Primary: Mutual funds remarks]
</t>
        </r>
      </text>
    </comment>
    <comment ref="I16" authorId="1">
      <text>
        <r>
          <rPr>
            <b/>
            <sz val="9"/>
            <color indexed="81"/>
            <rFont val="Tahoma"/>
            <charset val="1"/>
          </rPr>
          <t xml:space="preserve">[Primary: Pension provident funds insurance remarks]
</t>
        </r>
      </text>
    </comment>
    <comment ref="I17" authorId="1">
      <text>
        <r>
          <rPr>
            <b/>
            <sz val="9"/>
            <color indexed="81"/>
            <rFont val="Tahoma"/>
            <charset val="1"/>
          </rPr>
          <t xml:space="preserve">[Primary: NBFC as depositors remarks]
</t>
        </r>
      </text>
    </comment>
    <comment ref="I18" authorId="1">
      <text>
        <r>
          <rPr>
            <b/>
            <sz val="9"/>
            <color indexed="81"/>
            <rFont val="Tahoma"/>
            <charset val="1"/>
          </rPr>
          <t xml:space="preserve">[Primary: Others deposits remarks]
</t>
        </r>
      </text>
    </comment>
    <comment ref="I19" authorId="1">
      <text>
        <r>
          <rPr>
            <b/>
            <sz val="9"/>
            <color indexed="81"/>
            <rFont val="Tahoma"/>
            <charset val="1"/>
          </rPr>
          <t xml:space="preserve">[Primary: HUFs deposits remarks]
</t>
        </r>
      </text>
    </comment>
    <comment ref="I20" authorId="1">
      <text>
        <r>
          <rPr>
            <b/>
            <sz val="9"/>
            <color indexed="81"/>
            <rFont val="Tahoma"/>
            <charset val="1"/>
          </rPr>
          <t xml:space="preserve">[Primary: Trusts deposits remarks]
</t>
        </r>
      </text>
    </comment>
    <comment ref="I21" authorId="1">
      <text>
        <r>
          <rPr>
            <b/>
            <sz val="9"/>
            <color indexed="81"/>
            <rFont val="Tahoma"/>
            <charset val="1"/>
          </rPr>
          <t xml:space="preserve">[Primary: Partnership firms deposits remarks]
</t>
        </r>
      </text>
    </comment>
    <comment ref="I22" authorId="1">
      <text>
        <r>
          <rPr>
            <b/>
            <sz val="9"/>
            <color indexed="81"/>
            <rFont val="Tahoma"/>
            <charset val="1"/>
          </rPr>
          <t xml:space="preserve">[Primary: Proprietorship firm as depositor remarks]
</t>
        </r>
      </text>
    </comment>
    <comment ref="I23" authorId="1">
      <text>
        <r>
          <rPr>
            <b/>
            <sz val="9"/>
            <color indexed="81"/>
            <rFont val="Tahoma"/>
            <charset val="1"/>
          </rPr>
          <t xml:space="preserve">[Primary: Credit societies deposits remarks]
</t>
        </r>
      </text>
    </comment>
    <comment ref="I24" authorId="1">
      <text>
        <r>
          <rPr>
            <b/>
            <sz val="9"/>
            <color indexed="81"/>
            <rFont val="Tahoma"/>
            <charset val="1"/>
          </rPr>
          <t xml:space="preserve">[Primary: Any other deposits remarks]
</t>
        </r>
      </text>
    </comment>
    <comment ref="I35" authorId="1">
      <text>
        <r>
          <rPr>
            <b/>
            <sz val="9"/>
            <color indexed="81"/>
            <rFont val="Tahoma"/>
            <charset val="1"/>
          </rPr>
          <t xml:space="preserve">[Primary: Any other deposits remarks]
</t>
        </r>
      </text>
    </comment>
    <comment ref="I46" authorId="1">
      <text>
        <r>
          <rPr>
            <b/>
            <sz val="9"/>
            <color indexed="81"/>
            <rFont val="Tahoma"/>
            <charset val="1"/>
          </rPr>
          <t xml:space="preserve">[Primary: Core deposits remarks]
</t>
        </r>
      </text>
    </comment>
    <comment ref="I47" authorId="1">
      <text>
        <r>
          <rPr>
            <b/>
            <sz val="9"/>
            <color indexed="81"/>
            <rFont val="Tahoma"/>
            <charset val="1"/>
          </rPr>
          <t xml:space="preserve">[Primary: Volatile deposits remarks]
</t>
        </r>
      </text>
    </comment>
    <comment ref="I48" authorId="1">
      <text>
        <r>
          <rPr>
            <b/>
            <sz val="9"/>
            <color indexed="81"/>
            <rFont val="Tahoma"/>
            <charset val="1"/>
          </rPr>
          <t xml:space="preserve">[Primary: Total deposits remarks]
</t>
        </r>
      </text>
    </comment>
    <comment ref="I49" authorId="1">
      <text>
        <r>
          <rPr>
            <b/>
            <sz val="9"/>
            <color indexed="81"/>
            <rFont val="Tahoma"/>
            <charset val="1"/>
          </rPr>
          <t xml:space="preserve">[Primary: Aggregate deposits of top twenty depositors remarks]
</t>
        </r>
      </text>
    </comment>
    <comment ref="E50" authorId="2">
      <text>
        <r>
          <rPr>
            <b/>
            <sz val="9"/>
            <color indexed="81"/>
            <rFont val="Tahoma"/>
            <charset val="1"/>
          </rPr>
          <t xml:space="preserve">[Unit: PURE]
[Scale: Actuals]
</t>
        </r>
      </text>
    </comment>
    <comment ref="F50" authorId="2">
      <text>
        <r>
          <rPr>
            <b/>
            <sz val="9"/>
            <color indexed="81"/>
            <rFont val="Tahoma"/>
            <charset val="1"/>
          </rPr>
          <t xml:space="preserve">[Unit: PURE]
[Scale: Actuals]
</t>
        </r>
      </text>
    </comment>
    <comment ref="G50" authorId="2">
      <text>
        <r>
          <rPr>
            <b/>
            <sz val="9"/>
            <color indexed="81"/>
            <rFont val="Tahoma"/>
            <charset val="1"/>
          </rPr>
          <t xml:space="preserve">[Unit: PURE]
[Scale: Actuals]
</t>
        </r>
      </text>
    </comment>
    <comment ref="H50" authorId="2">
      <text>
        <r>
          <rPr>
            <b/>
            <sz val="9"/>
            <color indexed="81"/>
            <rFont val="Tahoma"/>
            <charset val="1"/>
          </rPr>
          <t xml:space="preserve">[Unit: PURE]
[Scale: Actuals]
</t>
        </r>
      </text>
    </comment>
    <comment ref="I50" authorId="1">
      <text>
        <r>
          <rPr>
            <b/>
            <sz val="9"/>
            <color indexed="81"/>
            <rFont val="Tahoma"/>
            <charset val="1"/>
          </rPr>
          <t xml:space="preserve">[Primary: Ration of deposits of top twenty depositors to total deposits remarks]
</t>
        </r>
      </text>
    </comment>
  </commentList>
</comments>
</file>

<file path=xl/comments72.xml><?xml version="1.0" encoding="utf-8"?>
<comments xmlns="http://schemas.openxmlformats.org/spreadsheetml/2006/main">
  <authors>
    <author/>
    <author>ntripathi</author>
    <author>tgosavi</author>
  </authors>
  <commentList>
    <comment ref="I9" authorId="1">
      <text>
        <r>
          <rPr>
            <b/>
            <sz val="9"/>
            <color indexed="81"/>
            <rFont val="Tahoma"/>
            <charset val="1"/>
          </rPr>
          <t xml:space="preserve">[Primary: Individuals remarks]
</t>
        </r>
      </text>
    </comment>
    <comment ref="I10" authorId="1">
      <text>
        <r>
          <rPr>
            <b/>
            <sz val="9"/>
            <color indexed="81"/>
            <rFont val="Tahoma"/>
            <charset val="1"/>
          </rPr>
          <t xml:space="preserve">[Primary: Banks remarks]
</t>
        </r>
      </text>
    </comment>
    <comment ref="I11" authorId="1">
      <text>
        <r>
          <rPr>
            <b/>
            <sz val="9"/>
            <color indexed="81"/>
            <rFont val="Tahoma"/>
            <charset val="1"/>
          </rPr>
          <t xml:space="preserve">[Primary: Financial institutions remarks]
</t>
        </r>
      </text>
    </comment>
    <comment ref="I12" authorId="1">
      <text>
        <r>
          <rPr>
            <b/>
            <sz val="9"/>
            <color indexed="81"/>
            <rFont val="Tahoma"/>
            <charset val="1"/>
          </rPr>
          <t xml:space="preserve">[Primary: PSUs remarks]
</t>
        </r>
      </text>
    </comment>
    <comment ref="I13" authorId="1">
      <text>
        <r>
          <rPr>
            <b/>
            <sz val="9"/>
            <color indexed="81"/>
            <rFont val="Tahoma"/>
            <charset val="1"/>
          </rPr>
          <t xml:space="preserve">[Primary: Private corporates remarks]
</t>
        </r>
      </text>
    </comment>
    <comment ref="I14" authorId="1">
      <text>
        <r>
          <rPr>
            <b/>
            <sz val="9"/>
            <color indexed="81"/>
            <rFont val="Tahoma"/>
            <charset val="1"/>
          </rPr>
          <t xml:space="preserve">[Primary: Goverments and local bodies remarks]
</t>
        </r>
      </text>
    </comment>
    <comment ref="I15" authorId="1">
      <text>
        <r>
          <rPr>
            <b/>
            <sz val="9"/>
            <color indexed="81"/>
            <rFont val="Tahoma"/>
            <charset val="1"/>
          </rPr>
          <t xml:space="preserve">[Primary: Mutual funds remarks]
</t>
        </r>
      </text>
    </comment>
    <comment ref="I16" authorId="1">
      <text>
        <r>
          <rPr>
            <b/>
            <sz val="9"/>
            <color indexed="81"/>
            <rFont val="Tahoma"/>
            <charset val="1"/>
          </rPr>
          <t xml:space="preserve">[Primary: Pension provident funds insurance remarks]
</t>
        </r>
      </text>
    </comment>
    <comment ref="I17" authorId="1">
      <text>
        <r>
          <rPr>
            <b/>
            <sz val="9"/>
            <color indexed="81"/>
            <rFont val="Tahoma"/>
            <charset val="1"/>
          </rPr>
          <t xml:space="preserve">[Primary: NBFC as depositors remarks]
</t>
        </r>
      </text>
    </comment>
    <comment ref="I18" authorId="1">
      <text>
        <r>
          <rPr>
            <b/>
            <sz val="9"/>
            <color indexed="81"/>
            <rFont val="Tahoma"/>
            <charset val="1"/>
          </rPr>
          <t xml:space="preserve">[Primary: Others deposits remarks]
</t>
        </r>
      </text>
    </comment>
    <comment ref="I19" authorId="1">
      <text>
        <r>
          <rPr>
            <b/>
            <sz val="9"/>
            <color indexed="81"/>
            <rFont val="Tahoma"/>
            <charset val="1"/>
          </rPr>
          <t xml:space="preserve">[Primary: HUFs deposits remarks]
</t>
        </r>
      </text>
    </comment>
    <comment ref="I20" authorId="1">
      <text>
        <r>
          <rPr>
            <b/>
            <sz val="9"/>
            <color indexed="81"/>
            <rFont val="Tahoma"/>
            <charset val="1"/>
          </rPr>
          <t xml:space="preserve">[Primary: Trusts deposits remarks]
</t>
        </r>
      </text>
    </comment>
    <comment ref="I21" authorId="1">
      <text>
        <r>
          <rPr>
            <b/>
            <sz val="9"/>
            <color indexed="81"/>
            <rFont val="Tahoma"/>
            <charset val="1"/>
          </rPr>
          <t xml:space="preserve">[Primary: Partnership firms deposits remarks]
</t>
        </r>
      </text>
    </comment>
    <comment ref="I22" authorId="1">
      <text>
        <r>
          <rPr>
            <b/>
            <sz val="9"/>
            <color indexed="81"/>
            <rFont val="Tahoma"/>
            <charset val="1"/>
          </rPr>
          <t xml:space="preserve">[Primary: Proprietorship firm as depositor remarks]
</t>
        </r>
      </text>
    </comment>
    <comment ref="I23" authorId="1">
      <text>
        <r>
          <rPr>
            <b/>
            <sz val="9"/>
            <color indexed="81"/>
            <rFont val="Tahoma"/>
            <charset val="1"/>
          </rPr>
          <t xml:space="preserve">[Primary: Credit societies deposits remarks]
</t>
        </r>
      </text>
    </comment>
    <comment ref="I24" authorId="1">
      <text>
        <r>
          <rPr>
            <b/>
            <sz val="9"/>
            <color indexed="81"/>
            <rFont val="Tahoma"/>
            <charset val="1"/>
          </rPr>
          <t xml:space="preserve">[Primary: Any other deposits remarks]
</t>
        </r>
      </text>
    </comment>
    <comment ref="I35" authorId="1">
      <text>
        <r>
          <rPr>
            <b/>
            <sz val="9"/>
            <color indexed="81"/>
            <rFont val="Tahoma"/>
            <charset val="1"/>
          </rPr>
          <t xml:space="preserve">[Primary: Any other deposits remarks]
</t>
        </r>
      </text>
    </comment>
    <comment ref="I47" authorId="1">
      <text>
        <r>
          <rPr>
            <b/>
            <sz val="9"/>
            <color indexed="81"/>
            <rFont val="Tahoma"/>
            <charset val="1"/>
          </rPr>
          <t xml:space="preserve">[Primary: Core deposits remarks]
</t>
        </r>
      </text>
    </comment>
    <comment ref="I48" authorId="1">
      <text>
        <r>
          <rPr>
            <b/>
            <sz val="9"/>
            <color indexed="81"/>
            <rFont val="Tahoma"/>
            <charset val="1"/>
          </rPr>
          <t xml:space="preserve">[Primary: Volatile deposits remarks]
</t>
        </r>
      </text>
    </comment>
    <comment ref="I49" authorId="1">
      <text>
        <r>
          <rPr>
            <b/>
            <sz val="9"/>
            <color indexed="81"/>
            <rFont val="Tahoma"/>
            <charset val="1"/>
          </rPr>
          <t xml:space="preserve">[Primary: Total deposits remarks]
</t>
        </r>
      </text>
    </comment>
    <comment ref="I50" authorId="1">
      <text>
        <r>
          <rPr>
            <b/>
            <sz val="9"/>
            <color indexed="81"/>
            <rFont val="Tahoma"/>
            <charset val="1"/>
          </rPr>
          <t xml:space="preserve">[Primary: Aggregate deposits of top twenty depositors remarks]
</t>
        </r>
      </text>
    </comment>
    <comment ref="E51" authorId="2">
      <text>
        <r>
          <rPr>
            <b/>
            <sz val="9"/>
            <color indexed="81"/>
            <rFont val="Tahoma"/>
            <charset val="1"/>
          </rPr>
          <t xml:space="preserve">[Unit: PURE]
[Scale: Actuals]
</t>
        </r>
      </text>
    </comment>
    <comment ref="F51" authorId="2">
      <text>
        <r>
          <rPr>
            <b/>
            <sz val="9"/>
            <color indexed="81"/>
            <rFont val="Tahoma"/>
            <charset val="1"/>
          </rPr>
          <t xml:space="preserve">[Unit: PURE]
[Scale: Actuals]
</t>
        </r>
      </text>
    </comment>
    <comment ref="G51" authorId="2">
      <text>
        <r>
          <rPr>
            <b/>
            <sz val="9"/>
            <color indexed="81"/>
            <rFont val="Tahoma"/>
            <charset val="1"/>
          </rPr>
          <t xml:space="preserve">[Unit: PURE]
[Scale: Actuals]
</t>
        </r>
      </text>
    </comment>
    <comment ref="H51" authorId="2">
      <text>
        <r>
          <rPr>
            <b/>
            <sz val="9"/>
            <color indexed="81"/>
            <rFont val="Tahoma"/>
            <charset val="1"/>
          </rPr>
          <t xml:space="preserve">[Unit: PURE]
[Scale: Actuals]
</t>
        </r>
      </text>
    </comment>
    <comment ref="I51" authorId="1">
      <text>
        <r>
          <rPr>
            <b/>
            <sz val="9"/>
            <color indexed="81"/>
            <rFont val="Tahoma"/>
            <charset val="1"/>
          </rPr>
          <t xml:space="preserve">[Primary: Ration of deposits of top twenty depositors to total deposits remarks]
</t>
        </r>
      </text>
    </comment>
    <comment ref="I36" authorId="1">
      <text>
        <r>
          <rPr>
            <b/>
            <sz val="9"/>
            <color indexed="81"/>
            <rFont val="Tahoma"/>
            <charset val="1"/>
          </rPr>
          <t xml:space="preserve">[Primary: Any other deposits remarks]
</t>
        </r>
      </text>
    </comment>
  </commentList>
</comments>
</file>

<file path=xl/comments73.xml><?xml version="1.0" encoding="utf-8"?>
<comments xmlns="http://schemas.openxmlformats.org/spreadsheetml/2006/main">
  <authors>
    <author/>
    <author>ntripathi</author>
    <author>tgosavi</author>
  </authors>
  <commentList>
    <comment ref="I9" authorId="1">
      <text>
        <r>
          <rPr>
            <b/>
            <sz val="9"/>
            <color indexed="81"/>
            <rFont val="Tahoma"/>
            <charset val="1"/>
          </rPr>
          <t xml:space="preserve">[Primary: Individuals remarks]
</t>
        </r>
      </text>
    </comment>
    <comment ref="I10" authorId="1">
      <text>
        <r>
          <rPr>
            <b/>
            <sz val="9"/>
            <color indexed="81"/>
            <rFont val="Tahoma"/>
            <charset val="1"/>
          </rPr>
          <t xml:space="preserve">[Primary: Banks remarks]
</t>
        </r>
      </text>
    </comment>
    <comment ref="I11" authorId="1">
      <text>
        <r>
          <rPr>
            <b/>
            <sz val="9"/>
            <color indexed="81"/>
            <rFont val="Tahoma"/>
            <charset val="1"/>
          </rPr>
          <t xml:space="preserve">[Primary: Financial institutions remarks]
</t>
        </r>
      </text>
    </comment>
    <comment ref="I12" authorId="1">
      <text>
        <r>
          <rPr>
            <b/>
            <sz val="9"/>
            <color indexed="81"/>
            <rFont val="Tahoma"/>
            <charset val="1"/>
          </rPr>
          <t xml:space="preserve">[Primary: PSUs remarks]
</t>
        </r>
      </text>
    </comment>
    <comment ref="I13" authorId="1">
      <text>
        <r>
          <rPr>
            <b/>
            <sz val="9"/>
            <color indexed="81"/>
            <rFont val="Tahoma"/>
            <charset val="1"/>
          </rPr>
          <t xml:space="preserve">[Primary: Private corporates remarks]
</t>
        </r>
      </text>
    </comment>
    <comment ref="I14" authorId="1">
      <text>
        <r>
          <rPr>
            <b/>
            <sz val="9"/>
            <color indexed="81"/>
            <rFont val="Tahoma"/>
            <charset val="1"/>
          </rPr>
          <t xml:space="preserve">[Primary: Goverments and local bodies remarks]
</t>
        </r>
      </text>
    </comment>
    <comment ref="I15" authorId="1">
      <text>
        <r>
          <rPr>
            <b/>
            <sz val="9"/>
            <color indexed="81"/>
            <rFont val="Tahoma"/>
            <charset val="1"/>
          </rPr>
          <t xml:space="preserve">[Primary: Mutual funds remarks]
</t>
        </r>
      </text>
    </comment>
    <comment ref="I16" authorId="1">
      <text>
        <r>
          <rPr>
            <b/>
            <sz val="9"/>
            <color indexed="81"/>
            <rFont val="Tahoma"/>
            <charset val="1"/>
          </rPr>
          <t xml:space="preserve">[Primary: Pension provident funds insurance remarks]
</t>
        </r>
      </text>
    </comment>
    <comment ref="I17" authorId="1">
      <text>
        <r>
          <rPr>
            <b/>
            <sz val="9"/>
            <color indexed="81"/>
            <rFont val="Tahoma"/>
            <charset val="1"/>
          </rPr>
          <t xml:space="preserve">[Primary: NBFC as depositors remarks]
</t>
        </r>
      </text>
    </comment>
    <comment ref="I18" authorId="1">
      <text>
        <r>
          <rPr>
            <b/>
            <sz val="9"/>
            <color indexed="81"/>
            <rFont val="Tahoma"/>
            <charset val="1"/>
          </rPr>
          <t xml:space="preserve">[Primary: Others deposits remarks]
</t>
        </r>
      </text>
    </comment>
    <comment ref="I19" authorId="1">
      <text>
        <r>
          <rPr>
            <b/>
            <sz val="9"/>
            <color indexed="81"/>
            <rFont val="Tahoma"/>
            <charset val="1"/>
          </rPr>
          <t xml:space="preserve">[Primary: HUFs deposits remarks]
</t>
        </r>
      </text>
    </comment>
    <comment ref="I20" authorId="1">
      <text>
        <r>
          <rPr>
            <b/>
            <sz val="9"/>
            <color indexed="81"/>
            <rFont val="Tahoma"/>
            <charset val="1"/>
          </rPr>
          <t xml:space="preserve">[Primary: Trusts deposits remarks]
</t>
        </r>
      </text>
    </comment>
    <comment ref="I21" authorId="1">
      <text>
        <r>
          <rPr>
            <b/>
            <sz val="9"/>
            <color indexed="81"/>
            <rFont val="Tahoma"/>
            <charset val="1"/>
          </rPr>
          <t xml:space="preserve">[Primary: Partnership firms deposits remarks]
</t>
        </r>
      </text>
    </comment>
    <comment ref="I22" authorId="1">
      <text>
        <r>
          <rPr>
            <b/>
            <sz val="9"/>
            <color indexed="81"/>
            <rFont val="Tahoma"/>
            <charset val="1"/>
          </rPr>
          <t xml:space="preserve">[Primary: Proprietorship firm as depositor remarks]
</t>
        </r>
      </text>
    </comment>
    <comment ref="I23" authorId="1">
      <text>
        <r>
          <rPr>
            <b/>
            <sz val="9"/>
            <color indexed="81"/>
            <rFont val="Tahoma"/>
            <charset val="1"/>
          </rPr>
          <t xml:space="preserve">[Primary: Credit societies deposits remarks]
</t>
        </r>
      </text>
    </comment>
    <comment ref="I24" authorId="1">
      <text>
        <r>
          <rPr>
            <b/>
            <sz val="9"/>
            <color indexed="81"/>
            <rFont val="Tahoma"/>
            <charset val="1"/>
          </rPr>
          <t xml:space="preserve">[Primary: Any other deposits remarks]
</t>
        </r>
      </text>
    </comment>
    <comment ref="I35" authorId="1">
      <text>
        <r>
          <rPr>
            <b/>
            <sz val="9"/>
            <color indexed="81"/>
            <rFont val="Tahoma"/>
            <charset val="1"/>
          </rPr>
          <t xml:space="preserve">[Primary: Any other deposits remarks]
</t>
        </r>
      </text>
    </comment>
    <comment ref="I48" authorId="1">
      <text>
        <r>
          <rPr>
            <b/>
            <sz val="9"/>
            <color indexed="81"/>
            <rFont val="Tahoma"/>
            <charset val="1"/>
          </rPr>
          <t xml:space="preserve">[Primary: Core deposits remarks]
</t>
        </r>
      </text>
    </comment>
    <comment ref="I49" authorId="1">
      <text>
        <r>
          <rPr>
            <b/>
            <sz val="9"/>
            <color indexed="81"/>
            <rFont val="Tahoma"/>
            <charset val="1"/>
          </rPr>
          <t xml:space="preserve">[Primary: Volatile deposits remarks]
</t>
        </r>
      </text>
    </comment>
    <comment ref="I50" authorId="1">
      <text>
        <r>
          <rPr>
            <b/>
            <sz val="9"/>
            <color indexed="81"/>
            <rFont val="Tahoma"/>
            <charset val="1"/>
          </rPr>
          <t xml:space="preserve">[Primary: Total deposits remarks]
</t>
        </r>
      </text>
    </comment>
    <comment ref="I51" authorId="1">
      <text>
        <r>
          <rPr>
            <b/>
            <sz val="9"/>
            <color indexed="81"/>
            <rFont val="Tahoma"/>
            <charset val="1"/>
          </rPr>
          <t xml:space="preserve">[Primary: Aggregate deposits of top twenty depositors remarks]
</t>
        </r>
      </text>
    </comment>
    <comment ref="E52" authorId="2">
      <text>
        <r>
          <rPr>
            <b/>
            <sz val="9"/>
            <color indexed="81"/>
            <rFont val="Tahoma"/>
            <charset val="1"/>
          </rPr>
          <t xml:space="preserve">[Unit: PURE]
[Scale: Actuals]
</t>
        </r>
      </text>
    </comment>
    <comment ref="F52" authorId="2">
      <text>
        <r>
          <rPr>
            <b/>
            <sz val="9"/>
            <color indexed="81"/>
            <rFont val="Tahoma"/>
            <charset val="1"/>
          </rPr>
          <t xml:space="preserve">[Unit: PURE]
[Scale: Actuals]
</t>
        </r>
      </text>
    </comment>
    <comment ref="G52" authorId="2">
      <text>
        <r>
          <rPr>
            <b/>
            <sz val="9"/>
            <color indexed="81"/>
            <rFont val="Tahoma"/>
            <charset val="1"/>
          </rPr>
          <t xml:space="preserve">[Unit: PURE]
[Scale: Actuals]
</t>
        </r>
      </text>
    </comment>
    <comment ref="H52" authorId="2">
      <text>
        <r>
          <rPr>
            <b/>
            <sz val="9"/>
            <color indexed="81"/>
            <rFont val="Tahoma"/>
            <charset val="1"/>
          </rPr>
          <t xml:space="preserve">[Unit: PURE]
[Scale: Actuals]
</t>
        </r>
      </text>
    </comment>
    <comment ref="I52" authorId="1">
      <text>
        <r>
          <rPr>
            <b/>
            <sz val="9"/>
            <color indexed="81"/>
            <rFont val="Tahoma"/>
            <charset val="1"/>
          </rPr>
          <t xml:space="preserve">[Primary: Ration of deposits of top twenty depositors to total deposits remarks]
</t>
        </r>
      </text>
    </comment>
    <comment ref="I36" authorId="1">
      <text>
        <r>
          <rPr>
            <b/>
            <sz val="9"/>
            <color indexed="81"/>
            <rFont val="Tahoma"/>
            <charset val="1"/>
          </rPr>
          <t xml:space="preserve">[Primary: Any other deposits remarks]
</t>
        </r>
      </text>
    </comment>
    <comment ref="I37" authorId="1">
      <text>
        <r>
          <rPr>
            <b/>
            <sz val="9"/>
            <color indexed="81"/>
            <rFont val="Tahoma"/>
            <charset val="1"/>
          </rPr>
          <t xml:space="preserve">[Primary: Any other deposits remarks]
</t>
        </r>
      </text>
    </comment>
  </commentList>
</comments>
</file>

<file path=xl/comments74.xml><?xml version="1.0" encoding="utf-8"?>
<comments xmlns="http://schemas.openxmlformats.org/spreadsheetml/2006/main">
  <authors>
    <author/>
    <author>ntripathi</author>
    <author>tgosavi</author>
  </authors>
  <commentList>
    <comment ref="I9" authorId="1">
      <text>
        <r>
          <rPr>
            <b/>
            <sz val="9"/>
            <color indexed="81"/>
            <rFont val="Tahoma"/>
            <charset val="1"/>
          </rPr>
          <t xml:space="preserve">[Primary: Individuals remarks]
</t>
        </r>
      </text>
    </comment>
    <comment ref="I10" authorId="1">
      <text>
        <r>
          <rPr>
            <b/>
            <sz val="9"/>
            <color indexed="81"/>
            <rFont val="Tahoma"/>
            <charset val="1"/>
          </rPr>
          <t xml:space="preserve">[Primary: Banks remarks]
</t>
        </r>
      </text>
    </comment>
    <comment ref="I11" authorId="1">
      <text>
        <r>
          <rPr>
            <b/>
            <sz val="9"/>
            <color indexed="81"/>
            <rFont val="Tahoma"/>
            <charset val="1"/>
          </rPr>
          <t xml:space="preserve">[Primary: Financial institutions remarks]
</t>
        </r>
      </text>
    </comment>
    <comment ref="I12" authorId="1">
      <text>
        <r>
          <rPr>
            <b/>
            <sz val="9"/>
            <color indexed="81"/>
            <rFont val="Tahoma"/>
            <charset val="1"/>
          </rPr>
          <t xml:space="preserve">[Primary: PSUs remarks]
</t>
        </r>
      </text>
    </comment>
    <comment ref="I13" authorId="1">
      <text>
        <r>
          <rPr>
            <b/>
            <sz val="9"/>
            <color indexed="81"/>
            <rFont val="Tahoma"/>
            <charset val="1"/>
          </rPr>
          <t xml:space="preserve">[Primary: Private corporates remarks]
</t>
        </r>
      </text>
    </comment>
    <comment ref="I14" authorId="1">
      <text>
        <r>
          <rPr>
            <b/>
            <sz val="9"/>
            <color indexed="81"/>
            <rFont val="Tahoma"/>
            <charset val="1"/>
          </rPr>
          <t xml:space="preserve">[Primary: Goverments and local bodies remarks]
</t>
        </r>
      </text>
    </comment>
    <comment ref="I15" authorId="1">
      <text>
        <r>
          <rPr>
            <b/>
            <sz val="9"/>
            <color indexed="81"/>
            <rFont val="Tahoma"/>
            <charset val="1"/>
          </rPr>
          <t xml:space="preserve">[Primary: Mutual funds remarks]
</t>
        </r>
      </text>
    </comment>
    <comment ref="I16" authorId="1">
      <text>
        <r>
          <rPr>
            <b/>
            <sz val="9"/>
            <color indexed="81"/>
            <rFont val="Tahoma"/>
            <charset val="1"/>
          </rPr>
          <t xml:space="preserve">[Primary: Pension provident funds insurance remarks]
</t>
        </r>
      </text>
    </comment>
    <comment ref="I17" authorId="1">
      <text>
        <r>
          <rPr>
            <b/>
            <sz val="9"/>
            <color indexed="81"/>
            <rFont val="Tahoma"/>
            <charset val="1"/>
          </rPr>
          <t xml:space="preserve">[Primary: NBFC as depositors remarks]
</t>
        </r>
      </text>
    </comment>
    <comment ref="I18" authorId="1">
      <text>
        <r>
          <rPr>
            <b/>
            <sz val="9"/>
            <color indexed="81"/>
            <rFont val="Tahoma"/>
            <charset val="1"/>
          </rPr>
          <t xml:space="preserve">[Primary: Others deposits remarks]
</t>
        </r>
      </text>
    </comment>
    <comment ref="I19" authorId="1">
      <text>
        <r>
          <rPr>
            <b/>
            <sz val="9"/>
            <color indexed="81"/>
            <rFont val="Tahoma"/>
            <charset val="1"/>
          </rPr>
          <t xml:space="preserve">[Primary: HUFs deposits remarks]
</t>
        </r>
      </text>
    </comment>
    <comment ref="I20" authorId="1">
      <text>
        <r>
          <rPr>
            <b/>
            <sz val="9"/>
            <color indexed="81"/>
            <rFont val="Tahoma"/>
            <charset val="1"/>
          </rPr>
          <t xml:space="preserve">[Primary: Trusts deposits remarks]
</t>
        </r>
      </text>
    </comment>
    <comment ref="I21" authorId="1">
      <text>
        <r>
          <rPr>
            <b/>
            <sz val="9"/>
            <color indexed="81"/>
            <rFont val="Tahoma"/>
            <charset val="1"/>
          </rPr>
          <t xml:space="preserve">[Primary: Partnership firms deposits remarks]
</t>
        </r>
      </text>
    </comment>
    <comment ref="I22" authorId="1">
      <text>
        <r>
          <rPr>
            <b/>
            <sz val="9"/>
            <color indexed="81"/>
            <rFont val="Tahoma"/>
            <charset val="1"/>
          </rPr>
          <t xml:space="preserve">[Primary: Proprietorship firm as depositor remarks]
</t>
        </r>
      </text>
    </comment>
    <comment ref="I23" authorId="1">
      <text>
        <r>
          <rPr>
            <b/>
            <sz val="9"/>
            <color indexed="81"/>
            <rFont val="Tahoma"/>
            <charset val="1"/>
          </rPr>
          <t xml:space="preserve">[Primary: Credit societies deposits remarks]
</t>
        </r>
      </text>
    </comment>
    <comment ref="I24" authorId="1">
      <text>
        <r>
          <rPr>
            <b/>
            <sz val="9"/>
            <color indexed="81"/>
            <rFont val="Tahoma"/>
            <charset val="1"/>
          </rPr>
          <t xml:space="preserve">[Primary: Any other deposits remarks]
</t>
        </r>
      </text>
    </comment>
    <comment ref="I35" authorId="1">
      <text>
        <r>
          <rPr>
            <b/>
            <sz val="9"/>
            <color indexed="81"/>
            <rFont val="Tahoma"/>
            <charset val="1"/>
          </rPr>
          <t xml:space="preserve">[Primary: Any other deposits remarks]
</t>
        </r>
      </text>
    </comment>
    <comment ref="I49" authorId="1">
      <text>
        <r>
          <rPr>
            <b/>
            <sz val="9"/>
            <color indexed="81"/>
            <rFont val="Tahoma"/>
            <charset val="1"/>
          </rPr>
          <t xml:space="preserve">[Primary: Core deposits remarks]
</t>
        </r>
      </text>
    </comment>
    <comment ref="I50" authorId="1">
      <text>
        <r>
          <rPr>
            <b/>
            <sz val="9"/>
            <color indexed="81"/>
            <rFont val="Tahoma"/>
            <charset val="1"/>
          </rPr>
          <t xml:space="preserve">[Primary: Volatile deposits remarks]
</t>
        </r>
      </text>
    </comment>
    <comment ref="I51" authorId="1">
      <text>
        <r>
          <rPr>
            <b/>
            <sz val="9"/>
            <color indexed="81"/>
            <rFont val="Tahoma"/>
            <charset val="1"/>
          </rPr>
          <t xml:space="preserve">[Primary: Total deposits remarks]
</t>
        </r>
      </text>
    </comment>
    <comment ref="I52" authorId="1">
      <text>
        <r>
          <rPr>
            <b/>
            <sz val="9"/>
            <color indexed="81"/>
            <rFont val="Tahoma"/>
            <charset val="1"/>
          </rPr>
          <t xml:space="preserve">[Primary: Aggregate deposits of top twenty depositors remarks]
</t>
        </r>
      </text>
    </comment>
    <comment ref="E53" authorId="2">
      <text>
        <r>
          <rPr>
            <b/>
            <sz val="9"/>
            <color indexed="81"/>
            <rFont val="Tahoma"/>
            <charset val="1"/>
          </rPr>
          <t xml:space="preserve">[Unit: PURE]
[Scale: Actuals]
</t>
        </r>
      </text>
    </comment>
    <comment ref="F53" authorId="2">
      <text>
        <r>
          <rPr>
            <b/>
            <sz val="9"/>
            <color indexed="81"/>
            <rFont val="Tahoma"/>
            <charset val="1"/>
          </rPr>
          <t xml:space="preserve">[Unit: PURE]
[Scale: Actuals]
</t>
        </r>
      </text>
    </comment>
    <comment ref="G53" authorId="2">
      <text>
        <r>
          <rPr>
            <b/>
            <sz val="9"/>
            <color indexed="81"/>
            <rFont val="Tahoma"/>
            <charset val="1"/>
          </rPr>
          <t xml:space="preserve">[Unit: PURE]
[Scale: Actuals]
</t>
        </r>
      </text>
    </comment>
    <comment ref="H53" authorId="2">
      <text>
        <r>
          <rPr>
            <b/>
            <sz val="9"/>
            <color indexed="81"/>
            <rFont val="Tahoma"/>
            <charset val="1"/>
          </rPr>
          <t xml:space="preserve">[Unit: PURE]
[Scale: Actuals]
</t>
        </r>
      </text>
    </comment>
    <comment ref="I53" authorId="1">
      <text>
        <r>
          <rPr>
            <b/>
            <sz val="9"/>
            <color indexed="81"/>
            <rFont val="Tahoma"/>
            <charset val="1"/>
          </rPr>
          <t xml:space="preserve">[Primary: Ration of deposits of top twenty depositors to total deposits remarks]
</t>
        </r>
      </text>
    </comment>
    <comment ref="I36" authorId="1">
      <text>
        <r>
          <rPr>
            <b/>
            <sz val="9"/>
            <color indexed="81"/>
            <rFont val="Tahoma"/>
            <charset val="1"/>
          </rPr>
          <t xml:space="preserve">[Primary: Any other deposits remarks]
</t>
        </r>
      </text>
    </comment>
    <comment ref="I37" authorId="1">
      <text>
        <r>
          <rPr>
            <b/>
            <sz val="9"/>
            <color indexed="81"/>
            <rFont val="Tahoma"/>
            <charset val="1"/>
          </rPr>
          <t xml:space="preserve">[Primary: Any other deposits remarks]
</t>
        </r>
      </text>
    </comment>
    <comment ref="I38" authorId="1">
      <text>
        <r>
          <rPr>
            <b/>
            <sz val="9"/>
            <color indexed="81"/>
            <rFont val="Tahoma"/>
            <charset val="1"/>
          </rPr>
          <t xml:space="preserve">[Primary: Any other deposits remarks]
</t>
        </r>
      </text>
    </comment>
  </commentList>
</comments>
</file>

<file path=xl/comments75.xml><?xml version="1.0" encoding="utf-8"?>
<comments xmlns="http://schemas.openxmlformats.org/spreadsheetml/2006/main">
  <authors>
    <author/>
    <author>ntripathi</author>
    <author>tgosavi</author>
  </authors>
  <commentList>
    <comment ref="I9" authorId="1">
      <text>
        <r>
          <rPr>
            <b/>
            <sz val="9"/>
            <color indexed="81"/>
            <rFont val="Tahoma"/>
            <charset val="1"/>
          </rPr>
          <t xml:space="preserve">[Primary: Individuals remarks]
</t>
        </r>
      </text>
    </comment>
    <comment ref="I10" authorId="1">
      <text>
        <r>
          <rPr>
            <b/>
            <sz val="9"/>
            <color indexed="81"/>
            <rFont val="Tahoma"/>
            <charset val="1"/>
          </rPr>
          <t xml:space="preserve">[Primary: Banks remarks]
</t>
        </r>
      </text>
    </comment>
    <comment ref="I11" authorId="1">
      <text>
        <r>
          <rPr>
            <b/>
            <sz val="9"/>
            <color indexed="81"/>
            <rFont val="Tahoma"/>
            <charset val="1"/>
          </rPr>
          <t xml:space="preserve">[Primary: Financial institutions remarks]
</t>
        </r>
      </text>
    </comment>
    <comment ref="I12" authorId="1">
      <text>
        <r>
          <rPr>
            <b/>
            <sz val="9"/>
            <color indexed="81"/>
            <rFont val="Tahoma"/>
            <charset val="1"/>
          </rPr>
          <t xml:space="preserve">[Primary: PSUs remarks]
</t>
        </r>
      </text>
    </comment>
    <comment ref="I13" authorId="1">
      <text>
        <r>
          <rPr>
            <b/>
            <sz val="9"/>
            <color indexed="81"/>
            <rFont val="Tahoma"/>
            <charset val="1"/>
          </rPr>
          <t xml:space="preserve">[Primary: Private corporates remarks]
</t>
        </r>
      </text>
    </comment>
    <comment ref="I14" authorId="1">
      <text>
        <r>
          <rPr>
            <b/>
            <sz val="9"/>
            <color indexed="81"/>
            <rFont val="Tahoma"/>
            <charset val="1"/>
          </rPr>
          <t xml:space="preserve">[Primary: Goverments and local bodies remarks]
</t>
        </r>
      </text>
    </comment>
    <comment ref="I15" authorId="1">
      <text>
        <r>
          <rPr>
            <b/>
            <sz val="9"/>
            <color indexed="81"/>
            <rFont val="Tahoma"/>
            <charset val="1"/>
          </rPr>
          <t xml:space="preserve">[Primary: Mutual funds remarks]
</t>
        </r>
      </text>
    </comment>
    <comment ref="I16" authorId="1">
      <text>
        <r>
          <rPr>
            <b/>
            <sz val="9"/>
            <color indexed="81"/>
            <rFont val="Tahoma"/>
            <charset val="1"/>
          </rPr>
          <t xml:space="preserve">[Primary: Pension provident funds insurance remarks]
</t>
        </r>
      </text>
    </comment>
    <comment ref="I17" authorId="1">
      <text>
        <r>
          <rPr>
            <b/>
            <sz val="9"/>
            <color indexed="81"/>
            <rFont val="Tahoma"/>
            <charset val="1"/>
          </rPr>
          <t xml:space="preserve">[Primary: NBFC as depositors remarks]
</t>
        </r>
      </text>
    </comment>
    <comment ref="I18" authorId="1">
      <text>
        <r>
          <rPr>
            <b/>
            <sz val="9"/>
            <color indexed="81"/>
            <rFont val="Tahoma"/>
            <charset val="1"/>
          </rPr>
          <t xml:space="preserve">[Primary: Others deposits remarks]
</t>
        </r>
      </text>
    </comment>
    <comment ref="I19" authorId="1">
      <text>
        <r>
          <rPr>
            <b/>
            <sz val="9"/>
            <color indexed="81"/>
            <rFont val="Tahoma"/>
            <charset val="1"/>
          </rPr>
          <t xml:space="preserve">[Primary: HUFs deposits remarks]
</t>
        </r>
      </text>
    </comment>
    <comment ref="I20" authorId="1">
      <text>
        <r>
          <rPr>
            <b/>
            <sz val="9"/>
            <color indexed="81"/>
            <rFont val="Tahoma"/>
            <charset val="1"/>
          </rPr>
          <t xml:space="preserve">[Primary: Trusts deposits remarks]
</t>
        </r>
      </text>
    </comment>
    <comment ref="I21" authorId="1">
      <text>
        <r>
          <rPr>
            <b/>
            <sz val="9"/>
            <color indexed="81"/>
            <rFont val="Tahoma"/>
            <charset val="1"/>
          </rPr>
          <t xml:space="preserve">[Primary: Partnership firms deposits remarks]
</t>
        </r>
      </text>
    </comment>
    <comment ref="I22" authorId="1">
      <text>
        <r>
          <rPr>
            <b/>
            <sz val="9"/>
            <color indexed="81"/>
            <rFont val="Tahoma"/>
            <charset val="1"/>
          </rPr>
          <t xml:space="preserve">[Primary: Proprietorship firm as depositor remarks]
</t>
        </r>
      </text>
    </comment>
    <comment ref="I23" authorId="1">
      <text>
        <r>
          <rPr>
            <b/>
            <sz val="9"/>
            <color indexed="81"/>
            <rFont val="Tahoma"/>
            <charset val="1"/>
          </rPr>
          <t xml:space="preserve">[Primary: Credit societies deposits remarks]
</t>
        </r>
      </text>
    </comment>
    <comment ref="I24" authorId="1">
      <text>
        <r>
          <rPr>
            <b/>
            <sz val="9"/>
            <color indexed="81"/>
            <rFont val="Tahoma"/>
            <charset val="1"/>
          </rPr>
          <t xml:space="preserve">[Primary: Any other deposits remarks]
</t>
        </r>
      </text>
    </comment>
    <comment ref="I35" authorId="1">
      <text>
        <r>
          <rPr>
            <b/>
            <sz val="9"/>
            <color indexed="81"/>
            <rFont val="Tahoma"/>
            <charset val="1"/>
          </rPr>
          <t xml:space="preserve">[Primary: Any other deposits remarks]
</t>
        </r>
      </text>
    </comment>
    <comment ref="I50" authorId="1">
      <text>
        <r>
          <rPr>
            <b/>
            <sz val="9"/>
            <color indexed="81"/>
            <rFont val="Tahoma"/>
            <charset val="1"/>
          </rPr>
          <t xml:space="preserve">[Primary: Core deposits remarks]
</t>
        </r>
      </text>
    </comment>
    <comment ref="I51" authorId="1">
      <text>
        <r>
          <rPr>
            <b/>
            <sz val="9"/>
            <color indexed="81"/>
            <rFont val="Tahoma"/>
            <charset val="1"/>
          </rPr>
          <t xml:space="preserve">[Primary: Volatile deposits remarks]
</t>
        </r>
      </text>
    </comment>
    <comment ref="I52" authorId="1">
      <text>
        <r>
          <rPr>
            <b/>
            <sz val="9"/>
            <color indexed="81"/>
            <rFont val="Tahoma"/>
            <charset val="1"/>
          </rPr>
          <t xml:space="preserve">[Primary: Total deposits remarks]
</t>
        </r>
      </text>
    </comment>
    <comment ref="I53" authorId="1">
      <text>
        <r>
          <rPr>
            <b/>
            <sz val="9"/>
            <color indexed="81"/>
            <rFont val="Tahoma"/>
            <charset val="1"/>
          </rPr>
          <t xml:space="preserve">[Primary: Aggregate deposits of top twenty depositors remarks]
</t>
        </r>
      </text>
    </comment>
    <comment ref="E54" authorId="2">
      <text>
        <r>
          <rPr>
            <b/>
            <sz val="9"/>
            <color indexed="81"/>
            <rFont val="Tahoma"/>
            <charset val="1"/>
          </rPr>
          <t xml:space="preserve">[Unit: PURE]
[Scale: Actuals]
</t>
        </r>
      </text>
    </comment>
    <comment ref="F54" authorId="2">
      <text>
        <r>
          <rPr>
            <b/>
            <sz val="9"/>
            <color indexed="81"/>
            <rFont val="Tahoma"/>
            <charset val="1"/>
          </rPr>
          <t xml:space="preserve">[Unit: PURE]
[Scale: Actuals]
</t>
        </r>
      </text>
    </comment>
    <comment ref="G54" authorId="2">
      <text>
        <r>
          <rPr>
            <b/>
            <sz val="9"/>
            <color indexed="81"/>
            <rFont val="Tahoma"/>
            <charset val="1"/>
          </rPr>
          <t xml:space="preserve">[Unit: PURE]
[Scale: Actuals]
</t>
        </r>
      </text>
    </comment>
    <comment ref="H54" authorId="2">
      <text>
        <r>
          <rPr>
            <b/>
            <sz val="9"/>
            <color indexed="81"/>
            <rFont val="Tahoma"/>
            <charset val="1"/>
          </rPr>
          <t xml:space="preserve">[Unit: PURE]
[Scale: Actuals]
</t>
        </r>
      </text>
    </comment>
    <comment ref="I54" authorId="1">
      <text>
        <r>
          <rPr>
            <b/>
            <sz val="9"/>
            <color indexed="81"/>
            <rFont val="Tahoma"/>
            <charset val="1"/>
          </rPr>
          <t xml:space="preserve">[Primary: Ration of deposits of top twenty depositors to total deposits remarks]
</t>
        </r>
      </text>
    </comment>
    <comment ref="I36" authorId="1">
      <text>
        <r>
          <rPr>
            <b/>
            <sz val="9"/>
            <color indexed="81"/>
            <rFont val="Tahoma"/>
            <charset val="1"/>
          </rPr>
          <t xml:space="preserve">[Primary: Any other deposits remarks]
</t>
        </r>
      </text>
    </comment>
    <comment ref="I37" authorId="1">
      <text>
        <r>
          <rPr>
            <b/>
            <sz val="9"/>
            <color indexed="81"/>
            <rFont val="Tahoma"/>
            <charset val="1"/>
          </rPr>
          <t xml:space="preserve">[Primary: Any other deposits remarks]
</t>
        </r>
      </text>
    </comment>
    <comment ref="I38" authorId="1">
      <text>
        <r>
          <rPr>
            <b/>
            <sz val="9"/>
            <color indexed="81"/>
            <rFont val="Tahoma"/>
            <charset val="1"/>
          </rPr>
          <t xml:space="preserve">[Primary: Any other deposits remarks]
</t>
        </r>
      </text>
    </comment>
    <comment ref="I39" authorId="1">
      <text>
        <r>
          <rPr>
            <b/>
            <sz val="9"/>
            <color indexed="81"/>
            <rFont val="Tahoma"/>
            <charset val="1"/>
          </rPr>
          <t xml:space="preserve">[Primary: Any other deposits remarks]
</t>
        </r>
      </text>
    </comment>
  </commentList>
</comments>
</file>

<file path=xl/comments76.xml><?xml version="1.0" encoding="utf-8"?>
<comments xmlns="http://schemas.openxmlformats.org/spreadsheetml/2006/main">
  <authors>
    <author/>
    <author>arun patel</author>
  </authors>
  <commentList>
    <comment ref="F13" authorId="1">
      <text>
        <r>
          <rPr>
            <b/>
            <sz val="9"/>
            <color indexed="81"/>
            <rFont val="Tahoma"/>
            <charset val="1"/>
          </rPr>
          <t xml:space="preserve">[Unit: PURE]
[Scale: Actuals]
</t>
        </r>
      </text>
    </comment>
    <comment ref="H13" authorId="1">
      <text>
        <r>
          <rPr>
            <b/>
            <sz val="9"/>
            <color indexed="81"/>
            <rFont val="Tahoma"/>
            <charset val="1"/>
          </rPr>
          <t xml:space="preserve">[Unit: PURE]
[Scale: Actuals]
</t>
        </r>
      </text>
    </comment>
    <comment ref="J13" authorId="1">
      <text>
        <r>
          <rPr>
            <b/>
            <sz val="9"/>
            <color indexed="81"/>
            <rFont val="Tahoma"/>
            <charset val="1"/>
          </rPr>
          <t xml:space="preserve">[Unit: PURE]
[Scale: Actuals]
</t>
        </r>
      </text>
    </comment>
    <comment ref="L13" authorId="1">
      <text>
        <r>
          <rPr>
            <b/>
            <sz val="9"/>
            <color indexed="81"/>
            <rFont val="Tahoma"/>
            <charset val="1"/>
          </rPr>
          <t xml:space="preserve">[Unit: PURE]
[Scale: Actuals]
</t>
        </r>
      </text>
    </comment>
    <comment ref="N13" authorId="1">
      <text>
        <r>
          <rPr>
            <b/>
            <sz val="9"/>
            <color indexed="81"/>
            <rFont val="Tahoma"/>
            <charset val="1"/>
          </rPr>
          <t xml:space="preserve">[Unit: PURE]
[Scale: Actuals]
</t>
        </r>
      </text>
    </comment>
    <comment ref="P13" authorId="1">
      <text>
        <r>
          <rPr>
            <b/>
            <sz val="9"/>
            <color indexed="81"/>
            <rFont val="Tahoma"/>
            <charset val="1"/>
          </rPr>
          <t xml:space="preserve">[Unit: PURE]
[Scale: Actuals]
</t>
        </r>
      </text>
    </comment>
    <comment ref="R13" authorId="1">
      <text>
        <r>
          <rPr>
            <b/>
            <sz val="9"/>
            <color indexed="81"/>
            <rFont val="Tahoma"/>
            <charset val="1"/>
          </rPr>
          <t xml:space="preserve">[Unit: PURE]
[Scale: Actuals]
</t>
        </r>
      </text>
    </comment>
    <comment ref="T13" authorId="1">
      <text>
        <r>
          <rPr>
            <b/>
            <sz val="9"/>
            <color indexed="81"/>
            <rFont val="Tahoma"/>
            <charset val="1"/>
          </rPr>
          <t xml:space="preserve">[Unit: PURE]
[Scale: Actuals]
</t>
        </r>
      </text>
    </comment>
    <comment ref="F14" authorId="1">
      <text>
        <r>
          <rPr>
            <b/>
            <sz val="9"/>
            <color indexed="81"/>
            <rFont val="Tahoma"/>
            <charset val="1"/>
          </rPr>
          <t xml:space="preserve">[Unit: PURE]
[Scale: Actuals]
</t>
        </r>
      </text>
    </comment>
    <comment ref="H14" authorId="1">
      <text>
        <r>
          <rPr>
            <b/>
            <sz val="9"/>
            <color indexed="81"/>
            <rFont val="Tahoma"/>
            <charset val="1"/>
          </rPr>
          <t xml:space="preserve">[Unit: PURE]
[Scale: Actuals]
</t>
        </r>
      </text>
    </comment>
    <comment ref="J14" authorId="1">
      <text>
        <r>
          <rPr>
            <b/>
            <sz val="9"/>
            <color indexed="81"/>
            <rFont val="Tahoma"/>
            <charset val="1"/>
          </rPr>
          <t xml:space="preserve">[Unit: PURE]
[Scale: Actuals]
</t>
        </r>
      </text>
    </comment>
    <comment ref="L14" authorId="1">
      <text>
        <r>
          <rPr>
            <b/>
            <sz val="9"/>
            <color indexed="81"/>
            <rFont val="Tahoma"/>
            <charset val="1"/>
          </rPr>
          <t xml:space="preserve">[Unit: PURE]
[Scale: Actuals]
</t>
        </r>
      </text>
    </comment>
    <comment ref="N14" authorId="1">
      <text>
        <r>
          <rPr>
            <b/>
            <sz val="9"/>
            <color indexed="81"/>
            <rFont val="Tahoma"/>
            <charset val="1"/>
          </rPr>
          <t xml:space="preserve">[Unit: PURE]
[Scale: Actuals]
</t>
        </r>
      </text>
    </comment>
    <comment ref="P14" authorId="1">
      <text>
        <r>
          <rPr>
            <b/>
            <sz val="9"/>
            <color indexed="81"/>
            <rFont val="Tahoma"/>
            <charset val="1"/>
          </rPr>
          <t xml:space="preserve">[Unit: PURE]
[Scale: Actuals]
</t>
        </r>
      </text>
    </comment>
    <comment ref="R14" authorId="1">
      <text>
        <r>
          <rPr>
            <b/>
            <sz val="9"/>
            <color indexed="81"/>
            <rFont val="Tahoma"/>
            <charset val="1"/>
          </rPr>
          <t xml:space="preserve">[Unit: PURE]
[Scale: Actuals]
</t>
        </r>
      </text>
    </comment>
    <comment ref="T14" authorId="1">
      <text>
        <r>
          <rPr>
            <b/>
            <sz val="9"/>
            <color indexed="81"/>
            <rFont val="Tahoma"/>
            <charset val="1"/>
          </rPr>
          <t xml:space="preserve">[Unit: PURE]
[Scale: Actuals]
</t>
        </r>
      </text>
    </comment>
    <comment ref="F15" authorId="1">
      <text>
        <r>
          <rPr>
            <b/>
            <sz val="9"/>
            <color indexed="81"/>
            <rFont val="Tahoma"/>
            <charset val="1"/>
          </rPr>
          <t xml:space="preserve">[Unit: PURE]
[Scale: Actuals]
</t>
        </r>
      </text>
    </comment>
    <comment ref="H15" authorId="1">
      <text>
        <r>
          <rPr>
            <b/>
            <sz val="9"/>
            <color indexed="81"/>
            <rFont val="Tahoma"/>
            <charset val="1"/>
          </rPr>
          <t xml:space="preserve">[Unit: PURE]
[Scale: Actuals]
</t>
        </r>
      </text>
    </comment>
    <comment ref="J15" authorId="1">
      <text>
        <r>
          <rPr>
            <b/>
            <sz val="9"/>
            <color indexed="81"/>
            <rFont val="Tahoma"/>
            <charset val="1"/>
          </rPr>
          <t xml:space="preserve">[Unit: PURE]
[Scale: Actuals]
</t>
        </r>
      </text>
    </comment>
    <comment ref="L15" authorId="1">
      <text>
        <r>
          <rPr>
            <b/>
            <sz val="9"/>
            <color indexed="81"/>
            <rFont val="Tahoma"/>
            <charset val="1"/>
          </rPr>
          <t xml:space="preserve">[Unit: PURE]
[Scale: Actuals]
</t>
        </r>
      </text>
    </comment>
    <comment ref="N15" authorId="1">
      <text>
        <r>
          <rPr>
            <b/>
            <sz val="9"/>
            <color indexed="81"/>
            <rFont val="Tahoma"/>
            <charset val="1"/>
          </rPr>
          <t xml:space="preserve">[Unit: PURE]
[Scale: Actuals]
</t>
        </r>
      </text>
    </comment>
    <comment ref="P15" authorId="1">
      <text>
        <r>
          <rPr>
            <b/>
            <sz val="9"/>
            <color indexed="81"/>
            <rFont val="Tahoma"/>
            <charset val="1"/>
          </rPr>
          <t xml:space="preserve">[Unit: PURE]
[Scale: Actuals]
</t>
        </r>
      </text>
    </comment>
    <comment ref="R15" authorId="1">
      <text>
        <r>
          <rPr>
            <b/>
            <sz val="9"/>
            <color indexed="81"/>
            <rFont val="Tahoma"/>
            <charset val="1"/>
          </rPr>
          <t xml:space="preserve">[Unit: PURE]
[Scale: Actuals]
</t>
        </r>
      </text>
    </comment>
    <comment ref="T15" authorId="1">
      <text>
        <r>
          <rPr>
            <b/>
            <sz val="9"/>
            <color indexed="81"/>
            <rFont val="Tahoma"/>
            <charset val="1"/>
          </rPr>
          <t xml:space="preserve">[Unit: PURE]
[Scale: Actuals]
</t>
        </r>
      </text>
    </comment>
    <comment ref="F16" authorId="1">
      <text>
        <r>
          <rPr>
            <b/>
            <sz val="9"/>
            <color indexed="81"/>
            <rFont val="Tahoma"/>
            <charset val="1"/>
          </rPr>
          <t xml:space="preserve">[Unit: PURE]
[Scale: Actuals]
</t>
        </r>
      </text>
    </comment>
    <comment ref="H16" authorId="1">
      <text>
        <r>
          <rPr>
            <b/>
            <sz val="9"/>
            <color indexed="81"/>
            <rFont val="Tahoma"/>
            <charset val="1"/>
          </rPr>
          <t xml:space="preserve">[Unit: PURE]
[Scale: Actuals]
</t>
        </r>
      </text>
    </comment>
    <comment ref="J16" authorId="1">
      <text>
        <r>
          <rPr>
            <b/>
            <sz val="9"/>
            <color indexed="81"/>
            <rFont val="Tahoma"/>
            <charset val="1"/>
          </rPr>
          <t xml:space="preserve">[Unit: PURE]
[Scale: Actuals]
</t>
        </r>
      </text>
    </comment>
    <comment ref="L16" authorId="1">
      <text>
        <r>
          <rPr>
            <b/>
            <sz val="9"/>
            <color indexed="81"/>
            <rFont val="Tahoma"/>
            <charset val="1"/>
          </rPr>
          <t xml:space="preserve">[Unit: PURE]
[Scale: Actuals]
</t>
        </r>
      </text>
    </comment>
    <comment ref="N16" authorId="1">
      <text>
        <r>
          <rPr>
            <b/>
            <sz val="9"/>
            <color indexed="81"/>
            <rFont val="Tahoma"/>
            <charset val="1"/>
          </rPr>
          <t xml:space="preserve">[Unit: PURE]
[Scale: Actuals]
</t>
        </r>
      </text>
    </comment>
    <comment ref="P16" authorId="1">
      <text>
        <r>
          <rPr>
            <b/>
            <sz val="9"/>
            <color indexed="81"/>
            <rFont val="Tahoma"/>
            <charset val="1"/>
          </rPr>
          <t xml:space="preserve">[Unit: PURE]
[Scale: Actuals]
</t>
        </r>
      </text>
    </comment>
    <comment ref="R16" authorId="1">
      <text>
        <r>
          <rPr>
            <b/>
            <sz val="9"/>
            <color indexed="81"/>
            <rFont val="Tahoma"/>
            <charset val="1"/>
          </rPr>
          <t xml:space="preserve">[Unit: PURE]
[Scale: Actuals]
</t>
        </r>
      </text>
    </comment>
    <comment ref="T16" authorId="1">
      <text>
        <r>
          <rPr>
            <b/>
            <sz val="9"/>
            <color indexed="81"/>
            <rFont val="Tahoma"/>
            <charset val="1"/>
          </rPr>
          <t xml:space="preserve">[Unit: PURE]
[Scale: Actuals]
</t>
        </r>
      </text>
    </comment>
    <comment ref="F17" authorId="1">
      <text>
        <r>
          <rPr>
            <b/>
            <sz val="9"/>
            <color indexed="81"/>
            <rFont val="Tahoma"/>
            <charset val="1"/>
          </rPr>
          <t xml:space="preserve">[Unit: PURE]
[Scale: Actuals]
</t>
        </r>
      </text>
    </comment>
    <comment ref="H17" authorId="1">
      <text>
        <r>
          <rPr>
            <b/>
            <sz val="9"/>
            <color indexed="81"/>
            <rFont val="Tahoma"/>
            <charset val="1"/>
          </rPr>
          <t xml:space="preserve">[Unit: PURE]
[Scale: Actuals]
</t>
        </r>
      </text>
    </comment>
    <comment ref="J17" authorId="1">
      <text>
        <r>
          <rPr>
            <b/>
            <sz val="9"/>
            <color indexed="81"/>
            <rFont val="Tahoma"/>
            <charset val="1"/>
          </rPr>
          <t xml:space="preserve">[Unit: PURE]
[Scale: Actuals]
</t>
        </r>
      </text>
    </comment>
    <comment ref="L17" authorId="1">
      <text>
        <r>
          <rPr>
            <b/>
            <sz val="9"/>
            <color indexed="81"/>
            <rFont val="Tahoma"/>
            <charset val="1"/>
          </rPr>
          <t xml:space="preserve">[Unit: PURE]
[Scale: Actuals]
</t>
        </r>
      </text>
    </comment>
    <comment ref="N17" authorId="1">
      <text>
        <r>
          <rPr>
            <b/>
            <sz val="9"/>
            <color indexed="81"/>
            <rFont val="Tahoma"/>
            <charset val="1"/>
          </rPr>
          <t xml:space="preserve">[Unit: PURE]
[Scale: Actuals]
</t>
        </r>
      </text>
    </comment>
    <comment ref="P17" authorId="1">
      <text>
        <r>
          <rPr>
            <b/>
            <sz val="9"/>
            <color indexed="81"/>
            <rFont val="Tahoma"/>
            <charset val="1"/>
          </rPr>
          <t xml:space="preserve">[Unit: PURE]
[Scale: Actuals]
</t>
        </r>
      </text>
    </comment>
    <comment ref="R17" authorId="1">
      <text>
        <r>
          <rPr>
            <b/>
            <sz val="9"/>
            <color indexed="81"/>
            <rFont val="Tahoma"/>
            <charset val="1"/>
          </rPr>
          <t xml:space="preserve">[Unit: PURE]
[Scale: Actuals]
</t>
        </r>
      </text>
    </comment>
    <comment ref="T17" authorId="1">
      <text>
        <r>
          <rPr>
            <b/>
            <sz val="9"/>
            <color indexed="81"/>
            <rFont val="Tahoma"/>
            <charset val="1"/>
          </rPr>
          <t xml:space="preserve">[Unit: PURE]
[Scale: Actuals]
</t>
        </r>
      </text>
    </comment>
    <comment ref="F18" authorId="1">
      <text>
        <r>
          <rPr>
            <b/>
            <sz val="9"/>
            <color indexed="81"/>
            <rFont val="Tahoma"/>
            <charset val="1"/>
          </rPr>
          <t xml:space="preserve">[Unit: PURE]
[Scale: Actuals]
</t>
        </r>
      </text>
    </comment>
    <comment ref="H18" authorId="1">
      <text>
        <r>
          <rPr>
            <b/>
            <sz val="9"/>
            <color indexed="81"/>
            <rFont val="Tahoma"/>
            <charset val="1"/>
          </rPr>
          <t xml:space="preserve">[Unit: PURE]
[Scale: Actuals]
</t>
        </r>
      </text>
    </comment>
    <comment ref="J18" authorId="1">
      <text>
        <r>
          <rPr>
            <b/>
            <sz val="9"/>
            <color indexed="81"/>
            <rFont val="Tahoma"/>
            <charset val="1"/>
          </rPr>
          <t xml:space="preserve">[Unit: PURE]
[Scale: Actuals]
</t>
        </r>
      </text>
    </comment>
    <comment ref="L18" authorId="1">
      <text>
        <r>
          <rPr>
            <b/>
            <sz val="9"/>
            <color indexed="81"/>
            <rFont val="Tahoma"/>
            <charset val="1"/>
          </rPr>
          <t xml:space="preserve">[Unit: PURE]
[Scale: Actuals]
</t>
        </r>
      </text>
    </comment>
    <comment ref="N18" authorId="1">
      <text>
        <r>
          <rPr>
            <b/>
            <sz val="9"/>
            <color indexed="81"/>
            <rFont val="Tahoma"/>
            <charset val="1"/>
          </rPr>
          <t xml:space="preserve">[Unit: PURE]
[Scale: Actuals]
</t>
        </r>
      </text>
    </comment>
    <comment ref="P18" authorId="1">
      <text>
        <r>
          <rPr>
            <b/>
            <sz val="9"/>
            <color indexed="81"/>
            <rFont val="Tahoma"/>
            <charset val="1"/>
          </rPr>
          <t xml:space="preserve">[Unit: PURE]
[Scale: Actuals]
</t>
        </r>
      </text>
    </comment>
    <comment ref="R18" authorId="1">
      <text>
        <r>
          <rPr>
            <b/>
            <sz val="9"/>
            <color indexed="81"/>
            <rFont val="Tahoma"/>
            <charset val="1"/>
          </rPr>
          <t xml:space="preserve">[Unit: PURE]
[Scale: Actuals]
</t>
        </r>
      </text>
    </comment>
    <comment ref="T18" authorId="1">
      <text>
        <r>
          <rPr>
            <b/>
            <sz val="9"/>
            <color indexed="81"/>
            <rFont val="Tahoma"/>
            <charset val="1"/>
          </rPr>
          <t xml:space="preserve">[Unit: PURE]
[Scale: Actuals]
</t>
        </r>
      </text>
    </comment>
    <comment ref="F20" authorId="1">
      <text>
        <r>
          <rPr>
            <b/>
            <sz val="9"/>
            <color indexed="81"/>
            <rFont val="Tahoma"/>
            <charset val="1"/>
          </rPr>
          <t xml:space="preserve">[Unit: PURE]
[Scale: Actuals]
</t>
        </r>
      </text>
    </comment>
    <comment ref="H20" authorId="1">
      <text>
        <r>
          <rPr>
            <b/>
            <sz val="9"/>
            <color indexed="81"/>
            <rFont val="Tahoma"/>
            <charset val="1"/>
          </rPr>
          <t xml:space="preserve">[Unit: PURE]
[Scale: Actuals]
</t>
        </r>
      </text>
    </comment>
    <comment ref="J20" authorId="1">
      <text>
        <r>
          <rPr>
            <b/>
            <sz val="9"/>
            <color indexed="81"/>
            <rFont val="Tahoma"/>
            <charset val="1"/>
          </rPr>
          <t xml:space="preserve">[Unit: PURE]
[Scale: Actuals]
</t>
        </r>
      </text>
    </comment>
    <comment ref="L20" authorId="1">
      <text>
        <r>
          <rPr>
            <b/>
            <sz val="9"/>
            <color indexed="81"/>
            <rFont val="Tahoma"/>
            <charset val="1"/>
          </rPr>
          <t xml:space="preserve">[Unit: PURE]
[Scale: Actuals]
</t>
        </r>
      </text>
    </comment>
    <comment ref="N20" authorId="1">
      <text>
        <r>
          <rPr>
            <b/>
            <sz val="9"/>
            <color indexed="81"/>
            <rFont val="Tahoma"/>
            <charset val="1"/>
          </rPr>
          <t xml:space="preserve">[Unit: PURE]
[Scale: Actuals]
</t>
        </r>
      </text>
    </comment>
    <comment ref="P20" authorId="1">
      <text>
        <r>
          <rPr>
            <b/>
            <sz val="9"/>
            <color indexed="81"/>
            <rFont val="Tahoma"/>
            <charset val="1"/>
          </rPr>
          <t xml:space="preserve">[Unit: PURE]
[Scale: Actuals]
</t>
        </r>
      </text>
    </comment>
    <comment ref="R20" authorId="1">
      <text>
        <r>
          <rPr>
            <b/>
            <sz val="9"/>
            <color indexed="81"/>
            <rFont val="Tahoma"/>
            <charset val="1"/>
          </rPr>
          <t xml:space="preserve">[Unit: PURE]
[Scale: Actuals]
</t>
        </r>
      </text>
    </comment>
    <comment ref="T20" authorId="1">
      <text>
        <r>
          <rPr>
            <b/>
            <sz val="9"/>
            <color indexed="81"/>
            <rFont val="Tahoma"/>
            <charset val="1"/>
          </rPr>
          <t xml:space="preserve">[Unit: PURE]
[Scale: Actuals]
</t>
        </r>
      </text>
    </comment>
    <comment ref="F21" authorId="1">
      <text>
        <r>
          <rPr>
            <b/>
            <sz val="9"/>
            <color indexed="81"/>
            <rFont val="Tahoma"/>
            <charset val="1"/>
          </rPr>
          <t xml:space="preserve">[Unit: PURE]
[Scale: Actuals]
</t>
        </r>
      </text>
    </comment>
    <comment ref="H21" authorId="1">
      <text>
        <r>
          <rPr>
            <b/>
            <sz val="9"/>
            <color indexed="81"/>
            <rFont val="Tahoma"/>
            <charset val="1"/>
          </rPr>
          <t xml:space="preserve">[Unit: PURE]
[Scale: Actuals]
</t>
        </r>
      </text>
    </comment>
    <comment ref="J21" authorId="1">
      <text>
        <r>
          <rPr>
            <b/>
            <sz val="9"/>
            <color indexed="81"/>
            <rFont val="Tahoma"/>
            <charset val="1"/>
          </rPr>
          <t xml:space="preserve">[Unit: PURE]
[Scale: Actuals]
</t>
        </r>
      </text>
    </comment>
    <comment ref="L21" authorId="1">
      <text>
        <r>
          <rPr>
            <b/>
            <sz val="9"/>
            <color indexed="81"/>
            <rFont val="Tahoma"/>
            <charset val="1"/>
          </rPr>
          <t xml:space="preserve">[Unit: PURE]
[Scale: Actuals]
</t>
        </r>
      </text>
    </comment>
    <comment ref="N21" authorId="1">
      <text>
        <r>
          <rPr>
            <b/>
            <sz val="9"/>
            <color indexed="81"/>
            <rFont val="Tahoma"/>
            <charset val="1"/>
          </rPr>
          <t xml:space="preserve">[Unit: PURE]
[Scale: Actuals]
</t>
        </r>
      </text>
    </comment>
    <comment ref="P21" authorId="1">
      <text>
        <r>
          <rPr>
            <b/>
            <sz val="9"/>
            <color indexed="81"/>
            <rFont val="Tahoma"/>
            <charset val="1"/>
          </rPr>
          <t xml:space="preserve">[Unit: PURE]
[Scale: Actuals]
</t>
        </r>
      </text>
    </comment>
    <comment ref="R21" authorId="1">
      <text>
        <r>
          <rPr>
            <b/>
            <sz val="9"/>
            <color indexed="81"/>
            <rFont val="Tahoma"/>
            <charset val="1"/>
          </rPr>
          <t xml:space="preserve">[Unit: PURE]
[Scale: Actuals]
</t>
        </r>
      </text>
    </comment>
    <comment ref="T21" authorId="1">
      <text>
        <r>
          <rPr>
            <b/>
            <sz val="9"/>
            <color indexed="81"/>
            <rFont val="Tahoma"/>
            <charset val="1"/>
          </rPr>
          <t xml:space="preserve">[Unit: PURE]
[Scale: Actuals]
</t>
        </r>
      </text>
    </comment>
    <comment ref="F22" authorId="1">
      <text>
        <r>
          <rPr>
            <b/>
            <sz val="9"/>
            <color indexed="81"/>
            <rFont val="Tahoma"/>
            <charset val="1"/>
          </rPr>
          <t xml:space="preserve">[Unit: PURE]
[Scale: Actuals]
</t>
        </r>
      </text>
    </comment>
    <comment ref="H22" authorId="1">
      <text>
        <r>
          <rPr>
            <b/>
            <sz val="9"/>
            <color indexed="81"/>
            <rFont val="Tahoma"/>
            <charset val="1"/>
          </rPr>
          <t xml:space="preserve">[Unit: PURE]
[Scale: Actuals]
</t>
        </r>
      </text>
    </comment>
    <comment ref="J22" authorId="1">
      <text>
        <r>
          <rPr>
            <b/>
            <sz val="9"/>
            <color indexed="81"/>
            <rFont val="Tahoma"/>
            <charset val="1"/>
          </rPr>
          <t xml:space="preserve">[Unit: PURE]
[Scale: Actuals]
</t>
        </r>
      </text>
    </comment>
    <comment ref="L22" authorId="1">
      <text>
        <r>
          <rPr>
            <b/>
            <sz val="9"/>
            <color indexed="81"/>
            <rFont val="Tahoma"/>
            <charset val="1"/>
          </rPr>
          <t xml:space="preserve">[Unit: PURE]
[Scale: Actuals]
</t>
        </r>
      </text>
    </comment>
    <comment ref="N22" authorId="1">
      <text>
        <r>
          <rPr>
            <b/>
            <sz val="9"/>
            <color indexed="81"/>
            <rFont val="Tahoma"/>
            <charset val="1"/>
          </rPr>
          <t xml:space="preserve">[Unit: PURE]
[Scale: Actuals]
</t>
        </r>
      </text>
    </comment>
    <comment ref="P22" authorId="1">
      <text>
        <r>
          <rPr>
            <b/>
            <sz val="9"/>
            <color indexed="81"/>
            <rFont val="Tahoma"/>
            <charset val="1"/>
          </rPr>
          <t xml:space="preserve">[Unit: PURE]
[Scale: Actuals]
</t>
        </r>
      </text>
    </comment>
    <comment ref="R22" authorId="1">
      <text>
        <r>
          <rPr>
            <b/>
            <sz val="9"/>
            <color indexed="81"/>
            <rFont val="Tahoma"/>
            <charset val="1"/>
          </rPr>
          <t xml:space="preserve">[Unit: PURE]
[Scale: Actuals]
</t>
        </r>
      </text>
    </comment>
    <comment ref="T22" authorId="1">
      <text>
        <r>
          <rPr>
            <b/>
            <sz val="9"/>
            <color indexed="81"/>
            <rFont val="Tahoma"/>
            <charset val="1"/>
          </rPr>
          <t xml:space="preserve">[Unit: PURE]
[Scale: Actuals]
</t>
        </r>
      </text>
    </comment>
    <comment ref="F23" authorId="1">
      <text>
        <r>
          <rPr>
            <b/>
            <sz val="9"/>
            <color indexed="81"/>
            <rFont val="Tahoma"/>
            <charset val="1"/>
          </rPr>
          <t xml:space="preserve">[Unit: PURE]
[Scale: Actuals]
</t>
        </r>
      </text>
    </comment>
    <comment ref="H23" authorId="1">
      <text>
        <r>
          <rPr>
            <b/>
            <sz val="9"/>
            <color indexed="81"/>
            <rFont val="Tahoma"/>
            <charset val="1"/>
          </rPr>
          <t xml:space="preserve">[Unit: PURE]
[Scale: Actuals]
</t>
        </r>
      </text>
    </comment>
    <comment ref="J23" authorId="1">
      <text>
        <r>
          <rPr>
            <b/>
            <sz val="9"/>
            <color indexed="81"/>
            <rFont val="Tahoma"/>
            <charset val="1"/>
          </rPr>
          <t xml:space="preserve">[Unit: PURE]
[Scale: Actuals]
</t>
        </r>
      </text>
    </comment>
    <comment ref="L23" authorId="1">
      <text>
        <r>
          <rPr>
            <b/>
            <sz val="9"/>
            <color indexed="81"/>
            <rFont val="Tahoma"/>
            <charset val="1"/>
          </rPr>
          <t xml:space="preserve">[Unit: PURE]
[Scale: Actuals]
</t>
        </r>
      </text>
    </comment>
    <comment ref="N23" authorId="1">
      <text>
        <r>
          <rPr>
            <b/>
            <sz val="9"/>
            <color indexed="81"/>
            <rFont val="Tahoma"/>
            <charset val="1"/>
          </rPr>
          <t xml:space="preserve">[Unit: PURE]
[Scale: Actuals]
</t>
        </r>
      </text>
    </comment>
    <comment ref="P23" authorId="1">
      <text>
        <r>
          <rPr>
            <b/>
            <sz val="9"/>
            <color indexed="81"/>
            <rFont val="Tahoma"/>
            <charset val="1"/>
          </rPr>
          <t xml:space="preserve">[Unit: PURE]
[Scale: Actuals]
</t>
        </r>
      </text>
    </comment>
    <comment ref="R23" authorId="1">
      <text>
        <r>
          <rPr>
            <b/>
            <sz val="9"/>
            <color indexed="81"/>
            <rFont val="Tahoma"/>
            <charset val="1"/>
          </rPr>
          <t xml:space="preserve">[Unit: PURE]
[Scale: Actuals]
</t>
        </r>
      </text>
    </comment>
    <comment ref="T23" authorId="1">
      <text>
        <r>
          <rPr>
            <b/>
            <sz val="9"/>
            <color indexed="81"/>
            <rFont val="Tahoma"/>
            <charset val="1"/>
          </rPr>
          <t xml:space="preserve">[Unit: PURE]
[Scale: Actuals]
</t>
        </r>
      </text>
    </comment>
    <comment ref="F24" authorId="1">
      <text>
        <r>
          <rPr>
            <b/>
            <sz val="9"/>
            <color indexed="81"/>
            <rFont val="Tahoma"/>
            <charset val="1"/>
          </rPr>
          <t xml:space="preserve">[Unit: PURE]
[Scale: Actuals]
</t>
        </r>
      </text>
    </comment>
    <comment ref="H24" authorId="1">
      <text>
        <r>
          <rPr>
            <b/>
            <sz val="9"/>
            <color indexed="81"/>
            <rFont val="Tahoma"/>
            <charset val="1"/>
          </rPr>
          <t xml:space="preserve">[Unit: PURE]
[Scale: Actuals]
</t>
        </r>
      </text>
    </comment>
    <comment ref="J24" authorId="1">
      <text>
        <r>
          <rPr>
            <b/>
            <sz val="9"/>
            <color indexed="81"/>
            <rFont val="Tahoma"/>
            <charset val="1"/>
          </rPr>
          <t xml:space="preserve">[Unit: PURE]
[Scale: Actuals]
</t>
        </r>
      </text>
    </comment>
    <comment ref="L24" authorId="1">
      <text>
        <r>
          <rPr>
            <b/>
            <sz val="9"/>
            <color indexed="81"/>
            <rFont val="Tahoma"/>
            <charset val="1"/>
          </rPr>
          <t xml:space="preserve">[Unit: PURE]
[Scale: Actuals]
</t>
        </r>
      </text>
    </comment>
    <comment ref="N24" authorId="1">
      <text>
        <r>
          <rPr>
            <b/>
            <sz val="9"/>
            <color indexed="81"/>
            <rFont val="Tahoma"/>
            <charset val="1"/>
          </rPr>
          <t xml:space="preserve">[Unit: PURE]
[Scale: Actuals]
</t>
        </r>
      </text>
    </comment>
    <comment ref="P24" authorId="1">
      <text>
        <r>
          <rPr>
            <b/>
            <sz val="9"/>
            <color indexed="81"/>
            <rFont val="Tahoma"/>
            <charset val="1"/>
          </rPr>
          <t xml:space="preserve">[Unit: PURE]
[Scale: Actuals]
</t>
        </r>
      </text>
    </comment>
    <comment ref="R24" authorId="1">
      <text>
        <r>
          <rPr>
            <b/>
            <sz val="9"/>
            <color indexed="81"/>
            <rFont val="Tahoma"/>
            <charset val="1"/>
          </rPr>
          <t xml:space="preserve">[Unit: PURE]
[Scale: Actuals]
</t>
        </r>
      </text>
    </comment>
    <comment ref="T24" authorId="1">
      <text>
        <r>
          <rPr>
            <b/>
            <sz val="9"/>
            <color indexed="81"/>
            <rFont val="Tahoma"/>
            <charset val="1"/>
          </rPr>
          <t xml:space="preserve">[Unit: PURE]
[Scale: Actuals]
</t>
        </r>
      </text>
    </comment>
    <comment ref="F25" authorId="1">
      <text>
        <r>
          <rPr>
            <b/>
            <sz val="9"/>
            <color indexed="81"/>
            <rFont val="Tahoma"/>
            <charset val="1"/>
          </rPr>
          <t xml:space="preserve">[Unit: PURE]
[Scale: Actuals]
</t>
        </r>
      </text>
    </comment>
    <comment ref="H25" authorId="1">
      <text>
        <r>
          <rPr>
            <b/>
            <sz val="9"/>
            <color indexed="81"/>
            <rFont val="Tahoma"/>
            <charset val="1"/>
          </rPr>
          <t xml:space="preserve">[Unit: PURE]
[Scale: Actuals]
</t>
        </r>
      </text>
    </comment>
    <comment ref="J25" authorId="1">
      <text>
        <r>
          <rPr>
            <b/>
            <sz val="9"/>
            <color indexed="81"/>
            <rFont val="Tahoma"/>
            <charset val="1"/>
          </rPr>
          <t xml:space="preserve">[Unit: PURE]
[Scale: Actuals]
</t>
        </r>
      </text>
    </comment>
    <comment ref="L25" authorId="1">
      <text>
        <r>
          <rPr>
            <b/>
            <sz val="9"/>
            <color indexed="81"/>
            <rFont val="Tahoma"/>
            <charset val="1"/>
          </rPr>
          <t xml:space="preserve">[Unit: PURE]
[Scale: Actuals]
</t>
        </r>
      </text>
    </comment>
    <comment ref="N25" authorId="1">
      <text>
        <r>
          <rPr>
            <b/>
            <sz val="9"/>
            <color indexed="81"/>
            <rFont val="Tahoma"/>
            <charset val="1"/>
          </rPr>
          <t xml:space="preserve">[Unit: PURE]
[Scale: Actuals]
</t>
        </r>
      </text>
    </comment>
    <comment ref="P25" authorId="1">
      <text>
        <r>
          <rPr>
            <b/>
            <sz val="9"/>
            <color indexed="81"/>
            <rFont val="Tahoma"/>
            <charset val="1"/>
          </rPr>
          <t xml:space="preserve">[Unit: PURE]
[Scale: Actuals]
</t>
        </r>
      </text>
    </comment>
    <comment ref="R25" authorId="1">
      <text>
        <r>
          <rPr>
            <b/>
            <sz val="9"/>
            <color indexed="81"/>
            <rFont val="Tahoma"/>
            <charset val="1"/>
          </rPr>
          <t xml:space="preserve">[Unit: PURE]
[Scale: Actuals]
</t>
        </r>
      </text>
    </comment>
    <comment ref="T25" authorId="1">
      <text>
        <r>
          <rPr>
            <b/>
            <sz val="9"/>
            <color indexed="81"/>
            <rFont val="Tahoma"/>
            <charset val="1"/>
          </rPr>
          <t xml:space="preserve">[Unit: PURE]
[Scale: Actuals]
</t>
        </r>
      </text>
    </comment>
    <comment ref="F27" authorId="1">
      <text>
        <r>
          <rPr>
            <b/>
            <sz val="9"/>
            <color indexed="81"/>
            <rFont val="Tahoma"/>
            <charset val="1"/>
          </rPr>
          <t xml:space="preserve">[Unit: PURE]
[Scale: Actuals]
</t>
        </r>
      </text>
    </comment>
    <comment ref="H27" authorId="1">
      <text>
        <r>
          <rPr>
            <b/>
            <sz val="9"/>
            <color indexed="81"/>
            <rFont val="Tahoma"/>
            <charset val="1"/>
          </rPr>
          <t xml:space="preserve">[Unit: PURE]
[Scale: Actuals]
</t>
        </r>
      </text>
    </comment>
    <comment ref="J27" authorId="1">
      <text>
        <r>
          <rPr>
            <b/>
            <sz val="9"/>
            <color indexed="81"/>
            <rFont val="Tahoma"/>
            <charset val="1"/>
          </rPr>
          <t xml:space="preserve">[Unit: PURE]
[Scale: Actuals]
</t>
        </r>
      </text>
    </comment>
    <comment ref="L27" authorId="1">
      <text>
        <r>
          <rPr>
            <b/>
            <sz val="9"/>
            <color indexed="81"/>
            <rFont val="Tahoma"/>
            <charset val="1"/>
          </rPr>
          <t xml:space="preserve">[Unit: PURE]
[Scale: Actuals]
</t>
        </r>
      </text>
    </comment>
    <comment ref="N27" authorId="1">
      <text>
        <r>
          <rPr>
            <b/>
            <sz val="9"/>
            <color indexed="81"/>
            <rFont val="Tahoma"/>
            <charset val="1"/>
          </rPr>
          <t xml:space="preserve">[Unit: PURE]
[Scale: Actuals]
</t>
        </r>
      </text>
    </comment>
    <comment ref="P27" authorId="1">
      <text>
        <r>
          <rPr>
            <b/>
            <sz val="9"/>
            <color indexed="81"/>
            <rFont val="Tahoma"/>
            <charset val="1"/>
          </rPr>
          <t xml:space="preserve">[Unit: PURE]
[Scale: Actuals]
</t>
        </r>
      </text>
    </comment>
    <comment ref="R27" authorId="1">
      <text>
        <r>
          <rPr>
            <b/>
            <sz val="9"/>
            <color indexed="81"/>
            <rFont val="Tahoma"/>
            <charset val="1"/>
          </rPr>
          <t xml:space="preserve">[Unit: PURE]
[Scale: Actuals]
</t>
        </r>
      </text>
    </comment>
    <comment ref="T27" authorId="1">
      <text>
        <r>
          <rPr>
            <b/>
            <sz val="9"/>
            <color indexed="81"/>
            <rFont val="Tahoma"/>
            <charset val="1"/>
          </rPr>
          <t xml:space="preserve">[Unit: PURE]
[Scale: Actuals]
</t>
        </r>
      </text>
    </comment>
    <comment ref="F28" authorId="1">
      <text>
        <r>
          <rPr>
            <b/>
            <sz val="9"/>
            <color indexed="81"/>
            <rFont val="Tahoma"/>
            <charset val="1"/>
          </rPr>
          <t xml:space="preserve">[Unit: PURE]
[Scale: Actuals]
</t>
        </r>
      </text>
    </comment>
    <comment ref="H28" authorId="1">
      <text>
        <r>
          <rPr>
            <b/>
            <sz val="9"/>
            <color indexed="81"/>
            <rFont val="Tahoma"/>
            <charset val="1"/>
          </rPr>
          <t xml:space="preserve">[Unit: PURE]
[Scale: Actuals]
</t>
        </r>
      </text>
    </comment>
    <comment ref="J28" authorId="1">
      <text>
        <r>
          <rPr>
            <b/>
            <sz val="9"/>
            <color indexed="81"/>
            <rFont val="Tahoma"/>
            <charset val="1"/>
          </rPr>
          <t xml:space="preserve">[Unit: PURE]
[Scale: Actuals]
</t>
        </r>
      </text>
    </comment>
    <comment ref="L28" authorId="1">
      <text>
        <r>
          <rPr>
            <b/>
            <sz val="9"/>
            <color indexed="81"/>
            <rFont val="Tahoma"/>
            <charset val="1"/>
          </rPr>
          <t xml:space="preserve">[Unit: PURE]
[Scale: Actuals]
</t>
        </r>
      </text>
    </comment>
    <comment ref="N28" authorId="1">
      <text>
        <r>
          <rPr>
            <b/>
            <sz val="9"/>
            <color indexed="81"/>
            <rFont val="Tahoma"/>
            <charset val="1"/>
          </rPr>
          <t xml:space="preserve">[Unit: PURE]
[Scale: Actuals]
</t>
        </r>
      </text>
    </comment>
    <comment ref="P28" authorId="1">
      <text>
        <r>
          <rPr>
            <b/>
            <sz val="9"/>
            <color indexed="81"/>
            <rFont val="Tahoma"/>
            <charset val="1"/>
          </rPr>
          <t xml:space="preserve">[Unit: PURE]
[Scale: Actuals]
</t>
        </r>
      </text>
    </comment>
    <comment ref="R28" authorId="1">
      <text>
        <r>
          <rPr>
            <b/>
            <sz val="9"/>
            <color indexed="81"/>
            <rFont val="Tahoma"/>
            <charset val="1"/>
          </rPr>
          <t xml:space="preserve">[Unit: PURE]
[Scale: Actuals]
</t>
        </r>
      </text>
    </comment>
    <comment ref="T28" authorId="1">
      <text>
        <r>
          <rPr>
            <b/>
            <sz val="9"/>
            <color indexed="81"/>
            <rFont val="Tahoma"/>
            <charset val="1"/>
          </rPr>
          <t xml:space="preserve">[Unit: PURE]
[Scale: Actuals]
</t>
        </r>
      </text>
    </comment>
    <comment ref="F29" authorId="1">
      <text>
        <r>
          <rPr>
            <b/>
            <sz val="9"/>
            <color indexed="81"/>
            <rFont val="Tahoma"/>
            <charset val="1"/>
          </rPr>
          <t xml:space="preserve">[Unit: PURE]
[Scale: Actuals]
</t>
        </r>
      </text>
    </comment>
    <comment ref="H29" authorId="1">
      <text>
        <r>
          <rPr>
            <b/>
            <sz val="9"/>
            <color indexed="81"/>
            <rFont val="Tahoma"/>
            <charset val="1"/>
          </rPr>
          <t xml:space="preserve">[Unit: PURE]
[Scale: Actuals]
</t>
        </r>
      </text>
    </comment>
    <comment ref="J29" authorId="1">
      <text>
        <r>
          <rPr>
            <b/>
            <sz val="9"/>
            <color indexed="81"/>
            <rFont val="Tahoma"/>
            <charset val="1"/>
          </rPr>
          <t xml:space="preserve">[Unit: PURE]
[Scale: Actuals]
</t>
        </r>
      </text>
    </comment>
    <comment ref="L29" authorId="1">
      <text>
        <r>
          <rPr>
            <b/>
            <sz val="9"/>
            <color indexed="81"/>
            <rFont val="Tahoma"/>
            <charset val="1"/>
          </rPr>
          <t xml:space="preserve">[Unit: PURE]
[Scale: Actuals]
</t>
        </r>
      </text>
    </comment>
    <comment ref="N29" authorId="1">
      <text>
        <r>
          <rPr>
            <b/>
            <sz val="9"/>
            <color indexed="81"/>
            <rFont val="Tahoma"/>
            <charset val="1"/>
          </rPr>
          <t xml:space="preserve">[Unit: PURE]
[Scale: Actuals]
</t>
        </r>
      </text>
    </comment>
    <comment ref="P29" authorId="1">
      <text>
        <r>
          <rPr>
            <b/>
            <sz val="9"/>
            <color indexed="81"/>
            <rFont val="Tahoma"/>
            <charset val="1"/>
          </rPr>
          <t xml:space="preserve">[Unit: PURE]
[Scale: Actuals]
</t>
        </r>
      </text>
    </comment>
    <comment ref="R29" authorId="1">
      <text>
        <r>
          <rPr>
            <b/>
            <sz val="9"/>
            <color indexed="81"/>
            <rFont val="Tahoma"/>
            <charset val="1"/>
          </rPr>
          <t xml:space="preserve">[Unit: PURE]
[Scale: Actuals]
</t>
        </r>
      </text>
    </comment>
    <comment ref="T29" authorId="1">
      <text>
        <r>
          <rPr>
            <b/>
            <sz val="9"/>
            <color indexed="81"/>
            <rFont val="Tahoma"/>
            <charset val="1"/>
          </rPr>
          <t xml:space="preserve">[Unit: PURE]
[Scale: Actuals]
</t>
        </r>
      </text>
    </comment>
    <comment ref="F30" authorId="1">
      <text>
        <r>
          <rPr>
            <b/>
            <sz val="9"/>
            <color indexed="81"/>
            <rFont val="Tahoma"/>
            <charset val="1"/>
          </rPr>
          <t xml:space="preserve">[Unit: PURE]
[Scale: Actuals]
</t>
        </r>
      </text>
    </comment>
    <comment ref="H30" authorId="1">
      <text>
        <r>
          <rPr>
            <b/>
            <sz val="9"/>
            <color indexed="81"/>
            <rFont val="Tahoma"/>
            <charset val="1"/>
          </rPr>
          <t xml:space="preserve">[Unit: PURE]
[Scale: Actuals]
</t>
        </r>
      </text>
    </comment>
    <comment ref="J30" authorId="1">
      <text>
        <r>
          <rPr>
            <b/>
            <sz val="9"/>
            <color indexed="81"/>
            <rFont val="Tahoma"/>
            <charset val="1"/>
          </rPr>
          <t xml:space="preserve">[Unit: PURE]
[Scale: Actuals]
</t>
        </r>
      </text>
    </comment>
    <comment ref="L30" authorId="1">
      <text>
        <r>
          <rPr>
            <b/>
            <sz val="9"/>
            <color indexed="81"/>
            <rFont val="Tahoma"/>
            <charset val="1"/>
          </rPr>
          <t xml:space="preserve">[Unit: PURE]
[Scale: Actuals]
</t>
        </r>
      </text>
    </comment>
    <comment ref="N30" authorId="1">
      <text>
        <r>
          <rPr>
            <b/>
            <sz val="9"/>
            <color indexed="81"/>
            <rFont val="Tahoma"/>
            <charset val="1"/>
          </rPr>
          <t xml:space="preserve">[Unit: PURE]
[Scale: Actuals]
</t>
        </r>
      </text>
    </comment>
    <comment ref="P30" authorId="1">
      <text>
        <r>
          <rPr>
            <b/>
            <sz val="9"/>
            <color indexed="81"/>
            <rFont val="Tahoma"/>
            <charset val="1"/>
          </rPr>
          <t xml:space="preserve">[Unit: PURE]
[Scale: Actuals]
</t>
        </r>
      </text>
    </comment>
    <comment ref="R30" authorId="1">
      <text>
        <r>
          <rPr>
            <b/>
            <sz val="9"/>
            <color indexed="81"/>
            <rFont val="Tahoma"/>
            <charset val="1"/>
          </rPr>
          <t xml:space="preserve">[Unit: PURE]
[Scale: Actuals]
</t>
        </r>
      </text>
    </comment>
    <comment ref="T30" authorId="1">
      <text>
        <r>
          <rPr>
            <b/>
            <sz val="9"/>
            <color indexed="81"/>
            <rFont val="Tahoma"/>
            <charset val="1"/>
          </rPr>
          <t xml:space="preserve">[Unit: PURE]
[Scale: Actuals]
</t>
        </r>
      </text>
    </comment>
    <comment ref="F31" authorId="1">
      <text>
        <r>
          <rPr>
            <b/>
            <sz val="9"/>
            <color indexed="81"/>
            <rFont val="Tahoma"/>
            <charset val="1"/>
          </rPr>
          <t xml:space="preserve">[Unit: PURE]
[Scale: Actuals]
</t>
        </r>
      </text>
    </comment>
    <comment ref="H31" authorId="1">
      <text>
        <r>
          <rPr>
            <b/>
            <sz val="9"/>
            <color indexed="81"/>
            <rFont val="Tahoma"/>
            <charset val="1"/>
          </rPr>
          <t xml:space="preserve">[Unit: PURE]
[Scale: Actuals]
</t>
        </r>
      </text>
    </comment>
    <comment ref="J31" authorId="1">
      <text>
        <r>
          <rPr>
            <b/>
            <sz val="9"/>
            <color indexed="81"/>
            <rFont val="Tahoma"/>
            <charset val="1"/>
          </rPr>
          <t xml:space="preserve">[Unit: PURE]
[Scale: Actuals]
</t>
        </r>
      </text>
    </comment>
    <comment ref="L31" authorId="1">
      <text>
        <r>
          <rPr>
            <b/>
            <sz val="9"/>
            <color indexed="81"/>
            <rFont val="Tahoma"/>
            <charset val="1"/>
          </rPr>
          <t xml:space="preserve">[Unit: PURE]
[Scale: Actuals]
</t>
        </r>
      </text>
    </comment>
    <comment ref="N31" authorId="1">
      <text>
        <r>
          <rPr>
            <b/>
            <sz val="9"/>
            <color indexed="81"/>
            <rFont val="Tahoma"/>
            <charset val="1"/>
          </rPr>
          <t xml:space="preserve">[Unit: PURE]
[Scale: Actuals]
</t>
        </r>
      </text>
    </comment>
    <comment ref="P31" authorId="1">
      <text>
        <r>
          <rPr>
            <b/>
            <sz val="9"/>
            <color indexed="81"/>
            <rFont val="Tahoma"/>
            <charset val="1"/>
          </rPr>
          <t xml:space="preserve">[Unit: PURE]
[Scale: Actuals]
</t>
        </r>
      </text>
    </comment>
    <comment ref="R31" authorId="1">
      <text>
        <r>
          <rPr>
            <b/>
            <sz val="9"/>
            <color indexed="81"/>
            <rFont val="Tahoma"/>
            <charset val="1"/>
          </rPr>
          <t xml:space="preserve">[Unit: PURE]
[Scale: Actuals]
</t>
        </r>
      </text>
    </comment>
    <comment ref="T31" authorId="1">
      <text>
        <r>
          <rPr>
            <b/>
            <sz val="9"/>
            <color indexed="81"/>
            <rFont val="Tahoma"/>
            <charset val="1"/>
          </rPr>
          <t xml:space="preserve">[Unit: PURE]
[Scale: Actuals]
</t>
        </r>
      </text>
    </comment>
    <comment ref="F32" authorId="1">
      <text>
        <r>
          <rPr>
            <b/>
            <sz val="9"/>
            <color indexed="81"/>
            <rFont val="Tahoma"/>
            <charset val="1"/>
          </rPr>
          <t xml:space="preserve">[Unit: PURE]
[Scale: Actuals]
</t>
        </r>
      </text>
    </comment>
    <comment ref="H32" authorId="1">
      <text>
        <r>
          <rPr>
            <b/>
            <sz val="9"/>
            <color indexed="81"/>
            <rFont val="Tahoma"/>
            <charset val="1"/>
          </rPr>
          <t xml:space="preserve">[Unit: PURE]
[Scale: Actuals]
</t>
        </r>
      </text>
    </comment>
    <comment ref="J32" authorId="1">
      <text>
        <r>
          <rPr>
            <b/>
            <sz val="9"/>
            <color indexed="81"/>
            <rFont val="Tahoma"/>
            <charset val="1"/>
          </rPr>
          <t xml:space="preserve">[Unit: PURE]
[Scale: Actuals]
</t>
        </r>
      </text>
    </comment>
    <comment ref="L32" authorId="1">
      <text>
        <r>
          <rPr>
            <b/>
            <sz val="9"/>
            <color indexed="81"/>
            <rFont val="Tahoma"/>
            <charset val="1"/>
          </rPr>
          <t xml:space="preserve">[Unit: PURE]
[Scale: Actuals]
</t>
        </r>
      </text>
    </comment>
    <comment ref="N32" authorId="1">
      <text>
        <r>
          <rPr>
            <b/>
            <sz val="9"/>
            <color indexed="81"/>
            <rFont val="Tahoma"/>
            <charset val="1"/>
          </rPr>
          <t xml:space="preserve">[Unit: PURE]
[Scale: Actuals]
</t>
        </r>
      </text>
    </comment>
    <comment ref="P32" authorId="1">
      <text>
        <r>
          <rPr>
            <b/>
            <sz val="9"/>
            <color indexed="81"/>
            <rFont val="Tahoma"/>
            <charset val="1"/>
          </rPr>
          <t xml:space="preserve">[Unit: PURE]
[Scale: Actuals]
</t>
        </r>
      </text>
    </comment>
    <comment ref="R32" authorId="1">
      <text>
        <r>
          <rPr>
            <b/>
            <sz val="9"/>
            <color indexed="81"/>
            <rFont val="Tahoma"/>
            <charset val="1"/>
          </rPr>
          <t xml:space="preserve">[Unit: PURE]
[Scale: Actuals]
</t>
        </r>
      </text>
    </comment>
    <comment ref="T32" authorId="1">
      <text>
        <r>
          <rPr>
            <b/>
            <sz val="9"/>
            <color indexed="81"/>
            <rFont val="Tahoma"/>
            <charset val="1"/>
          </rPr>
          <t xml:space="preserve">[Unit: PURE]
[Scale: Actuals]
</t>
        </r>
      </text>
    </comment>
  </commentList>
</comments>
</file>

<file path=xl/comments77.xml><?xml version="1.0" encoding="utf-8"?>
<comments xmlns="http://schemas.openxmlformats.org/spreadsheetml/2006/main">
  <authors>
    <author/>
    <author>arun patel</author>
  </authors>
  <commentList>
    <comment ref="F13" authorId="1">
      <text>
        <r>
          <rPr>
            <b/>
            <sz val="9"/>
            <color indexed="81"/>
            <rFont val="Tahoma"/>
            <charset val="1"/>
          </rPr>
          <t xml:space="preserve">[Unit: PURE]
[Scale: Actuals]
</t>
        </r>
      </text>
    </comment>
    <comment ref="H13" authorId="1">
      <text>
        <r>
          <rPr>
            <b/>
            <sz val="9"/>
            <color indexed="81"/>
            <rFont val="Tahoma"/>
            <charset val="1"/>
          </rPr>
          <t xml:space="preserve">[Unit: PURE]
[Scale: Actuals]
</t>
        </r>
      </text>
    </comment>
    <comment ref="J13" authorId="1">
      <text>
        <r>
          <rPr>
            <b/>
            <sz val="9"/>
            <color indexed="81"/>
            <rFont val="Tahoma"/>
            <charset val="1"/>
          </rPr>
          <t xml:space="preserve">[Unit: PURE]
[Scale: Actuals]
</t>
        </r>
      </text>
    </comment>
    <comment ref="L13" authorId="1">
      <text>
        <r>
          <rPr>
            <b/>
            <sz val="9"/>
            <color indexed="81"/>
            <rFont val="Tahoma"/>
            <charset val="1"/>
          </rPr>
          <t xml:space="preserve">[Unit: PURE]
[Scale: Actuals]
</t>
        </r>
      </text>
    </comment>
    <comment ref="N13" authorId="1">
      <text>
        <r>
          <rPr>
            <b/>
            <sz val="9"/>
            <color indexed="81"/>
            <rFont val="Tahoma"/>
            <charset val="1"/>
          </rPr>
          <t xml:space="preserve">[Unit: PURE]
[Scale: Actuals]
</t>
        </r>
      </text>
    </comment>
    <comment ref="P13" authorId="1">
      <text>
        <r>
          <rPr>
            <b/>
            <sz val="9"/>
            <color indexed="81"/>
            <rFont val="Tahoma"/>
            <charset val="1"/>
          </rPr>
          <t xml:space="preserve">[Unit: PURE]
[Scale: Actuals]
</t>
        </r>
      </text>
    </comment>
    <comment ref="R13" authorId="1">
      <text>
        <r>
          <rPr>
            <b/>
            <sz val="9"/>
            <color indexed="81"/>
            <rFont val="Tahoma"/>
            <charset val="1"/>
          </rPr>
          <t xml:space="preserve">[Unit: PURE]
[Scale: Actuals]
</t>
        </r>
      </text>
    </comment>
    <comment ref="T13" authorId="1">
      <text>
        <r>
          <rPr>
            <b/>
            <sz val="9"/>
            <color indexed="81"/>
            <rFont val="Tahoma"/>
            <charset val="1"/>
          </rPr>
          <t xml:space="preserve">[Unit: PURE]
[Scale: Actuals]
</t>
        </r>
      </text>
    </comment>
    <comment ref="F14" authorId="1">
      <text>
        <r>
          <rPr>
            <b/>
            <sz val="9"/>
            <color indexed="81"/>
            <rFont val="Tahoma"/>
            <charset val="1"/>
          </rPr>
          <t xml:space="preserve">[Unit: PURE]
[Scale: Actuals]
</t>
        </r>
      </text>
    </comment>
    <comment ref="H14" authorId="1">
      <text>
        <r>
          <rPr>
            <b/>
            <sz val="9"/>
            <color indexed="81"/>
            <rFont val="Tahoma"/>
            <charset val="1"/>
          </rPr>
          <t xml:space="preserve">[Unit: PURE]
[Scale: Actuals]
</t>
        </r>
      </text>
    </comment>
    <comment ref="J14" authorId="1">
      <text>
        <r>
          <rPr>
            <b/>
            <sz val="9"/>
            <color indexed="81"/>
            <rFont val="Tahoma"/>
            <charset val="1"/>
          </rPr>
          <t xml:space="preserve">[Unit: PURE]
[Scale: Actuals]
</t>
        </r>
      </text>
    </comment>
    <comment ref="L14" authorId="1">
      <text>
        <r>
          <rPr>
            <b/>
            <sz val="9"/>
            <color indexed="81"/>
            <rFont val="Tahoma"/>
            <charset val="1"/>
          </rPr>
          <t xml:space="preserve">[Unit: PURE]
[Scale: Actuals]
</t>
        </r>
      </text>
    </comment>
    <comment ref="N14" authorId="1">
      <text>
        <r>
          <rPr>
            <b/>
            <sz val="9"/>
            <color indexed="81"/>
            <rFont val="Tahoma"/>
            <charset val="1"/>
          </rPr>
          <t xml:space="preserve">[Unit: PURE]
[Scale: Actuals]
</t>
        </r>
      </text>
    </comment>
    <comment ref="P14" authorId="1">
      <text>
        <r>
          <rPr>
            <b/>
            <sz val="9"/>
            <color indexed="81"/>
            <rFont val="Tahoma"/>
            <charset val="1"/>
          </rPr>
          <t xml:space="preserve">[Unit: PURE]
[Scale: Actuals]
</t>
        </r>
      </text>
    </comment>
    <comment ref="R14" authorId="1">
      <text>
        <r>
          <rPr>
            <b/>
            <sz val="9"/>
            <color indexed="81"/>
            <rFont val="Tahoma"/>
            <charset val="1"/>
          </rPr>
          <t xml:space="preserve">[Unit: PURE]
[Scale: Actuals]
</t>
        </r>
      </text>
    </comment>
    <comment ref="T14" authorId="1">
      <text>
        <r>
          <rPr>
            <b/>
            <sz val="9"/>
            <color indexed="81"/>
            <rFont val="Tahoma"/>
            <charset val="1"/>
          </rPr>
          <t xml:space="preserve">[Unit: PURE]
[Scale: Actuals]
</t>
        </r>
      </text>
    </comment>
    <comment ref="F15" authorId="1">
      <text>
        <r>
          <rPr>
            <b/>
            <sz val="9"/>
            <color indexed="81"/>
            <rFont val="Tahoma"/>
            <charset val="1"/>
          </rPr>
          <t xml:space="preserve">[Unit: PURE]
[Scale: Actuals]
</t>
        </r>
      </text>
    </comment>
    <comment ref="H15" authorId="1">
      <text>
        <r>
          <rPr>
            <b/>
            <sz val="9"/>
            <color indexed="81"/>
            <rFont val="Tahoma"/>
            <charset val="1"/>
          </rPr>
          <t xml:space="preserve">[Unit: PURE]
[Scale: Actuals]
</t>
        </r>
      </text>
    </comment>
    <comment ref="J15" authorId="1">
      <text>
        <r>
          <rPr>
            <b/>
            <sz val="9"/>
            <color indexed="81"/>
            <rFont val="Tahoma"/>
            <charset val="1"/>
          </rPr>
          <t xml:space="preserve">[Unit: PURE]
[Scale: Actuals]
</t>
        </r>
      </text>
    </comment>
    <comment ref="L15" authorId="1">
      <text>
        <r>
          <rPr>
            <b/>
            <sz val="9"/>
            <color indexed="81"/>
            <rFont val="Tahoma"/>
            <charset val="1"/>
          </rPr>
          <t xml:space="preserve">[Unit: PURE]
[Scale: Actuals]
</t>
        </r>
      </text>
    </comment>
    <comment ref="N15" authorId="1">
      <text>
        <r>
          <rPr>
            <b/>
            <sz val="9"/>
            <color indexed="81"/>
            <rFont val="Tahoma"/>
            <charset val="1"/>
          </rPr>
          <t xml:space="preserve">[Unit: PURE]
[Scale: Actuals]
</t>
        </r>
      </text>
    </comment>
    <comment ref="P15" authorId="1">
      <text>
        <r>
          <rPr>
            <b/>
            <sz val="9"/>
            <color indexed="81"/>
            <rFont val="Tahoma"/>
            <charset val="1"/>
          </rPr>
          <t xml:space="preserve">[Unit: PURE]
[Scale: Actuals]
</t>
        </r>
      </text>
    </comment>
    <comment ref="R15" authorId="1">
      <text>
        <r>
          <rPr>
            <b/>
            <sz val="9"/>
            <color indexed="81"/>
            <rFont val="Tahoma"/>
            <charset val="1"/>
          </rPr>
          <t xml:space="preserve">[Unit: PURE]
[Scale: Actuals]
</t>
        </r>
      </text>
    </comment>
    <comment ref="T15" authorId="1">
      <text>
        <r>
          <rPr>
            <b/>
            <sz val="9"/>
            <color indexed="81"/>
            <rFont val="Tahoma"/>
            <charset val="1"/>
          </rPr>
          <t xml:space="preserve">[Unit: PURE]
[Scale: Actuals]
</t>
        </r>
      </text>
    </comment>
    <comment ref="F16" authorId="1">
      <text>
        <r>
          <rPr>
            <b/>
            <sz val="9"/>
            <color indexed="81"/>
            <rFont val="Tahoma"/>
            <charset val="1"/>
          </rPr>
          <t xml:space="preserve">[Unit: PURE]
[Scale: Actuals]
</t>
        </r>
      </text>
    </comment>
    <comment ref="H16" authorId="1">
      <text>
        <r>
          <rPr>
            <b/>
            <sz val="9"/>
            <color indexed="81"/>
            <rFont val="Tahoma"/>
            <charset val="1"/>
          </rPr>
          <t xml:space="preserve">[Unit: PURE]
[Scale: Actuals]
</t>
        </r>
      </text>
    </comment>
    <comment ref="J16" authorId="1">
      <text>
        <r>
          <rPr>
            <b/>
            <sz val="9"/>
            <color indexed="81"/>
            <rFont val="Tahoma"/>
            <charset val="1"/>
          </rPr>
          <t xml:space="preserve">[Unit: PURE]
[Scale: Actuals]
</t>
        </r>
      </text>
    </comment>
    <comment ref="L16" authorId="1">
      <text>
        <r>
          <rPr>
            <b/>
            <sz val="9"/>
            <color indexed="81"/>
            <rFont val="Tahoma"/>
            <charset val="1"/>
          </rPr>
          <t xml:space="preserve">[Unit: PURE]
[Scale: Actuals]
</t>
        </r>
      </text>
    </comment>
    <comment ref="N16" authorId="1">
      <text>
        <r>
          <rPr>
            <b/>
            <sz val="9"/>
            <color indexed="81"/>
            <rFont val="Tahoma"/>
            <charset val="1"/>
          </rPr>
          <t xml:space="preserve">[Unit: PURE]
[Scale: Actuals]
</t>
        </r>
      </text>
    </comment>
    <comment ref="P16" authorId="1">
      <text>
        <r>
          <rPr>
            <b/>
            <sz val="9"/>
            <color indexed="81"/>
            <rFont val="Tahoma"/>
            <charset val="1"/>
          </rPr>
          <t xml:space="preserve">[Unit: PURE]
[Scale: Actuals]
</t>
        </r>
      </text>
    </comment>
    <comment ref="R16" authorId="1">
      <text>
        <r>
          <rPr>
            <b/>
            <sz val="9"/>
            <color indexed="81"/>
            <rFont val="Tahoma"/>
            <charset val="1"/>
          </rPr>
          <t xml:space="preserve">[Unit: PURE]
[Scale: Actuals]
</t>
        </r>
      </text>
    </comment>
    <comment ref="T16" authorId="1">
      <text>
        <r>
          <rPr>
            <b/>
            <sz val="9"/>
            <color indexed="81"/>
            <rFont val="Tahoma"/>
            <charset val="1"/>
          </rPr>
          <t xml:space="preserve">[Unit: PURE]
[Scale: Actuals]
</t>
        </r>
      </text>
    </comment>
    <comment ref="F17" authorId="1">
      <text>
        <r>
          <rPr>
            <b/>
            <sz val="9"/>
            <color indexed="81"/>
            <rFont val="Tahoma"/>
            <charset val="1"/>
          </rPr>
          <t xml:space="preserve">[Unit: PURE]
[Scale: Actuals]
</t>
        </r>
      </text>
    </comment>
    <comment ref="H17" authorId="1">
      <text>
        <r>
          <rPr>
            <b/>
            <sz val="9"/>
            <color indexed="81"/>
            <rFont val="Tahoma"/>
            <charset val="1"/>
          </rPr>
          <t xml:space="preserve">[Unit: PURE]
[Scale: Actuals]
</t>
        </r>
      </text>
    </comment>
    <comment ref="J17" authorId="1">
      <text>
        <r>
          <rPr>
            <b/>
            <sz val="9"/>
            <color indexed="81"/>
            <rFont val="Tahoma"/>
            <charset val="1"/>
          </rPr>
          <t xml:space="preserve">[Unit: PURE]
[Scale: Actuals]
</t>
        </r>
      </text>
    </comment>
    <comment ref="L17" authorId="1">
      <text>
        <r>
          <rPr>
            <b/>
            <sz val="9"/>
            <color indexed="81"/>
            <rFont val="Tahoma"/>
            <charset val="1"/>
          </rPr>
          <t xml:space="preserve">[Unit: PURE]
[Scale: Actuals]
</t>
        </r>
      </text>
    </comment>
    <comment ref="N17" authorId="1">
      <text>
        <r>
          <rPr>
            <b/>
            <sz val="9"/>
            <color indexed="81"/>
            <rFont val="Tahoma"/>
            <charset val="1"/>
          </rPr>
          <t xml:space="preserve">[Unit: PURE]
[Scale: Actuals]
</t>
        </r>
      </text>
    </comment>
    <comment ref="P17" authorId="1">
      <text>
        <r>
          <rPr>
            <b/>
            <sz val="9"/>
            <color indexed="81"/>
            <rFont val="Tahoma"/>
            <charset val="1"/>
          </rPr>
          <t xml:space="preserve">[Unit: PURE]
[Scale: Actuals]
</t>
        </r>
      </text>
    </comment>
    <comment ref="R17" authorId="1">
      <text>
        <r>
          <rPr>
            <b/>
            <sz val="9"/>
            <color indexed="81"/>
            <rFont val="Tahoma"/>
            <charset val="1"/>
          </rPr>
          <t xml:space="preserve">[Unit: PURE]
[Scale: Actuals]
</t>
        </r>
      </text>
    </comment>
    <comment ref="T17" authorId="1">
      <text>
        <r>
          <rPr>
            <b/>
            <sz val="9"/>
            <color indexed="81"/>
            <rFont val="Tahoma"/>
            <charset val="1"/>
          </rPr>
          <t xml:space="preserve">[Unit: PURE]
[Scale: Actuals]
</t>
        </r>
      </text>
    </comment>
    <comment ref="F18" authorId="1">
      <text>
        <r>
          <rPr>
            <b/>
            <sz val="9"/>
            <color indexed="81"/>
            <rFont val="Tahoma"/>
            <charset val="1"/>
          </rPr>
          <t xml:space="preserve">[Unit: PURE]
[Scale: Actuals]
</t>
        </r>
      </text>
    </comment>
    <comment ref="H18" authorId="1">
      <text>
        <r>
          <rPr>
            <b/>
            <sz val="9"/>
            <color indexed="81"/>
            <rFont val="Tahoma"/>
            <charset val="1"/>
          </rPr>
          <t xml:space="preserve">[Unit: PURE]
[Scale: Actuals]
</t>
        </r>
      </text>
    </comment>
    <comment ref="J18" authorId="1">
      <text>
        <r>
          <rPr>
            <b/>
            <sz val="9"/>
            <color indexed="81"/>
            <rFont val="Tahoma"/>
            <charset val="1"/>
          </rPr>
          <t xml:space="preserve">[Unit: PURE]
[Scale: Actuals]
</t>
        </r>
      </text>
    </comment>
    <comment ref="L18" authorId="1">
      <text>
        <r>
          <rPr>
            <b/>
            <sz val="9"/>
            <color indexed="81"/>
            <rFont val="Tahoma"/>
            <charset val="1"/>
          </rPr>
          <t xml:space="preserve">[Unit: PURE]
[Scale: Actuals]
</t>
        </r>
      </text>
    </comment>
    <comment ref="N18" authorId="1">
      <text>
        <r>
          <rPr>
            <b/>
            <sz val="9"/>
            <color indexed="81"/>
            <rFont val="Tahoma"/>
            <charset val="1"/>
          </rPr>
          <t xml:space="preserve">[Unit: PURE]
[Scale: Actuals]
</t>
        </r>
      </text>
    </comment>
    <comment ref="P18" authorId="1">
      <text>
        <r>
          <rPr>
            <b/>
            <sz val="9"/>
            <color indexed="81"/>
            <rFont val="Tahoma"/>
            <charset val="1"/>
          </rPr>
          <t xml:space="preserve">[Unit: PURE]
[Scale: Actuals]
</t>
        </r>
      </text>
    </comment>
    <comment ref="R18" authorId="1">
      <text>
        <r>
          <rPr>
            <b/>
            <sz val="9"/>
            <color indexed="81"/>
            <rFont val="Tahoma"/>
            <charset val="1"/>
          </rPr>
          <t xml:space="preserve">[Unit: PURE]
[Scale: Actuals]
</t>
        </r>
      </text>
    </comment>
    <comment ref="T18" authorId="1">
      <text>
        <r>
          <rPr>
            <b/>
            <sz val="9"/>
            <color indexed="81"/>
            <rFont val="Tahoma"/>
            <charset val="1"/>
          </rPr>
          <t xml:space="preserve">[Unit: PURE]
[Scale: Actuals]
</t>
        </r>
      </text>
    </comment>
    <comment ref="F20" authorId="1">
      <text>
        <r>
          <rPr>
            <b/>
            <sz val="9"/>
            <color indexed="81"/>
            <rFont val="Tahoma"/>
            <charset val="1"/>
          </rPr>
          <t xml:space="preserve">[Unit: PURE]
[Scale: Actuals]
</t>
        </r>
      </text>
    </comment>
    <comment ref="H20" authorId="1">
      <text>
        <r>
          <rPr>
            <b/>
            <sz val="9"/>
            <color indexed="81"/>
            <rFont val="Tahoma"/>
            <charset val="1"/>
          </rPr>
          <t xml:space="preserve">[Unit: PURE]
[Scale: Actuals]
</t>
        </r>
      </text>
    </comment>
    <comment ref="J20" authorId="1">
      <text>
        <r>
          <rPr>
            <b/>
            <sz val="9"/>
            <color indexed="81"/>
            <rFont val="Tahoma"/>
            <charset val="1"/>
          </rPr>
          <t xml:space="preserve">[Unit: PURE]
[Scale: Actuals]
</t>
        </r>
      </text>
    </comment>
    <comment ref="L20" authorId="1">
      <text>
        <r>
          <rPr>
            <b/>
            <sz val="9"/>
            <color indexed="81"/>
            <rFont val="Tahoma"/>
            <charset val="1"/>
          </rPr>
          <t xml:space="preserve">[Unit: PURE]
[Scale: Actuals]
</t>
        </r>
      </text>
    </comment>
    <comment ref="N20" authorId="1">
      <text>
        <r>
          <rPr>
            <b/>
            <sz val="9"/>
            <color indexed="81"/>
            <rFont val="Tahoma"/>
            <charset val="1"/>
          </rPr>
          <t xml:space="preserve">[Unit: PURE]
[Scale: Actuals]
</t>
        </r>
      </text>
    </comment>
    <comment ref="P20" authorId="1">
      <text>
        <r>
          <rPr>
            <b/>
            <sz val="9"/>
            <color indexed="81"/>
            <rFont val="Tahoma"/>
            <charset val="1"/>
          </rPr>
          <t xml:space="preserve">[Unit: PURE]
[Scale: Actuals]
</t>
        </r>
      </text>
    </comment>
    <comment ref="R20" authorId="1">
      <text>
        <r>
          <rPr>
            <b/>
            <sz val="9"/>
            <color indexed="81"/>
            <rFont val="Tahoma"/>
            <charset val="1"/>
          </rPr>
          <t xml:space="preserve">[Unit: PURE]
[Scale: Actuals]
</t>
        </r>
      </text>
    </comment>
    <comment ref="T20" authorId="1">
      <text>
        <r>
          <rPr>
            <b/>
            <sz val="9"/>
            <color indexed="81"/>
            <rFont val="Tahoma"/>
            <charset val="1"/>
          </rPr>
          <t xml:space="preserve">[Unit: PURE]
[Scale: Actuals]
</t>
        </r>
      </text>
    </comment>
    <comment ref="F21" authorId="1">
      <text>
        <r>
          <rPr>
            <b/>
            <sz val="9"/>
            <color indexed="81"/>
            <rFont val="Tahoma"/>
            <charset val="1"/>
          </rPr>
          <t xml:space="preserve">[Unit: PURE]
[Scale: Actuals]
</t>
        </r>
      </text>
    </comment>
    <comment ref="H21" authorId="1">
      <text>
        <r>
          <rPr>
            <b/>
            <sz val="9"/>
            <color indexed="81"/>
            <rFont val="Tahoma"/>
            <charset val="1"/>
          </rPr>
          <t xml:space="preserve">[Unit: PURE]
[Scale: Actuals]
</t>
        </r>
      </text>
    </comment>
    <comment ref="J21" authorId="1">
      <text>
        <r>
          <rPr>
            <b/>
            <sz val="9"/>
            <color indexed="81"/>
            <rFont val="Tahoma"/>
            <charset val="1"/>
          </rPr>
          <t xml:space="preserve">[Unit: PURE]
[Scale: Actuals]
</t>
        </r>
      </text>
    </comment>
    <comment ref="L21" authorId="1">
      <text>
        <r>
          <rPr>
            <b/>
            <sz val="9"/>
            <color indexed="81"/>
            <rFont val="Tahoma"/>
            <charset val="1"/>
          </rPr>
          <t xml:space="preserve">[Unit: PURE]
[Scale: Actuals]
</t>
        </r>
      </text>
    </comment>
    <comment ref="N21" authorId="1">
      <text>
        <r>
          <rPr>
            <b/>
            <sz val="9"/>
            <color indexed="81"/>
            <rFont val="Tahoma"/>
            <charset val="1"/>
          </rPr>
          <t xml:space="preserve">[Unit: PURE]
[Scale: Actuals]
</t>
        </r>
      </text>
    </comment>
    <comment ref="P21" authorId="1">
      <text>
        <r>
          <rPr>
            <b/>
            <sz val="9"/>
            <color indexed="81"/>
            <rFont val="Tahoma"/>
            <charset val="1"/>
          </rPr>
          <t xml:space="preserve">[Unit: PURE]
[Scale: Actuals]
</t>
        </r>
      </text>
    </comment>
    <comment ref="R21" authorId="1">
      <text>
        <r>
          <rPr>
            <b/>
            <sz val="9"/>
            <color indexed="81"/>
            <rFont val="Tahoma"/>
            <charset val="1"/>
          </rPr>
          <t xml:space="preserve">[Unit: PURE]
[Scale: Actuals]
</t>
        </r>
      </text>
    </comment>
    <comment ref="T21" authorId="1">
      <text>
        <r>
          <rPr>
            <b/>
            <sz val="9"/>
            <color indexed="81"/>
            <rFont val="Tahoma"/>
            <charset val="1"/>
          </rPr>
          <t xml:space="preserve">[Unit: PURE]
[Scale: Actuals]
</t>
        </r>
      </text>
    </comment>
    <comment ref="F22" authorId="1">
      <text>
        <r>
          <rPr>
            <b/>
            <sz val="9"/>
            <color indexed="81"/>
            <rFont val="Tahoma"/>
            <charset val="1"/>
          </rPr>
          <t xml:space="preserve">[Unit: PURE]
[Scale: Actuals]
</t>
        </r>
      </text>
    </comment>
    <comment ref="H22" authorId="1">
      <text>
        <r>
          <rPr>
            <b/>
            <sz val="9"/>
            <color indexed="81"/>
            <rFont val="Tahoma"/>
            <charset val="1"/>
          </rPr>
          <t xml:space="preserve">[Unit: PURE]
[Scale: Actuals]
</t>
        </r>
      </text>
    </comment>
    <comment ref="J22" authorId="1">
      <text>
        <r>
          <rPr>
            <b/>
            <sz val="9"/>
            <color indexed="81"/>
            <rFont val="Tahoma"/>
            <charset val="1"/>
          </rPr>
          <t xml:space="preserve">[Unit: PURE]
[Scale: Actuals]
</t>
        </r>
      </text>
    </comment>
    <comment ref="L22" authorId="1">
      <text>
        <r>
          <rPr>
            <b/>
            <sz val="9"/>
            <color indexed="81"/>
            <rFont val="Tahoma"/>
            <charset val="1"/>
          </rPr>
          <t xml:space="preserve">[Unit: PURE]
[Scale: Actuals]
</t>
        </r>
      </text>
    </comment>
    <comment ref="N22" authorId="1">
      <text>
        <r>
          <rPr>
            <b/>
            <sz val="9"/>
            <color indexed="81"/>
            <rFont val="Tahoma"/>
            <charset val="1"/>
          </rPr>
          <t xml:space="preserve">[Unit: PURE]
[Scale: Actuals]
</t>
        </r>
      </text>
    </comment>
    <comment ref="P22" authorId="1">
      <text>
        <r>
          <rPr>
            <b/>
            <sz val="9"/>
            <color indexed="81"/>
            <rFont val="Tahoma"/>
            <charset val="1"/>
          </rPr>
          <t xml:space="preserve">[Unit: PURE]
[Scale: Actuals]
</t>
        </r>
      </text>
    </comment>
    <comment ref="R22" authorId="1">
      <text>
        <r>
          <rPr>
            <b/>
            <sz val="9"/>
            <color indexed="81"/>
            <rFont val="Tahoma"/>
            <charset val="1"/>
          </rPr>
          <t xml:space="preserve">[Unit: PURE]
[Scale: Actuals]
</t>
        </r>
      </text>
    </comment>
    <comment ref="T22" authorId="1">
      <text>
        <r>
          <rPr>
            <b/>
            <sz val="9"/>
            <color indexed="81"/>
            <rFont val="Tahoma"/>
            <charset val="1"/>
          </rPr>
          <t xml:space="preserve">[Unit: PURE]
[Scale: Actuals]
</t>
        </r>
      </text>
    </comment>
    <comment ref="F23" authorId="1">
      <text>
        <r>
          <rPr>
            <b/>
            <sz val="9"/>
            <color indexed="81"/>
            <rFont val="Tahoma"/>
            <charset val="1"/>
          </rPr>
          <t xml:space="preserve">[Unit: PURE]
[Scale: Actuals]
</t>
        </r>
      </text>
    </comment>
    <comment ref="H23" authorId="1">
      <text>
        <r>
          <rPr>
            <b/>
            <sz val="9"/>
            <color indexed="81"/>
            <rFont val="Tahoma"/>
            <charset val="1"/>
          </rPr>
          <t xml:space="preserve">[Unit: PURE]
[Scale: Actuals]
</t>
        </r>
      </text>
    </comment>
    <comment ref="J23" authorId="1">
      <text>
        <r>
          <rPr>
            <b/>
            <sz val="9"/>
            <color indexed="81"/>
            <rFont val="Tahoma"/>
            <charset val="1"/>
          </rPr>
          <t xml:space="preserve">[Unit: PURE]
[Scale: Actuals]
</t>
        </r>
      </text>
    </comment>
    <comment ref="L23" authorId="1">
      <text>
        <r>
          <rPr>
            <b/>
            <sz val="9"/>
            <color indexed="81"/>
            <rFont val="Tahoma"/>
            <charset val="1"/>
          </rPr>
          <t xml:space="preserve">[Unit: PURE]
[Scale: Actuals]
</t>
        </r>
      </text>
    </comment>
    <comment ref="N23" authorId="1">
      <text>
        <r>
          <rPr>
            <b/>
            <sz val="9"/>
            <color indexed="81"/>
            <rFont val="Tahoma"/>
            <charset val="1"/>
          </rPr>
          <t xml:space="preserve">[Unit: PURE]
[Scale: Actuals]
</t>
        </r>
      </text>
    </comment>
    <comment ref="P23" authorId="1">
      <text>
        <r>
          <rPr>
            <b/>
            <sz val="9"/>
            <color indexed="81"/>
            <rFont val="Tahoma"/>
            <charset val="1"/>
          </rPr>
          <t xml:space="preserve">[Unit: PURE]
[Scale: Actuals]
</t>
        </r>
      </text>
    </comment>
    <comment ref="R23" authorId="1">
      <text>
        <r>
          <rPr>
            <b/>
            <sz val="9"/>
            <color indexed="81"/>
            <rFont val="Tahoma"/>
            <charset val="1"/>
          </rPr>
          <t xml:space="preserve">[Unit: PURE]
[Scale: Actuals]
</t>
        </r>
      </text>
    </comment>
    <comment ref="T23" authorId="1">
      <text>
        <r>
          <rPr>
            <b/>
            <sz val="9"/>
            <color indexed="81"/>
            <rFont val="Tahoma"/>
            <charset val="1"/>
          </rPr>
          <t xml:space="preserve">[Unit: PURE]
[Scale: Actuals]
</t>
        </r>
      </text>
    </comment>
    <comment ref="F24" authorId="1">
      <text>
        <r>
          <rPr>
            <b/>
            <sz val="9"/>
            <color indexed="81"/>
            <rFont val="Tahoma"/>
            <charset val="1"/>
          </rPr>
          <t xml:space="preserve">[Unit: PURE]
[Scale: Actuals]
</t>
        </r>
      </text>
    </comment>
    <comment ref="H24" authorId="1">
      <text>
        <r>
          <rPr>
            <b/>
            <sz val="9"/>
            <color indexed="81"/>
            <rFont val="Tahoma"/>
            <charset val="1"/>
          </rPr>
          <t xml:space="preserve">[Unit: PURE]
[Scale: Actuals]
</t>
        </r>
      </text>
    </comment>
    <comment ref="J24" authorId="1">
      <text>
        <r>
          <rPr>
            <b/>
            <sz val="9"/>
            <color indexed="81"/>
            <rFont val="Tahoma"/>
            <charset val="1"/>
          </rPr>
          <t xml:space="preserve">[Unit: PURE]
[Scale: Actuals]
</t>
        </r>
      </text>
    </comment>
    <comment ref="L24" authorId="1">
      <text>
        <r>
          <rPr>
            <b/>
            <sz val="9"/>
            <color indexed="81"/>
            <rFont val="Tahoma"/>
            <charset val="1"/>
          </rPr>
          <t xml:space="preserve">[Unit: PURE]
[Scale: Actuals]
</t>
        </r>
      </text>
    </comment>
    <comment ref="N24" authorId="1">
      <text>
        <r>
          <rPr>
            <b/>
            <sz val="9"/>
            <color indexed="81"/>
            <rFont val="Tahoma"/>
            <charset val="1"/>
          </rPr>
          <t xml:space="preserve">[Unit: PURE]
[Scale: Actuals]
</t>
        </r>
      </text>
    </comment>
    <comment ref="P24" authorId="1">
      <text>
        <r>
          <rPr>
            <b/>
            <sz val="9"/>
            <color indexed="81"/>
            <rFont val="Tahoma"/>
            <charset val="1"/>
          </rPr>
          <t xml:space="preserve">[Unit: PURE]
[Scale: Actuals]
</t>
        </r>
      </text>
    </comment>
    <comment ref="R24" authorId="1">
      <text>
        <r>
          <rPr>
            <b/>
            <sz val="9"/>
            <color indexed="81"/>
            <rFont val="Tahoma"/>
            <charset val="1"/>
          </rPr>
          <t xml:space="preserve">[Unit: PURE]
[Scale: Actuals]
</t>
        </r>
      </text>
    </comment>
    <comment ref="T24" authorId="1">
      <text>
        <r>
          <rPr>
            <b/>
            <sz val="9"/>
            <color indexed="81"/>
            <rFont val="Tahoma"/>
            <charset val="1"/>
          </rPr>
          <t xml:space="preserve">[Unit: PURE]
[Scale: Actuals]
</t>
        </r>
      </text>
    </comment>
    <comment ref="F25" authorId="1">
      <text>
        <r>
          <rPr>
            <b/>
            <sz val="9"/>
            <color indexed="81"/>
            <rFont val="Tahoma"/>
            <charset val="1"/>
          </rPr>
          <t xml:space="preserve">[Unit: PURE]
[Scale: Actuals]
</t>
        </r>
      </text>
    </comment>
    <comment ref="H25" authorId="1">
      <text>
        <r>
          <rPr>
            <b/>
            <sz val="9"/>
            <color indexed="81"/>
            <rFont val="Tahoma"/>
            <charset val="1"/>
          </rPr>
          <t xml:space="preserve">[Unit: PURE]
[Scale: Actuals]
</t>
        </r>
      </text>
    </comment>
    <comment ref="J25" authorId="1">
      <text>
        <r>
          <rPr>
            <b/>
            <sz val="9"/>
            <color indexed="81"/>
            <rFont val="Tahoma"/>
            <charset val="1"/>
          </rPr>
          <t xml:space="preserve">[Unit: PURE]
[Scale: Actuals]
</t>
        </r>
      </text>
    </comment>
    <comment ref="L25" authorId="1">
      <text>
        <r>
          <rPr>
            <b/>
            <sz val="9"/>
            <color indexed="81"/>
            <rFont val="Tahoma"/>
            <charset val="1"/>
          </rPr>
          <t xml:space="preserve">[Unit: PURE]
[Scale: Actuals]
</t>
        </r>
      </text>
    </comment>
    <comment ref="N25" authorId="1">
      <text>
        <r>
          <rPr>
            <b/>
            <sz val="9"/>
            <color indexed="81"/>
            <rFont val="Tahoma"/>
            <charset val="1"/>
          </rPr>
          <t xml:space="preserve">[Unit: PURE]
[Scale: Actuals]
</t>
        </r>
      </text>
    </comment>
    <comment ref="P25" authorId="1">
      <text>
        <r>
          <rPr>
            <b/>
            <sz val="9"/>
            <color indexed="81"/>
            <rFont val="Tahoma"/>
            <charset val="1"/>
          </rPr>
          <t xml:space="preserve">[Unit: PURE]
[Scale: Actuals]
</t>
        </r>
      </text>
    </comment>
    <comment ref="R25" authorId="1">
      <text>
        <r>
          <rPr>
            <b/>
            <sz val="9"/>
            <color indexed="81"/>
            <rFont val="Tahoma"/>
            <charset val="1"/>
          </rPr>
          <t xml:space="preserve">[Unit: PURE]
[Scale: Actuals]
</t>
        </r>
      </text>
    </comment>
    <comment ref="T25" authorId="1">
      <text>
        <r>
          <rPr>
            <b/>
            <sz val="9"/>
            <color indexed="81"/>
            <rFont val="Tahoma"/>
            <charset val="1"/>
          </rPr>
          <t xml:space="preserve">[Unit: PURE]
[Scale: Actuals]
</t>
        </r>
      </text>
    </comment>
    <comment ref="F27" authorId="1">
      <text>
        <r>
          <rPr>
            <b/>
            <sz val="9"/>
            <color indexed="81"/>
            <rFont val="Tahoma"/>
            <charset val="1"/>
          </rPr>
          <t xml:space="preserve">[Unit: PURE]
[Scale: Actuals]
</t>
        </r>
      </text>
    </comment>
    <comment ref="H27" authorId="1">
      <text>
        <r>
          <rPr>
            <b/>
            <sz val="9"/>
            <color indexed="81"/>
            <rFont val="Tahoma"/>
            <charset val="1"/>
          </rPr>
          <t xml:space="preserve">[Unit: PURE]
[Scale: Actuals]
</t>
        </r>
      </text>
    </comment>
    <comment ref="J27" authorId="1">
      <text>
        <r>
          <rPr>
            <b/>
            <sz val="9"/>
            <color indexed="81"/>
            <rFont val="Tahoma"/>
            <charset val="1"/>
          </rPr>
          <t xml:space="preserve">[Unit: PURE]
[Scale: Actuals]
</t>
        </r>
      </text>
    </comment>
    <comment ref="L27" authorId="1">
      <text>
        <r>
          <rPr>
            <b/>
            <sz val="9"/>
            <color indexed="81"/>
            <rFont val="Tahoma"/>
            <charset val="1"/>
          </rPr>
          <t xml:space="preserve">[Unit: PURE]
[Scale: Actuals]
</t>
        </r>
      </text>
    </comment>
    <comment ref="N27" authorId="1">
      <text>
        <r>
          <rPr>
            <b/>
            <sz val="9"/>
            <color indexed="81"/>
            <rFont val="Tahoma"/>
            <charset val="1"/>
          </rPr>
          <t xml:space="preserve">[Unit: PURE]
[Scale: Actuals]
</t>
        </r>
      </text>
    </comment>
    <comment ref="P27" authorId="1">
      <text>
        <r>
          <rPr>
            <b/>
            <sz val="9"/>
            <color indexed="81"/>
            <rFont val="Tahoma"/>
            <charset val="1"/>
          </rPr>
          <t xml:space="preserve">[Unit: PURE]
[Scale: Actuals]
</t>
        </r>
      </text>
    </comment>
    <comment ref="R27" authorId="1">
      <text>
        <r>
          <rPr>
            <b/>
            <sz val="9"/>
            <color indexed="81"/>
            <rFont val="Tahoma"/>
            <charset val="1"/>
          </rPr>
          <t xml:space="preserve">[Unit: PURE]
[Scale: Actuals]
</t>
        </r>
      </text>
    </comment>
    <comment ref="T27" authorId="1">
      <text>
        <r>
          <rPr>
            <b/>
            <sz val="9"/>
            <color indexed="81"/>
            <rFont val="Tahoma"/>
            <charset val="1"/>
          </rPr>
          <t xml:space="preserve">[Unit: PURE]
[Scale: Actuals]
</t>
        </r>
      </text>
    </comment>
    <comment ref="F28" authorId="1">
      <text>
        <r>
          <rPr>
            <b/>
            <sz val="9"/>
            <color indexed="81"/>
            <rFont val="Tahoma"/>
            <charset val="1"/>
          </rPr>
          <t xml:space="preserve">[Unit: PURE]
[Scale: Actuals]
</t>
        </r>
      </text>
    </comment>
    <comment ref="H28" authorId="1">
      <text>
        <r>
          <rPr>
            <b/>
            <sz val="9"/>
            <color indexed="81"/>
            <rFont val="Tahoma"/>
            <charset val="1"/>
          </rPr>
          <t xml:space="preserve">[Unit: PURE]
[Scale: Actuals]
</t>
        </r>
      </text>
    </comment>
    <comment ref="J28" authorId="1">
      <text>
        <r>
          <rPr>
            <b/>
            <sz val="9"/>
            <color indexed="81"/>
            <rFont val="Tahoma"/>
            <charset val="1"/>
          </rPr>
          <t xml:space="preserve">[Unit: PURE]
[Scale: Actuals]
</t>
        </r>
      </text>
    </comment>
    <comment ref="L28" authorId="1">
      <text>
        <r>
          <rPr>
            <b/>
            <sz val="9"/>
            <color indexed="81"/>
            <rFont val="Tahoma"/>
            <charset val="1"/>
          </rPr>
          <t xml:space="preserve">[Unit: PURE]
[Scale: Actuals]
</t>
        </r>
      </text>
    </comment>
    <comment ref="N28" authorId="1">
      <text>
        <r>
          <rPr>
            <b/>
            <sz val="9"/>
            <color indexed="81"/>
            <rFont val="Tahoma"/>
            <charset val="1"/>
          </rPr>
          <t xml:space="preserve">[Unit: PURE]
[Scale: Actuals]
</t>
        </r>
      </text>
    </comment>
    <comment ref="P28" authorId="1">
      <text>
        <r>
          <rPr>
            <b/>
            <sz val="9"/>
            <color indexed="81"/>
            <rFont val="Tahoma"/>
            <charset val="1"/>
          </rPr>
          <t xml:space="preserve">[Unit: PURE]
[Scale: Actuals]
</t>
        </r>
      </text>
    </comment>
    <comment ref="R28" authorId="1">
      <text>
        <r>
          <rPr>
            <b/>
            <sz val="9"/>
            <color indexed="81"/>
            <rFont val="Tahoma"/>
            <charset val="1"/>
          </rPr>
          <t xml:space="preserve">[Unit: PURE]
[Scale: Actuals]
</t>
        </r>
      </text>
    </comment>
    <comment ref="T28" authorId="1">
      <text>
        <r>
          <rPr>
            <b/>
            <sz val="9"/>
            <color indexed="81"/>
            <rFont val="Tahoma"/>
            <charset val="1"/>
          </rPr>
          <t xml:space="preserve">[Unit: PURE]
[Scale: Actuals]
</t>
        </r>
      </text>
    </comment>
    <comment ref="F29" authorId="1">
      <text>
        <r>
          <rPr>
            <b/>
            <sz val="9"/>
            <color indexed="81"/>
            <rFont val="Tahoma"/>
            <charset val="1"/>
          </rPr>
          <t xml:space="preserve">[Unit: PURE]
[Scale: Actuals]
</t>
        </r>
      </text>
    </comment>
    <comment ref="H29" authorId="1">
      <text>
        <r>
          <rPr>
            <b/>
            <sz val="9"/>
            <color indexed="81"/>
            <rFont val="Tahoma"/>
            <charset val="1"/>
          </rPr>
          <t xml:space="preserve">[Unit: PURE]
[Scale: Actuals]
</t>
        </r>
      </text>
    </comment>
    <comment ref="J29" authorId="1">
      <text>
        <r>
          <rPr>
            <b/>
            <sz val="9"/>
            <color indexed="81"/>
            <rFont val="Tahoma"/>
            <charset val="1"/>
          </rPr>
          <t xml:space="preserve">[Unit: PURE]
[Scale: Actuals]
</t>
        </r>
      </text>
    </comment>
    <comment ref="L29" authorId="1">
      <text>
        <r>
          <rPr>
            <b/>
            <sz val="9"/>
            <color indexed="81"/>
            <rFont val="Tahoma"/>
            <charset val="1"/>
          </rPr>
          <t xml:space="preserve">[Unit: PURE]
[Scale: Actuals]
</t>
        </r>
      </text>
    </comment>
    <comment ref="N29" authorId="1">
      <text>
        <r>
          <rPr>
            <b/>
            <sz val="9"/>
            <color indexed="81"/>
            <rFont val="Tahoma"/>
            <charset val="1"/>
          </rPr>
          <t xml:space="preserve">[Unit: PURE]
[Scale: Actuals]
</t>
        </r>
      </text>
    </comment>
    <comment ref="P29" authorId="1">
      <text>
        <r>
          <rPr>
            <b/>
            <sz val="9"/>
            <color indexed="81"/>
            <rFont val="Tahoma"/>
            <charset val="1"/>
          </rPr>
          <t xml:space="preserve">[Unit: PURE]
[Scale: Actuals]
</t>
        </r>
      </text>
    </comment>
    <comment ref="R29" authorId="1">
      <text>
        <r>
          <rPr>
            <b/>
            <sz val="9"/>
            <color indexed="81"/>
            <rFont val="Tahoma"/>
            <charset val="1"/>
          </rPr>
          <t xml:space="preserve">[Unit: PURE]
[Scale: Actuals]
</t>
        </r>
      </text>
    </comment>
    <comment ref="T29" authorId="1">
      <text>
        <r>
          <rPr>
            <b/>
            <sz val="9"/>
            <color indexed="81"/>
            <rFont val="Tahoma"/>
            <charset val="1"/>
          </rPr>
          <t xml:space="preserve">[Unit: PURE]
[Scale: Actuals]
</t>
        </r>
      </text>
    </comment>
    <comment ref="F30" authorId="1">
      <text>
        <r>
          <rPr>
            <b/>
            <sz val="9"/>
            <color indexed="81"/>
            <rFont val="Tahoma"/>
            <charset val="1"/>
          </rPr>
          <t xml:space="preserve">[Unit: PURE]
[Scale: Actuals]
</t>
        </r>
      </text>
    </comment>
    <comment ref="H30" authorId="1">
      <text>
        <r>
          <rPr>
            <b/>
            <sz val="9"/>
            <color indexed="81"/>
            <rFont val="Tahoma"/>
            <charset val="1"/>
          </rPr>
          <t xml:space="preserve">[Unit: PURE]
[Scale: Actuals]
</t>
        </r>
      </text>
    </comment>
    <comment ref="J30" authorId="1">
      <text>
        <r>
          <rPr>
            <b/>
            <sz val="9"/>
            <color indexed="81"/>
            <rFont val="Tahoma"/>
            <charset val="1"/>
          </rPr>
          <t xml:space="preserve">[Unit: PURE]
[Scale: Actuals]
</t>
        </r>
      </text>
    </comment>
    <comment ref="L30" authorId="1">
      <text>
        <r>
          <rPr>
            <b/>
            <sz val="9"/>
            <color indexed="81"/>
            <rFont val="Tahoma"/>
            <charset val="1"/>
          </rPr>
          <t xml:space="preserve">[Unit: PURE]
[Scale: Actuals]
</t>
        </r>
      </text>
    </comment>
    <comment ref="N30" authorId="1">
      <text>
        <r>
          <rPr>
            <b/>
            <sz val="9"/>
            <color indexed="81"/>
            <rFont val="Tahoma"/>
            <charset val="1"/>
          </rPr>
          <t xml:space="preserve">[Unit: PURE]
[Scale: Actuals]
</t>
        </r>
      </text>
    </comment>
    <comment ref="P30" authorId="1">
      <text>
        <r>
          <rPr>
            <b/>
            <sz val="9"/>
            <color indexed="81"/>
            <rFont val="Tahoma"/>
            <charset val="1"/>
          </rPr>
          <t xml:space="preserve">[Unit: PURE]
[Scale: Actuals]
</t>
        </r>
      </text>
    </comment>
    <comment ref="R30" authorId="1">
      <text>
        <r>
          <rPr>
            <b/>
            <sz val="9"/>
            <color indexed="81"/>
            <rFont val="Tahoma"/>
            <charset val="1"/>
          </rPr>
          <t xml:space="preserve">[Unit: PURE]
[Scale: Actuals]
</t>
        </r>
      </text>
    </comment>
    <comment ref="T30" authorId="1">
      <text>
        <r>
          <rPr>
            <b/>
            <sz val="9"/>
            <color indexed="81"/>
            <rFont val="Tahoma"/>
            <charset val="1"/>
          </rPr>
          <t xml:space="preserve">[Unit: PURE]
[Scale: Actuals]
</t>
        </r>
      </text>
    </comment>
    <comment ref="F31" authorId="1">
      <text>
        <r>
          <rPr>
            <b/>
            <sz val="9"/>
            <color indexed="81"/>
            <rFont val="Tahoma"/>
            <charset val="1"/>
          </rPr>
          <t xml:space="preserve">[Unit: PURE]
[Scale: Actuals]
</t>
        </r>
      </text>
    </comment>
    <comment ref="H31" authorId="1">
      <text>
        <r>
          <rPr>
            <b/>
            <sz val="9"/>
            <color indexed="81"/>
            <rFont val="Tahoma"/>
            <charset val="1"/>
          </rPr>
          <t xml:space="preserve">[Unit: PURE]
[Scale: Actuals]
</t>
        </r>
      </text>
    </comment>
    <comment ref="J31" authorId="1">
      <text>
        <r>
          <rPr>
            <b/>
            <sz val="9"/>
            <color indexed="81"/>
            <rFont val="Tahoma"/>
            <charset val="1"/>
          </rPr>
          <t xml:space="preserve">[Unit: PURE]
[Scale: Actuals]
</t>
        </r>
      </text>
    </comment>
    <comment ref="L31" authorId="1">
      <text>
        <r>
          <rPr>
            <b/>
            <sz val="9"/>
            <color indexed="81"/>
            <rFont val="Tahoma"/>
            <charset val="1"/>
          </rPr>
          <t xml:space="preserve">[Unit: PURE]
[Scale: Actuals]
</t>
        </r>
      </text>
    </comment>
    <comment ref="N31" authorId="1">
      <text>
        <r>
          <rPr>
            <b/>
            <sz val="9"/>
            <color indexed="81"/>
            <rFont val="Tahoma"/>
            <charset val="1"/>
          </rPr>
          <t xml:space="preserve">[Unit: PURE]
[Scale: Actuals]
</t>
        </r>
      </text>
    </comment>
    <comment ref="P31" authorId="1">
      <text>
        <r>
          <rPr>
            <b/>
            <sz val="9"/>
            <color indexed="81"/>
            <rFont val="Tahoma"/>
            <charset val="1"/>
          </rPr>
          <t xml:space="preserve">[Unit: PURE]
[Scale: Actuals]
</t>
        </r>
      </text>
    </comment>
    <comment ref="R31" authorId="1">
      <text>
        <r>
          <rPr>
            <b/>
            <sz val="9"/>
            <color indexed="81"/>
            <rFont val="Tahoma"/>
            <charset val="1"/>
          </rPr>
          <t xml:space="preserve">[Unit: PURE]
[Scale: Actuals]
</t>
        </r>
      </text>
    </comment>
    <comment ref="T31" authorId="1">
      <text>
        <r>
          <rPr>
            <b/>
            <sz val="9"/>
            <color indexed="81"/>
            <rFont val="Tahoma"/>
            <charset val="1"/>
          </rPr>
          <t xml:space="preserve">[Unit: PURE]
[Scale: Actuals]
</t>
        </r>
      </text>
    </comment>
    <comment ref="F32" authorId="1">
      <text>
        <r>
          <rPr>
            <b/>
            <sz val="9"/>
            <color indexed="81"/>
            <rFont val="Tahoma"/>
            <charset val="1"/>
          </rPr>
          <t xml:space="preserve">[Unit: PURE]
[Scale: Actuals]
</t>
        </r>
      </text>
    </comment>
    <comment ref="H32" authorId="1">
      <text>
        <r>
          <rPr>
            <b/>
            <sz val="9"/>
            <color indexed="81"/>
            <rFont val="Tahoma"/>
            <charset val="1"/>
          </rPr>
          <t xml:space="preserve">[Unit: PURE]
[Scale: Actuals]
</t>
        </r>
      </text>
    </comment>
    <comment ref="J32" authorId="1">
      <text>
        <r>
          <rPr>
            <b/>
            <sz val="9"/>
            <color indexed="81"/>
            <rFont val="Tahoma"/>
            <charset val="1"/>
          </rPr>
          <t xml:space="preserve">[Unit: PURE]
[Scale: Actuals]
</t>
        </r>
      </text>
    </comment>
    <comment ref="L32" authorId="1">
      <text>
        <r>
          <rPr>
            <b/>
            <sz val="9"/>
            <color indexed="81"/>
            <rFont val="Tahoma"/>
            <charset val="1"/>
          </rPr>
          <t xml:space="preserve">[Unit: PURE]
[Scale: Actuals]
</t>
        </r>
      </text>
    </comment>
    <comment ref="N32" authorId="1">
      <text>
        <r>
          <rPr>
            <b/>
            <sz val="9"/>
            <color indexed="81"/>
            <rFont val="Tahoma"/>
            <charset val="1"/>
          </rPr>
          <t xml:space="preserve">[Unit: PURE]
[Scale: Actuals]
</t>
        </r>
      </text>
    </comment>
    <comment ref="P32" authorId="1">
      <text>
        <r>
          <rPr>
            <b/>
            <sz val="9"/>
            <color indexed="81"/>
            <rFont val="Tahoma"/>
            <charset val="1"/>
          </rPr>
          <t xml:space="preserve">[Unit: PURE]
[Scale: Actuals]
</t>
        </r>
      </text>
    </comment>
    <comment ref="R32" authorId="1">
      <text>
        <r>
          <rPr>
            <b/>
            <sz val="9"/>
            <color indexed="81"/>
            <rFont val="Tahoma"/>
            <charset val="1"/>
          </rPr>
          <t xml:space="preserve">[Unit: PURE]
[Scale: Actuals]
</t>
        </r>
      </text>
    </comment>
    <comment ref="T32" authorId="1">
      <text>
        <r>
          <rPr>
            <b/>
            <sz val="9"/>
            <color indexed="81"/>
            <rFont val="Tahoma"/>
            <charset val="1"/>
          </rPr>
          <t xml:space="preserve">[Unit: PURE]
[Scale: Actuals]
</t>
        </r>
      </text>
    </comment>
  </commentList>
</comments>
</file>

<file path=xl/comments78.xml><?xml version="1.0" encoding="utf-8"?>
<comments xmlns="http://schemas.openxmlformats.org/spreadsheetml/2006/main">
  <authors>
    <author/>
    <author>arun patel</author>
  </authors>
  <commentList>
    <comment ref="F13" authorId="1">
      <text>
        <r>
          <rPr>
            <b/>
            <sz val="9"/>
            <color indexed="81"/>
            <rFont val="Tahoma"/>
            <charset val="1"/>
          </rPr>
          <t xml:space="preserve">[Unit: PURE]
[Scale: Actuals]
</t>
        </r>
      </text>
    </comment>
    <comment ref="H13" authorId="1">
      <text>
        <r>
          <rPr>
            <b/>
            <sz val="9"/>
            <color indexed="81"/>
            <rFont val="Tahoma"/>
            <charset val="1"/>
          </rPr>
          <t xml:space="preserve">[Unit: PURE]
[Scale: Actuals]
</t>
        </r>
      </text>
    </comment>
    <comment ref="J13" authorId="1">
      <text>
        <r>
          <rPr>
            <b/>
            <sz val="9"/>
            <color indexed="81"/>
            <rFont val="Tahoma"/>
            <charset val="1"/>
          </rPr>
          <t xml:space="preserve">[Unit: PURE]
[Scale: Actuals]
</t>
        </r>
      </text>
    </comment>
    <comment ref="L13" authorId="1">
      <text>
        <r>
          <rPr>
            <b/>
            <sz val="9"/>
            <color indexed="81"/>
            <rFont val="Tahoma"/>
            <charset val="1"/>
          </rPr>
          <t xml:space="preserve">[Unit: PURE]
[Scale: Actuals]
</t>
        </r>
      </text>
    </comment>
    <comment ref="N13" authorId="1">
      <text>
        <r>
          <rPr>
            <b/>
            <sz val="9"/>
            <color indexed="81"/>
            <rFont val="Tahoma"/>
            <charset val="1"/>
          </rPr>
          <t xml:space="preserve">[Unit: PURE]
[Scale: Actuals]
</t>
        </r>
      </text>
    </comment>
    <comment ref="P13" authorId="1">
      <text>
        <r>
          <rPr>
            <b/>
            <sz val="9"/>
            <color indexed="81"/>
            <rFont val="Tahoma"/>
            <charset val="1"/>
          </rPr>
          <t xml:space="preserve">[Unit: PURE]
[Scale: Actuals]
</t>
        </r>
      </text>
    </comment>
    <comment ref="R13" authorId="1">
      <text>
        <r>
          <rPr>
            <b/>
            <sz val="9"/>
            <color indexed="81"/>
            <rFont val="Tahoma"/>
            <charset val="1"/>
          </rPr>
          <t xml:space="preserve">[Unit: PURE]
[Scale: Actuals]
</t>
        </r>
      </text>
    </comment>
    <comment ref="T13" authorId="1">
      <text>
        <r>
          <rPr>
            <b/>
            <sz val="9"/>
            <color indexed="81"/>
            <rFont val="Tahoma"/>
            <charset val="1"/>
          </rPr>
          <t xml:space="preserve">[Unit: PURE]
[Scale: Actuals]
</t>
        </r>
      </text>
    </comment>
    <comment ref="F14" authorId="1">
      <text>
        <r>
          <rPr>
            <b/>
            <sz val="9"/>
            <color indexed="81"/>
            <rFont val="Tahoma"/>
            <charset val="1"/>
          </rPr>
          <t xml:space="preserve">[Unit: PURE]
[Scale: Actuals]
</t>
        </r>
      </text>
    </comment>
    <comment ref="H14" authorId="1">
      <text>
        <r>
          <rPr>
            <b/>
            <sz val="9"/>
            <color indexed="81"/>
            <rFont val="Tahoma"/>
            <charset val="1"/>
          </rPr>
          <t xml:space="preserve">[Unit: PURE]
[Scale: Actuals]
</t>
        </r>
      </text>
    </comment>
    <comment ref="J14" authorId="1">
      <text>
        <r>
          <rPr>
            <b/>
            <sz val="9"/>
            <color indexed="81"/>
            <rFont val="Tahoma"/>
            <charset val="1"/>
          </rPr>
          <t xml:space="preserve">[Unit: PURE]
[Scale: Actuals]
</t>
        </r>
      </text>
    </comment>
    <comment ref="L14" authorId="1">
      <text>
        <r>
          <rPr>
            <b/>
            <sz val="9"/>
            <color indexed="81"/>
            <rFont val="Tahoma"/>
            <charset val="1"/>
          </rPr>
          <t xml:space="preserve">[Unit: PURE]
[Scale: Actuals]
</t>
        </r>
      </text>
    </comment>
    <comment ref="N14" authorId="1">
      <text>
        <r>
          <rPr>
            <b/>
            <sz val="9"/>
            <color indexed="81"/>
            <rFont val="Tahoma"/>
            <charset val="1"/>
          </rPr>
          <t xml:space="preserve">[Unit: PURE]
[Scale: Actuals]
</t>
        </r>
      </text>
    </comment>
    <comment ref="P14" authorId="1">
      <text>
        <r>
          <rPr>
            <b/>
            <sz val="9"/>
            <color indexed="81"/>
            <rFont val="Tahoma"/>
            <charset val="1"/>
          </rPr>
          <t xml:space="preserve">[Unit: PURE]
[Scale: Actuals]
</t>
        </r>
      </text>
    </comment>
    <comment ref="R14" authorId="1">
      <text>
        <r>
          <rPr>
            <b/>
            <sz val="9"/>
            <color indexed="81"/>
            <rFont val="Tahoma"/>
            <charset val="1"/>
          </rPr>
          <t xml:space="preserve">[Unit: PURE]
[Scale: Actuals]
</t>
        </r>
      </text>
    </comment>
    <comment ref="T14" authorId="1">
      <text>
        <r>
          <rPr>
            <b/>
            <sz val="9"/>
            <color indexed="81"/>
            <rFont val="Tahoma"/>
            <charset val="1"/>
          </rPr>
          <t xml:space="preserve">[Unit: PURE]
[Scale: Actuals]
</t>
        </r>
      </text>
    </comment>
    <comment ref="F15" authorId="1">
      <text>
        <r>
          <rPr>
            <b/>
            <sz val="9"/>
            <color indexed="81"/>
            <rFont val="Tahoma"/>
            <charset val="1"/>
          </rPr>
          <t xml:space="preserve">[Unit: PURE]
[Scale: Actuals]
</t>
        </r>
      </text>
    </comment>
    <comment ref="H15" authorId="1">
      <text>
        <r>
          <rPr>
            <b/>
            <sz val="9"/>
            <color indexed="81"/>
            <rFont val="Tahoma"/>
            <charset val="1"/>
          </rPr>
          <t xml:space="preserve">[Unit: PURE]
[Scale: Actuals]
</t>
        </r>
      </text>
    </comment>
    <comment ref="J15" authorId="1">
      <text>
        <r>
          <rPr>
            <b/>
            <sz val="9"/>
            <color indexed="81"/>
            <rFont val="Tahoma"/>
            <charset val="1"/>
          </rPr>
          <t xml:space="preserve">[Unit: PURE]
[Scale: Actuals]
</t>
        </r>
      </text>
    </comment>
    <comment ref="L15" authorId="1">
      <text>
        <r>
          <rPr>
            <b/>
            <sz val="9"/>
            <color indexed="81"/>
            <rFont val="Tahoma"/>
            <charset val="1"/>
          </rPr>
          <t xml:space="preserve">[Unit: PURE]
[Scale: Actuals]
</t>
        </r>
      </text>
    </comment>
    <comment ref="N15" authorId="1">
      <text>
        <r>
          <rPr>
            <b/>
            <sz val="9"/>
            <color indexed="81"/>
            <rFont val="Tahoma"/>
            <charset val="1"/>
          </rPr>
          <t xml:space="preserve">[Unit: PURE]
[Scale: Actuals]
</t>
        </r>
      </text>
    </comment>
    <comment ref="P15" authorId="1">
      <text>
        <r>
          <rPr>
            <b/>
            <sz val="9"/>
            <color indexed="81"/>
            <rFont val="Tahoma"/>
            <charset val="1"/>
          </rPr>
          <t xml:space="preserve">[Unit: PURE]
[Scale: Actuals]
</t>
        </r>
      </text>
    </comment>
    <comment ref="R15" authorId="1">
      <text>
        <r>
          <rPr>
            <b/>
            <sz val="9"/>
            <color indexed="81"/>
            <rFont val="Tahoma"/>
            <charset val="1"/>
          </rPr>
          <t xml:space="preserve">[Unit: PURE]
[Scale: Actuals]
</t>
        </r>
      </text>
    </comment>
    <comment ref="T15" authorId="1">
      <text>
        <r>
          <rPr>
            <b/>
            <sz val="9"/>
            <color indexed="81"/>
            <rFont val="Tahoma"/>
            <charset val="1"/>
          </rPr>
          <t xml:space="preserve">[Unit: PURE]
[Scale: Actuals]
</t>
        </r>
      </text>
    </comment>
    <comment ref="F16" authorId="1">
      <text>
        <r>
          <rPr>
            <b/>
            <sz val="9"/>
            <color indexed="81"/>
            <rFont val="Tahoma"/>
            <charset val="1"/>
          </rPr>
          <t xml:space="preserve">[Unit: PURE]
[Scale: Actuals]
</t>
        </r>
      </text>
    </comment>
    <comment ref="H16" authorId="1">
      <text>
        <r>
          <rPr>
            <b/>
            <sz val="9"/>
            <color indexed="81"/>
            <rFont val="Tahoma"/>
            <charset val="1"/>
          </rPr>
          <t xml:space="preserve">[Unit: PURE]
[Scale: Actuals]
</t>
        </r>
      </text>
    </comment>
    <comment ref="J16" authorId="1">
      <text>
        <r>
          <rPr>
            <b/>
            <sz val="9"/>
            <color indexed="81"/>
            <rFont val="Tahoma"/>
            <charset val="1"/>
          </rPr>
          <t xml:space="preserve">[Unit: PURE]
[Scale: Actuals]
</t>
        </r>
      </text>
    </comment>
    <comment ref="L16" authorId="1">
      <text>
        <r>
          <rPr>
            <b/>
            <sz val="9"/>
            <color indexed="81"/>
            <rFont val="Tahoma"/>
            <charset val="1"/>
          </rPr>
          <t xml:space="preserve">[Unit: PURE]
[Scale: Actuals]
</t>
        </r>
      </text>
    </comment>
    <comment ref="N16" authorId="1">
      <text>
        <r>
          <rPr>
            <b/>
            <sz val="9"/>
            <color indexed="81"/>
            <rFont val="Tahoma"/>
            <charset val="1"/>
          </rPr>
          <t xml:space="preserve">[Unit: PURE]
[Scale: Actuals]
</t>
        </r>
      </text>
    </comment>
    <comment ref="P16" authorId="1">
      <text>
        <r>
          <rPr>
            <b/>
            <sz val="9"/>
            <color indexed="81"/>
            <rFont val="Tahoma"/>
            <charset val="1"/>
          </rPr>
          <t xml:space="preserve">[Unit: PURE]
[Scale: Actuals]
</t>
        </r>
      </text>
    </comment>
    <comment ref="R16" authorId="1">
      <text>
        <r>
          <rPr>
            <b/>
            <sz val="9"/>
            <color indexed="81"/>
            <rFont val="Tahoma"/>
            <charset val="1"/>
          </rPr>
          <t xml:space="preserve">[Unit: PURE]
[Scale: Actuals]
</t>
        </r>
      </text>
    </comment>
    <comment ref="T16" authorId="1">
      <text>
        <r>
          <rPr>
            <b/>
            <sz val="9"/>
            <color indexed="81"/>
            <rFont val="Tahoma"/>
            <charset val="1"/>
          </rPr>
          <t xml:space="preserve">[Unit: PURE]
[Scale: Actuals]
</t>
        </r>
      </text>
    </comment>
    <comment ref="F17" authorId="1">
      <text>
        <r>
          <rPr>
            <b/>
            <sz val="9"/>
            <color indexed="81"/>
            <rFont val="Tahoma"/>
            <charset val="1"/>
          </rPr>
          <t xml:space="preserve">[Unit: PURE]
[Scale: Actuals]
</t>
        </r>
      </text>
    </comment>
    <comment ref="H17" authorId="1">
      <text>
        <r>
          <rPr>
            <b/>
            <sz val="9"/>
            <color indexed="81"/>
            <rFont val="Tahoma"/>
            <charset val="1"/>
          </rPr>
          <t xml:space="preserve">[Unit: PURE]
[Scale: Actuals]
</t>
        </r>
      </text>
    </comment>
    <comment ref="J17" authorId="1">
      <text>
        <r>
          <rPr>
            <b/>
            <sz val="9"/>
            <color indexed="81"/>
            <rFont val="Tahoma"/>
            <charset val="1"/>
          </rPr>
          <t xml:space="preserve">[Unit: PURE]
[Scale: Actuals]
</t>
        </r>
      </text>
    </comment>
    <comment ref="L17" authorId="1">
      <text>
        <r>
          <rPr>
            <b/>
            <sz val="9"/>
            <color indexed="81"/>
            <rFont val="Tahoma"/>
            <charset val="1"/>
          </rPr>
          <t xml:space="preserve">[Unit: PURE]
[Scale: Actuals]
</t>
        </r>
      </text>
    </comment>
    <comment ref="N17" authorId="1">
      <text>
        <r>
          <rPr>
            <b/>
            <sz val="9"/>
            <color indexed="81"/>
            <rFont val="Tahoma"/>
            <charset val="1"/>
          </rPr>
          <t xml:space="preserve">[Unit: PURE]
[Scale: Actuals]
</t>
        </r>
      </text>
    </comment>
    <comment ref="P17" authorId="1">
      <text>
        <r>
          <rPr>
            <b/>
            <sz val="9"/>
            <color indexed="81"/>
            <rFont val="Tahoma"/>
            <charset val="1"/>
          </rPr>
          <t xml:space="preserve">[Unit: PURE]
[Scale: Actuals]
</t>
        </r>
      </text>
    </comment>
    <comment ref="R17" authorId="1">
      <text>
        <r>
          <rPr>
            <b/>
            <sz val="9"/>
            <color indexed="81"/>
            <rFont val="Tahoma"/>
            <charset val="1"/>
          </rPr>
          <t xml:space="preserve">[Unit: PURE]
[Scale: Actuals]
</t>
        </r>
      </text>
    </comment>
    <comment ref="T17" authorId="1">
      <text>
        <r>
          <rPr>
            <b/>
            <sz val="9"/>
            <color indexed="81"/>
            <rFont val="Tahoma"/>
            <charset val="1"/>
          </rPr>
          <t xml:space="preserve">[Unit: PURE]
[Scale: Actuals]
</t>
        </r>
      </text>
    </comment>
    <comment ref="F18" authorId="1">
      <text>
        <r>
          <rPr>
            <b/>
            <sz val="9"/>
            <color indexed="81"/>
            <rFont val="Tahoma"/>
            <charset val="1"/>
          </rPr>
          <t xml:space="preserve">[Unit: PURE]
[Scale: Actuals]
</t>
        </r>
      </text>
    </comment>
    <comment ref="H18" authorId="1">
      <text>
        <r>
          <rPr>
            <b/>
            <sz val="9"/>
            <color indexed="81"/>
            <rFont val="Tahoma"/>
            <charset val="1"/>
          </rPr>
          <t xml:space="preserve">[Unit: PURE]
[Scale: Actuals]
</t>
        </r>
      </text>
    </comment>
    <comment ref="J18" authorId="1">
      <text>
        <r>
          <rPr>
            <b/>
            <sz val="9"/>
            <color indexed="81"/>
            <rFont val="Tahoma"/>
            <charset val="1"/>
          </rPr>
          <t xml:space="preserve">[Unit: PURE]
[Scale: Actuals]
</t>
        </r>
      </text>
    </comment>
    <comment ref="L18" authorId="1">
      <text>
        <r>
          <rPr>
            <b/>
            <sz val="9"/>
            <color indexed="81"/>
            <rFont val="Tahoma"/>
            <charset val="1"/>
          </rPr>
          <t xml:space="preserve">[Unit: PURE]
[Scale: Actuals]
</t>
        </r>
      </text>
    </comment>
    <comment ref="N18" authorId="1">
      <text>
        <r>
          <rPr>
            <b/>
            <sz val="9"/>
            <color indexed="81"/>
            <rFont val="Tahoma"/>
            <charset val="1"/>
          </rPr>
          <t xml:space="preserve">[Unit: PURE]
[Scale: Actuals]
</t>
        </r>
      </text>
    </comment>
    <comment ref="P18" authorId="1">
      <text>
        <r>
          <rPr>
            <b/>
            <sz val="9"/>
            <color indexed="81"/>
            <rFont val="Tahoma"/>
            <charset val="1"/>
          </rPr>
          <t xml:space="preserve">[Unit: PURE]
[Scale: Actuals]
</t>
        </r>
      </text>
    </comment>
    <comment ref="R18" authorId="1">
      <text>
        <r>
          <rPr>
            <b/>
            <sz val="9"/>
            <color indexed="81"/>
            <rFont val="Tahoma"/>
            <charset val="1"/>
          </rPr>
          <t xml:space="preserve">[Unit: PURE]
[Scale: Actuals]
</t>
        </r>
      </text>
    </comment>
    <comment ref="T18" authorId="1">
      <text>
        <r>
          <rPr>
            <b/>
            <sz val="9"/>
            <color indexed="81"/>
            <rFont val="Tahoma"/>
            <charset val="1"/>
          </rPr>
          <t xml:space="preserve">[Unit: PURE]
[Scale: Actuals]
</t>
        </r>
      </text>
    </comment>
    <comment ref="F20" authorId="1">
      <text>
        <r>
          <rPr>
            <b/>
            <sz val="9"/>
            <color indexed="81"/>
            <rFont val="Tahoma"/>
            <charset val="1"/>
          </rPr>
          <t xml:space="preserve">[Unit: PURE]
[Scale: Actuals]
</t>
        </r>
      </text>
    </comment>
    <comment ref="H20" authorId="1">
      <text>
        <r>
          <rPr>
            <b/>
            <sz val="9"/>
            <color indexed="81"/>
            <rFont val="Tahoma"/>
            <charset val="1"/>
          </rPr>
          <t xml:space="preserve">[Unit: PURE]
[Scale: Actuals]
</t>
        </r>
      </text>
    </comment>
    <comment ref="J20" authorId="1">
      <text>
        <r>
          <rPr>
            <b/>
            <sz val="9"/>
            <color indexed="81"/>
            <rFont val="Tahoma"/>
            <charset val="1"/>
          </rPr>
          <t xml:space="preserve">[Unit: PURE]
[Scale: Actuals]
</t>
        </r>
      </text>
    </comment>
    <comment ref="L20" authorId="1">
      <text>
        <r>
          <rPr>
            <b/>
            <sz val="9"/>
            <color indexed="81"/>
            <rFont val="Tahoma"/>
            <charset val="1"/>
          </rPr>
          <t xml:space="preserve">[Unit: PURE]
[Scale: Actuals]
</t>
        </r>
      </text>
    </comment>
    <comment ref="N20" authorId="1">
      <text>
        <r>
          <rPr>
            <b/>
            <sz val="9"/>
            <color indexed="81"/>
            <rFont val="Tahoma"/>
            <charset val="1"/>
          </rPr>
          <t xml:space="preserve">[Unit: PURE]
[Scale: Actuals]
</t>
        </r>
      </text>
    </comment>
    <comment ref="P20" authorId="1">
      <text>
        <r>
          <rPr>
            <b/>
            <sz val="9"/>
            <color indexed="81"/>
            <rFont val="Tahoma"/>
            <charset val="1"/>
          </rPr>
          <t xml:space="preserve">[Unit: PURE]
[Scale: Actuals]
</t>
        </r>
      </text>
    </comment>
    <comment ref="R20" authorId="1">
      <text>
        <r>
          <rPr>
            <b/>
            <sz val="9"/>
            <color indexed="81"/>
            <rFont val="Tahoma"/>
            <charset val="1"/>
          </rPr>
          <t xml:space="preserve">[Unit: PURE]
[Scale: Actuals]
</t>
        </r>
      </text>
    </comment>
    <comment ref="T20" authorId="1">
      <text>
        <r>
          <rPr>
            <b/>
            <sz val="9"/>
            <color indexed="81"/>
            <rFont val="Tahoma"/>
            <charset val="1"/>
          </rPr>
          <t xml:space="preserve">[Unit: PURE]
[Scale: Actuals]
</t>
        </r>
      </text>
    </comment>
    <comment ref="F21" authorId="1">
      <text>
        <r>
          <rPr>
            <b/>
            <sz val="9"/>
            <color indexed="81"/>
            <rFont val="Tahoma"/>
            <charset val="1"/>
          </rPr>
          <t xml:space="preserve">[Unit: PURE]
[Scale: Actuals]
</t>
        </r>
      </text>
    </comment>
    <comment ref="H21" authorId="1">
      <text>
        <r>
          <rPr>
            <b/>
            <sz val="9"/>
            <color indexed="81"/>
            <rFont val="Tahoma"/>
            <charset val="1"/>
          </rPr>
          <t xml:space="preserve">[Unit: PURE]
[Scale: Actuals]
</t>
        </r>
      </text>
    </comment>
    <comment ref="J21" authorId="1">
      <text>
        <r>
          <rPr>
            <b/>
            <sz val="9"/>
            <color indexed="81"/>
            <rFont val="Tahoma"/>
            <charset val="1"/>
          </rPr>
          <t xml:space="preserve">[Unit: PURE]
[Scale: Actuals]
</t>
        </r>
      </text>
    </comment>
    <comment ref="L21" authorId="1">
      <text>
        <r>
          <rPr>
            <b/>
            <sz val="9"/>
            <color indexed="81"/>
            <rFont val="Tahoma"/>
            <charset val="1"/>
          </rPr>
          <t xml:space="preserve">[Unit: PURE]
[Scale: Actuals]
</t>
        </r>
      </text>
    </comment>
    <comment ref="N21" authorId="1">
      <text>
        <r>
          <rPr>
            <b/>
            <sz val="9"/>
            <color indexed="81"/>
            <rFont val="Tahoma"/>
            <charset val="1"/>
          </rPr>
          <t xml:space="preserve">[Unit: PURE]
[Scale: Actuals]
</t>
        </r>
      </text>
    </comment>
    <comment ref="P21" authorId="1">
      <text>
        <r>
          <rPr>
            <b/>
            <sz val="9"/>
            <color indexed="81"/>
            <rFont val="Tahoma"/>
            <charset val="1"/>
          </rPr>
          <t xml:space="preserve">[Unit: PURE]
[Scale: Actuals]
</t>
        </r>
      </text>
    </comment>
    <comment ref="R21" authorId="1">
      <text>
        <r>
          <rPr>
            <b/>
            <sz val="9"/>
            <color indexed="81"/>
            <rFont val="Tahoma"/>
            <charset val="1"/>
          </rPr>
          <t xml:space="preserve">[Unit: PURE]
[Scale: Actuals]
</t>
        </r>
      </text>
    </comment>
    <comment ref="T21" authorId="1">
      <text>
        <r>
          <rPr>
            <b/>
            <sz val="9"/>
            <color indexed="81"/>
            <rFont val="Tahoma"/>
            <charset val="1"/>
          </rPr>
          <t xml:space="preserve">[Unit: PURE]
[Scale: Actuals]
</t>
        </r>
      </text>
    </comment>
    <comment ref="F22" authorId="1">
      <text>
        <r>
          <rPr>
            <b/>
            <sz val="9"/>
            <color indexed="81"/>
            <rFont val="Tahoma"/>
            <charset val="1"/>
          </rPr>
          <t xml:space="preserve">[Unit: PURE]
[Scale: Actuals]
</t>
        </r>
      </text>
    </comment>
    <comment ref="H22" authorId="1">
      <text>
        <r>
          <rPr>
            <b/>
            <sz val="9"/>
            <color indexed="81"/>
            <rFont val="Tahoma"/>
            <charset val="1"/>
          </rPr>
          <t xml:space="preserve">[Unit: PURE]
[Scale: Actuals]
</t>
        </r>
      </text>
    </comment>
    <comment ref="J22" authorId="1">
      <text>
        <r>
          <rPr>
            <b/>
            <sz val="9"/>
            <color indexed="81"/>
            <rFont val="Tahoma"/>
            <charset val="1"/>
          </rPr>
          <t xml:space="preserve">[Unit: PURE]
[Scale: Actuals]
</t>
        </r>
      </text>
    </comment>
    <comment ref="L22" authorId="1">
      <text>
        <r>
          <rPr>
            <b/>
            <sz val="9"/>
            <color indexed="81"/>
            <rFont val="Tahoma"/>
            <charset val="1"/>
          </rPr>
          <t xml:space="preserve">[Unit: PURE]
[Scale: Actuals]
</t>
        </r>
      </text>
    </comment>
    <comment ref="N22" authorId="1">
      <text>
        <r>
          <rPr>
            <b/>
            <sz val="9"/>
            <color indexed="81"/>
            <rFont val="Tahoma"/>
            <charset val="1"/>
          </rPr>
          <t xml:space="preserve">[Unit: PURE]
[Scale: Actuals]
</t>
        </r>
      </text>
    </comment>
    <comment ref="P22" authorId="1">
      <text>
        <r>
          <rPr>
            <b/>
            <sz val="9"/>
            <color indexed="81"/>
            <rFont val="Tahoma"/>
            <charset val="1"/>
          </rPr>
          <t xml:space="preserve">[Unit: PURE]
[Scale: Actuals]
</t>
        </r>
      </text>
    </comment>
    <comment ref="R22" authorId="1">
      <text>
        <r>
          <rPr>
            <b/>
            <sz val="9"/>
            <color indexed="81"/>
            <rFont val="Tahoma"/>
            <charset val="1"/>
          </rPr>
          <t xml:space="preserve">[Unit: PURE]
[Scale: Actuals]
</t>
        </r>
      </text>
    </comment>
    <comment ref="T22" authorId="1">
      <text>
        <r>
          <rPr>
            <b/>
            <sz val="9"/>
            <color indexed="81"/>
            <rFont val="Tahoma"/>
            <charset val="1"/>
          </rPr>
          <t xml:space="preserve">[Unit: PURE]
[Scale: Actuals]
</t>
        </r>
      </text>
    </comment>
    <comment ref="F23" authorId="1">
      <text>
        <r>
          <rPr>
            <b/>
            <sz val="9"/>
            <color indexed="81"/>
            <rFont val="Tahoma"/>
            <charset val="1"/>
          </rPr>
          <t xml:space="preserve">[Unit: PURE]
[Scale: Actuals]
</t>
        </r>
      </text>
    </comment>
    <comment ref="H23" authorId="1">
      <text>
        <r>
          <rPr>
            <b/>
            <sz val="9"/>
            <color indexed="81"/>
            <rFont val="Tahoma"/>
            <charset val="1"/>
          </rPr>
          <t xml:space="preserve">[Unit: PURE]
[Scale: Actuals]
</t>
        </r>
      </text>
    </comment>
    <comment ref="J23" authorId="1">
      <text>
        <r>
          <rPr>
            <b/>
            <sz val="9"/>
            <color indexed="81"/>
            <rFont val="Tahoma"/>
            <charset val="1"/>
          </rPr>
          <t xml:space="preserve">[Unit: PURE]
[Scale: Actuals]
</t>
        </r>
      </text>
    </comment>
    <comment ref="L23" authorId="1">
      <text>
        <r>
          <rPr>
            <b/>
            <sz val="9"/>
            <color indexed="81"/>
            <rFont val="Tahoma"/>
            <charset val="1"/>
          </rPr>
          <t xml:space="preserve">[Unit: PURE]
[Scale: Actuals]
</t>
        </r>
      </text>
    </comment>
    <comment ref="N23" authorId="1">
      <text>
        <r>
          <rPr>
            <b/>
            <sz val="9"/>
            <color indexed="81"/>
            <rFont val="Tahoma"/>
            <charset val="1"/>
          </rPr>
          <t xml:space="preserve">[Unit: PURE]
[Scale: Actuals]
</t>
        </r>
      </text>
    </comment>
    <comment ref="P23" authorId="1">
      <text>
        <r>
          <rPr>
            <b/>
            <sz val="9"/>
            <color indexed="81"/>
            <rFont val="Tahoma"/>
            <charset val="1"/>
          </rPr>
          <t xml:space="preserve">[Unit: PURE]
[Scale: Actuals]
</t>
        </r>
      </text>
    </comment>
    <comment ref="R23" authorId="1">
      <text>
        <r>
          <rPr>
            <b/>
            <sz val="9"/>
            <color indexed="81"/>
            <rFont val="Tahoma"/>
            <charset val="1"/>
          </rPr>
          <t xml:space="preserve">[Unit: PURE]
[Scale: Actuals]
</t>
        </r>
      </text>
    </comment>
    <comment ref="T23" authorId="1">
      <text>
        <r>
          <rPr>
            <b/>
            <sz val="9"/>
            <color indexed="81"/>
            <rFont val="Tahoma"/>
            <charset val="1"/>
          </rPr>
          <t xml:space="preserve">[Unit: PURE]
[Scale: Actuals]
</t>
        </r>
      </text>
    </comment>
    <comment ref="F24" authorId="1">
      <text>
        <r>
          <rPr>
            <b/>
            <sz val="9"/>
            <color indexed="81"/>
            <rFont val="Tahoma"/>
            <charset val="1"/>
          </rPr>
          <t xml:space="preserve">[Unit: PURE]
[Scale: Actuals]
</t>
        </r>
      </text>
    </comment>
    <comment ref="H24" authorId="1">
      <text>
        <r>
          <rPr>
            <b/>
            <sz val="9"/>
            <color indexed="81"/>
            <rFont val="Tahoma"/>
            <charset val="1"/>
          </rPr>
          <t xml:space="preserve">[Unit: PURE]
[Scale: Actuals]
</t>
        </r>
      </text>
    </comment>
    <comment ref="J24" authorId="1">
      <text>
        <r>
          <rPr>
            <b/>
            <sz val="9"/>
            <color indexed="81"/>
            <rFont val="Tahoma"/>
            <charset val="1"/>
          </rPr>
          <t xml:space="preserve">[Unit: PURE]
[Scale: Actuals]
</t>
        </r>
      </text>
    </comment>
    <comment ref="L24" authorId="1">
      <text>
        <r>
          <rPr>
            <b/>
            <sz val="9"/>
            <color indexed="81"/>
            <rFont val="Tahoma"/>
            <charset val="1"/>
          </rPr>
          <t xml:space="preserve">[Unit: PURE]
[Scale: Actuals]
</t>
        </r>
      </text>
    </comment>
    <comment ref="N24" authorId="1">
      <text>
        <r>
          <rPr>
            <b/>
            <sz val="9"/>
            <color indexed="81"/>
            <rFont val="Tahoma"/>
            <charset val="1"/>
          </rPr>
          <t xml:space="preserve">[Unit: PURE]
[Scale: Actuals]
</t>
        </r>
      </text>
    </comment>
    <comment ref="P24" authorId="1">
      <text>
        <r>
          <rPr>
            <b/>
            <sz val="9"/>
            <color indexed="81"/>
            <rFont val="Tahoma"/>
            <charset val="1"/>
          </rPr>
          <t xml:space="preserve">[Unit: PURE]
[Scale: Actuals]
</t>
        </r>
      </text>
    </comment>
    <comment ref="R24" authorId="1">
      <text>
        <r>
          <rPr>
            <b/>
            <sz val="9"/>
            <color indexed="81"/>
            <rFont val="Tahoma"/>
            <charset val="1"/>
          </rPr>
          <t xml:space="preserve">[Unit: PURE]
[Scale: Actuals]
</t>
        </r>
      </text>
    </comment>
    <comment ref="T24" authorId="1">
      <text>
        <r>
          <rPr>
            <b/>
            <sz val="9"/>
            <color indexed="81"/>
            <rFont val="Tahoma"/>
            <charset val="1"/>
          </rPr>
          <t xml:space="preserve">[Unit: PURE]
[Scale: Actuals]
</t>
        </r>
      </text>
    </comment>
    <comment ref="F25" authorId="1">
      <text>
        <r>
          <rPr>
            <b/>
            <sz val="9"/>
            <color indexed="81"/>
            <rFont val="Tahoma"/>
            <charset val="1"/>
          </rPr>
          <t xml:space="preserve">[Unit: PURE]
[Scale: Actuals]
</t>
        </r>
      </text>
    </comment>
    <comment ref="H25" authorId="1">
      <text>
        <r>
          <rPr>
            <b/>
            <sz val="9"/>
            <color indexed="81"/>
            <rFont val="Tahoma"/>
            <charset val="1"/>
          </rPr>
          <t xml:space="preserve">[Unit: PURE]
[Scale: Actuals]
</t>
        </r>
      </text>
    </comment>
    <comment ref="J25" authorId="1">
      <text>
        <r>
          <rPr>
            <b/>
            <sz val="9"/>
            <color indexed="81"/>
            <rFont val="Tahoma"/>
            <charset val="1"/>
          </rPr>
          <t xml:space="preserve">[Unit: PURE]
[Scale: Actuals]
</t>
        </r>
      </text>
    </comment>
    <comment ref="L25" authorId="1">
      <text>
        <r>
          <rPr>
            <b/>
            <sz val="9"/>
            <color indexed="81"/>
            <rFont val="Tahoma"/>
            <charset val="1"/>
          </rPr>
          <t xml:space="preserve">[Unit: PURE]
[Scale: Actuals]
</t>
        </r>
      </text>
    </comment>
    <comment ref="N25" authorId="1">
      <text>
        <r>
          <rPr>
            <b/>
            <sz val="9"/>
            <color indexed="81"/>
            <rFont val="Tahoma"/>
            <charset val="1"/>
          </rPr>
          <t xml:space="preserve">[Unit: PURE]
[Scale: Actuals]
</t>
        </r>
      </text>
    </comment>
    <comment ref="P25" authorId="1">
      <text>
        <r>
          <rPr>
            <b/>
            <sz val="9"/>
            <color indexed="81"/>
            <rFont val="Tahoma"/>
            <charset val="1"/>
          </rPr>
          <t xml:space="preserve">[Unit: PURE]
[Scale: Actuals]
</t>
        </r>
      </text>
    </comment>
    <comment ref="R25" authorId="1">
      <text>
        <r>
          <rPr>
            <b/>
            <sz val="9"/>
            <color indexed="81"/>
            <rFont val="Tahoma"/>
            <charset val="1"/>
          </rPr>
          <t xml:space="preserve">[Unit: PURE]
[Scale: Actuals]
</t>
        </r>
      </text>
    </comment>
    <comment ref="T25" authorId="1">
      <text>
        <r>
          <rPr>
            <b/>
            <sz val="9"/>
            <color indexed="81"/>
            <rFont val="Tahoma"/>
            <charset val="1"/>
          </rPr>
          <t xml:space="preserve">[Unit: PURE]
[Scale: Actuals]
</t>
        </r>
      </text>
    </comment>
    <comment ref="F27" authorId="1">
      <text>
        <r>
          <rPr>
            <b/>
            <sz val="9"/>
            <color indexed="81"/>
            <rFont val="Tahoma"/>
            <charset val="1"/>
          </rPr>
          <t xml:space="preserve">[Unit: PURE]
[Scale: Actuals]
</t>
        </r>
      </text>
    </comment>
    <comment ref="H27" authorId="1">
      <text>
        <r>
          <rPr>
            <b/>
            <sz val="9"/>
            <color indexed="81"/>
            <rFont val="Tahoma"/>
            <charset val="1"/>
          </rPr>
          <t xml:space="preserve">[Unit: PURE]
[Scale: Actuals]
</t>
        </r>
      </text>
    </comment>
    <comment ref="J27" authorId="1">
      <text>
        <r>
          <rPr>
            <b/>
            <sz val="9"/>
            <color indexed="81"/>
            <rFont val="Tahoma"/>
            <charset val="1"/>
          </rPr>
          <t xml:space="preserve">[Unit: PURE]
[Scale: Actuals]
</t>
        </r>
      </text>
    </comment>
    <comment ref="L27" authorId="1">
      <text>
        <r>
          <rPr>
            <b/>
            <sz val="9"/>
            <color indexed="81"/>
            <rFont val="Tahoma"/>
            <charset val="1"/>
          </rPr>
          <t xml:space="preserve">[Unit: PURE]
[Scale: Actuals]
</t>
        </r>
      </text>
    </comment>
    <comment ref="N27" authorId="1">
      <text>
        <r>
          <rPr>
            <b/>
            <sz val="9"/>
            <color indexed="81"/>
            <rFont val="Tahoma"/>
            <charset val="1"/>
          </rPr>
          <t xml:space="preserve">[Unit: PURE]
[Scale: Actuals]
</t>
        </r>
      </text>
    </comment>
    <comment ref="P27" authorId="1">
      <text>
        <r>
          <rPr>
            <b/>
            <sz val="9"/>
            <color indexed="81"/>
            <rFont val="Tahoma"/>
            <charset val="1"/>
          </rPr>
          <t xml:space="preserve">[Unit: PURE]
[Scale: Actuals]
</t>
        </r>
      </text>
    </comment>
    <comment ref="R27" authorId="1">
      <text>
        <r>
          <rPr>
            <b/>
            <sz val="9"/>
            <color indexed="81"/>
            <rFont val="Tahoma"/>
            <charset val="1"/>
          </rPr>
          <t xml:space="preserve">[Unit: PURE]
[Scale: Actuals]
</t>
        </r>
      </text>
    </comment>
    <comment ref="T27" authorId="1">
      <text>
        <r>
          <rPr>
            <b/>
            <sz val="9"/>
            <color indexed="81"/>
            <rFont val="Tahoma"/>
            <charset val="1"/>
          </rPr>
          <t xml:space="preserve">[Unit: PURE]
[Scale: Actuals]
</t>
        </r>
      </text>
    </comment>
    <comment ref="F28" authorId="1">
      <text>
        <r>
          <rPr>
            <b/>
            <sz val="9"/>
            <color indexed="81"/>
            <rFont val="Tahoma"/>
            <charset val="1"/>
          </rPr>
          <t xml:space="preserve">[Unit: PURE]
[Scale: Actuals]
</t>
        </r>
      </text>
    </comment>
    <comment ref="H28" authorId="1">
      <text>
        <r>
          <rPr>
            <b/>
            <sz val="9"/>
            <color indexed="81"/>
            <rFont val="Tahoma"/>
            <charset val="1"/>
          </rPr>
          <t xml:space="preserve">[Unit: PURE]
[Scale: Actuals]
</t>
        </r>
      </text>
    </comment>
    <comment ref="J28" authorId="1">
      <text>
        <r>
          <rPr>
            <b/>
            <sz val="9"/>
            <color indexed="81"/>
            <rFont val="Tahoma"/>
            <charset val="1"/>
          </rPr>
          <t xml:space="preserve">[Unit: PURE]
[Scale: Actuals]
</t>
        </r>
      </text>
    </comment>
    <comment ref="L28" authorId="1">
      <text>
        <r>
          <rPr>
            <b/>
            <sz val="9"/>
            <color indexed="81"/>
            <rFont val="Tahoma"/>
            <charset val="1"/>
          </rPr>
          <t xml:space="preserve">[Unit: PURE]
[Scale: Actuals]
</t>
        </r>
      </text>
    </comment>
    <comment ref="N28" authorId="1">
      <text>
        <r>
          <rPr>
            <b/>
            <sz val="9"/>
            <color indexed="81"/>
            <rFont val="Tahoma"/>
            <charset val="1"/>
          </rPr>
          <t xml:space="preserve">[Unit: PURE]
[Scale: Actuals]
</t>
        </r>
      </text>
    </comment>
    <comment ref="P28" authorId="1">
      <text>
        <r>
          <rPr>
            <b/>
            <sz val="9"/>
            <color indexed="81"/>
            <rFont val="Tahoma"/>
            <charset val="1"/>
          </rPr>
          <t xml:space="preserve">[Unit: PURE]
[Scale: Actuals]
</t>
        </r>
      </text>
    </comment>
    <comment ref="R28" authorId="1">
      <text>
        <r>
          <rPr>
            <b/>
            <sz val="9"/>
            <color indexed="81"/>
            <rFont val="Tahoma"/>
            <charset val="1"/>
          </rPr>
          <t xml:space="preserve">[Unit: PURE]
[Scale: Actuals]
</t>
        </r>
      </text>
    </comment>
    <comment ref="T28" authorId="1">
      <text>
        <r>
          <rPr>
            <b/>
            <sz val="9"/>
            <color indexed="81"/>
            <rFont val="Tahoma"/>
            <charset val="1"/>
          </rPr>
          <t xml:space="preserve">[Unit: PURE]
[Scale: Actuals]
</t>
        </r>
      </text>
    </comment>
    <comment ref="F29" authorId="1">
      <text>
        <r>
          <rPr>
            <b/>
            <sz val="9"/>
            <color indexed="81"/>
            <rFont val="Tahoma"/>
            <charset val="1"/>
          </rPr>
          <t xml:space="preserve">[Unit: PURE]
[Scale: Actuals]
</t>
        </r>
      </text>
    </comment>
    <comment ref="H29" authorId="1">
      <text>
        <r>
          <rPr>
            <b/>
            <sz val="9"/>
            <color indexed="81"/>
            <rFont val="Tahoma"/>
            <charset val="1"/>
          </rPr>
          <t xml:space="preserve">[Unit: PURE]
[Scale: Actuals]
</t>
        </r>
      </text>
    </comment>
    <comment ref="J29" authorId="1">
      <text>
        <r>
          <rPr>
            <b/>
            <sz val="9"/>
            <color indexed="81"/>
            <rFont val="Tahoma"/>
            <charset val="1"/>
          </rPr>
          <t xml:space="preserve">[Unit: PURE]
[Scale: Actuals]
</t>
        </r>
      </text>
    </comment>
    <comment ref="L29" authorId="1">
      <text>
        <r>
          <rPr>
            <b/>
            <sz val="9"/>
            <color indexed="81"/>
            <rFont val="Tahoma"/>
            <charset val="1"/>
          </rPr>
          <t xml:space="preserve">[Unit: PURE]
[Scale: Actuals]
</t>
        </r>
      </text>
    </comment>
    <comment ref="N29" authorId="1">
      <text>
        <r>
          <rPr>
            <b/>
            <sz val="9"/>
            <color indexed="81"/>
            <rFont val="Tahoma"/>
            <charset val="1"/>
          </rPr>
          <t xml:space="preserve">[Unit: PURE]
[Scale: Actuals]
</t>
        </r>
      </text>
    </comment>
    <comment ref="P29" authorId="1">
      <text>
        <r>
          <rPr>
            <b/>
            <sz val="9"/>
            <color indexed="81"/>
            <rFont val="Tahoma"/>
            <charset val="1"/>
          </rPr>
          <t xml:space="preserve">[Unit: PURE]
[Scale: Actuals]
</t>
        </r>
      </text>
    </comment>
    <comment ref="R29" authorId="1">
      <text>
        <r>
          <rPr>
            <b/>
            <sz val="9"/>
            <color indexed="81"/>
            <rFont val="Tahoma"/>
            <charset val="1"/>
          </rPr>
          <t xml:space="preserve">[Unit: PURE]
[Scale: Actuals]
</t>
        </r>
      </text>
    </comment>
    <comment ref="T29" authorId="1">
      <text>
        <r>
          <rPr>
            <b/>
            <sz val="9"/>
            <color indexed="81"/>
            <rFont val="Tahoma"/>
            <charset val="1"/>
          </rPr>
          <t xml:space="preserve">[Unit: PURE]
[Scale: Actuals]
</t>
        </r>
      </text>
    </comment>
    <comment ref="F30" authorId="1">
      <text>
        <r>
          <rPr>
            <b/>
            <sz val="9"/>
            <color indexed="81"/>
            <rFont val="Tahoma"/>
            <charset val="1"/>
          </rPr>
          <t xml:space="preserve">[Unit: PURE]
[Scale: Actuals]
</t>
        </r>
      </text>
    </comment>
    <comment ref="H30" authorId="1">
      <text>
        <r>
          <rPr>
            <b/>
            <sz val="9"/>
            <color indexed="81"/>
            <rFont val="Tahoma"/>
            <charset val="1"/>
          </rPr>
          <t xml:space="preserve">[Unit: PURE]
[Scale: Actuals]
</t>
        </r>
      </text>
    </comment>
    <comment ref="J30" authorId="1">
      <text>
        <r>
          <rPr>
            <b/>
            <sz val="9"/>
            <color indexed="81"/>
            <rFont val="Tahoma"/>
            <charset val="1"/>
          </rPr>
          <t xml:space="preserve">[Unit: PURE]
[Scale: Actuals]
</t>
        </r>
      </text>
    </comment>
    <comment ref="L30" authorId="1">
      <text>
        <r>
          <rPr>
            <b/>
            <sz val="9"/>
            <color indexed="81"/>
            <rFont val="Tahoma"/>
            <charset val="1"/>
          </rPr>
          <t xml:space="preserve">[Unit: PURE]
[Scale: Actuals]
</t>
        </r>
      </text>
    </comment>
    <comment ref="N30" authorId="1">
      <text>
        <r>
          <rPr>
            <b/>
            <sz val="9"/>
            <color indexed="81"/>
            <rFont val="Tahoma"/>
            <charset val="1"/>
          </rPr>
          <t xml:space="preserve">[Unit: PURE]
[Scale: Actuals]
</t>
        </r>
      </text>
    </comment>
    <comment ref="P30" authorId="1">
      <text>
        <r>
          <rPr>
            <b/>
            <sz val="9"/>
            <color indexed="81"/>
            <rFont val="Tahoma"/>
            <charset val="1"/>
          </rPr>
          <t xml:space="preserve">[Unit: PURE]
[Scale: Actuals]
</t>
        </r>
      </text>
    </comment>
    <comment ref="R30" authorId="1">
      <text>
        <r>
          <rPr>
            <b/>
            <sz val="9"/>
            <color indexed="81"/>
            <rFont val="Tahoma"/>
            <charset val="1"/>
          </rPr>
          <t xml:space="preserve">[Unit: PURE]
[Scale: Actuals]
</t>
        </r>
      </text>
    </comment>
    <comment ref="T30" authorId="1">
      <text>
        <r>
          <rPr>
            <b/>
            <sz val="9"/>
            <color indexed="81"/>
            <rFont val="Tahoma"/>
            <charset val="1"/>
          </rPr>
          <t xml:space="preserve">[Unit: PURE]
[Scale: Actuals]
</t>
        </r>
      </text>
    </comment>
    <comment ref="F31" authorId="1">
      <text>
        <r>
          <rPr>
            <b/>
            <sz val="9"/>
            <color indexed="81"/>
            <rFont val="Tahoma"/>
            <charset val="1"/>
          </rPr>
          <t xml:space="preserve">[Unit: PURE]
[Scale: Actuals]
</t>
        </r>
      </text>
    </comment>
    <comment ref="H31" authorId="1">
      <text>
        <r>
          <rPr>
            <b/>
            <sz val="9"/>
            <color indexed="81"/>
            <rFont val="Tahoma"/>
            <charset val="1"/>
          </rPr>
          <t xml:space="preserve">[Unit: PURE]
[Scale: Actuals]
</t>
        </r>
      </text>
    </comment>
    <comment ref="J31" authorId="1">
      <text>
        <r>
          <rPr>
            <b/>
            <sz val="9"/>
            <color indexed="81"/>
            <rFont val="Tahoma"/>
            <charset val="1"/>
          </rPr>
          <t xml:space="preserve">[Unit: PURE]
[Scale: Actuals]
</t>
        </r>
      </text>
    </comment>
    <comment ref="L31" authorId="1">
      <text>
        <r>
          <rPr>
            <b/>
            <sz val="9"/>
            <color indexed="81"/>
            <rFont val="Tahoma"/>
            <charset val="1"/>
          </rPr>
          <t xml:space="preserve">[Unit: PURE]
[Scale: Actuals]
</t>
        </r>
      </text>
    </comment>
    <comment ref="N31" authorId="1">
      <text>
        <r>
          <rPr>
            <b/>
            <sz val="9"/>
            <color indexed="81"/>
            <rFont val="Tahoma"/>
            <charset val="1"/>
          </rPr>
          <t xml:space="preserve">[Unit: PURE]
[Scale: Actuals]
</t>
        </r>
      </text>
    </comment>
    <comment ref="P31" authorId="1">
      <text>
        <r>
          <rPr>
            <b/>
            <sz val="9"/>
            <color indexed="81"/>
            <rFont val="Tahoma"/>
            <charset val="1"/>
          </rPr>
          <t xml:space="preserve">[Unit: PURE]
[Scale: Actuals]
</t>
        </r>
      </text>
    </comment>
    <comment ref="R31" authorId="1">
      <text>
        <r>
          <rPr>
            <b/>
            <sz val="9"/>
            <color indexed="81"/>
            <rFont val="Tahoma"/>
            <charset val="1"/>
          </rPr>
          <t xml:space="preserve">[Unit: PURE]
[Scale: Actuals]
</t>
        </r>
      </text>
    </comment>
    <comment ref="T31" authorId="1">
      <text>
        <r>
          <rPr>
            <b/>
            <sz val="9"/>
            <color indexed="81"/>
            <rFont val="Tahoma"/>
            <charset val="1"/>
          </rPr>
          <t xml:space="preserve">[Unit: PURE]
[Scale: Actuals]
</t>
        </r>
      </text>
    </comment>
    <comment ref="F32" authorId="1">
      <text>
        <r>
          <rPr>
            <b/>
            <sz val="9"/>
            <color indexed="81"/>
            <rFont val="Tahoma"/>
            <charset val="1"/>
          </rPr>
          <t xml:space="preserve">[Unit: PURE]
[Scale: Actuals]
</t>
        </r>
      </text>
    </comment>
    <comment ref="H32" authorId="1">
      <text>
        <r>
          <rPr>
            <b/>
            <sz val="9"/>
            <color indexed="81"/>
            <rFont val="Tahoma"/>
            <charset val="1"/>
          </rPr>
          <t xml:space="preserve">[Unit: PURE]
[Scale: Actuals]
</t>
        </r>
      </text>
    </comment>
    <comment ref="J32" authorId="1">
      <text>
        <r>
          <rPr>
            <b/>
            <sz val="9"/>
            <color indexed="81"/>
            <rFont val="Tahoma"/>
            <charset val="1"/>
          </rPr>
          <t xml:space="preserve">[Unit: PURE]
[Scale: Actuals]
</t>
        </r>
      </text>
    </comment>
    <comment ref="L32" authorId="1">
      <text>
        <r>
          <rPr>
            <b/>
            <sz val="9"/>
            <color indexed="81"/>
            <rFont val="Tahoma"/>
            <charset val="1"/>
          </rPr>
          <t xml:space="preserve">[Unit: PURE]
[Scale: Actuals]
</t>
        </r>
      </text>
    </comment>
    <comment ref="N32" authorId="1">
      <text>
        <r>
          <rPr>
            <b/>
            <sz val="9"/>
            <color indexed="81"/>
            <rFont val="Tahoma"/>
            <charset val="1"/>
          </rPr>
          <t xml:space="preserve">[Unit: PURE]
[Scale: Actuals]
</t>
        </r>
      </text>
    </comment>
    <comment ref="P32" authorId="1">
      <text>
        <r>
          <rPr>
            <b/>
            <sz val="9"/>
            <color indexed="81"/>
            <rFont val="Tahoma"/>
            <charset val="1"/>
          </rPr>
          <t xml:space="preserve">[Unit: PURE]
[Scale: Actuals]
</t>
        </r>
      </text>
    </comment>
    <comment ref="R32" authorId="1">
      <text>
        <r>
          <rPr>
            <b/>
            <sz val="9"/>
            <color indexed="81"/>
            <rFont val="Tahoma"/>
            <charset val="1"/>
          </rPr>
          <t xml:space="preserve">[Unit: PURE]
[Scale: Actuals]
</t>
        </r>
      </text>
    </comment>
    <comment ref="T32" authorId="1">
      <text>
        <r>
          <rPr>
            <b/>
            <sz val="9"/>
            <color indexed="81"/>
            <rFont val="Tahoma"/>
            <charset val="1"/>
          </rPr>
          <t xml:space="preserve">[Unit: PURE]
[Scale: Actuals]
</t>
        </r>
      </text>
    </comment>
  </commentList>
</comments>
</file>

<file path=xl/comments79.xml><?xml version="1.0" encoding="utf-8"?>
<comments xmlns="http://schemas.openxmlformats.org/spreadsheetml/2006/main">
  <authors>
    <author/>
    <author>arun patel</author>
  </authors>
  <commentList>
    <comment ref="F13" authorId="1">
      <text>
        <r>
          <rPr>
            <b/>
            <sz val="9"/>
            <color indexed="81"/>
            <rFont val="Tahoma"/>
            <charset val="1"/>
          </rPr>
          <t xml:space="preserve">[Unit: PURE]
[Scale: Actuals]
</t>
        </r>
      </text>
    </comment>
    <comment ref="H13" authorId="1">
      <text>
        <r>
          <rPr>
            <b/>
            <sz val="9"/>
            <color indexed="81"/>
            <rFont val="Tahoma"/>
            <charset val="1"/>
          </rPr>
          <t xml:space="preserve">[Unit: PURE]
[Scale: Actuals]
</t>
        </r>
      </text>
    </comment>
    <comment ref="J13" authorId="1">
      <text>
        <r>
          <rPr>
            <b/>
            <sz val="9"/>
            <color indexed="81"/>
            <rFont val="Tahoma"/>
            <charset val="1"/>
          </rPr>
          <t xml:space="preserve">[Unit: PURE]
[Scale: Actuals]
</t>
        </r>
      </text>
    </comment>
    <comment ref="L13" authorId="1">
      <text>
        <r>
          <rPr>
            <b/>
            <sz val="9"/>
            <color indexed="81"/>
            <rFont val="Tahoma"/>
            <charset val="1"/>
          </rPr>
          <t xml:space="preserve">[Unit: PURE]
[Scale: Actuals]
</t>
        </r>
      </text>
    </comment>
    <comment ref="N13" authorId="1">
      <text>
        <r>
          <rPr>
            <b/>
            <sz val="9"/>
            <color indexed="81"/>
            <rFont val="Tahoma"/>
            <charset val="1"/>
          </rPr>
          <t xml:space="preserve">[Unit: PURE]
[Scale: Actuals]
</t>
        </r>
      </text>
    </comment>
    <comment ref="P13" authorId="1">
      <text>
        <r>
          <rPr>
            <b/>
            <sz val="9"/>
            <color indexed="81"/>
            <rFont val="Tahoma"/>
            <charset val="1"/>
          </rPr>
          <t xml:space="preserve">[Unit: PURE]
[Scale: Actuals]
</t>
        </r>
      </text>
    </comment>
    <comment ref="R13" authorId="1">
      <text>
        <r>
          <rPr>
            <b/>
            <sz val="9"/>
            <color indexed="81"/>
            <rFont val="Tahoma"/>
            <charset val="1"/>
          </rPr>
          <t xml:space="preserve">[Unit: PURE]
[Scale: Actuals]
</t>
        </r>
      </text>
    </comment>
    <comment ref="T13" authorId="1">
      <text>
        <r>
          <rPr>
            <b/>
            <sz val="9"/>
            <color indexed="81"/>
            <rFont val="Tahoma"/>
            <charset val="1"/>
          </rPr>
          <t xml:space="preserve">[Unit: PURE]
[Scale: Actuals]
</t>
        </r>
      </text>
    </comment>
    <comment ref="F14" authorId="1">
      <text>
        <r>
          <rPr>
            <b/>
            <sz val="9"/>
            <color indexed="81"/>
            <rFont val="Tahoma"/>
            <charset val="1"/>
          </rPr>
          <t xml:space="preserve">[Unit: PURE]
[Scale: Actuals]
</t>
        </r>
      </text>
    </comment>
    <comment ref="H14" authorId="1">
      <text>
        <r>
          <rPr>
            <b/>
            <sz val="9"/>
            <color indexed="81"/>
            <rFont val="Tahoma"/>
            <charset val="1"/>
          </rPr>
          <t xml:space="preserve">[Unit: PURE]
[Scale: Actuals]
</t>
        </r>
      </text>
    </comment>
    <comment ref="J14" authorId="1">
      <text>
        <r>
          <rPr>
            <b/>
            <sz val="9"/>
            <color indexed="81"/>
            <rFont val="Tahoma"/>
            <charset val="1"/>
          </rPr>
          <t xml:space="preserve">[Unit: PURE]
[Scale: Actuals]
</t>
        </r>
      </text>
    </comment>
    <comment ref="L14" authorId="1">
      <text>
        <r>
          <rPr>
            <b/>
            <sz val="9"/>
            <color indexed="81"/>
            <rFont val="Tahoma"/>
            <charset val="1"/>
          </rPr>
          <t xml:space="preserve">[Unit: PURE]
[Scale: Actuals]
</t>
        </r>
      </text>
    </comment>
    <comment ref="N14" authorId="1">
      <text>
        <r>
          <rPr>
            <b/>
            <sz val="9"/>
            <color indexed="81"/>
            <rFont val="Tahoma"/>
            <charset val="1"/>
          </rPr>
          <t xml:space="preserve">[Unit: PURE]
[Scale: Actuals]
</t>
        </r>
      </text>
    </comment>
    <comment ref="P14" authorId="1">
      <text>
        <r>
          <rPr>
            <b/>
            <sz val="9"/>
            <color indexed="81"/>
            <rFont val="Tahoma"/>
            <charset val="1"/>
          </rPr>
          <t xml:space="preserve">[Unit: PURE]
[Scale: Actuals]
</t>
        </r>
      </text>
    </comment>
    <comment ref="R14" authorId="1">
      <text>
        <r>
          <rPr>
            <b/>
            <sz val="9"/>
            <color indexed="81"/>
            <rFont val="Tahoma"/>
            <charset val="1"/>
          </rPr>
          <t xml:space="preserve">[Unit: PURE]
[Scale: Actuals]
</t>
        </r>
      </text>
    </comment>
    <comment ref="T14" authorId="1">
      <text>
        <r>
          <rPr>
            <b/>
            <sz val="9"/>
            <color indexed="81"/>
            <rFont val="Tahoma"/>
            <charset val="1"/>
          </rPr>
          <t xml:space="preserve">[Unit: PURE]
[Scale: Actuals]
</t>
        </r>
      </text>
    </comment>
    <comment ref="F15" authorId="1">
      <text>
        <r>
          <rPr>
            <b/>
            <sz val="9"/>
            <color indexed="81"/>
            <rFont val="Tahoma"/>
            <charset val="1"/>
          </rPr>
          <t xml:space="preserve">[Unit: PURE]
[Scale: Actuals]
</t>
        </r>
      </text>
    </comment>
    <comment ref="H15" authorId="1">
      <text>
        <r>
          <rPr>
            <b/>
            <sz val="9"/>
            <color indexed="81"/>
            <rFont val="Tahoma"/>
            <charset val="1"/>
          </rPr>
          <t xml:space="preserve">[Unit: PURE]
[Scale: Actuals]
</t>
        </r>
      </text>
    </comment>
    <comment ref="J15" authorId="1">
      <text>
        <r>
          <rPr>
            <b/>
            <sz val="9"/>
            <color indexed="81"/>
            <rFont val="Tahoma"/>
            <charset val="1"/>
          </rPr>
          <t xml:space="preserve">[Unit: PURE]
[Scale: Actuals]
</t>
        </r>
      </text>
    </comment>
    <comment ref="L15" authorId="1">
      <text>
        <r>
          <rPr>
            <b/>
            <sz val="9"/>
            <color indexed="81"/>
            <rFont val="Tahoma"/>
            <charset val="1"/>
          </rPr>
          <t xml:space="preserve">[Unit: PURE]
[Scale: Actuals]
</t>
        </r>
      </text>
    </comment>
    <comment ref="N15" authorId="1">
      <text>
        <r>
          <rPr>
            <b/>
            <sz val="9"/>
            <color indexed="81"/>
            <rFont val="Tahoma"/>
            <charset val="1"/>
          </rPr>
          <t xml:space="preserve">[Unit: PURE]
[Scale: Actuals]
</t>
        </r>
      </text>
    </comment>
    <comment ref="P15" authorId="1">
      <text>
        <r>
          <rPr>
            <b/>
            <sz val="9"/>
            <color indexed="81"/>
            <rFont val="Tahoma"/>
            <charset val="1"/>
          </rPr>
          <t xml:space="preserve">[Unit: PURE]
[Scale: Actuals]
</t>
        </r>
      </text>
    </comment>
    <comment ref="R15" authorId="1">
      <text>
        <r>
          <rPr>
            <b/>
            <sz val="9"/>
            <color indexed="81"/>
            <rFont val="Tahoma"/>
            <charset val="1"/>
          </rPr>
          <t xml:space="preserve">[Unit: PURE]
[Scale: Actuals]
</t>
        </r>
      </text>
    </comment>
    <comment ref="T15" authorId="1">
      <text>
        <r>
          <rPr>
            <b/>
            <sz val="9"/>
            <color indexed="81"/>
            <rFont val="Tahoma"/>
            <charset val="1"/>
          </rPr>
          <t xml:space="preserve">[Unit: PURE]
[Scale: Actuals]
</t>
        </r>
      </text>
    </comment>
    <comment ref="F16" authorId="1">
      <text>
        <r>
          <rPr>
            <b/>
            <sz val="9"/>
            <color indexed="81"/>
            <rFont val="Tahoma"/>
            <charset val="1"/>
          </rPr>
          <t xml:space="preserve">[Unit: PURE]
[Scale: Actuals]
</t>
        </r>
      </text>
    </comment>
    <comment ref="H16" authorId="1">
      <text>
        <r>
          <rPr>
            <b/>
            <sz val="9"/>
            <color indexed="81"/>
            <rFont val="Tahoma"/>
            <charset val="1"/>
          </rPr>
          <t xml:space="preserve">[Unit: PURE]
[Scale: Actuals]
</t>
        </r>
      </text>
    </comment>
    <comment ref="J16" authorId="1">
      <text>
        <r>
          <rPr>
            <b/>
            <sz val="9"/>
            <color indexed="81"/>
            <rFont val="Tahoma"/>
            <charset val="1"/>
          </rPr>
          <t xml:space="preserve">[Unit: PURE]
[Scale: Actuals]
</t>
        </r>
      </text>
    </comment>
    <comment ref="L16" authorId="1">
      <text>
        <r>
          <rPr>
            <b/>
            <sz val="9"/>
            <color indexed="81"/>
            <rFont val="Tahoma"/>
            <charset val="1"/>
          </rPr>
          <t xml:space="preserve">[Unit: PURE]
[Scale: Actuals]
</t>
        </r>
      </text>
    </comment>
    <comment ref="N16" authorId="1">
      <text>
        <r>
          <rPr>
            <b/>
            <sz val="9"/>
            <color indexed="81"/>
            <rFont val="Tahoma"/>
            <charset val="1"/>
          </rPr>
          <t xml:space="preserve">[Unit: PURE]
[Scale: Actuals]
</t>
        </r>
      </text>
    </comment>
    <comment ref="P16" authorId="1">
      <text>
        <r>
          <rPr>
            <b/>
            <sz val="9"/>
            <color indexed="81"/>
            <rFont val="Tahoma"/>
            <charset val="1"/>
          </rPr>
          <t xml:space="preserve">[Unit: PURE]
[Scale: Actuals]
</t>
        </r>
      </text>
    </comment>
    <comment ref="R16" authorId="1">
      <text>
        <r>
          <rPr>
            <b/>
            <sz val="9"/>
            <color indexed="81"/>
            <rFont val="Tahoma"/>
            <charset val="1"/>
          </rPr>
          <t xml:space="preserve">[Unit: PURE]
[Scale: Actuals]
</t>
        </r>
      </text>
    </comment>
    <comment ref="T16" authorId="1">
      <text>
        <r>
          <rPr>
            <b/>
            <sz val="9"/>
            <color indexed="81"/>
            <rFont val="Tahoma"/>
            <charset val="1"/>
          </rPr>
          <t xml:space="preserve">[Unit: PURE]
[Scale: Actuals]
</t>
        </r>
      </text>
    </comment>
    <comment ref="F17" authorId="1">
      <text>
        <r>
          <rPr>
            <b/>
            <sz val="9"/>
            <color indexed="81"/>
            <rFont val="Tahoma"/>
            <charset val="1"/>
          </rPr>
          <t xml:space="preserve">[Unit: PURE]
[Scale: Actuals]
</t>
        </r>
      </text>
    </comment>
    <comment ref="H17" authorId="1">
      <text>
        <r>
          <rPr>
            <b/>
            <sz val="9"/>
            <color indexed="81"/>
            <rFont val="Tahoma"/>
            <charset val="1"/>
          </rPr>
          <t xml:space="preserve">[Unit: PURE]
[Scale: Actuals]
</t>
        </r>
      </text>
    </comment>
    <comment ref="J17" authorId="1">
      <text>
        <r>
          <rPr>
            <b/>
            <sz val="9"/>
            <color indexed="81"/>
            <rFont val="Tahoma"/>
            <charset val="1"/>
          </rPr>
          <t xml:space="preserve">[Unit: PURE]
[Scale: Actuals]
</t>
        </r>
      </text>
    </comment>
    <comment ref="L17" authorId="1">
      <text>
        <r>
          <rPr>
            <b/>
            <sz val="9"/>
            <color indexed="81"/>
            <rFont val="Tahoma"/>
            <charset val="1"/>
          </rPr>
          <t xml:space="preserve">[Unit: PURE]
[Scale: Actuals]
</t>
        </r>
      </text>
    </comment>
    <comment ref="N17" authorId="1">
      <text>
        <r>
          <rPr>
            <b/>
            <sz val="9"/>
            <color indexed="81"/>
            <rFont val="Tahoma"/>
            <charset val="1"/>
          </rPr>
          <t xml:space="preserve">[Unit: PURE]
[Scale: Actuals]
</t>
        </r>
      </text>
    </comment>
    <comment ref="P17" authorId="1">
      <text>
        <r>
          <rPr>
            <b/>
            <sz val="9"/>
            <color indexed="81"/>
            <rFont val="Tahoma"/>
            <charset val="1"/>
          </rPr>
          <t xml:space="preserve">[Unit: PURE]
[Scale: Actuals]
</t>
        </r>
      </text>
    </comment>
    <comment ref="R17" authorId="1">
      <text>
        <r>
          <rPr>
            <b/>
            <sz val="9"/>
            <color indexed="81"/>
            <rFont val="Tahoma"/>
            <charset val="1"/>
          </rPr>
          <t xml:space="preserve">[Unit: PURE]
[Scale: Actuals]
</t>
        </r>
      </text>
    </comment>
    <comment ref="T17" authorId="1">
      <text>
        <r>
          <rPr>
            <b/>
            <sz val="9"/>
            <color indexed="81"/>
            <rFont val="Tahoma"/>
            <charset val="1"/>
          </rPr>
          <t xml:space="preserve">[Unit: PURE]
[Scale: Actuals]
</t>
        </r>
      </text>
    </comment>
    <comment ref="F18" authorId="1">
      <text>
        <r>
          <rPr>
            <b/>
            <sz val="9"/>
            <color indexed="81"/>
            <rFont val="Tahoma"/>
            <charset val="1"/>
          </rPr>
          <t xml:space="preserve">[Unit: PURE]
[Scale: Actuals]
</t>
        </r>
      </text>
    </comment>
    <comment ref="H18" authorId="1">
      <text>
        <r>
          <rPr>
            <b/>
            <sz val="9"/>
            <color indexed="81"/>
            <rFont val="Tahoma"/>
            <charset val="1"/>
          </rPr>
          <t xml:space="preserve">[Unit: PURE]
[Scale: Actuals]
</t>
        </r>
      </text>
    </comment>
    <comment ref="J18" authorId="1">
      <text>
        <r>
          <rPr>
            <b/>
            <sz val="9"/>
            <color indexed="81"/>
            <rFont val="Tahoma"/>
            <charset val="1"/>
          </rPr>
          <t xml:space="preserve">[Unit: PURE]
[Scale: Actuals]
</t>
        </r>
      </text>
    </comment>
    <comment ref="L18" authorId="1">
      <text>
        <r>
          <rPr>
            <b/>
            <sz val="9"/>
            <color indexed="81"/>
            <rFont val="Tahoma"/>
            <charset val="1"/>
          </rPr>
          <t xml:space="preserve">[Unit: PURE]
[Scale: Actuals]
</t>
        </r>
      </text>
    </comment>
    <comment ref="N18" authorId="1">
      <text>
        <r>
          <rPr>
            <b/>
            <sz val="9"/>
            <color indexed="81"/>
            <rFont val="Tahoma"/>
            <charset val="1"/>
          </rPr>
          <t xml:space="preserve">[Unit: PURE]
[Scale: Actuals]
</t>
        </r>
      </text>
    </comment>
    <comment ref="P18" authorId="1">
      <text>
        <r>
          <rPr>
            <b/>
            <sz val="9"/>
            <color indexed="81"/>
            <rFont val="Tahoma"/>
            <charset val="1"/>
          </rPr>
          <t xml:space="preserve">[Unit: PURE]
[Scale: Actuals]
</t>
        </r>
      </text>
    </comment>
    <comment ref="R18" authorId="1">
      <text>
        <r>
          <rPr>
            <b/>
            <sz val="9"/>
            <color indexed="81"/>
            <rFont val="Tahoma"/>
            <charset val="1"/>
          </rPr>
          <t xml:space="preserve">[Unit: PURE]
[Scale: Actuals]
</t>
        </r>
      </text>
    </comment>
    <comment ref="T18" authorId="1">
      <text>
        <r>
          <rPr>
            <b/>
            <sz val="9"/>
            <color indexed="81"/>
            <rFont val="Tahoma"/>
            <charset val="1"/>
          </rPr>
          <t xml:space="preserve">[Unit: PURE]
[Scale: Actuals]
</t>
        </r>
      </text>
    </comment>
    <comment ref="F20" authorId="1">
      <text>
        <r>
          <rPr>
            <b/>
            <sz val="9"/>
            <color indexed="81"/>
            <rFont val="Tahoma"/>
            <charset val="1"/>
          </rPr>
          <t xml:space="preserve">[Unit: PURE]
[Scale: Actuals]
</t>
        </r>
      </text>
    </comment>
    <comment ref="H20" authorId="1">
      <text>
        <r>
          <rPr>
            <b/>
            <sz val="9"/>
            <color indexed="81"/>
            <rFont val="Tahoma"/>
            <charset val="1"/>
          </rPr>
          <t xml:space="preserve">[Unit: PURE]
[Scale: Actuals]
</t>
        </r>
      </text>
    </comment>
    <comment ref="J20" authorId="1">
      <text>
        <r>
          <rPr>
            <b/>
            <sz val="9"/>
            <color indexed="81"/>
            <rFont val="Tahoma"/>
            <charset val="1"/>
          </rPr>
          <t xml:space="preserve">[Unit: PURE]
[Scale: Actuals]
</t>
        </r>
      </text>
    </comment>
    <comment ref="L20" authorId="1">
      <text>
        <r>
          <rPr>
            <b/>
            <sz val="9"/>
            <color indexed="81"/>
            <rFont val="Tahoma"/>
            <charset val="1"/>
          </rPr>
          <t xml:space="preserve">[Unit: PURE]
[Scale: Actuals]
</t>
        </r>
      </text>
    </comment>
    <comment ref="N20" authorId="1">
      <text>
        <r>
          <rPr>
            <b/>
            <sz val="9"/>
            <color indexed="81"/>
            <rFont val="Tahoma"/>
            <charset val="1"/>
          </rPr>
          <t xml:space="preserve">[Unit: PURE]
[Scale: Actuals]
</t>
        </r>
      </text>
    </comment>
    <comment ref="P20" authorId="1">
      <text>
        <r>
          <rPr>
            <b/>
            <sz val="9"/>
            <color indexed="81"/>
            <rFont val="Tahoma"/>
            <charset val="1"/>
          </rPr>
          <t xml:space="preserve">[Unit: PURE]
[Scale: Actuals]
</t>
        </r>
      </text>
    </comment>
    <comment ref="R20" authorId="1">
      <text>
        <r>
          <rPr>
            <b/>
            <sz val="9"/>
            <color indexed="81"/>
            <rFont val="Tahoma"/>
            <charset val="1"/>
          </rPr>
          <t xml:space="preserve">[Unit: PURE]
[Scale: Actuals]
</t>
        </r>
      </text>
    </comment>
    <comment ref="T20" authorId="1">
      <text>
        <r>
          <rPr>
            <b/>
            <sz val="9"/>
            <color indexed="81"/>
            <rFont val="Tahoma"/>
            <charset val="1"/>
          </rPr>
          <t xml:space="preserve">[Unit: PURE]
[Scale: Actuals]
</t>
        </r>
      </text>
    </comment>
    <comment ref="F21" authorId="1">
      <text>
        <r>
          <rPr>
            <b/>
            <sz val="9"/>
            <color indexed="81"/>
            <rFont val="Tahoma"/>
            <charset val="1"/>
          </rPr>
          <t xml:space="preserve">[Unit: PURE]
[Scale: Actuals]
</t>
        </r>
      </text>
    </comment>
    <comment ref="H21" authorId="1">
      <text>
        <r>
          <rPr>
            <b/>
            <sz val="9"/>
            <color indexed="81"/>
            <rFont val="Tahoma"/>
            <charset val="1"/>
          </rPr>
          <t xml:space="preserve">[Unit: PURE]
[Scale: Actuals]
</t>
        </r>
      </text>
    </comment>
    <comment ref="J21" authorId="1">
      <text>
        <r>
          <rPr>
            <b/>
            <sz val="9"/>
            <color indexed="81"/>
            <rFont val="Tahoma"/>
            <charset val="1"/>
          </rPr>
          <t xml:space="preserve">[Unit: PURE]
[Scale: Actuals]
</t>
        </r>
      </text>
    </comment>
    <comment ref="L21" authorId="1">
      <text>
        <r>
          <rPr>
            <b/>
            <sz val="9"/>
            <color indexed="81"/>
            <rFont val="Tahoma"/>
            <charset val="1"/>
          </rPr>
          <t xml:space="preserve">[Unit: PURE]
[Scale: Actuals]
</t>
        </r>
      </text>
    </comment>
    <comment ref="N21" authorId="1">
      <text>
        <r>
          <rPr>
            <b/>
            <sz val="9"/>
            <color indexed="81"/>
            <rFont val="Tahoma"/>
            <charset val="1"/>
          </rPr>
          <t xml:space="preserve">[Unit: PURE]
[Scale: Actuals]
</t>
        </r>
      </text>
    </comment>
    <comment ref="P21" authorId="1">
      <text>
        <r>
          <rPr>
            <b/>
            <sz val="9"/>
            <color indexed="81"/>
            <rFont val="Tahoma"/>
            <charset val="1"/>
          </rPr>
          <t xml:space="preserve">[Unit: PURE]
[Scale: Actuals]
</t>
        </r>
      </text>
    </comment>
    <comment ref="R21" authorId="1">
      <text>
        <r>
          <rPr>
            <b/>
            <sz val="9"/>
            <color indexed="81"/>
            <rFont val="Tahoma"/>
            <charset val="1"/>
          </rPr>
          <t xml:space="preserve">[Unit: PURE]
[Scale: Actuals]
</t>
        </r>
      </text>
    </comment>
    <comment ref="T21" authorId="1">
      <text>
        <r>
          <rPr>
            <b/>
            <sz val="9"/>
            <color indexed="81"/>
            <rFont val="Tahoma"/>
            <charset val="1"/>
          </rPr>
          <t xml:space="preserve">[Unit: PURE]
[Scale: Actuals]
</t>
        </r>
      </text>
    </comment>
    <comment ref="F22" authorId="1">
      <text>
        <r>
          <rPr>
            <b/>
            <sz val="9"/>
            <color indexed="81"/>
            <rFont val="Tahoma"/>
            <charset val="1"/>
          </rPr>
          <t xml:space="preserve">[Unit: PURE]
[Scale: Actuals]
</t>
        </r>
      </text>
    </comment>
    <comment ref="H22" authorId="1">
      <text>
        <r>
          <rPr>
            <b/>
            <sz val="9"/>
            <color indexed="81"/>
            <rFont val="Tahoma"/>
            <charset val="1"/>
          </rPr>
          <t xml:space="preserve">[Unit: PURE]
[Scale: Actuals]
</t>
        </r>
      </text>
    </comment>
    <comment ref="J22" authorId="1">
      <text>
        <r>
          <rPr>
            <b/>
            <sz val="9"/>
            <color indexed="81"/>
            <rFont val="Tahoma"/>
            <charset val="1"/>
          </rPr>
          <t xml:space="preserve">[Unit: PURE]
[Scale: Actuals]
</t>
        </r>
      </text>
    </comment>
    <comment ref="L22" authorId="1">
      <text>
        <r>
          <rPr>
            <b/>
            <sz val="9"/>
            <color indexed="81"/>
            <rFont val="Tahoma"/>
            <charset val="1"/>
          </rPr>
          <t xml:space="preserve">[Unit: PURE]
[Scale: Actuals]
</t>
        </r>
      </text>
    </comment>
    <comment ref="N22" authorId="1">
      <text>
        <r>
          <rPr>
            <b/>
            <sz val="9"/>
            <color indexed="81"/>
            <rFont val="Tahoma"/>
            <charset val="1"/>
          </rPr>
          <t xml:space="preserve">[Unit: PURE]
[Scale: Actuals]
</t>
        </r>
      </text>
    </comment>
    <comment ref="P22" authorId="1">
      <text>
        <r>
          <rPr>
            <b/>
            <sz val="9"/>
            <color indexed="81"/>
            <rFont val="Tahoma"/>
            <charset val="1"/>
          </rPr>
          <t xml:space="preserve">[Unit: PURE]
[Scale: Actuals]
</t>
        </r>
      </text>
    </comment>
    <comment ref="R22" authorId="1">
      <text>
        <r>
          <rPr>
            <b/>
            <sz val="9"/>
            <color indexed="81"/>
            <rFont val="Tahoma"/>
            <charset val="1"/>
          </rPr>
          <t xml:space="preserve">[Unit: PURE]
[Scale: Actuals]
</t>
        </r>
      </text>
    </comment>
    <comment ref="T22" authorId="1">
      <text>
        <r>
          <rPr>
            <b/>
            <sz val="9"/>
            <color indexed="81"/>
            <rFont val="Tahoma"/>
            <charset val="1"/>
          </rPr>
          <t xml:space="preserve">[Unit: PURE]
[Scale: Actuals]
</t>
        </r>
      </text>
    </comment>
    <comment ref="F23" authorId="1">
      <text>
        <r>
          <rPr>
            <b/>
            <sz val="9"/>
            <color indexed="81"/>
            <rFont val="Tahoma"/>
            <charset val="1"/>
          </rPr>
          <t xml:space="preserve">[Unit: PURE]
[Scale: Actuals]
</t>
        </r>
      </text>
    </comment>
    <comment ref="H23" authorId="1">
      <text>
        <r>
          <rPr>
            <b/>
            <sz val="9"/>
            <color indexed="81"/>
            <rFont val="Tahoma"/>
            <charset val="1"/>
          </rPr>
          <t xml:space="preserve">[Unit: PURE]
[Scale: Actuals]
</t>
        </r>
      </text>
    </comment>
    <comment ref="J23" authorId="1">
      <text>
        <r>
          <rPr>
            <b/>
            <sz val="9"/>
            <color indexed="81"/>
            <rFont val="Tahoma"/>
            <charset val="1"/>
          </rPr>
          <t xml:space="preserve">[Unit: PURE]
[Scale: Actuals]
</t>
        </r>
      </text>
    </comment>
    <comment ref="L23" authorId="1">
      <text>
        <r>
          <rPr>
            <b/>
            <sz val="9"/>
            <color indexed="81"/>
            <rFont val="Tahoma"/>
            <charset val="1"/>
          </rPr>
          <t xml:space="preserve">[Unit: PURE]
[Scale: Actuals]
</t>
        </r>
      </text>
    </comment>
    <comment ref="N23" authorId="1">
      <text>
        <r>
          <rPr>
            <b/>
            <sz val="9"/>
            <color indexed="81"/>
            <rFont val="Tahoma"/>
            <charset val="1"/>
          </rPr>
          <t xml:space="preserve">[Unit: PURE]
[Scale: Actuals]
</t>
        </r>
      </text>
    </comment>
    <comment ref="P23" authorId="1">
      <text>
        <r>
          <rPr>
            <b/>
            <sz val="9"/>
            <color indexed="81"/>
            <rFont val="Tahoma"/>
            <charset val="1"/>
          </rPr>
          <t xml:space="preserve">[Unit: PURE]
[Scale: Actuals]
</t>
        </r>
      </text>
    </comment>
    <comment ref="R23" authorId="1">
      <text>
        <r>
          <rPr>
            <b/>
            <sz val="9"/>
            <color indexed="81"/>
            <rFont val="Tahoma"/>
            <charset val="1"/>
          </rPr>
          <t xml:space="preserve">[Unit: PURE]
[Scale: Actuals]
</t>
        </r>
      </text>
    </comment>
    <comment ref="T23" authorId="1">
      <text>
        <r>
          <rPr>
            <b/>
            <sz val="9"/>
            <color indexed="81"/>
            <rFont val="Tahoma"/>
            <charset val="1"/>
          </rPr>
          <t xml:space="preserve">[Unit: PURE]
[Scale: Actuals]
</t>
        </r>
      </text>
    </comment>
    <comment ref="F24" authorId="1">
      <text>
        <r>
          <rPr>
            <b/>
            <sz val="9"/>
            <color indexed="81"/>
            <rFont val="Tahoma"/>
            <charset val="1"/>
          </rPr>
          <t xml:space="preserve">[Unit: PURE]
[Scale: Actuals]
</t>
        </r>
      </text>
    </comment>
    <comment ref="H24" authorId="1">
      <text>
        <r>
          <rPr>
            <b/>
            <sz val="9"/>
            <color indexed="81"/>
            <rFont val="Tahoma"/>
            <charset val="1"/>
          </rPr>
          <t xml:space="preserve">[Unit: PURE]
[Scale: Actuals]
</t>
        </r>
      </text>
    </comment>
    <comment ref="J24" authorId="1">
      <text>
        <r>
          <rPr>
            <b/>
            <sz val="9"/>
            <color indexed="81"/>
            <rFont val="Tahoma"/>
            <charset val="1"/>
          </rPr>
          <t xml:space="preserve">[Unit: PURE]
[Scale: Actuals]
</t>
        </r>
      </text>
    </comment>
    <comment ref="L24" authorId="1">
      <text>
        <r>
          <rPr>
            <b/>
            <sz val="9"/>
            <color indexed="81"/>
            <rFont val="Tahoma"/>
            <charset val="1"/>
          </rPr>
          <t xml:space="preserve">[Unit: PURE]
[Scale: Actuals]
</t>
        </r>
      </text>
    </comment>
    <comment ref="N24" authorId="1">
      <text>
        <r>
          <rPr>
            <b/>
            <sz val="9"/>
            <color indexed="81"/>
            <rFont val="Tahoma"/>
            <charset val="1"/>
          </rPr>
          <t xml:space="preserve">[Unit: PURE]
[Scale: Actuals]
</t>
        </r>
      </text>
    </comment>
    <comment ref="P24" authorId="1">
      <text>
        <r>
          <rPr>
            <b/>
            <sz val="9"/>
            <color indexed="81"/>
            <rFont val="Tahoma"/>
            <charset val="1"/>
          </rPr>
          <t xml:space="preserve">[Unit: PURE]
[Scale: Actuals]
</t>
        </r>
      </text>
    </comment>
    <comment ref="R24" authorId="1">
      <text>
        <r>
          <rPr>
            <b/>
            <sz val="9"/>
            <color indexed="81"/>
            <rFont val="Tahoma"/>
            <charset val="1"/>
          </rPr>
          <t xml:space="preserve">[Unit: PURE]
[Scale: Actuals]
</t>
        </r>
      </text>
    </comment>
    <comment ref="T24" authorId="1">
      <text>
        <r>
          <rPr>
            <b/>
            <sz val="9"/>
            <color indexed="81"/>
            <rFont val="Tahoma"/>
            <charset val="1"/>
          </rPr>
          <t xml:space="preserve">[Unit: PURE]
[Scale: Actuals]
</t>
        </r>
      </text>
    </comment>
    <comment ref="F25" authorId="1">
      <text>
        <r>
          <rPr>
            <b/>
            <sz val="9"/>
            <color indexed="81"/>
            <rFont val="Tahoma"/>
            <charset val="1"/>
          </rPr>
          <t xml:space="preserve">[Unit: PURE]
[Scale: Actuals]
</t>
        </r>
      </text>
    </comment>
    <comment ref="H25" authorId="1">
      <text>
        <r>
          <rPr>
            <b/>
            <sz val="9"/>
            <color indexed="81"/>
            <rFont val="Tahoma"/>
            <charset val="1"/>
          </rPr>
          <t xml:space="preserve">[Unit: PURE]
[Scale: Actuals]
</t>
        </r>
      </text>
    </comment>
    <comment ref="J25" authorId="1">
      <text>
        <r>
          <rPr>
            <b/>
            <sz val="9"/>
            <color indexed="81"/>
            <rFont val="Tahoma"/>
            <charset val="1"/>
          </rPr>
          <t xml:space="preserve">[Unit: PURE]
[Scale: Actuals]
</t>
        </r>
      </text>
    </comment>
    <comment ref="L25" authorId="1">
      <text>
        <r>
          <rPr>
            <b/>
            <sz val="9"/>
            <color indexed="81"/>
            <rFont val="Tahoma"/>
            <charset val="1"/>
          </rPr>
          <t xml:space="preserve">[Unit: PURE]
[Scale: Actuals]
</t>
        </r>
      </text>
    </comment>
    <comment ref="N25" authorId="1">
      <text>
        <r>
          <rPr>
            <b/>
            <sz val="9"/>
            <color indexed="81"/>
            <rFont val="Tahoma"/>
            <charset val="1"/>
          </rPr>
          <t xml:space="preserve">[Unit: PURE]
[Scale: Actuals]
</t>
        </r>
      </text>
    </comment>
    <comment ref="P25" authorId="1">
      <text>
        <r>
          <rPr>
            <b/>
            <sz val="9"/>
            <color indexed="81"/>
            <rFont val="Tahoma"/>
            <charset val="1"/>
          </rPr>
          <t xml:space="preserve">[Unit: PURE]
[Scale: Actuals]
</t>
        </r>
      </text>
    </comment>
    <comment ref="R25" authorId="1">
      <text>
        <r>
          <rPr>
            <b/>
            <sz val="9"/>
            <color indexed="81"/>
            <rFont val="Tahoma"/>
            <charset val="1"/>
          </rPr>
          <t xml:space="preserve">[Unit: PURE]
[Scale: Actuals]
</t>
        </r>
      </text>
    </comment>
    <comment ref="T25" authorId="1">
      <text>
        <r>
          <rPr>
            <b/>
            <sz val="9"/>
            <color indexed="81"/>
            <rFont val="Tahoma"/>
            <charset val="1"/>
          </rPr>
          <t xml:space="preserve">[Unit: PURE]
[Scale: Actuals]
</t>
        </r>
      </text>
    </comment>
    <comment ref="F27" authorId="1">
      <text>
        <r>
          <rPr>
            <b/>
            <sz val="9"/>
            <color indexed="81"/>
            <rFont val="Tahoma"/>
            <charset val="1"/>
          </rPr>
          <t xml:space="preserve">[Unit: PURE]
[Scale: Actuals]
</t>
        </r>
      </text>
    </comment>
    <comment ref="H27" authorId="1">
      <text>
        <r>
          <rPr>
            <b/>
            <sz val="9"/>
            <color indexed="81"/>
            <rFont val="Tahoma"/>
            <charset val="1"/>
          </rPr>
          <t xml:space="preserve">[Unit: PURE]
[Scale: Actuals]
</t>
        </r>
      </text>
    </comment>
    <comment ref="J27" authorId="1">
      <text>
        <r>
          <rPr>
            <b/>
            <sz val="9"/>
            <color indexed="81"/>
            <rFont val="Tahoma"/>
            <charset val="1"/>
          </rPr>
          <t xml:space="preserve">[Unit: PURE]
[Scale: Actuals]
</t>
        </r>
      </text>
    </comment>
    <comment ref="L27" authorId="1">
      <text>
        <r>
          <rPr>
            <b/>
            <sz val="9"/>
            <color indexed="81"/>
            <rFont val="Tahoma"/>
            <charset val="1"/>
          </rPr>
          <t xml:space="preserve">[Unit: PURE]
[Scale: Actuals]
</t>
        </r>
      </text>
    </comment>
    <comment ref="N27" authorId="1">
      <text>
        <r>
          <rPr>
            <b/>
            <sz val="9"/>
            <color indexed="81"/>
            <rFont val="Tahoma"/>
            <charset val="1"/>
          </rPr>
          <t xml:space="preserve">[Unit: PURE]
[Scale: Actuals]
</t>
        </r>
      </text>
    </comment>
    <comment ref="P27" authorId="1">
      <text>
        <r>
          <rPr>
            <b/>
            <sz val="9"/>
            <color indexed="81"/>
            <rFont val="Tahoma"/>
            <charset val="1"/>
          </rPr>
          <t xml:space="preserve">[Unit: PURE]
[Scale: Actuals]
</t>
        </r>
      </text>
    </comment>
    <comment ref="R27" authorId="1">
      <text>
        <r>
          <rPr>
            <b/>
            <sz val="9"/>
            <color indexed="81"/>
            <rFont val="Tahoma"/>
            <charset val="1"/>
          </rPr>
          <t xml:space="preserve">[Unit: PURE]
[Scale: Actuals]
</t>
        </r>
      </text>
    </comment>
    <comment ref="T27" authorId="1">
      <text>
        <r>
          <rPr>
            <b/>
            <sz val="9"/>
            <color indexed="81"/>
            <rFont val="Tahoma"/>
            <charset val="1"/>
          </rPr>
          <t xml:space="preserve">[Unit: PURE]
[Scale: Actuals]
</t>
        </r>
      </text>
    </comment>
    <comment ref="F28" authorId="1">
      <text>
        <r>
          <rPr>
            <b/>
            <sz val="9"/>
            <color indexed="81"/>
            <rFont val="Tahoma"/>
            <charset val="1"/>
          </rPr>
          <t xml:space="preserve">[Unit: PURE]
[Scale: Actuals]
</t>
        </r>
      </text>
    </comment>
    <comment ref="H28" authorId="1">
      <text>
        <r>
          <rPr>
            <b/>
            <sz val="9"/>
            <color indexed="81"/>
            <rFont val="Tahoma"/>
            <charset val="1"/>
          </rPr>
          <t xml:space="preserve">[Unit: PURE]
[Scale: Actuals]
</t>
        </r>
      </text>
    </comment>
    <comment ref="J28" authorId="1">
      <text>
        <r>
          <rPr>
            <b/>
            <sz val="9"/>
            <color indexed="81"/>
            <rFont val="Tahoma"/>
            <charset val="1"/>
          </rPr>
          <t xml:space="preserve">[Unit: PURE]
[Scale: Actuals]
</t>
        </r>
      </text>
    </comment>
    <comment ref="L28" authorId="1">
      <text>
        <r>
          <rPr>
            <b/>
            <sz val="9"/>
            <color indexed="81"/>
            <rFont val="Tahoma"/>
            <charset val="1"/>
          </rPr>
          <t xml:space="preserve">[Unit: PURE]
[Scale: Actuals]
</t>
        </r>
      </text>
    </comment>
    <comment ref="N28" authorId="1">
      <text>
        <r>
          <rPr>
            <b/>
            <sz val="9"/>
            <color indexed="81"/>
            <rFont val="Tahoma"/>
            <charset val="1"/>
          </rPr>
          <t xml:space="preserve">[Unit: PURE]
[Scale: Actuals]
</t>
        </r>
      </text>
    </comment>
    <comment ref="P28" authorId="1">
      <text>
        <r>
          <rPr>
            <b/>
            <sz val="9"/>
            <color indexed="81"/>
            <rFont val="Tahoma"/>
            <charset val="1"/>
          </rPr>
          <t xml:space="preserve">[Unit: PURE]
[Scale: Actuals]
</t>
        </r>
      </text>
    </comment>
    <comment ref="R28" authorId="1">
      <text>
        <r>
          <rPr>
            <b/>
            <sz val="9"/>
            <color indexed="81"/>
            <rFont val="Tahoma"/>
            <charset val="1"/>
          </rPr>
          <t xml:space="preserve">[Unit: PURE]
[Scale: Actuals]
</t>
        </r>
      </text>
    </comment>
    <comment ref="T28" authorId="1">
      <text>
        <r>
          <rPr>
            <b/>
            <sz val="9"/>
            <color indexed="81"/>
            <rFont val="Tahoma"/>
            <charset val="1"/>
          </rPr>
          <t xml:space="preserve">[Unit: PURE]
[Scale: Actuals]
</t>
        </r>
      </text>
    </comment>
    <comment ref="F29" authorId="1">
      <text>
        <r>
          <rPr>
            <b/>
            <sz val="9"/>
            <color indexed="81"/>
            <rFont val="Tahoma"/>
            <charset val="1"/>
          </rPr>
          <t xml:space="preserve">[Unit: PURE]
[Scale: Actuals]
</t>
        </r>
      </text>
    </comment>
    <comment ref="H29" authorId="1">
      <text>
        <r>
          <rPr>
            <b/>
            <sz val="9"/>
            <color indexed="81"/>
            <rFont val="Tahoma"/>
            <charset val="1"/>
          </rPr>
          <t xml:space="preserve">[Unit: PURE]
[Scale: Actuals]
</t>
        </r>
      </text>
    </comment>
    <comment ref="J29" authorId="1">
      <text>
        <r>
          <rPr>
            <b/>
            <sz val="9"/>
            <color indexed="81"/>
            <rFont val="Tahoma"/>
            <charset val="1"/>
          </rPr>
          <t xml:space="preserve">[Unit: PURE]
[Scale: Actuals]
</t>
        </r>
      </text>
    </comment>
    <comment ref="L29" authorId="1">
      <text>
        <r>
          <rPr>
            <b/>
            <sz val="9"/>
            <color indexed="81"/>
            <rFont val="Tahoma"/>
            <charset val="1"/>
          </rPr>
          <t xml:space="preserve">[Unit: PURE]
[Scale: Actuals]
</t>
        </r>
      </text>
    </comment>
    <comment ref="N29" authorId="1">
      <text>
        <r>
          <rPr>
            <b/>
            <sz val="9"/>
            <color indexed="81"/>
            <rFont val="Tahoma"/>
            <charset val="1"/>
          </rPr>
          <t xml:space="preserve">[Unit: PURE]
[Scale: Actuals]
</t>
        </r>
      </text>
    </comment>
    <comment ref="P29" authorId="1">
      <text>
        <r>
          <rPr>
            <b/>
            <sz val="9"/>
            <color indexed="81"/>
            <rFont val="Tahoma"/>
            <charset val="1"/>
          </rPr>
          <t xml:space="preserve">[Unit: PURE]
[Scale: Actuals]
</t>
        </r>
      </text>
    </comment>
    <comment ref="R29" authorId="1">
      <text>
        <r>
          <rPr>
            <b/>
            <sz val="9"/>
            <color indexed="81"/>
            <rFont val="Tahoma"/>
            <charset val="1"/>
          </rPr>
          <t xml:space="preserve">[Unit: PURE]
[Scale: Actuals]
</t>
        </r>
      </text>
    </comment>
    <comment ref="T29" authorId="1">
      <text>
        <r>
          <rPr>
            <b/>
            <sz val="9"/>
            <color indexed="81"/>
            <rFont val="Tahoma"/>
            <charset val="1"/>
          </rPr>
          <t xml:space="preserve">[Unit: PURE]
[Scale: Actuals]
</t>
        </r>
      </text>
    </comment>
    <comment ref="F30" authorId="1">
      <text>
        <r>
          <rPr>
            <b/>
            <sz val="9"/>
            <color indexed="81"/>
            <rFont val="Tahoma"/>
            <charset val="1"/>
          </rPr>
          <t xml:space="preserve">[Unit: PURE]
[Scale: Actuals]
</t>
        </r>
      </text>
    </comment>
    <comment ref="H30" authorId="1">
      <text>
        <r>
          <rPr>
            <b/>
            <sz val="9"/>
            <color indexed="81"/>
            <rFont val="Tahoma"/>
            <charset val="1"/>
          </rPr>
          <t xml:space="preserve">[Unit: PURE]
[Scale: Actuals]
</t>
        </r>
      </text>
    </comment>
    <comment ref="J30" authorId="1">
      <text>
        <r>
          <rPr>
            <b/>
            <sz val="9"/>
            <color indexed="81"/>
            <rFont val="Tahoma"/>
            <charset val="1"/>
          </rPr>
          <t xml:space="preserve">[Unit: PURE]
[Scale: Actuals]
</t>
        </r>
      </text>
    </comment>
    <comment ref="L30" authorId="1">
      <text>
        <r>
          <rPr>
            <b/>
            <sz val="9"/>
            <color indexed="81"/>
            <rFont val="Tahoma"/>
            <charset val="1"/>
          </rPr>
          <t xml:space="preserve">[Unit: PURE]
[Scale: Actuals]
</t>
        </r>
      </text>
    </comment>
    <comment ref="N30" authorId="1">
      <text>
        <r>
          <rPr>
            <b/>
            <sz val="9"/>
            <color indexed="81"/>
            <rFont val="Tahoma"/>
            <charset val="1"/>
          </rPr>
          <t xml:space="preserve">[Unit: PURE]
[Scale: Actuals]
</t>
        </r>
      </text>
    </comment>
    <comment ref="P30" authorId="1">
      <text>
        <r>
          <rPr>
            <b/>
            <sz val="9"/>
            <color indexed="81"/>
            <rFont val="Tahoma"/>
            <charset val="1"/>
          </rPr>
          <t xml:space="preserve">[Unit: PURE]
[Scale: Actuals]
</t>
        </r>
      </text>
    </comment>
    <comment ref="R30" authorId="1">
      <text>
        <r>
          <rPr>
            <b/>
            <sz val="9"/>
            <color indexed="81"/>
            <rFont val="Tahoma"/>
            <charset val="1"/>
          </rPr>
          <t xml:space="preserve">[Unit: PURE]
[Scale: Actuals]
</t>
        </r>
      </text>
    </comment>
    <comment ref="T30" authorId="1">
      <text>
        <r>
          <rPr>
            <b/>
            <sz val="9"/>
            <color indexed="81"/>
            <rFont val="Tahoma"/>
            <charset val="1"/>
          </rPr>
          <t xml:space="preserve">[Unit: PURE]
[Scale: Actuals]
</t>
        </r>
      </text>
    </comment>
    <comment ref="F31" authorId="1">
      <text>
        <r>
          <rPr>
            <b/>
            <sz val="9"/>
            <color indexed="81"/>
            <rFont val="Tahoma"/>
            <charset val="1"/>
          </rPr>
          <t xml:space="preserve">[Unit: PURE]
[Scale: Actuals]
</t>
        </r>
      </text>
    </comment>
    <comment ref="H31" authorId="1">
      <text>
        <r>
          <rPr>
            <b/>
            <sz val="9"/>
            <color indexed="81"/>
            <rFont val="Tahoma"/>
            <charset val="1"/>
          </rPr>
          <t xml:space="preserve">[Unit: PURE]
[Scale: Actuals]
</t>
        </r>
      </text>
    </comment>
    <comment ref="J31" authorId="1">
      <text>
        <r>
          <rPr>
            <b/>
            <sz val="9"/>
            <color indexed="81"/>
            <rFont val="Tahoma"/>
            <charset val="1"/>
          </rPr>
          <t xml:space="preserve">[Unit: PURE]
[Scale: Actuals]
</t>
        </r>
      </text>
    </comment>
    <comment ref="L31" authorId="1">
      <text>
        <r>
          <rPr>
            <b/>
            <sz val="9"/>
            <color indexed="81"/>
            <rFont val="Tahoma"/>
            <charset val="1"/>
          </rPr>
          <t xml:space="preserve">[Unit: PURE]
[Scale: Actuals]
</t>
        </r>
      </text>
    </comment>
    <comment ref="N31" authorId="1">
      <text>
        <r>
          <rPr>
            <b/>
            <sz val="9"/>
            <color indexed="81"/>
            <rFont val="Tahoma"/>
            <charset val="1"/>
          </rPr>
          <t xml:space="preserve">[Unit: PURE]
[Scale: Actuals]
</t>
        </r>
      </text>
    </comment>
    <comment ref="P31" authorId="1">
      <text>
        <r>
          <rPr>
            <b/>
            <sz val="9"/>
            <color indexed="81"/>
            <rFont val="Tahoma"/>
            <charset val="1"/>
          </rPr>
          <t xml:space="preserve">[Unit: PURE]
[Scale: Actuals]
</t>
        </r>
      </text>
    </comment>
    <comment ref="R31" authorId="1">
      <text>
        <r>
          <rPr>
            <b/>
            <sz val="9"/>
            <color indexed="81"/>
            <rFont val="Tahoma"/>
            <charset val="1"/>
          </rPr>
          <t xml:space="preserve">[Unit: PURE]
[Scale: Actuals]
</t>
        </r>
      </text>
    </comment>
    <comment ref="T31" authorId="1">
      <text>
        <r>
          <rPr>
            <b/>
            <sz val="9"/>
            <color indexed="81"/>
            <rFont val="Tahoma"/>
            <charset val="1"/>
          </rPr>
          <t xml:space="preserve">[Unit: PURE]
[Scale: Actuals]
</t>
        </r>
      </text>
    </comment>
    <comment ref="F32" authorId="1">
      <text>
        <r>
          <rPr>
            <b/>
            <sz val="9"/>
            <color indexed="81"/>
            <rFont val="Tahoma"/>
            <charset val="1"/>
          </rPr>
          <t xml:space="preserve">[Unit: PURE]
[Scale: Actuals]
</t>
        </r>
      </text>
    </comment>
    <comment ref="H32" authorId="1">
      <text>
        <r>
          <rPr>
            <b/>
            <sz val="9"/>
            <color indexed="81"/>
            <rFont val="Tahoma"/>
            <charset val="1"/>
          </rPr>
          <t xml:space="preserve">[Unit: PURE]
[Scale: Actuals]
</t>
        </r>
      </text>
    </comment>
    <comment ref="J32" authorId="1">
      <text>
        <r>
          <rPr>
            <b/>
            <sz val="9"/>
            <color indexed="81"/>
            <rFont val="Tahoma"/>
            <charset val="1"/>
          </rPr>
          <t xml:space="preserve">[Unit: PURE]
[Scale: Actuals]
</t>
        </r>
      </text>
    </comment>
    <comment ref="L32" authorId="1">
      <text>
        <r>
          <rPr>
            <b/>
            <sz val="9"/>
            <color indexed="81"/>
            <rFont val="Tahoma"/>
            <charset val="1"/>
          </rPr>
          <t xml:space="preserve">[Unit: PURE]
[Scale: Actuals]
</t>
        </r>
      </text>
    </comment>
    <comment ref="N32" authorId="1">
      <text>
        <r>
          <rPr>
            <b/>
            <sz val="9"/>
            <color indexed="81"/>
            <rFont val="Tahoma"/>
            <charset val="1"/>
          </rPr>
          <t xml:space="preserve">[Unit: PURE]
[Scale: Actuals]
</t>
        </r>
      </text>
    </comment>
    <comment ref="P32" authorId="1">
      <text>
        <r>
          <rPr>
            <b/>
            <sz val="9"/>
            <color indexed="81"/>
            <rFont val="Tahoma"/>
            <charset val="1"/>
          </rPr>
          <t xml:space="preserve">[Unit: PURE]
[Scale: Actuals]
</t>
        </r>
      </text>
    </comment>
    <comment ref="R32" authorId="1">
      <text>
        <r>
          <rPr>
            <b/>
            <sz val="9"/>
            <color indexed="81"/>
            <rFont val="Tahoma"/>
            <charset val="1"/>
          </rPr>
          <t xml:space="preserve">[Unit: PURE]
[Scale: Actuals]
</t>
        </r>
      </text>
    </comment>
    <comment ref="T32" authorId="1">
      <text>
        <r>
          <rPr>
            <b/>
            <sz val="9"/>
            <color indexed="81"/>
            <rFont val="Tahoma"/>
            <charset val="1"/>
          </rPr>
          <t xml:space="preserve">[Unit: PURE]
[Scale: Actuals]
</t>
        </r>
      </text>
    </comment>
  </commentList>
</comments>
</file>

<file path=xl/comments8.xml><?xml version="1.0" encoding="utf-8"?>
<comments xmlns="http://schemas.openxmlformats.org/spreadsheetml/2006/main">
  <authors>
    <author>arun patel</author>
  </authors>
  <commentList>
    <comment ref="H163" authorId="0">
      <text>
        <r>
          <rPr>
            <b/>
            <sz val="9"/>
            <color indexed="81"/>
            <rFont val="Tahoma"/>
            <charset val="1"/>
          </rPr>
          <t xml:space="preserve">[Unit: PURE]
[Scale: Actuals]
</t>
        </r>
      </text>
    </comment>
    <comment ref="I163" authorId="0">
      <text>
        <r>
          <rPr>
            <b/>
            <sz val="9"/>
            <color indexed="81"/>
            <rFont val="Tahoma"/>
            <charset val="1"/>
          </rPr>
          <t xml:space="preserve">[Unit: PURE]
[Scale: Actuals]
</t>
        </r>
      </text>
    </comment>
    <comment ref="J163" authorId="0">
      <text>
        <r>
          <rPr>
            <b/>
            <sz val="9"/>
            <color indexed="81"/>
            <rFont val="Tahoma"/>
            <charset val="1"/>
          </rPr>
          <t xml:space="preserve">[Unit: PURE]
[Scale: Actuals]
</t>
        </r>
      </text>
    </comment>
    <comment ref="K163" authorId="0">
      <text>
        <r>
          <rPr>
            <b/>
            <sz val="9"/>
            <color indexed="81"/>
            <rFont val="Tahoma"/>
            <charset val="1"/>
          </rPr>
          <t xml:space="preserve">[Unit: PURE]
[Scale: Actuals]
</t>
        </r>
      </text>
    </comment>
    <comment ref="L163" authorId="0">
      <text>
        <r>
          <rPr>
            <b/>
            <sz val="9"/>
            <color indexed="81"/>
            <rFont val="Tahoma"/>
            <charset val="1"/>
          </rPr>
          <t xml:space="preserve">[Unit: PURE]
[Scale: Actuals]
</t>
        </r>
      </text>
    </comment>
    <comment ref="M163" authorId="0">
      <text>
        <r>
          <rPr>
            <b/>
            <sz val="9"/>
            <color indexed="81"/>
            <rFont val="Tahoma"/>
            <charset val="1"/>
          </rPr>
          <t xml:space="preserve">[Unit: PURE]
[Scale: Actuals]
</t>
        </r>
      </text>
    </comment>
    <comment ref="N163" authorId="0">
      <text>
        <r>
          <rPr>
            <b/>
            <sz val="9"/>
            <color indexed="81"/>
            <rFont val="Tahoma"/>
            <charset val="1"/>
          </rPr>
          <t xml:space="preserve">[Unit: PURE]
[Scale: Actuals]
</t>
        </r>
      </text>
    </comment>
    <comment ref="O163" authorId="0">
      <text>
        <r>
          <rPr>
            <b/>
            <sz val="9"/>
            <color indexed="81"/>
            <rFont val="Tahoma"/>
            <charset val="1"/>
          </rPr>
          <t xml:space="preserve">[Unit: PURE]
[Scale: Actuals]
</t>
        </r>
      </text>
    </comment>
    <comment ref="P163" authorId="0">
      <text>
        <r>
          <rPr>
            <b/>
            <sz val="9"/>
            <color indexed="81"/>
            <rFont val="Tahoma"/>
            <charset val="1"/>
          </rPr>
          <t xml:space="preserve">[Unit: PURE]
[Scale: Actuals]
</t>
        </r>
      </text>
    </comment>
    <comment ref="Q163" authorId="0">
      <text>
        <r>
          <rPr>
            <b/>
            <sz val="9"/>
            <color indexed="81"/>
            <rFont val="Tahoma"/>
            <charset val="1"/>
          </rPr>
          <t xml:space="preserve">[Unit: PURE]
[Scale: Actuals]
</t>
        </r>
      </text>
    </comment>
    <comment ref="R163" authorId="0">
      <text>
        <r>
          <rPr>
            <b/>
            <sz val="9"/>
            <color indexed="81"/>
            <rFont val="Tahoma"/>
            <charset val="1"/>
          </rPr>
          <t xml:space="preserve">[Unit: PURE]
[Scale: Actuals]
</t>
        </r>
      </text>
    </comment>
    <comment ref="H165" authorId="0">
      <text>
        <r>
          <rPr>
            <b/>
            <sz val="9"/>
            <color indexed="81"/>
            <rFont val="Tahoma"/>
            <charset val="1"/>
          </rPr>
          <t xml:space="preserve">[Unit: PURE]
[Scale: Actuals]
</t>
        </r>
      </text>
    </comment>
    <comment ref="I165" authorId="0">
      <text>
        <r>
          <rPr>
            <b/>
            <sz val="9"/>
            <color indexed="81"/>
            <rFont val="Tahoma"/>
            <charset val="1"/>
          </rPr>
          <t xml:space="preserve">[Unit: PURE]
[Scale: Actuals]
</t>
        </r>
      </text>
    </comment>
    <comment ref="J165" authorId="0">
      <text>
        <r>
          <rPr>
            <b/>
            <sz val="9"/>
            <color indexed="81"/>
            <rFont val="Tahoma"/>
            <charset val="1"/>
          </rPr>
          <t xml:space="preserve">[Unit: PURE]
[Scale: Actuals]
</t>
        </r>
      </text>
    </comment>
    <comment ref="K165" authorId="0">
      <text>
        <r>
          <rPr>
            <b/>
            <sz val="9"/>
            <color indexed="81"/>
            <rFont val="Tahoma"/>
            <charset val="1"/>
          </rPr>
          <t xml:space="preserve">[Unit: PURE]
[Scale: Actuals]
</t>
        </r>
      </text>
    </comment>
    <comment ref="L165" authorId="0">
      <text>
        <r>
          <rPr>
            <b/>
            <sz val="9"/>
            <color indexed="81"/>
            <rFont val="Tahoma"/>
            <charset val="1"/>
          </rPr>
          <t xml:space="preserve">[Unit: PURE]
[Scale: Actuals]
</t>
        </r>
      </text>
    </comment>
    <comment ref="M165" authorId="0">
      <text>
        <r>
          <rPr>
            <b/>
            <sz val="9"/>
            <color indexed="81"/>
            <rFont val="Tahoma"/>
            <charset val="1"/>
          </rPr>
          <t xml:space="preserve">[Unit: PURE]
[Scale: Actuals]
</t>
        </r>
      </text>
    </comment>
    <comment ref="N165" authorId="0">
      <text>
        <r>
          <rPr>
            <b/>
            <sz val="9"/>
            <color indexed="81"/>
            <rFont val="Tahoma"/>
            <charset val="1"/>
          </rPr>
          <t xml:space="preserve">[Unit: PURE]
[Scale: Actuals]
</t>
        </r>
      </text>
    </comment>
    <comment ref="O165" authorId="0">
      <text>
        <r>
          <rPr>
            <b/>
            <sz val="9"/>
            <color indexed="81"/>
            <rFont val="Tahoma"/>
            <charset val="1"/>
          </rPr>
          <t xml:space="preserve">[Unit: PURE]
[Scale: Actuals]
</t>
        </r>
      </text>
    </comment>
    <comment ref="P165" authorId="0">
      <text>
        <r>
          <rPr>
            <b/>
            <sz val="9"/>
            <color indexed="81"/>
            <rFont val="Tahoma"/>
            <charset val="1"/>
          </rPr>
          <t xml:space="preserve">[Unit: PURE]
[Scale: Actuals]
</t>
        </r>
      </text>
    </comment>
    <comment ref="Q165" authorId="0">
      <text>
        <r>
          <rPr>
            <b/>
            <sz val="9"/>
            <color indexed="81"/>
            <rFont val="Tahoma"/>
            <charset val="1"/>
          </rPr>
          <t xml:space="preserve">[Unit: PURE]
[Scale: Actuals]
</t>
        </r>
      </text>
    </comment>
    <comment ref="R165" authorId="0">
      <text>
        <r>
          <rPr>
            <b/>
            <sz val="9"/>
            <color indexed="81"/>
            <rFont val="Tahoma"/>
            <charset val="1"/>
          </rPr>
          <t xml:space="preserve">[Unit: PURE]
[Scale: Actuals]
</t>
        </r>
      </text>
    </comment>
    <comment ref="H183" authorId="0">
      <text>
        <r>
          <rPr>
            <b/>
            <sz val="9"/>
            <color indexed="81"/>
            <rFont val="Tahoma"/>
            <charset val="1"/>
          </rPr>
          <t xml:space="preserve">[Unit: PURE]
[Scale: Actuals]
</t>
        </r>
      </text>
    </comment>
    <comment ref="I183" authorId="0">
      <text>
        <r>
          <rPr>
            <b/>
            <sz val="9"/>
            <color indexed="81"/>
            <rFont val="Tahoma"/>
            <charset val="1"/>
          </rPr>
          <t xml:space="preserve">[Unit: PURE]
[Scale: Actuals]
</t>
        </r>
      </text>
    </comment>
    <comment ref="J183" authorId="0">
      <text>
        <r>
          <rPr>
            <b/>
            <sz val="9"/>
            <color indexed="81"/>
            <rFont val="Tahoma"/>
            <charset val="1"/>
          </rPr>
          <t xml:space="preserve">[Unit: PURE]
[Scale: Actuals]
</t>
        </r>
      </text>
    </comment>
    <comment ref="K183" authorId="0">
      <text>
        <r>
          <rPr>
            <b/>
            <sz val="9"/>
            <color indexed="81"/>
            <rFont val="Tahoma"/>
            <charset val="1"/>
          </rPr>
          <t xml:space="preserve">[Unit: PURE]
[Scale: Actuals]
</t>
        </r>
      </text>
    </comment>
    <comment ref="L183" authorId="0">
      <text>
        <r>
          <rPr>
            <b/>
            <sz val="9"/>
            <color indexed="81"/>
            <rFont val="Tahoma"/>
            <charset val="1"/>
          </rPr>
          <t xml:space="preserve">[Unit: PURE]
[Scale: Actuals]
</t>
        </r>
      </text>
    </comment>
    <comment ref="M183" authorId="0">
      <text>
        <r>
          <rPr>
            <b/>
            <sz val="9"/>
            <color indexed="81"/>
            <rFont val="Tahoma"/>
            <charset val="1"/>
          </rPr>
          <t xml:space="preserve">[Unit: PURE]
[Scale: Actuals]
</t>
        </r>
      </text>
    </comment>
    <comment ref="N183" authorId="0">
      <text>
        <r>
          <rPr>
            <b/>
            <sz val="9"/>
            <color indexed="81"/>
            <rFont val="Tahoma"/>
            <charset val="1"/>
          </rPr>
          <t xml:space="preserve">[Unit: PURE]
[Scale: Actuals]
</t>
        </r>
      </text>
    </comment>
    <comment ref="O183" authorId="0">
      <text>
        <r>
          <rPr>
            <b/>
            <sz val="9"/>
            <color indexed="81"/>
            <rFont val="Tahoma"/>
            <charset val="1"/>
          </rPr>
          <t xml:space="preserve">[Unit: PURE]
[Scale: Actuals]
</t>
        </r>
      </text>
    </comment>
    <comment ref="P183" authorId="0">
      <text>
        <r>
          <rPr>
            <b/>
            <sz val="9"/>
            <color indexed="81"/>
            <rFont val="Tahoma"/>
            <charset val="1"/>
          </rPr>
          <t xml:space="preserve">[Unit: PURE]
[Scale: Actuals]
</t>
        </r>
      </text>
    </comment>
    <comment ref="Q183" authorId="0">
      <text>
        <r>
          <rPr>
            <b/>
            <sz val="9"/>
            <color indexed="81"/>
            <rFont val="Tahoma"/>
            <charset val="1"/>
          </rPr>
          <t xml:space="preserve">[Unit: PURE]
[Scale: Actuals]
</t>
        </r>
      </text>
    </comment>
    <comment ref="R183" authorId="0">
      <text>
        <r>
          <rPr>
            <b/>
            <sz val="9"/>
            <color indexed="81"/>
            <rFont val="Tahoma"/>
            <charset val="1"/>
          </rPr>
          <t xml:space="preserve">[Unit: PURE]
[Scale: Actuals]
</t>
        </r>
      </text>
    </comment>
  </commentList>
</comments>
</file>

<file path=xl/comments80.xml><?xml version="1.0" encoding="utf-8"?>
<comments xmlns="http://schemas.openxmlformats.org/spreadsheetml/2006/main">
  <authors>
    <author/>
    <author>arun patel</author>
  </authors>
  <commentList>
    <comment ref="F13" authorId="1">
      <text>
        <r>
          <rPr>
            <b/>
            <sz val="9"/>
            <color indexed="81"/>
            <rFont val="Tahoma"/>
            <charset val="1"/>
          </rPr>
          <t xml:space="preserve">[Unit: PURE]
[Scale: Actuals]
</t>
        </r>
      </text>
    </comment>
    <comment ref="H13" authorId="1">
      <text>
        <r>
          <rPr>
            <b/>
            <sz val="9"/>
            <color indexed="81"/>
            <rFont val="Tahoma"/>
            <charset val="1"/>
          </rPr>
          <t xml:space="preserve">[Unit: PURE]
[Scale: Actuals]
</t>
        </r>
      </text>
    </comment>
    <comment ref="J13" authorId="1">
      <text>
        <r>
          <rPr>
            <b/>
            <sz val="9"/>
            <color indexed="81"/>
            <rFont val="Tahoma"/>
            <charset val="1"/>
          </rPr>
          <t xml:space="preserve">[Unit: PURE]
[Scale: Actuals]
</t>
        </r>
      </text>
    </comment>
    <comment ref="L13" authorId="1">
      <text>
        <r>
          <rPr>
            <b/>
            <sz val="9"/>
            <color indexed="81"/>
            <rFont val="Tahoma"/>
            <charset val="1"/>
          </rPr>
          <t xml:space="preserve">[Unit: PURE]
[Scale: Actuals]
</t>
        </r>
      </text>
    </comment>
    <comment ref="N13" authorId="1">
      <text>
        <r>
          <rPr>
            <b/>
            <sz val="9"/>
            <color indexed="81"/>
            <rFont val="Tahoma"/>
            <charset val="1"/>
          </rPr>
          <t xml:space="preserve">[Unit: PURE]
[Scale: Actuals]
</t>
        </r>
      </text>
    </comment>
    <comment ref="P13" authorId="1">
      <text>
        <r>
          <rPr>
            <b/>
            <sz val="9"/>
            <color indexed="81"/>
            <rFont val="Tahoma"/>
            <charset val="1"/>
          </rPr>
          <t xml:space="preserve">[Unit: PURE]
[Scale: Actuals]
</t>
        </r>
      </text>
    </comment>
    <comment ref="R13" authorId="1">
      <text>
        <r>
          <rPr>
            <b/>
            <sz val="9"/>
            <color indexed="81"/>
            <rFont val="Tahoma"/>
            <charset val="1"/>
          </rPr>
          <t xml:space="preserve">[Unit: PURE]
[Scale: Actuals]
</t>
        </r>
      </text>
    </comment>
    <comment ref="T13" authorId="1">
      <text>
        <r>
          <rPr>
            <b/>
            <sz val="9"/>
            <color indexed="81"/>
            <rFont val="Tahoma"/>
            <charset val="1"/>
          </rPr>
          <t xml:space="preserve">[Unit: PURE]
[Scale: Actuals]
</t>
        </r>
      </text>
    </comment>
    <comment ref="F14" authorId="1">
      <text>
        <r>
          <rPr>
            <b/>
            <sz val="9"/>
            <color indexed="81"/>
            <rFont val="Tahoma"/>
            <charset val="1"/>
          </rPr>
          <t xml:space="preserve">[Unit: PURE]
[Scale: Actuals]
</t>
        </r>
      </text>
    </comment>
    <comment ref="H14" authorId="1">
      <text>
        <r>
          <rPr>
            <b/>
            <sz val="9"/>
            <color indexed="81"/>
            <rFont val="Tahoma"/>
            <charset val="1"/>
          </rPr>
          <t xml:space="preserve">[Unit: PURE]
[Scale: Actuals]
</t>
        </r>
      </text>
    </comment>
    <comment ref="J14" authorId="1">
      <text>
        <r>
          <rPr>
            <b/>
            <sz val="9"/>
            <color indexed="81"/>
            <rFont val="Tahoma"/>
            <charset val="1"/>
          </rPr>
          <t xml:space="preserve">[Unit: PURE]
[Scale: Actuals]
</t>
        </r>
      </text>
    </comment>
    <comment ref="L14" authorId="1">
      <text>
        <r>
          <rPr>
            <b/>
            <sz val="9"/>
            <color indexed="81"/>
            <rFont val="Tahoma"/>
            <charset val="1"/>
          </rPr>
          <t xml:space="preserve">[Unit: PURE]
[Scale: Actuals]
</t>
        </r>
      </text>
    </comment>
    <comment ref="N14" authorId="1">
      <text>
        <r>
          <rPr>
            <b/>
            <sz val="9"/>
            <color indexed="81"/>
            <rFont val="Tahoma"/>
            <charset val="1"/>
          </rPr>
          <t xml:space="preserve">[Unit: PURE]
[Scale: Actuals]
</t>
        </r>
      </text>
    </comment>
    <comment ref="P14" authorId="1">
      <text>
        <r>
          <rPr>
            <b/>
            <sz val="9"/>
            <color indexed="81"/>
            <rFont val="Tahoma"/>
            <charset val="1"/>
          </rPr>
          <t xml:space="preserve">[Unit: PURE]
[Scale: Actuals]
</t>
        </r>
      </text>
    </comment>
    <comment ref="R14" authorId="1">
      <text>
        <r>
          <rPr>
            <b/>
            <sz val="9"/>
            <color indexed="81"/>
            <rFont val="Tahoma"/>
            <charset val="1"/>
          </rPr>
          <t xml:space="preserve">[Unit: PURE]
[Scale: Actuals]
</t>
        </r>
      </text>
    </comment>
    <comment ref="T14" authorId="1">
      <text>
        <r>
          <rPr>
            <b/>
            <sz val="9"/>
            <color indexed="81"/>
            <rFont val="Tahoma"/>
            <charset val="1"/>
          </rPr>
          <t xml:space="preserve">[Unit: PURE]
[Scale: Actuals]
</t>
        </r>
      </text>
    </comment>
    <comment ref="F15" authorId="1">
      <text>
        <r>
          <rPr>
            <b/>
            <sz val="9"/>
            <color indexed="81"/>
            <rFont val="Tahoma"/>
            <charset val="1"/>
          </rPr>
          <t xml:space="preserve">[Unit: PURE]
[Scale: Actuals]
</t>
        </r>
      </text>
    </comment>
    <comment ref="H15" authorId="1">
      <text>
        <r>
          <rPr>
            <b/>
            <sz val="9"/>
            <color indexed="81"/>
            <rFont val="Tahoma"/>
            <charset val="1"/>
          </rPr>
          <t xml:space="preserve">[Unit: PURE]
[Scale: Actuals]
</t>
        </r>
      </text>
    </comment>
    <comment ref="J15" authorId="1">
      <text>
        <r>
          <rPr>
            <b/>
            <sz val="9"/>
            <color indexed="81"/>
            <rFont val="Tahoma"/>
            <charset val="1"/>
          </rPr>
          <t xml:space="preserve">[Unit: PURE]
[Scale: Actuals]
</t>
        </r>
      </text>
    </comment>
    <comment ref="L15" authorId="1">
      <text>
        <r>
          <rPr>
            <b/>
            <sz val="9"/>
            <color indexed="81"/>
            <rFont val="Tahoma"/>
            <charset val="1"/>
          </rPr>
          <t xml:space="preserve">[Unit: PURE]
[Scale: Actuals]
</t>
        </r>
      </text>
    </comment>
    <comment ref="N15" authorId="1">
      <text>
        <r>
          <rPr>
            <b/>
            <sz val="9"/>
            <color indexed="81"/>
            <rFont val="Tahoma"/>
            <charset val="1"/>
          </rPr>
          <t xml:space="preserve">[Unit: PURE]
[Scale: Actuals]
</t>
        </r>
      </text>
    </comment>
    <comment ref="P15" authorId="1">
      <text>
        <r>
          <rPr>
            <b/>
            <sz val="9"/>
            <color indexed="81"/>
            <rFont val="Tahoma"/>
            <charset val="1"/>
          </rPr>
          <t xml:space="preserve">[Unit: PURE]
[Scale: Actuals]
</t>
        </r>
      </text>
    </comment>
    <comment ref="R15" authorId="1">
      <text>
        <r>
          <rPr>
            <b/>
            <sz val="9"/>
            <color indexed="81"/>
            <rFont val="Tahoma"/>
            <charset val="1"/>
          </rPr>
          <t xml:space="preserve">[Unit: PURE]
[Scale: Actuals]
</t>
        </r>
      </text>
    </comment>
    <comment ref="T15" authorId="1">
      <text>
        <r>
          <rPr>
            <b/>
            <sz val="9"/>
            <color indexed="81"/>
            <rFont val="Tahoma"/>
            <charset val="1"/>
          </rPr>
          <t xml:space="preserve">[Unit: PURE]
[Scale: Actuals]
</t>
        </r>
      </text>
    </comment>
    <comment ref="F16" authorId="1">
      <text>
        <r>
          <rPr>
            <b/>
            <sz val="9"/>
            <color indexed="81"/>
            <rFont val="Tahoma"/>
            <charset val="1"/>
          </rPr>
          <t xml:space="preserve">[Unit: PURE]
[Scale: Actuals]
</t>
        </r>
      </text>
    </comment>
    <comment ref="H16" authorId="1">
      <text>
        <r>
          <rPr>
            <b/>
            <sz val="9"/>
            <color indexed="81"/>
            <rFont val="Tahoma"/>
            <charset val="1"/>
          </rPr>
          <t xml:space="preserve">[Unit: PURE]
[Scale: Actuals]
</t>
        </r>
      </text>
    </comment>
    <comment ref="J16" authorId="1">
      <text>
        <r>
          <rPr>
            <b/>
            <sz val="9"/>
            <color indexed="81"/>
            <rFont val="Tahoma"/>
            <charset val="1"/>
          </rPr>
          <t xml:space="preserve">[Unit: PURE]
[Scale: Actuals]
</t>
        </r>
      </text>
    </comment>
    <comment ref="L16" authorId="1">
      <text>
        <r>
          <rPr>
            <b/>
            <sz val="9"/>
            <color indexed="81"/>
            <rFont val="Tahoma"/>
            <charset val="1"/>
          </rPr>
          <t xml:space="preserve">[Unit: PURE]
[Scale: Actuals]
</t>
        </r>
      </text>
    </comment>
    <comment ref="N16" authorId="1">
      <text>
        <r>
          <rPr>
            <b/>
            <sz val="9"/>
            <color indexed="81"/>
            <rFont val="Tahoma"/>
            <charset val="1"/>
          </rPr>
          <t xml:space="preserve">[Unit: PURE]
[Scale: Actuals]
</t>
        </r>
      </text>
    </comment>
    <comment ref="P16" authorId="1">
      <text>
        <r>
          <rPr>
            <b/>
            <sz val="9"/>
            <color indexed="81"/>
            <rFont val="Tahoma"/>
            <charset val="1"/>
          </rPr>
          <t xml:space="preserve">[Unit: PURE]
[Scale: Actuals]
</t>
        </r>
      </text>
    </comment>
    <comment ref="R16" authorId="1">
      <text>
        <r>
          <rPr>
            <b/>
            <sz val="9"/>
            <color indexed="81"/>
            <rFont val="Tahoma"/>
            <charset val="1"/>
          </rPr>
          <t xml:space="preserve">[Unit: PURE]
[Scale: Actuals]
</t>
        </r>
      </text>
    </comment>
    <comment ref="T16" authorId="1">
      <text>
        <r>
          <rPr>
            <b/>
            <sz val="9"/>
            <color indexed="81"/>
            <rFont val="Tahoma"/>
            <charset val="1"/>
          </rPr>
          <t xml:space="preserve">[Unit: PURE]
[Scale: Actuals]
</t>
        </r>
      </text>
    </comment>
    <comment ref="F17" authorId="1">
      <text>
        <r>
          <rPr>
            <b/>
            <sz val="9"/>
            <color indexed="81"/>
            <rFont val="Tahoma"/>
            <charset val="1"/>
          </rPr>
          <t xml:space="preserve">[Unit: PURE]
[Scale: Actuals]
</t>
        </r>
      </text>
    </comment>
    <comment ref="H17" authorId="1">
      <text>
        <r>
          <rPr>
            <b/>
            <sz val="9"/>
            <color indexed="81"/>
            <rFont val="Tahoma"/>
            <charset val="1"/>
          </rPr>
          <t xml:space="preserve">[Unit: PURE]
[Scale: Actuals]
</t>
        </r>
      </text>
    </comment>
    <comment ref="J17" authorId="1">
      <text>
        <r>
          <rPr>
            <b/>
            <sz val="9"/>
            <color indexed="81"/>
            <rFont val="Tahoma"/>
            <charset val="1"/>
          </rPr>
          <t xml:space="preserve">[Unit: PURE]
[Scale: Actuals]
</t>
        </r>
      </text>
    </comment>
    <comment ref="L17" authorId="1">
      <text>
        <r>
          <rPr>
            <b/>
            <sz val="9"/>
            <color indexed="81"/>
            <rFont val="Tahoma"/>
            <charset val="1"/>
          </rPr>
          <t xml:space="preserve">[Unit: PURE]
[Scale: Actuals]
</t>
        </r>
      </text>
    </comment>
    <comment ref="N17" authorId="1">
      <text>
        <r>
          <rPr>
            <b/>
            <sz val="9"/>
            <color indexed="81"/>
            <rFont val="Tahoma"/>
            <charset val="1"/>
          </rPr>
          <t xml:space="preserve">[Unit: PURE]
[Scale: Actuals]
</t>
        </r>
      </text>
    </comment>
    <comment ref="P17" authorId="1">
      <text>
        <r>
          <rPr>
            <b/>
            <sz val="9"/>
            <color indexed="81"/>
            <rFont val="Tahoma"/>
            <charset val="1"/>
          </rPr>
          <t xml:space="preserve">[Unit: PURE]
[Scale: Actuals]
</t>
        </r>
      </text>
    </comment>
    <comment ref="R17" authorId="1">
      <text>
        <r>
          <rPr>
            <b/>
            <sz val="9"/>
            <color indexed="81"/>
            <rFont val="Tahoma"/>
            <charset val="1"/>
          </rPr>
          <t xml:space="preserve">[Unit: PURE]
[Scale: Actuals]
</t>
        </r>
      </text>
    </comment>
    <comment ref="T17" authorId="1">
      <text>
        <r>
          <rPr>
            <b/>
            <sz val="9"/>
            <color indexed="81"/>
            <rFont val="Tahoma"/>
            <charset val="1"/>
          </rPr>
          <t xml:space="preserve">[Unit: PURE]
[Scale: Actuals]
</t>
        </r>
      </text>
    </comment>
    <comment ref="F18" authorId="1">
      <text>
        <r>
          <rPr>
            <b/>
            <sz val="9"/>
            <color indexed="81"/>
            <rFont val="Tahoma"/>
            <charset val="1"/>
          </rPr>
          <t xml:space="preserve">[Unit: PURE]
[Scale: Actuals]
</t>
        </r>
      </text>
    </comment>
    <comment ref="H18" authorId="1">
      <text>
        <r>
          <rPr>
            <b/>
            <sz val="9"/>
            <color indexed="81"/>
            <rFont val="Tahoma"/>
            <charset val="1"/>
          </rPr>
          <t xml:space="preserve">[Unit: PURE]
[Scale: Actuals]
</t>
        </r>
      </text>
    </comment>
    <comment ref="J18" authorId="1">
      <text>
        <r>
          <rPr>
            <b/>
            <sz val="9"/>
            <color indexed="81"/>
            <rFont val="Tahoma"/>
            <charset val="1"/>
          </rPr>
          <t xml:space="preserve">[Unit: PURE]
[Scale: Actuals]
</t>
        </r>
      </text>
    </comment>
    <comment ref="L18" authorId="1">
      <text>
        <r>
          <rPr>
            <b/>
            <sz val="9"/>
            <color indexed="81"/>
            <rFont val="Tahoma"/>
            <charset val="1"/>
          </rPr>
          <t xml:space="preserve">[Unit: PURE]
[Scale: Actuals]
</t>
        </r>
      </text>
    </comment>
    <comment ref="N18" authorId="1">
      <text>
        <r>
          <rPr>
            <b/>
            <sz val="9"/>
            <color indexed="81"/>
            <rFont val="Tahoma"/>
            <charset val="1"/>
          </rPr>
          <t xml:space="preserve">[Unit: PURE]
[Scale: Actuals]
</t>
        </r>
      </text>
    </comment>
    <comment ref="P18" authorId="1">
      <text>
        <r>
          <rPr>
            <b/>
            <sz val="9"/>
            <color indexed="81"/>
            <rFont val="Tahoma"/>
            <charset val="1"/>
          </rPr>
          <t xml:space="preserve">[Unit: PURE]
[Scale: Actuals]
</t>
        </r>
      </text>
    </comment>
    <comment ref="R18" authorId="1">
      <text>
        <r>
          <rPr>
            <b/>
            <sz val="9"/>
            <color indexed="81"/>
            <rFont val="Tahoma"/>
            <charset val="1"/>
          </rPr>
          <t xml:space="preserve">[Unit: PURE]
[Scale: Actuals]
</t>
        </r>
      </text>
    </comment>
    <comment ref="T18" authorId="1">
      <text>
        <r>
          <rPr>
            <b/>
            <sz val="9"/>
            <color indexed="81"/>
            <rFont val="Tahoma"/>
            <charset val="1"/>
          </rPr>
          <t xml:space="preserve">[Unit: PURE]
[Scale: Actuals]
</t>
        </r>
      </text>
    </comment>
    <comment ref="F20" authorId="1">
      <text>
        <r>
          <rPr>
            <b/>
            <sz val="9"/>
            <color indexed="81"/>
            <rFont val="Tahoma"/>
            <charset val="1"/>
          </rPr>
          <t xml:space="preserve">[Unit: PURE]
[Scale: Actuals]
</t>
        </r>
      </text>
    </comment>
    <comment ref="H20" authorId="1">
      <text>
        <r>
          <rPr>
            <b/>
            <sz val="9"/>
            <color indexed="81"/>
            <rFont val="Tahoma"/>
            <charset val="1"/>
          </rPr>
          <t xml:space="preserve">[Unit: PURE]
[Scale: Actuals]
</t>
        </r>
      </text>
    </comment>
    <comment ref="J20" authorId="1">
      <text>
        <r>
          <rPr>
            <b/>
            <sz val="9"/>
            <color indexed="81"/>
            <rFont val="Tahoma"/>
            <charset val="1"/>
          </rPr>
          <t xml:space="preserve">[Unit: PURE]
[Scale: Actuals]
</t>
        </r>
      </text>
    </comment>
    <comment ref="L20" authorId="1">
      <text>
        <r>
          <rPr>
            <b/>
            <sz val="9"/>
            <color indexed="81"/>
            <rFont val="Tahoma"/>
            <charset val="1"/>
          </rPr>
          <t xml:space="preserve">[Unit: PURE]
[Scale: Actuals]
</t>
        </r>
      </text>
    </comment>
    <comment ref="N20" authorId="1">
      <text>
        <r>
          <rPr>
            <b/>
            <sz val="9"/>
            <color indexed="81"/>
            <rFont val="Tahoma"/>
            <charset val="1"/>
          </rPr>
          <t xml:space="preserve">[Unit: PURE]
[Scale: Actuals]
</t>
        </r>
      </text>
    </comment>
    <comment ref="P20" authorId="1">
      <text>
        <r>
          <rPr>
            <b/>
            <sz val="9"/>
            <color indexed="81"/>
            <rFont val="Tahoma"/>
            <charset val="1"/>
          </rPr>
          <t xml:space="preserve">[Unit: PURE]
[Scale: Actuals]
</t>
        </r>
      </text>
    </comment>
    <comment ref="R20" authorId="1">
      <text>
        <r>
          <rPr>
            <b/>
            <sz val="9"/>
            <color indexed="81"/>
            <rFont val="Tahoma"/>
            <charset val="1"/>
          </rPr>
          <t xml:space="preserve">[Unit: PURE]
[Scale: Actuals]
</t>
        </r>
      </text>
    </comment>
    <comment ref="T20" authorId="1">
      <text>
        <r>
          <rPr>
            <b/>
            <sz val="9"/>
            <color indexed="81"/>
            <rFont val="Tahoma"/>
            <charset val="1"/>
          </rPr>
          <t xml:space="preserve">[Unit: PURE]
[Scale: Actuals]
</t>
        </r>
      </text>
    </comment>
    <comment ref="F21" authorId="1">
      <text>
        <r>
          <rPr>
            <b/>
            <sz val="9"/>
            <color indexed="81"/>
            <rFont val="Tahoma"/>
            <charset val="1"/>
          </rPr>
          <t xml:space="preserve">[Unit: PURE]
[Scale: Actuals]
</t>
        </r>
      </text>
    </comment>
    <comment ref="H21" authorId="1">
      <text>
        <r>
          <rPr>
            <b/>
            <sz val="9"/>
            <color indexed="81"/>
            <rFont val="Tahoma"/>
            <charset val="1"/>
          </rPr>
          <t xml:space="preserve">[Unit: PURE]
[Scale: Actuals]
</t>
        </r>
      </text>
    </comment>
    <comment ref="J21" authorId="1">
      <text>
        <r>
          <rPr>
            <b/>
            <sz val="9"/>
            <color indexed="81"/>
            <rFont val="Tahoma"/>
            <charset val="1"/>
          </rPr>
          <t xml:space="preserve">[Unit: PURE]
[Scale: Actuals]
</t>
        </r>
      </text>
    </comment>
    <comment ref="L21" authorId="1">
      <text>
        <r>
          <rPr>
            <b/>
            <sz val="9"/>
            <color indexed="81"/>
            <rFont val="Tahoma"/>
            <charset val="1"/>
          </rPr>
          <t xml:space="preserve">[Unit: PURE]
[Scale: Actuals]
</t>
        </r>
      </text>
    </comment>
    <comment ref="N21" authorId="1">
      <text>
        <r>
          <rPr>
            <b/>
            <sz val="9"/>
            <color indexed="81"/>
            <rFont val="Tahoma"/>
            <charset val="1"/>
          </rPr>
          <t xml:space="preserve">[Unit: PURE]
[Scale: Actuals]
</t>
        </r>
      </text>
    </comment>
    <comment ref="P21" authorId="1">
      <text>
        <r>
          <rPr>
            <b/>
            <sz val="9"/>
            <color indexed="81"/>
            <rFont val="Tahoma"/>
            <charset val="1"/>
          </rPr>
          <t xml:space="preserve">[Unit: PURE]
[Scale: Actuals]
</t>
        </r>
      </text>
    </comment>
    <comment ref="R21" authorId="1">
      <text>
        <r>
          <rPr>
            <b/>
            <sz val="9"/>
            <color indexed="81"/>
            <rFont val="Tahoma"/>
            <charset val="1"/>
          </rPr>
          <t xml:space="preserve">[Unit: PURE]
[Scale: Actuals]
</t>
        </r>
      </text>
    </comment>
    <comment ref="T21" authorId="1">
      <text>
        <r>
          <rPr>
            <b/>
            <sz val="9"/>
            <color indexed="81"/>
            <rFont val="Tahoma"/>
            <charset val="1"/>
          </rPr>
          <t xml:space="preserve">[Unit: PURE]
[Scale: Actuals]
</t>
        </r>
      </text>
    </comment>
    <comment ref="F22" authorId="1">
      <text>
        <r>
          <rPr>
            <b/>
            <sz val="9"/>
            <color indexed="81"/>
            <rFont val="Tahoma"/>
            <charset val="1"/>
          </rPr>
          <t xml:space="preserve">[Unit: PURE]
[Scale: Actuals]
</t>
        </r>
      </text>
    </comment>
    <comment ref="H22" authorId="1">
      <text>
        <r>
          <rPr>
            <b/>
            <sz val="9"/>
            <color indexed="81"/>
            <rFont val="Tahoma"/>
            <charset val="1"/>
          </rPr>
          <t xml:space="preserve">[Unit: PURE]
[Scale: Actuals]
</t>
        </r>
      </text>
    </comment>
    <comment ref="J22" authorId="1">
      <text>
        <r>
          <rPr>
            <b/>
            <sz val="9"/>
            <color indexed="81"/>
            <rFont val="Tahoma"/>
            <charset val="1"/>
          </rPr>
          <t xml:space="preserve">[Unit: PURE]
[Scale: Actuals]
</t>
        </r>
      </text>
    </comment>
    <comment ref="L22" authorId="1">
      <text>
        <r>
          <rPr>
            <b/>
            <sz val="9"/>
            <color indexed="81"/>
            <rFont val="Tahoma"/>
            <charset val="1"/>
          </rPr>
          <t xml:space="preserve">[Unit: PURE]
[Scale: Actuals]
</t>
        </r>
      </text>
    </comment>
    <comment ref="N22" authorId="1">
      <text>
        <r>
          <rPr>
            <b/>
            <sz val="9"/>
            <color indexed="81"/>
            <rFont val="Tahoma"/>
            <charset val="1"/>
          </rPr>
          <t xml:space="preserve">[Unit: PURE]
[Scale: Actuals]
</t>
        </r>
      </text>
    </comment>
    <comment ref="P22" authorId="1">
      <text>
        <r>
          <rPr>
            <b/>
            <sz val="9"/>
            <color indexed="81"/>
            <rFont val="Tahoma"/>
            <charset val="1"/>
          </rPr>
          <t xml:space="preserve">[Unit: PURE]
[Scale: Actuals]
</t>
        </r>
      </text>
    </comment>
    <comment ref="R22" authorId="1">
      <text>
        <r>
          <rPr>
            <b/>
            <sz val="9"/>
            <color indexed="81"/>
            <rFont val="Tahoma"/>
            <charset val="1"/>
          </rPr>
          <t xml:space="preserve">[Unit: PURE]
[Scale: Actuals]
</t>
        </r>
      </text>
    </comment>
    <comment ref="T22" authorId="1">
      <text>
        <r>
          <rPr>
            <b/>
            <sz val="9"/>
            <color indexed="81"/>
            <rFont val="Tahoma"/>
            <charset val="1"/>
          </rPr>
          <t xml:space="preserve">[Unit: PURE]
[Scale: Actuals]
</t>
        </r>
      </text>
    </comment>
    <comment ref="F23" authorId="1">
      <text>
        <r>
          <rPr>
            <b/>
            <sz val="9"/>
            <color indexed="81"/>
            <rFont val="Tahoma"/>
            <charset val="1"/>
          </rPr>
          <t xml:space="preserve">[Unit: PURE]
[Scale: Actuals]
</t>
        </r>
      </text>
    </comment>
    <comment ref="H23" authorId="1">
      <text>
        <r>
          <rPr>
            <b/>
            <sz val="9"/>
            <color indexed="81"/>
            <rFont val="Tahoma"/>
            <charset val="1"/>
          </rPr>
          <t xml:space="preserve">[Unit: PURE]
[Scale: Actuals]
</t>
        </r>
      </text>
    </comment>
    <comment ref="J23" authorId="1">
      <text>
        <r>
          <rPr>
            <b/>
            <sz val="9"/>
            <color indexed="81"/>
            <rFont val="Tahoma"/>
            <charset val="1"/>
          </rPr>
          <t xml:space="preserve">[Unit: PURE]
[Scale: Actuals]
</t>
        </r>
      </text>
    </comment>
    <comment ref="L23" authorId="1">
      <text>
        <r>
          <rPr>
            <b/>
            <sz val="9"/>
            <color indexed="81"/>
            <rFont val="Tahoma"/>
            <charset val="1"/>
          </rPr>
          <t xml:space="preserve">[Unit: PURE]
[Scale: Actuals]
</t>
        </r>
      </text>
    </comment>
    <comment ref="N23" authorId="1">
      <text>
        <r>
          <rPr>
            <b/>
            <sz val="9"/>
            <color indexed="81"/>
            <rFont val="Tahoma"/>
            <charset val="1"/>
          </rPr>
          <t xml:space="preserve">[Unit: PURE]
[Scale: Actuals]
</t>
        </r>
      </text>
    </comment>
    <comment ref="P23" authorId="1">
      <text>
        <r>
          <rPr>
            <b/>
            <sz val="9"/>
            <color indexed="81"/>
            <rFont val="Tahoma"/>
            <charset val="1"/>
          </rPr>
          <t xml:space="preserve">[Unit: PURE]
[Scale: Actuals]
</t>
        </r>
      </text>
    </comment>
    <comment ref="R23" authorId="1">
      <text>
        <r>
          <rPr>
            <b/>
            <sz val="9"/>
            <color indexed="81"/>
            <rFont val="Tahoma"/>
            <charset val="1"/>
          </rPr>
          <t xml:space="preserve">[Unit: PURE]
[Scale: Actuals]
</t>
        </r>
      </text>
    </comment>
    <comment ref="T23" authorId="1">
      <text>
        <r>
          <rPr>
            <b/>
            <sz val="9"/>
            <color indexed="81"/>
            <rFont val="Tahoma"/>
            <charset val="1"/>
          </rPr>
          <t xml:space="preserve">[Unit: PURE]
[Scale: Actuals]
</t>
        </r>
      </text>
    </comment>
    <comment ref="F24" authorId="1">
      <text>
        <r>
          <rPr>
            <b/>
            <sz val="9"/>
            <color indexed="81"/>
            <rFont val="Tahoma"/>
            <charset val="1"/>
          </rPr>
          <t xml:space="preserve">[Unit: PURE]
[Scale: Actuals]
</t>
        </r>
      </text>
    </comment>
    <comment ref="H24" authorId="1">
      <text>
        <r>
          <rPr>
            <b/>
            <sz val="9"/>
            <color indexed="81"/>
            <rFont val="Tahoma"/>
            <charset val="1"/>
          </rPr>
          <t xml:space="preserve">[Unit: PURE]
[Scale: Actuals]
</t>
        </r>
      </text>
    </comment>
    <comment ref="J24" authorId="1">
      <text>
        <r>
          <rPr>
            <b/>
            <sz val="9"/>
            <color indexed="81"/>
            <rFont val="Tahoma"/>
            <charset val="1"/>
          </rPr>
          <t xml:space="preserve">[Unit: PURE]
[Scale: Actuals]
</t>
        </r>
      </text>
    </comment>
    <comment ref="L24" authorId="1">
      <text>
        <r>
          <rPr>
            <b/>
            <sz val="9"/>
            <color indexed="81"/>
            <rFont val="Tahoma"/>
            <charset val="1"/>
          </rPr>
          <t xml:space="preserve">[Unit: PURE]
[Scale: Actuals]
</t>
        </r>
      </text>
    </comment>
    <comment ref="N24" authorId="1">
      <text>
        <r>
          <rPr>
            <b/>
            <sz val="9"/>
            <color indexed="81"/>
            <rFont val="Tahoma"/>
            <charset val="1"/>
          </rPr>
          <t xml:space="preserve">[Unit: PURE]
[Scale: Actuals]
</t>
        </r>
      </text>
    </comment>
    <comment ref="P24" authorId="1">
      <text>
        <r>
          <rPr>
            <b/>
            <sz val="9"/>
            <color indexed="81"/>
            <rFont val="Tahoma"/>
            <charset val="1"/>
          </rPr>
          <t xml:space="preserve">[Unit: PURE]
[Scale: Actuals]
</t>
        </r>
      </text>
    </comment>
    <comment ref="R24" authorId="1">
      <text>
        <r>
          <rPr>
            <b/>
            <sz val="9"/>
            <color indexed="81"/>
            <rFont val="Tahoma"/>
            <charset val="1"/>
          </rPr>
          <t xml:space="preserve">[Unit: PURE]
[Scale: Actuals]
</t>
        </r>
      </text>
    </comment>
    <comment ref="T24" authorId="1">
      <text>
        <r>
          <rPr>
            <b/>
            <sz val="9"/>
            <color indexed="81"/>
            <rFont val="Tahoma"/>
            <charset val="1"/>
          </rPr>
          <t xml:space="preserve">[Unit: PURE]
[Scale: Actuals]
</t>
        </r>
      </text>
    </comment>
    <comment ref="F25" authorId="1">
      <text>
        <r>
          <rPr>
            <b/>
            <sz val="9"/>
            <color indexed="81"/>
            <rFont val="Tahoma"/>
            <charset val="1"/>
          </rPr>
          <t xml:space="preserve">[Unit: PURE]
[Scale: Actuals]
</t>
        </r>
      </text>
    </comment>
    <comment ref="H25" authorId="1">
      <text>
        <r>
          <rPr>
            <b/>
            <sz val="9"/>
            <color indexed="81"/>
            <rFont val="Tahoma"/>
            <charset val="1"/>
          </rPr>
          <t xml:space="preserve">[Unit: PURE]
[Scale: Actuals]
</t>
        </r>
      </text>
    </comment>
    <comment ref="J25" authorId="1">
      <text>
        <r>
          <rPr>
            <b/>
            <sz val="9"/>
            <color indexed="81"/>
            <rFont val="Tahoma"/>
            <charset val="1"/>
          </rPr>
          <t xml:space="preserve">[Unit: PURE]
[Scale: Actuals]
</t>
        </r>
      </text>
    </comment>
    <comment ref="L25" authorId="1">
      <text>
        <r>
          <rPr>
            <b/>
            <sz val="9"/>
            <color indexed="81"/>
            <rFont val="Tahoma"/>
            <charset val="1"/>
          </rPr>
          <t xml:space="preserve">[Unit: PURE]
[Scale: Actuals]
</t>
        </r>
      </text>
    </comment>
    <comment ref="N25" authorId="1">
      <text>
        <r>
          <rPr>
            <b/>
            <sz val="9"/>
            <color indexed="81"/>
            <rFont val="Tahoma"/>
            <charset val="1"/>
          </rPr>
          <t xml:space="preserve">[Unit: PURE]
[Scale: Actuals]
</t>
        </r>
      </text>
    </comment>
    <comment ref="P25" authorId="1">
      <text>
        <r>
          <rPr>
            <b/>
            <sz val="9"/>
            <color indexed="81"/>
            <rFont val="Tahoma"/>
            <charset val="1"/>
          </rPr>
          <t xml:space="preserve">[Unit: PURE]
[Scale: Actuals]
</t>
        </r>
      </text>
    </comment>
    <comment ref="R25" authorId="1">
      <text>
        <r>
          <rPr>
            <b/>
            <sz val="9"/>
            <color indexed="81"/>
            <rFont val="Tahoma"/>
            <charset val="1"/>
          </rPr>
          <t xml:space="preserve">[Unit: PURE]
[Scale: Actuals]
</t>
        </r>
      </text>
    </comment>
    <comment ref="T25" authorId="1">
      <text>
        <r>
          <rPr>
            <b/>
            <sz val="9"/>
            <color indexed="81"/>
            <rFont val="Tahoma"/>
            <charset val="1"/>
          </rPr>
          <t xml:space="preserve">[Unit: PURE]
[Scale: Actuals]
</t>
        </r>
      </text>
    </comment>
    <comment ref="F27" authorId="1">
      <text>
        <r>
          <rPr>
            <b/>
            <sz val="9"/>
            <color indexed="81"/>
            <rFont val="Tahoma"/>
            <charset val="1"/>
          </rPr>
          <t xml:space="preserve">[Unit: PURE]
[Scale: Actuals]
</t>
        </r>
      </text>
    </comment>
    <comment ref="H27" authorId="1">
      <text>
        <r>
          <rPr>
            <b/>
            <sz val="9"/>
            <color indexed="81"/>
            <rFont val="Tahoma"/>
            <charset val="1"/>
          </rPr>
          <t xml:space="preserve">[Unit: PURE]
[Scale: Actuals]
</t>
        </r>
      </text>
    </comment>
    <comment ref="J27" authorId="1">
      <text>
        <r>
          <rPr>
            <b/>
            <sz val="9"/>
            <color indexed="81"/>
            <rFont val="Tahoma"/>
            <charset val="1"/>
          </rPr>
          <t xml:space="preserve">[Unit: PURE]
[Scale: Actuals]
</t>
        </r>
      </text>
    </comment>
    <comment ref="L27" authorId="1">
      <text>
        <r>
          <rPr>
            <b/>
            <sz val="9"/>
            <color indexed="81"/>
            <rFont val="Tahoma"/>
            <charset val="1"/>
          </rPr>
          <t xml:space="preserve">[Unit: PURE]
[Scale: Actuals]
</t>
        </r>
      </text>
    </comment>
    <comment ref="N27" authorId="1">
      <text>
        <r>
          <rPr>
            <b/>
            <sz val="9"/>
            <color indexed="81"/>
            <rFont val="Tahoma"/>
            <charset val="1"/>
          </rPr>
          <t xml:space="preserve">[Unit: PURE]
[Scale: Actuals]
</t>
        </r>
      </text>
    </comment>
    <comment ref="P27" authorId="1">
      <text>
        <r>
          <rPr>
            <b/>
            <sz val="9"/>
            <color indexed="81"/>
            <rFont val="Tahoma"/>
            <charset val="1"/>
          </rPr>
          <t xml:space="preserve">[Unit: PURE]
[Scale: Actuals]
</t>
        </r>
      </text>
    </comment>
    <comment ref="R27" authorId="1">
      <text>
        <r>
          <rPr>
            <b/>
            <sz val="9"/>
            <color indexed="81"/>
            <rFont val="Tahoma"/>
            <charset val="1"/>
          </rPr>
          <t xml:space="preserve">[Unit: PURE]
[Scale: Actuals]
</t>
        </r>
      </text>
    </comment>
    <comment ref="T27" authorId="1">
      <text>
        <r>
          <rPr>
            <b/>
            <sz val="9"/>
            <color indexed="81"/>
            <rFont val="Tahoma"/>
            <charset val="1"/>
          </rPr>
          <t xml:space="preserve">[Unit: PURE]
[Scale: Actuals]
</t>
        </r>
      </text>
    </comment>
    <comment ref="F28" authorId="1">
      <text>
        <r>
          <rPr>
            <b/>
            <sz val="9"/>
            <color indexed="81"/>
            <rFont val="Tahoma"/>
            <charset val="1"/>
          </rPr>
          <t xml:space="preserve">[Unit: PURE]
[Scale: Actuals]
</t>
        </r>
      </text>
    </comment>
    <comment ref="H28" authorId="1">
      <text>
        <r>
          <rPr>
            <b/>
            <sz val="9"/>
            <color indexed="81"/>
            <rFont val="Tahoma"/>
            <charset val="1"/>
          </rPr>
          <t xml:space="preserve">[Unit: PURE]
[Scale: Actuals]
</t>
        </r>
      </text>
    </comment>
    <comment ref="J28" authorId="1">
      <text>
        <r>
          <rPr>
            <b/>
            <sz val="9"/>
            <color indexed="81"/>
            <rFont val="Tahoma"/>
            <charset val="1"/>
          </rPr>
          <t xml:space="preserve">[Unit: PURE]
[Scale: Actuals]
</t>
        </r>
      </text>
    </comment>
    <comment ref="L28" authorId="1">
      <text>
        <r>
          <rPr>
            <b/>
            <sz val="9"/>
            <color indexed="81"/>
            <rFont val="Tahoma"/>
            <charset val="1"/>
          </rPr>
          <t xml:space="preserve">[Unit: PURE]
[Scale: Actuals]
</t>
        </r>
      </text>
    </comment>
    <comment ref="N28" authorId="1">
      <text>
        <r>
          <rPr>
            <b/>
            <sz val="9"/>
            <color indexed="81"/>
            <rFont val="Tahoma"/>
            <charset val="1"/>
          </rPr>
          <t xml:space="preserve">[Unit: PURE]
[Scale: Actuals]
</t>
        </r>
      </text>
    </comment>
    <comment ref="P28" authorId="1">
      <text>
        <r>
          <rPr>
            <b/>
            <sz val="9"/>
            <color indexed="81"/>
            <rFont val="Tahoma"/>
            <charset val="1"/>
          </rPr>
          <t xml:space="preserve">[Unit: PURE]
[Scale: Actuals]
</t>
        </r>
      </text>
    </comment>
    <comment ref="R28" authorId="1">
      <text>
        <r>
          <rPr>
            <b/>
            <sz val="9"/>
            <color indexed="81"/>
            <rFont val="Tahoma"/>
            <charset val="1"/>
          </rPr>
          <t xml:space="preserve">[Unit: PURE]
[Scale: Actuals]
</t>
        </r>
      </text>
    </comment>
    <comment ref="T28" authorId="1">
      <text>
        <r>
          <rPr>
            <b/>
            <sz val="9"/>
            <color indexed="81"/>
            <rFont val="Tahoma"/>
            <charset val="1"/>
          </rPr>
          <t xml:space="preserve">[Unit: PURE]
[Scale: Actuals]
</t>
        </r>
      </text>
    </comment>
    <comment ref="F29" authorId="1">
      <text>
        <r>
          <rPr>
            <b/>
            <sz val="9"/>
            <color indexed="81"/>
            <rFont val="Tahoma"/>
            <charset val="1"/>
          </rPr>
          <t xml:space="preserve">[Unit: PURE]
[Scale: Actuals]
</t>
        </r>
      </text>
    </comment>
    <comment ref="H29" authorId="1">
      <text>
        <r>
          <rPr>
            <b/>
            <sz val="9"/>
            <color indexed="81"/>
            <rFont val="Tahoma"/>
            <charset val="1"/>
          </rPr>
          <t xml:space="preserve">[Unit: PURE]
[Scale: Actuals]
</t>
        </r>
      </text>
    </comment>
    <comment ref="J29" authorId="1">
      <text>
        <r>
          <rPr>
            <b/>
            <sz val="9"/>
            <color indexed="81"/>
            <rFont val="Tahoma"/>
            <charset val="1"/>
          </rPr>
          <t xml:space="preserve">[Unit: PURE]
[Scale: Actuals]
</t>
        </r>
      </text>
    </comment>
    <comment ref="L29" authorId="1">
      <text>
        <r>
          <rPr>
            <b/>
            <sz val="9"/>
            <color indexed="81"/>
            <rFont val="Tahoma"/>
            <charset val="1"/>
          </rPr>
          <t xml:space="preserve">[Unit: PURE]
[Scale: Actuals]
</t>
        </r>
      </text>
    </comment>
    <comment ref="N29" authorId="1">
      <text>
        <r>
          <rPr>
            <b/>
            <sz val="9"/>
            <color indexed="81"/>
            <rFont val="Tahoma"/>
            <charset val="1"/>
          </rPr>
          <t xml:space="preserve">[Unit: PURE]
[Scale: Actuals]
</t>
        </r>
      </text>
    </comment>
    <comment ref="P29" authorId="1">
      <text>
        <r>
          <rPr>
            <b/>
            <sz val="9"/>
            <color indexed="81"/>
            <rFont val="Tahoma"/>
            <charset val="1"/>
          </rPr>
          <t xml:space="preserve">[Unit: PURE]
[Scale: Actuals]
</t>
        </r>
      </text>
    </comment>
    <comment ref="R29" authorId="1">
      <text>
        <r>
          <rPr>
            <b/>
            <sz val="9"/>
            <color indexed="81"/>
            <rFont val="Tahoma"/>
            <charset val="1"/>
          </rPr>
          <t xml:space="preserve">[Unit: PURE]
[Scale: Actuals]
</t>
        </r>
      </text>
    </comment>
    <comment ref="T29" authorId="1">
      <text>
        <r>
          <rPr>
            <b/>
            <sz val="9"/>
            <color indexed="81"/>
            <rFont val="Tahoma"/>
            <charset val="1"/>
          </rPr>
          <t xml:space="preserve">[Unit: PURE]
[Scale: Actuals]
</t>
        </r>
      </text>
    </comment>
    <comment ref="F30" authorId="1">
      <text>
        <r>
          <rPr>
            <b/>
            <sz val="9"/>
            <color indexed="81"/>
            <rFont val="Tahoma"/>
            <charset val="1"/>
          </rPr>
          <t xml:space="preserve">[Unit: PURE]
[Scale: Actuals]
</t>
        </r>
      </text>
    </comment>
    <comment ref="H30" authorId="1">
      <text>
        <r>
          <rPr>
            <b/>
            <sz val="9"/>
            <color indexed="81"/>
            <rFont val="Tahoma"/>
            <charset val="1"/>
          </rPr>
          <t xml:space="preserve">[Unit: PURE]
[Scale: Actuals]
</t>
        </r>
      </text>
    </comment>
    <comment ref="J30" authorId="1">
      <text>
        <r>
          <rPr>
            <b/>
            <sz val="9"/>
            <color indexed="81"/>
            <rFont val="Tahoma"/>
            <charset val="1"/>
          </rPr>
          <t xml:space="preserve">[Unit: PURE]
[Scale: Actuals]
</t>
        </r>
      </text>
    </comment>
    <comment ref="L30" authorId="1">
      <text>
        <r>
          <rPr>
            <b/>
            <sz val="9"/>
            <color indexed="81"/>
            <rFont val="Tahoma"/>
            <charset val="1"/>
          </rPr>
          <t xml:space="preserve">[Unit: PURE]
[Scale: Actuals]
</t>
        </r>
      </text>
    </comment>
    <comment ref="N30" authorId="1">
      <text>
        <r>
          <rPr>
            <b/>
            <sz val="9"/>
            <color indexed="81"/>
            <rFont val="Tahoma"/>
            <charset val="1"/>
          </rPr>
          <t xml:space="preserve">[Unit: PURE]
[Scale: Actuals]
</t>
        </r>
      </text>
    </comment>
    <comment ref="P30" authorId="1">
      <text>
        <r>
          <rPr>
            <b/>
            <sz val="9"/>
            <color indexed="81"/>
            <rFont val="Tahoma"/>
            <charset val="1"/>
          </rPr>
          <t xml:space="preserve">[Unit: PURE]
[Scale: Actuals]
</t>
        </r>
      </text>
    </comment>
    <comment ref="R30" authorId="1">
      <text>
        <r>
          <rPr>
            <b/>
            <sz val="9"/>
            <color indexed="81"/>
            <rFont val="Tahoma"/>
            <charset val="1"/>
          </rPr>
          <t xml:space="preserve">[Unit: PURE]
[Scale: Actuals]
</t>
        </r>
      </text>
    </comment>
    <comment ref="T30" authorId="1">
      <text>
        <r>
          <rPr>
            <b/>
            <sz val="9"/>
            <color indexed="81"/>
            <rFont val="Tahoma"/>
            <charset val="1"/>
          </rPr>
          <t xml:space="preserve">[Unit: PURE]
[Scale: Actuals]
</t>
        </r>
      </text>
    </comment>
    <comment ref="F31" authorId="1">
      <text>
        <r>
          <rPr>
            <b/>
            <sz val="9"/>
            <color indexed="81"/>
            <rFont val="Tahoma"/>
            <charset val="1"/>
          </rPr>
          <t xml:space="preserve">[Unit: PURE]
[Scale: Actuals]
</t>
        </r>
      </text>
    </comment>
    <comment ref="H31" authorId="1">
      <text>
        <r>
          <rPr>
            <b/>
            <sz val="9"/>
            <color indexed="81"/>
            <rFont val="Tahoma"/>
            <charset val="1"/>
          </rPr>
          <t xml:space="preserve">[Unit: PURE]
[Scale: Actuals]
</t>
        </r>
      </text>
    </comment>
    <comment ref="J31" authorId="1">
      <text>
        <r>
          <rPr>
            <b/>
            <sz val="9"/>
            <color indexed="81"/>
            <rFont val="Tahoma"/>
            <charset val="1"/>
          </rPr>
          <t xml:space="preserve">[Unit: PURE]
[Scale: Actuals]
</t>
        </r>
      </text>
    </comment>
    <comment ref="L31" authorId="1">
      <text>
        <r>
          <rPr>
            <b/>
            <sz val="9"/>
            <color indexed="81"/>
            <rFont val="Tahoma"/>
            <charset val="1"/>
          </rPr>
          <t xml:space="preserve">[Unit: PURE]
[Scale: Actuals]
</t>
        </r>
      </text>
    </comment>
    <comment ref="N31" authorId="1">
      <text>
        <r>
          <rPr>
            <b/>
            <sz val="9"/>
            <color indexed="81"/>
            <rFont val="Tahoma"/>
            <charset val="1"/>
          </rPr>
          <t xml:space="preserve">[Unit: PURE]
[Scale: Actuals]
</t>
        </r>
      </text>
    </comment>
    <comment ref="P31" authorId="1">
      <text>
        <r>
          <rPr>
            <b/>
            <sz val="9"/>
            <color indexed="81"/>
            <rFont val="Tahoma"/>
            <charset val="1"/>
          </rPr>
          <t xml:space="preserve">[Unit: PURE]
[Scale: Actuals]
</t>
        </r>
      </text>
    </comment>
    <comment ref="R31" authorId="1">
      <text>
        <r>
          <rPr>
            <b/>
            <sz val="9"/>
            <color indexed="81"/>
            <rFont val="Tahoma"/>
            <charset val="1"/>
          </rPr>
          <t xml:space="preserve">[Unit: PURE]
[Scale: Actuals]
</t>
        </r>
      </text>
    </comment>
    <comment ref="T31" authorId="1">
      <text>
        <r>
          <rPr>
            <b/>
            <sz val="9"/>
            <color indexed="81"/>
            <rFont val="Tahoma"/>
            <charset val="1"/>
          </rPr>
          <t xml:space="preserve">[Unit: PURE]
[Scale: Actuals]
</t>
        </r>
      </text>
    </comment>
    <comment ref="F32" authorId="1">
      <text>
        <r>
          <rPr>
            <b/>
            <sz val="9"/>
            <color indexed="81"/>
            <rFont val="Tahoma"/>
            <charset val="1"/>
          </rPr>
          <t xml:space="preserve">[Unit: PURE]
[Scale: Actuals]
</t>
        </r>
      </text>
    </comment>
    <comment ref="H32" authorId="1">
      <text>
        <r>
          <rPr>
            <b/>
            <sz val="9"/>
            <color indexed="81"/>
            <rFont val="Tahoma"/>
            <charset val="1"/>
          </rPr>
          <t xml:space="preserve">[Unit: PURE]
[Scale: Actuals]
</t>
        </r>
      </text>
    </comment>
    <comment ref="J32" authorId="1">
      <text>
        <r>
          <rPr>
            <b/>
            <sz val="9"/>
            <color indexed="81"/>
            <rFont val="Tahoma"/>
            <charset val="1"/>
          </rPr>
          <t xml:space="preserve">[Unit: PURE]
[Scale: Actuals]
</t>
        </r>
      </text>
    </comment>
    <comment ref="L32" authorId="1">
      <text>
        <r>
          <rPr>
            <b/>
            <sz val="9"/>
            <color indexed="81"/>
            <rFont val="Tahoma"/>
            <charset val="1"/>
          </rPr>
          <t xml:space="preserve">[Unit: PURE]
[Scale: Actuals]
</t>
        </r>
      </text>
    </comment>
    <comment ref="N32" authorId="1">
      <text>
        <r>
          <rPr>
            <b/>
            <sz val="9"/>
            <color indexed="81"/>
            <rFont val="Tahoma"/>
            <charset val="1"/>
          </rPr>
          <t xml:space="preserve">[Unit: PURE]
[Scale: Actuals]
</t>
        </r>
      </text>
    </comment>
    <comment ref="P32" authorId="1">
      <text>
        <r>
          <rPr>
            <b/>
            <sz val="9"/>
            <color indexed="81"/>
            <rFont val="Tahoma"/>
            <charset val="1"/>
          </rPr>
          <t xml:space="preserve">[Unit: PURE]
[Scale: Actuals]
</t>
        </r>
      </text>
    </comment>
    <comment ref="R32" authorId="1">
      <text>
        <r>
          <rPr>
            <b/>
            <sz val="9"/>
            <color indexed="81"/>
            <rFont val="Tahoma"/>
            <charset val="1"/>
          </rPr>
          <t xml:space="preserve">[Unit: PURE]
[Scale: Actuals]
</t>
        </r>
      </text>
    </comment>
    <comment ref="T32" authorId="1">
      <text>
        <r>
          <rPr>
            <b/>
            <sz val="9"/>
            <color indexed="81"/>
            <rFont val="Tahoma"/>
            <charset val="1"/>
          </rPr>
          <t xml:space="preserve">[Unit: PURE]
[Scale: Actuals]
</t>
        </r>
      </text>
    </comment>
  </commentList>
</comments>
</file>

<file path=xl/comments9.xml><?xml version="1.0" encoding="utf-8"?>
<comments xmlns="http://schemas.openxmlformats.org/spreadsheetml/2006/main">
  <authors>
    <author>arun patel</author>
  </authors>
  <commentList>
    <comment ref="H161" authorId="0">
      <text>
        <r>
          <rPr>
            <b/>
            <sz val="9"/>
            <color indexed="81"/>
            <rFont val="Tahoma"/>
            <charset val="1"/>
          </rPr>
          <t xml:space="preserve">[Unit: PURE]
[Scale: Actuals]
</t>
        </r>
      </text>
    </comment>
    <comment ref="I161" authorId="0">
      <text>
        <r>
          <rPr>
            <b/>
            <sz val="9"/>
            <color indexed="81"/>
            <rFont val="Tahoma"/>
            <charset val="1"/>
          </rPr>
          <t xml:space="preserve">[Unit: PURE]
[Scale: Actuals]
</t>
        </r>
      </text>
    </comment>
    <comment ref="J161" authorId="0">
      <text>
        <r>
          <rPr>
            <b/>
            <sz val="9"/>
            <color indexed="81"/>
            <rFont val="Tahoma"/>
            <charset val="1"/>
          </rPr>
          <t xml:space="preserve">[Unit: PURE]
[Scale: Actuals]
</t>
        </r>
      </text>
    </comment>
    <comment ref="K161" authorId="0">
      <text>
        <r>
          <rPr>
            <b/>
            <sz val="9"/>
            <color indexed="81"/>
            <rFont val="Tahoma"/>
            <charset val="1"/>
          </rPr>
          <t xml:space="preserve">[Unit: PURE]
[Scale: Actuals]
</t>
        </r>
      </text>
    </comment>
    <comment ref="L161" authorId="0">
      <text>
        <r>
          <rPr>
            <b/>
            <sz val="9"/>
            <color indexed="81"/>
            <rFont val="Tahoma"/>
            <charset val="1"/>
          </rPr>
          <t xml:space="preserve">[Unit: PURE]
[Scale: Actuals]
</t>
        </r>
      </text>
    </comment>
    <comment ref="M161" authorId="0">
      <text>
        <r>
          <rPr>
            <b/>
            <sz val="9"/>
            <color indexed="81"/>
            <rFont val="Tahoma"/>
            <charset val="1"/>
          </rPr>
          <t xml:space="preserve">[Unit: PURE]
[Scale: Actuals]
</t>
        </r>
      </text>
    </comment>
    <comment ref="N161" authorId="0">
      <text>
        <r>
          <rPr>
            <b/>
            <sz val="9"/>
            <color indexed="81"/>
            <rFont val="Tahoma"/>
            <charset val="1"/>
          </rPr>
          <t xml:space="preserve">[Unit: PURE]
[Scale: Actuals]
</t>
        </r>
      </text>
    </comment>
    <comment ref="O161" authorId="0">
      <text>
        <r>
          <rPr>
            <b/>
            <sz val="9"/>
            <color indexed="81"/>
            <rFont val="Tahoma"/>
            <charset val="1"/>
          </rPr>
          <t xml:space="preserve">[Unit: PURE]
[Scale: Actuals]
</t>
        </r>
      </text>
    </comment>
    <comment ref="P161" authorId="0">
      <text>
        <r>
          <rPr>
            <b/>
            <sz val="9"/>
            <color indexed="81"/>
            <rFont val="Tahoma"/>
            <charset val="1"/>
          </rPr>
          <t xml:space="preserve">[Unit: PURE]
[Scale: Actuals]
</t>
        </r>
      </text>
    </comment>
    <comment ref="Q161" authorId="0">
      <text>
        <r>
          <rPr>
            <b/>
            <sz val="9"/>
            <color indexed="81"/>
            <rFont val="Tahoma"/>
            <charset val="1"/>
          </rPr>
          <t xml:space="preserve">[Unit: PURE]
[Scale: Actuals]
</t>
        </r>
      </text>
    </comment>
    <comment ref="R161" authorId="0">
      <text>
        <r>
          <rPr>
            <b/>
            <sz val="9"/>
            <color indexed="81"/>
            <rFont val="Tahoma"/>
            <charset val="1"/>
          </rPr>
          <t xml:space="preserve">[Unit: PURE]
[Scale: Actuals]
</t>
        </r>
      </text>
    </comment>
    <comment ref="H163" authorId="0">
      <text>
        <r>
          <rPr>
            <b/>
            <sz val="9"/>
            <color indexed="81"/>
            <rFont val="Tahoma"/>
            <charset val="1"/>
          </rPr>
          <t xml:space="preserve">[Unit: PURE]
[Scale: Actuals]
</t>
        </r>
      </text>
    </comment>
    <comment ref="I163" authorId="0">
      <text>
        <r>
          <rPr>
            <b/>
            <sz val="9"/>
            <color indexed="81"/>
            <rFont val="Tahoma"/>
            <charset val="1"/>
          </rPr>
          <t xml:space="preserve">[Unit: PURE]
[Scale: Actuals]
</t>
        </r>
      </text>
    </comment>
    <comment ref="J163" authorId="0">
      <text>
        <r>
          <rPr>
            <b/>
            <sz val="9"/>
            <color indexed="81"/>
            <rFont val="Tahoma"/>
            <charset val="1"/>
          </rPr>
          <t xml:space="preserve">[Unit: PURE]
[Scale: Actuals]
</t>
        </r>
      </text>
    </comment>
    <comment ref="K163" authorId="0">
      <text>
        <r>
          <rPr>
            <b/>
            <sz val="9"/>
            <color indexed="81"/>
            <rFont val="Tahoma"/>
            <charset val="1"/>
          </rPr>
          <t xml:space="preserve">[Unit: PURE]
[Scale: Actuals]
</t>
        </r>
      </text>
    </comment>
    <comment ref="L163" authorId="0">
      <text>
        <r>
          <rPr>
            <b/>
            <sz val="9"/>
            <color indexed="81"/>
            <rFont val="Tahoma"/>
            <charset val="1"/>
          </rPr>
          <t xml:space="preserve">[Unit: PURE]
[Scale: Actuals]
</t>
        </r>
      </text>
    </comment>
    <comment ref="M163" authorId="0">
      <text>
        <r>
          <rPr>
            <b/>
            <sz val="9"/>
            <color indexed="81"/>
            <rFont val="Tahoma"/>
            <charset val="1"/>
          </rPr>
          <t xml:space="preserve">[Unit: PURE]
[Scale: Actuals]
</t>
        </r>
      </text>
    </comment>
    <comment ref="N163" authorId="0">
      <text>
        <r>
          <rPr>
            <b/>
            <sz val="9"/>
            <color indexed="81"/>
            <rFont val="Tahoma"/>
            <charset val="1"/>
          </rPr>
          <t xml:space="preserve">[Unit: PURE]
[Scale: Actuals]
</t>
        </r>
      </text>
    </comment>
    <comment ref="O163" authorId="0">
      <text>
        <r>
          <rPr>
            <b/>
            <sz val="9"/>
            <color indexed="81"/>
            <rFont val="Tahoma"/>
            <charset val="1"/>
          </rPr>
          <t xml:space="preserve">[Unit: PURE]
[Scale: Actuals]
</t>
        </r>
      </text>
    </comment>
    <comment ref="P163" authorId="0">
      <text>
        <r>
          <rPr>
            <b/>
            <sz val="9"/>
            <color indexed="81"/>
            <rFont val="Tahoma"/>
            <charset val="1"/>
          </rPr>
          <t xml:space="preserve">[Unit: PURE]
[Scale: Actuals]
</t>
        </r>
      </text>
    </comment>
    <comment ref="Q163" authorId="0">
      <text>
        <r>
          <rPr>
            <b/>
            <sz val="9"/>
            <color indexed="81"/>
            <rFont val="Tahoma"/>
            <charset val="1"/>
          </rPr>
          <t xml:space="preserve">[Unit: PURE]
[Scale: Actuals]
</t>
        </r>
      </text>
    </comment>
    <comment ref="R163" authorId="0">
      <text>
        <r>
          <rPr>
            <b/>
            <sz val="9"/>
            <color indexed="81"/>
            <rFont val="Tahoma"/>
            <charset val="1"/>
          </rPr>
          <t xml:space="preserve">[Unit: PURE]
[Scale: Actuals]
</t>
        </r>
      </text>
    </comment>
    <comment ref="H181" authorId="0">
      <text>
        <r>
          <rPr>
            <b/>
            <sz val="9"/>
            <color indexed="81"/>
            <rFont val="Tahoma"/>
            <charset val="1"/>
          </rPr>
          <t xml:space="preserve">[Unit: PURE]
[Scale: Actuals]
</t>
        </r>
      </text>
    </comment>
    <comment ref="I181" authorId="0">
      <text>
        <r>
          <rPr>
            <b/>
            <sz val="9"/>
            <color indexed="81"/>
            <rFont val="Tahoma"/>
            <charset val="1"/>
          </rPr>
          <t xml:space="preserve">[Unit: PURE]
[Scale: Actuals]
</t>
        </r>
      </text>
    </comment>
    <comment ref="J181" authorId="0">
      <text>
        <r>
          <rPr>
            <b/>
            <sz val="9"/>
            <color indexed="81"/>
            <rFont val="Tahoma"/>
            <charset val="1"/>
          </rPr>
          <t xml:space="preserve">[Unit: PURE]
[Scale: Actuals]
</t>
        </r>
      </text>
    </comment>
    <comment ref="K181" authorId="0">
      <text>
        <r>
          <rPr>
            <b/>
            <sz val="9"/>
            <color indexed="81"/>
            <rFont val="Tahoma"/>
            <charset val="1"/>
          </rPr>
          <t xml:space="preserve">[Unit: PURE]
[Scale: Actuals]
</t>
        </r>
      </text>
    </comment>
    <comment ref="L181" authorId="0">
      <text>
        <r>
          <rPr>
            <b/>
            <sz val="9"/>
            <color indexed="81"/>
            <rFont val="Tahoma"/>
            <charset val="1"/>
          </rPr>
          <t xml:space="preserve">[Unit: PURE]
[Scale: Actuals]
</t>
        </r>
      </text>
    </comment>
    <comment ref="M181" authorId="0">
      <text>
        <r>
          <rPr>
            <b/>
            <sz val="9"/>
            <color indexed="81"/>
            <rFont val="Tahoma"/>
            <charset val="1"/>
          </rPr>
          <t xml:space="preserve">[Unit: PURE]
[Scale: Actuals]
</t>
        </r>
      </text>
    </comment>
    <comment ref="N181" authorId="0">
      <text>
        <r>
          <rPr>
            <b/>
            <sz val="9"/>
            <color indexed="81"/>
            <rFont val="Tahoma"/>
            <charset val="1"/>
          </rPr>
          <t xml:space="preserve">[Unit: PURE]
[Scale: Actuals]
</t>
        </r>
      </text>
    </comment>
    <comment ref="O181" authorId="0">
      <text>
        <r>
          <rPr>
            <b/>
            <sz val="9"/>
            <color indexed="81"/>
            <rFont val="Tahoma"/>
            <charset val="1"/>
          </rPr>
          <t xml:space="preserve">[Unit: PURE]
[Scale: Actuals]
</t>
        </r>
      </text>
    </comment>
    <comment ref="P181" authorId="0">
      <text>
        <r>
          <rPr>
            <b/>
            <sz val="9"/>
            <color indexed="81"/>
            <rFont val="Tahoma"/>
            <charset val="1"/>
          </rPr>
          <t xml:space="preserve">[Unit: PURE]
[Scale: Actuals]
</t>
        </r>
      </text>
    </comment>
    <comment ref="Q181" authorId="0">
      <text>
        <r>
          <rPr>
            <b/>
            <sz val="9"/>
            <color indexed="81"/>
            <rFont val="Tahoma"/>
            <charset val="1"/>
          </rPr>
          <t xml:space="preserve">[Unit: PURE]
[Scale: Actuals]
</t>
        </r>
      </text>
    </comment>
    <comment ref="R181" authorId="0">
      <text>
        <r>
          <rPr>
            <b/>
            <sz val="9"/>
            <color indexed="81"/>
            <rFont val="Tahoma"/>
            <charset val="1"/>
          </rPr>
          <t xml:space="preserve">[Unit: PURE]
[Scale: Actuals]
</t>
        </r>
      </text>
    </comment>
  </commentList>
</comments>
</file>

<file path=xl/sharedStrings.xml><?xml version="1.0" encoding="utf-8"?>
<sst xmlns="http://schemas.openxmlformats.org/spreadsheetml/2006/main" count="10058" uniqueCount="1320">
  <si>
    <t>in-rbi-rep.xsd#in-rbi-rep_CommittedLinesOfCreditAsInflows</t>
  </si>
  <si>
    <t>Cumulative Mismatch as a % to Cumulative Outflows (F as a % to B)</t>
  </si>
  <si>
    <t>d30ce4ce-925d-42d1-8e2a-ebe5dfb86642:~:NotMandatory:~:True:~:False:~::~::~:False:~::~::~:</t>
  </si>
  <si>
    <t>in-rbi-rep.xsd#in-rbi-rep_RegionOfBusinessAxis::in-rbi-rep.xsd#in-rbi-rep_SubsidiaryJointVentureAssociateMember:::in-rbi-rep.xsd#in-rbi-rep_ResidualMaturityAxis::in-rbi-rep.xsd#in-rbi-rep_OverSixMonthsAndUptoOneYearMember</t>
  </si>
  <si>
    <t>in-rbi-rep.xsd#in-rbi-rep_RegionOfBusinessAxis::in-rbi-rep.xsd#in-rbi-rep_SubsidiaryJointVentureAssociateMember:::in-rbi-rep.xsd#in-rbi-rep_ResidualMaturityAxis::in-rbi-rep.xsd#in-rbi-rep_OverOneYearAndUptoThreeYearsMember</t>
  </si>
  <si>
    <t>in-rbi-rep.xsd#in-rbi-rep_RegionOfBusinessAxis::in-rbi-rep.xsd#in-rbi-rep_SubsidiaryJointVentureAssociateMember:::in-rbi-rep.xsd#in-rbi-rep_ResidualMaturityAxis::in-rbi-rep.xsd#in-rbi-rep_OverThreeYearsAndUptoFiveYearMember</t>
  </si>
  <si>
    <t>in-rbi-rep.xsd#in-rbi-rep_RegionOfBusinessAxis::in-rbi-rep.xsd#in-rbi-rep_SubsidiaryJointVentureAssociateMember:::in-rbi-rep.xsd#in-rbi-rep_ResidualMaturityAxis::in-rbi-rep.xsd#in-rbi-rep_OverFiveYearsMember</t>
  </si>
  <si>
    <t>d5fea78c-a669-41e7-8501-9447f55033cb:~:other outflow:~:NotMandatory:~:True:~::~:</t>
  </si>
  <si>
    <t>in-rbi-rep.xsd#in-rbi-rep_OtherOnBalanceSheetOutflowItemsAxis</t>
  </si>
  <si>
    <t>10cf3244-3b58-4ba8-a654-06952ec2948d:~:total outflow:~:NotMandatory:~:True:~::~:</t>
  </si>
  <si>
    <t>9e2b8203-602a-41e0-b293-2e0d726fef35:~:Other off balance sheet inflow:~:NotMandatory:~:True:~::~:</t>
  </si>
  <si>
    <t>in-rbi-rep.xsd#in-rbi-rep_OtherOffBalanceSheetInflowItemsAxis</t>
  </si>
  <si>
    <t>50a5e432-09f6-41eb-b5b7-aaaa559ed1ac:~:Outflow 2:~:NotMandatory:~:True:~::~:</t>
  </si>
  <si>
    <t>4e963586-801e-42ed-a62c-8582278b08c9:~:other borrowing:~:NotMandatory:~:True:~::~:</t>
  </si>
  <si>
    <t>e7da2ce6-2c65-45bb-8db4-38c986f33037:~:other outflow:~:NotMandatory:~:True:~::~:</t>
  </si>
  <si>
    <t>bab21276-8624-44b7-a317-6fe5e07e80fb:~:Total Outflow:~:NotMandatory:~:True:~::~:</t>
  </si>
  <si>
    <t>in-rbi-rep.xsd#in-rbi-rep_RegionOfBusinessAxis::in-rbi-rep.xsd#in-rbi-rep_SubsidiaryJointVentureAssociateMember</t>
  </si>
  <si>
    <t>e64678d3-507e-483c-8775-056048703d45:~:NotMandatory:~:True:~:False:~::~::~:True:~::~:in-rbi-rep.xsd#in-rbi-rep_CountryCodeAxis:~:</t>
  </si>
  <si>
    <t xml:space="preserve">Part B (ii)- Statement of Structural Liquidity for Subsidiaries /JVs / Associates - Country Wise </t>
  </si>
  <si>
    <t xml:space="preserve">Total Outflows (in Rupees Lakh)* </t>
  </si>
  <si>
    <t xml:space="preserve">Total Inflows (in Rupees Lakh)* </t>
  </si>
  <si>
    <t>in-rbi-rep.xsd#in-rbi-rep_MaturityPeriodAxis::in-rbi-rep.xsd#in-rbi-rep_MorethanFiveYearsMember</t>
  </si>
  <si>
    <t>Deposits by Category of Depositors and breakup of Core/Volatile Deposits (Domestic Operations)</t>
  </si>
  <si>
    <t>Note: Select the green cell above to add row(s) from iFile Menu -&gt; 'Add Row Below' option. In case of no data, leave the row blank.</t>
  </si>
  <si>
    <t xml:space="preserve">Part B (i)- Statement of Structural Liquidity for Overseas Branch Operations - Country Wise </t>
  </si>
  <si>
    <t>in-rbi-rep.xsd#in-rbi-rep_ForeignCurrencyRupeeSwapsSaleAgainstINR</t>
  </si>
  <si>
    <t>in-rbi-rep.xsd#in-rbi-rep_ForeignCurrencyRupeeSwapsPurchasesAgainstINR</t>
  </si>
  <si>
    <t>in-rbi-rep.xsd#in-rbi-rep_CrossCurrencySwapsPurchasesAgainstCrossCurrency</t>
  </si>
  <si>
    <t>in-rbi-rep.xsd#in-rbi-rep_CrossCurrencySwapsSaleAgainstCrossCurrency</t>
  </si>
  <si>
    <t>in-rbi-rep.xsd#in-rbi-rep_OptionsAsInflows@http://www.xbrl.org/2003/role/terseLabel</t>
  </si>
  <si>
    <t>in-rbi-rep.xsd#in-rbi-rep_CurrencyFuturesAsInflows@http://www.xbrl.org/2003/role/terseLabel</t>
  </si>
  <si>
    <t>de0f88da-0a00-4971-b3d6-1ff16f1d08d3:~:outflow2:~:NotMandatory:~:True:~::~:</t>
  </si>
  <si>
    <t>33598aee-b969-48c9-b203-961df76ad6af:~:TotalOutflow:~:NotMandatory:~:True:~::~:</t>
  </si>
  <si>
    <t>a57d0009-1119-4e00-9c6d-8f3a21249406:~:OtherOutflow:~:NotMandatory:~:True:~::~:</t>
  </si>
  <si>
    <t>7dfd6c29-d2b0-48f0-baeb-3f907a353881:~:Other Inflow:~:NotMandatory:~:True:~::~:</t>
  </si>
  <si>
    <t>f92b2068-ced7-4315-a379-d8f4c9abec65:~:Total Inflow:~:NotMandatory:~:True:~::~:</t>
  </si>
  <si>
    <t>Amount in Rs. Lakh</t>
  </si>
  <si>
    <t>in-rbi-rep.xsd#in-rbi-rep_NetInflowsOfJapeneseYen@http://www.xbrl.org/2003/role/terseLabel</t>
  </si>
  <si>
    <t>in-rbi-rep.xsd#in-rbi-rep_OtherOnBalanceSheetItemsAsOutflow@http://www.xbrl.org/2003/role/terseLabel</t>
  </si>
  <si>
    <t>0bd681d1-8d12-48aa-9a39-6452dbaf46a6:~:lyt_StructuralLiquidity_Inflow:~:NotMandatory:~:True:~::~:</t>
  </si>
  <si>
    <t>in-rbi-rep.xsd#in-rbi-rep_OffBalanceSheetItemsAsInflow</t>
  </si>
  <si>
    <t>in-rbi-rep.xsd#in-rbi-rep_MerchantPurchases</t>
  </si>
  <si>
    <t>in-rbi-rep.xsd#in-rbi-rep_InterBankPurchases</t>
  </si>
  <si>
    <t>in-rbi-rep.xsd#in-rbi-rep_OverseasPurchases</t>
  </si>
  <si>
    <t>Reporting Frequency</t>
  </si>
  <si>
    <t>in-rbi-rep.xsd#in-rbi-rep_PurchasesFromReserveBankOfIndia@http://www.xbrl.org/2003/role/terseLabel</t>
  </si>
  <si>
    <t>in-rbi-rep.xsd#in-rbi-rep_OtherOffBalanceSheetItemsAsInflow@http://www.xbrl.org/2003/role/terseLabel</t>
  </si>
  <si>
    <t>in-rbi-rep.xsd#in-rbi-rep_OnBalanceSheetItemsAsInflow</t>
  </si>
  <si>
    <t>in-rbi-rep.xsd#in-rbi-rep_NostroCashAndBankBalances@http://www.xbrl.org/2003/role/terseLabel</t>
  </si>
  <si>
    <t>in-rbi-rep.xsd#in-rbi-rep_ShortTermInvestments</t>
  </si>
  <si>
    <t>in-rbi-rep.xsd#in-rbi-rep_Loans</t>
  </si>
  <si>
    <t>in-rbi-rep.xsd#in-rbi-rep_PreShipmentCreditInForeignCurrency@http://www.xbrl.org/2003/role/terseLabel</t>
  </si>
  <si>
    <t>in-rbi-rep.xsd#in-rbi-rep_BillsDiscounted</t>
  </si>
  <si>
    <t>in-rbi-rep.xsd#in-rbi-rep_OtherForeignCurrencyLoans@http://www.xbrl.org/2003/role/terseLabel</t>
  </si>
  <si>
    <t>in-rbi-rep.xsd#in-rbi-rep_InterBankLending</t>
  </si>
  <si>
    <t>in-rbi-rep.xsd#in-rbi-rep_OtherOnBalanceSheetItemsAsInflow@http://www.xbrl.org/2003/role/terseLabel</t>
  </si>
  <si>
    <t>MWK</t>
  </si>
  <si>
    <t>Malawi, Kwachas</t>
  </si>
  <si>
    <t>MYR</t>
  </si>
  <si>
    <t>Malaysia, Ringgits</t>
  </si>
  <si>
    <t>MVR</t>
  </si>
  <si>
    <t>Maldives (Maldive Islands), Rufiyaa</t>
  </si>
  <si>
    <t>MTL</t>
  </si>
  <si>
    <t>Malta, Liri (expires 2008-Jan-31)</t>
  </si>
  <si>
    <t>MRO</t>
  </si>
  <si>
    <t>Mauritania, Ouguiyas</t>
  </si>
  <si>
    <t>MUR</t>
  </si>
  <si>
    <t>Mauritius, Rupees</t>
  </si>
  <si>
    <t>MXN</t>
  </si>
  <si>
    <t>Mexico, Pesos</t>
  </si>
  <si>
    <t>MDL</t>
  </si>
  <si>
    <t>Moldova, Lei</t>
  </si>
  <si>
    <t>MNT</t>
  </si>
  <si>
    <t>Mongolia, Tugriks</t>
  </si>
  <si>
    <t>MAD</t>
  </si>
  <si>
    <t>Morocco, Dirhams</t>
  </si>
  <si>
    <t>MZN</t>
  </si>
  <si>
    <t>Mozambique, Meticais</t>
  </si>
  <si>
    <t>MMK</t>
  </si>
  <si>
    <t>Myanmar (Burma), Kyats</t>
  </si>
  <si>
    <t>NAD</t>
  </si>
  <si>
    <t>Namibia, Dollars</t>
  </si>
  <si>
    <t>NPR</t>
  </si>
  <si>
    <t>Nepal, Nepal Rupees</t>
  </si>
  <si>
    <t>ANG</t>
  </si>
  <si>
    <t>Netherlands Antilles, Guilders (also called Florins)</t>
  </si>
  <si>
    <t>NZD</t>
  </si>
  <si>
    <t>New Zealand, Dollars</t>
  </si>
  <si>
    <t>NIO</t>
  </si>
  <si>
    <t>Nicaragua, Cordobas</t>
  </si>
  <si>
    <t>NGN</t>
  </si>
  <si>
    <t>Nigeria, Nairas</t>
  </si>
  <si>
    <t>NOK</t>
  </si>
  <si>
    <t>Norway, Krone</t>
  </si>
  <si>
    <t>OMR</t>
  </si>
  <si>
    <t>Oman, Rials</t>
  </si>
  <si>
    <t>PKR</t>
  </si>
  <si>
    <t>Pakistan, Rupees</t>
  </si>
  <si>
    <t>XPD</t>
  </si>
  <si>
    <t>Palladium Ounces</t>
  </si>
  <si>
    <t>PAB</t>
  </si>
  <si>
    <t>Panama, Balboa</t>
  </si>
  <si>
    <t>PGK</t>
  </si>
  <si>
    <t>Papua New Guinea, Kina</t>
  </si>
  <si>
    <t>UYU</t>
  </si>
  <si>
    <t>Uruguay, Pesos</t>
  </si>
  <si>
    <t>UZS</t>
  </si>
  <si>
    <t>Turkey, New Lira</t>
  </si>
  <si>
    <t>TMM</t>
  </si>
  <si>
    <t>Turkmenistan, Manats</t>
  </si>
  <si>
    <t>TVD</t>
  </si>
  <si>
    <t>Tuvalu, Tuvalu Dollars</t>
  </si>
  <si>
    <t>UGX</t>
  </si>
  <si>
    <t>Uganda, Shillings</t>
  </si>
  <si>
    <t>UAH</t>
  </si>
  <si>
    <t>Ukraine, Hryvnia</t>
  </si>
  <si>
    <t>AED</t>
  </si>
  <si>
    <t>United Arab Emirates, Dirhams</t>
  </si>
  <si>
    <t>GBP</t>
  </si>
  <si>
    <t>(Amount in lakh)</t>
  </si>
  <si>
    <t>Tenor (based on Contractual Maturity)</t>
  </si>
  <si>
    <t xml:space="preserve">Indicate Currency (To be furnished in four major currencies namely US Dollar, Pound Sterling, Euro and Japanese Yen. In respect of other foreign currencies the statement should be submitted where the transactions in the currency concerned exceed 5 per cent of the total foreign exchange turnover.) </t>
  </si>
  <si>
    <t>United Kingdom, Pounds</t>
  </si>
  <si>
    <t>PYG</t>
  </si>
  <si>
    <t>Paraguay, Guarani</t>
  </si>
  <si>
    <t>PEN</t>
  </si>
  <si>
    <t>Peru, Nuevos Soles</t>
  </si>
  <si>
    <t>PHP</t>
  </si>
  <si>
    <t>Philippines, Pesos</t>
  </si>
  <si>
    <t>XPT</t>
  </si>
  <si>
    <t>Platinum, Ounces</t>
  </si>
  <si>
    <t>PLN</t>
  </si>
  <si>
    <t>Poland, Zlotych</t>
  </si>
  <si>
    <t>QAR</t>
  </si>
  <si>
    <t>Qatar, Rials</t>
  </si>
  <si>
    <t>RON</t>
  </si>
  <si>
    <t>Romania, New Lei</t>
  </si>
  <si>
    <t>RUB</t>
  </si>
  <si>
    <t>Russia, Rubles</t>
  </si>
  <si>
    <t>RWF</t>
  </si>
  <si>
    <t>Rwanda, Rwanda Francs</t>
  </si>
  <si>
    <t>SHP</t>
  </si>
  <si>
    <t>Saint Helena, Pounds</t>
  </si>
  <si>
    <t>WST</t>
  </si>
  <si>
    <t>Samoa, Tala</t>
  </si>
  <si>
    <t>STD</t>
  </si>
  <si>
    <t>Sao Tome and Principe, Dobras</t>
  </si>
  <si>
    <t>SAR</t>
  </si>
  <si>
    <t>Saudi Arabia, Riyals</t>
  </si>
  <si>
    <t>SPL</t>
  </si>
  <si>
    <t>Seborga, Luigini</t>
  </si>
  <si>
    <t>RSD</t>
  </si>
  <si>
    <t>Serbia, Dinars</t>
  </si>
  <si>
    <t>SCR</t>
  </si>
  <si>
    <t>Seychelles, Rupees</t>
  </si>
  <si>
    <t>SLL</t>
  </si>
  <si>
    <t>Sierra Leone, Leones</t>
  </si>
  <si>
    <t>XAG</t>
  </si>
  <si>
    <t>Silver, Ounces</t>
  </si>
  <si>
    <t>SGD</t>
  </si>
  <si>
    <t>Singapore, Dollars</t>
  </si>
  <si>
    <t>SBD</t>
  </si>
  <si>
    <t>Solomon Islands, Dollars</t>
  </si>
  <si>
    <t>SOS</t>
  </si>
  <si>
    <t>Somalia, Shillings</t>
  </si>
  <si>
    <t>ZAR</t>
  </si>
  <si>
    <t>South Africa, Rand</t>
  </si>
  <si>
    <t>LKR</t>
  </si>
  <si>
    <t>Sri Lanka, Rupees</t>
  </si>
  <si>
    <t>SDG</t>
  </si>
  <si>
    <t>Sudan, Pounds</t>
  </si>
  <si>
    <t>SRD</t>
  </si>
  <si>
    <t>Suriname, Dollars</t>
  </si>
  <si>
    <t>SZL</t>
  </si>
  <si>
    <t>Swaziland, Emalangeni</t>
  </si>
  <si>
    <t>SEK</t>
  </si>
  <si>
    <t>Sweden, Kronor</t>
  </si>
  <si>
    <t>CHF</t>
  </si>
  <si>
    <t>Switzerland, Francs</t>
  </si>
  <si>
    <t>SYP</t>
  </si>
  <si>
    <t>Syria, Pounds</t>
  </si>
  <si>
    <t>TWD</t>
  </si>
  <si>
    <t>in-rbi-rep.xsd#in-rbi-rep_ForeignCurrencyNonResidentBanksLoans</t>
  </si>
  <si>
    <t>in-rbi-rep.xsd#in-rbi-rep_OtherLoans</t>
  </si>
  <si>
    <t>Taiwan, New Dollars</t>
  </si>
  <si>
    <t>TJS</t>
  </si>
  <si>
    <t>Tajikistan, Somoni</t>
  </si>
  <si>
    <t>TZS</t>
  </si>
  <si>
    <t>Tanzania, Shillings</t>
  </si>
  <si>
    <t>THB</t>
  </si>
  <si>
    <t>Thailand, Baht</t>
  </si>
  <si>
    <t>TOP</t>
  </si>
  <si>
    <t>Tonga, Paanga</t>
  </si>
  <si>
    <t>TTD</t>
  </si>
  <si>
    <t>Trinidad and Tobago, Dollars</t>
  </si>
  <si>
    <t>TND</t>
  </si>
  <si>
    <t>Tunisia, Dinars</t>
  </si>
  <si>
    <t>TRY</t>
  </si>
  <si>
    <t>Uzbekistan, Sums</t>
  </si>
  <si>
    <t>VUV</t>
  </si>
  <si>
    <t>Vanuatu, Vatu</t>
  </si>
  <si>
    <t>VEB</t>
  </si>
  <si>
    <t>Venezuela, Bolivares (expires 2008-Jun-30)</t>
  </si>
  <si>
    <t>VEF</t>
  </si>
  <si>
    <t>Venezuela, Bolivares Fuertes</t>
  </si>
  <si>
    <t>VND</t>
  </si>
  <si>
    <t>Viet Nam, Dong</t>
  </si>
  <si>
    <t>YER</t>
  </si>
  <si>
    <t>Yemen, Rials</t>
  </si>
  <si>
    <t>ZMK</t>
  </si>
  <si>
    <t>Zambia, Kwacha</t>
  </si>
  <si>
    <t>ZWD</t>
  </si>
  <si>
    <t>Zimbabwe, Zimbabwe Dollars</t>
  </si>
  <si>
    <t>AFN</t>
  </si>
  <si>
    <t>Afghanistan, Afghanis</t>
  </si>
  <si>
    <t>ALL</t>
  </si>
  <si>
    <t>Albania, Leke</t>
  </si>
  <si>
    <t>DZD</t>
  </si>
  <si>
    <t>Algeria, Algeria Dinars</t>
  </si>
  <si>
    <t>AOA</t>
  </si>
  <si>
    <t>Angola, Kwanza</t>
  </si>
  <si>
    <t>ARS</t>
  </si>
  <si>
    <t>Argentina, Pesos</t>
  </si>
  <si>
    <t>Isle of Man, Pounds</t>
  </si>
  <si>
    <t>ILS</t>
  </si>
  <si>
    <t>Israel, New Shekels</t>
  </si>
  <si>
    <t>JMD</t>
  </si>
  <si>
    <t>Jamaica, Dollars</t>
  </si>
  <si>
    <t>JPY</t>
  </si>
  <si>
    <t>Japan, Yen</t>
  </si>
  <si>
    <t>JEP</t>
  </si>
  <si>
    <t>Jersey, Pounds</t>
  </si>
  <si>
    <t>JOD</t>
  </si>
  <si>
    <t>Jordan, Dinars</t>
  </si>
  <si>
    <t>KZT</t>
  </si>
  <si>
    <t>Kazakhstan, Tenge</t>
  </si>
  <si>
    <t>KES</t>
  </si>
  <si>
    <t>Kenya, Shillings</t>
  </si>
  <si>
    <t>KPW</t>
  </si>
  <si>
    <t>Korea (North), Won</t>
  </si>
  <si>
    <t>KRW</t>
  </si>
  <si>
    <t>Korea (South), Won</t>
  </si>
  <si>
    <t>KWD</t>
  </si>
  <si>
    <t>Kuwait, Dinars</t>
  </si>
  <si>
    <t>KGS</t>
  </si>
  <si>
    <t>Kyrgyzstan, Soms</t>
  </si>
  <si>
    <t>LAK</t>
  </si>
  <si>
    <t>Laos, Kips</t>
  </si>
  <si>
    <t>LVL</t>
  </si>
  <si>
    <t>Latvia, Lati</t>
  </si>
  <si>
    <t>LBP</t>
  </si>
  <si>
    <t>Lebanon, Pounds</t>
  </si>
  <si>
    <t>LSL</t>
  </si>
  <si>
    <t>Lesotho, Maloti</t>
  </si>
  <si>
    <t>in-rbi-rep.xsd#in-rbi-rep_NetOutflowsAsPerStructuralLiquidityStatementConsolidated</t>
  </si>
  <si>
    <t>in-rbi-rep.xsd#in-rbi-rep_NetInflowsAsPerStructuralLiquidityStatementConsolidated</t>
  </si>
  <si>
    <t>LRD</t>
  </si>
  <si>
    <t>Start Date</t>
  </si>
  <si>
    <t>End Date</t>
  </si>
  <si>
    <t>USD</t>
  </si>
  <si>
    <t>United States of America, Dollars</t>
  </si>
  <si>
    <t>Actuals</t>
  </si>
  <si>
    <t>Thousands</t>
  </si>
  <si>
    <t>Millions</t>
  </si>
  <si>
    <t>Billions</t>
  </si>
  <si>
    <t>Guernsey, Pounds</t>
  </si>
  <si>
    <t>GNF</t>
  </si>
  <si>
    <t>Guinea, Francs</t>
  </si>
  <si>
    <t>GYD</t>
  </si>
  <si>
    <t>Guyana, Dollars</t>
  </si>
  <si>
    <t>HTG</t>
  </si>
  <si>
    <t>Default Unit</t>
  </si>
  <si>
    <t>Default Scale</t>
  </si>
  <si>
    <t>Current Period</t>
  </si>
  <si>
    <t>Previous Period</t>
  </si>
  <si>
    <t>Identifier</t>
  </si>
  <si>
    <t>AMD</t>
  </si>
  <si>
    <t>Armenia, Drams</t>
  </si>
  <si>
    <t>AWG</t>
  </si>
  <si>
    <t>Aruba, Guilders (also called Florins)</t>
  </si>
  <si>
    <t>AUD</t>
  </si>
  <si>
    <t>Australia, Dollars</t>
  </si>
  <si>
    <t>AZN</t>
  </si>
  <si>
    <t>Azerbaijan, New Manats</t>
  </si>
  <si>
    <t>BSD</t>
  </si>
  <si>
    <t>Bahamas, Dollars</t>
  </si>
  <si>
    <t>BHD</t>
  </si>
  <si>
    <t>Bahrain, Dinars</t>
  </si>
  <si>
    <t>BDT</t>
  </si>
  <si>
    <t>Bangladesh, Taka</t>
  </si>
  <si>
    <t>BBD</t>
  </si>
  <si>
    <t>Barbados, Dollars</t>
  </si>
  <si>
    <t>BYR</t>
  </si>
  <si>
    <t>Belarus, Rubles</t>
  </si>
  <si>
    <t>BZD</t>
  </si>
  <si>
    <t>Belize, Dollars</t>
  </si>
  <si>
    <t>BMD</t>
  </si>
  <si>
    <t>Bermuda, Dollars</t>
  </si>
  <si>
    <t>BTN</t>
  </si>
  <si>
    <t>Bhutan, Ngultrum</t>
  </si>
  <si>
    <t>BOB</t>
  </si>
  <si>
    <t>Bolivia, Bolivianos</t>
  </si>
  <si>
    <t>BAM</t>
  </si>
  <si>
    <t>Bosnia and Herzegovina, Convertible Marka</t>
  </si>
  <si>
    <t>BWP</t>
  </si>
  <si>
    <t>Botswana, Pulas</t>
  </si>
  <si>
    <t>BRL</t>
  </si>
  <si>
    <t>Crores</t>
  </si>
  <si>
    <t>Brazil, Brazil Real</t>
  </si>
  <si>
    <t>BND</t>
  </si>
  <si>
    <t>Brunei Darussalam, Dollars</t>
  </si>
  <si>
    <t>BGN</t>
  </si>
  <si>
    <t>Bulgaria, Leva</t>
  </si>
  <si>
    <t>BIF</t>
  </si>
  <si>
    <t>Burundi, Francs</t>
  </si>
  <si>
    <t>KHR</t>
  </si>
  <si>
    <t>Cambodia, Riels</t>
  </si>
  <si>
    <t>CAD</t>
  </si>
  <si>
    <t>Canada, Dollars</t>
  </si>
  <si>
    <t>CVE</t>
  </si>
  <si>
    <t>in-rbi-rep.xsd#in-rbi-rep_ProprietorshipFirmAsDepositor</t>
  </si>
  <si>
    <t>fn_J44_30_13032014</t>
  </si>
  <si>
    <t>in-rbi-rep.xsd#in-rbi-rep_ProprietorshipFirmAsDepositorRemarks</t>
  </si>
  <si>
    <t>Proprietorship firm as depositor remarks</t>
  </si>
  <si>
    <t>Cape Verde, Escudos</t>
  </si>
  <si>
    <t>KYD</t>
  </si>
  <si>
    <t>Cayman Islands, Dollars</t>
  </si>
  <si>
    <t>CLP</t>
  </si>
  <si>
    <t>Chile, Pesos</t>
  </si>
  <si>
    <t>CNY</t>
  </si>
  <si>
    <t>China, Yuan Renminbi</t>
  </si>
  <si>
    <t>COP</t>
  </si>
  <si>
    <t>Colombia, Pesos</t>
  </si>
  <si>
    <t>XOF</t>
  </si>
  <si>
    <t>Communaute Financiere Africaine BCEAO, Francs</t>
  </si>
  <si>
    <t>XAF</t>
  </si>
  <si>
    <t>Communaute Financiere Africaine BEAC, Francs</t>
  </si>
  <si>
    <t>KMF</t>
  </si>
  <si>
    <t>Comoros, Francs</t>
  </si>
  <si>
    <t>XPF</t>
  </si>
  <si>
    <t>Comptoirs Francais du Pacifique Francs</t>
  </si>
  <si>
    <t>CDF</t>
  </si>
  <si>
    <t>Congo/Kinshasa, Congolese Francs</t>
  </si>
  <si>
    <t>IDR</t>
  </si>
  <si>
    <t>Indonesia, Rupiahs</t>
  </si>
  <si>
    <t>XDR</t>
  </si>
  <si>
    <t>International Monetary Fund (IMF) Special Drawing Rights</t>
  </si>
  <si>
    <t>IRR</t>
  </si>
  <si>
    <t>Iran, Rials</t>
  </si>
  <si>
    <t>IQD</t>
  </si>
  <si>
    <t>Iraq, Dinars</t>
  </si>
  <si>
    <t>IMP</t>
  </si>
  <si>
    <t>Liberia, Dollars</t>
  </si>
  <si>
    <t>LYD</t>
  </si>
  <si>
    <t>Libya, Dinars</t>
  </si>
  <si>
    <t>LTL</t>
  </si>
  <si>
    <t>Lithuania, Litai</t>
  </si>
  <si>
    <t>MOP</t>
  </si>
  <si>
    <t>Macau, Patacas</t>
  </si>
  <si>
    <t>MKD</t>
  </si>
  <si>
    <t>Macedonia, Denars</t>
  </si>
  <si>
    <t>MGA</t>
  </si>
  <si>
    <t>Madagascar, Ariary</t>
  </si>
  <si>
    <t>Haiti, Gourdes</t>
  </si>
  <si>
    <t>HNL</t>
  </si>
  <si>
    <t>Honduras, Lempiras</t>
  </si>
  <si>
    <t>HKD</t>
  </si>
  <si>
    <t>Hong Kong, Dollars</t>
  </si>
  <si>
    <t>HUF</t>
  </si>
  <si>
    <t>Hungary, Forint</t>
  </si>
  <si>
    <t>ISK</t>
  </si>
  <si>
    <t>Iceland, Kronur</t>
  </si>
  <si>
    <t>INR</t>
  </si>
  <si>
    <t>India, Rupees</t>
  </si>
  <si>
    <t>CRC</t>
  </si>
  <si>
    <t>Costa Rica, Colones</t>
  </si>
  <si>
    <t>HRK</t>
  </si>
  <si>
    <t>Croatia, Kuna</t>
  </si>
  <si>
    <t>CUP</t>
  </si>
  <si>
    <t>Cuba, Pesos</t>
  </si>
  <si>
    <t>CYP</t>
  </si>
  <si>
    <t>Cyprus, Pounds (expires 2008-Jan-31)</t>
  </si>
  <si>
    <t>CZK</t>
  </si>
  <si>
    <t>8677a0f6-f5f1-4b10-b5a6-9093b514dd6e:~:NotMandatory:~:True:~:True:~:GBP:~:in-rbi-rep.xsd#in-rbi-rep_CurrencyAxis:~:False:~::~::~:</t>
  </si>
  <si>
    <t>8677a0f6-f5f1-4b10-b5a6-9093b514dd6e:~:NotMandatory:~:True:~:True:~:EUR:~:in-rbi-rep.xsd#in-rbi-rep_CurrencyAxis:~:False:~::~::~:</t>
  </si>
  <si>
    <t>8677a0f6-f5f1-4b10-b5a6-9093b514dd6e:~:NotMandatory:~:True:~:True:~:JPY:~:in-rbi-rep.xsd#in-rbi-rep_CurrencyAxis:~:False:~::~::~:</t>
  </si>
  <si>
    <t>Czech Republic, Koruny</t>
  </si>
  <si>
    <t>DKK</t>
  </si>
  <si>
    <t>Denmark, Kroner</t>
  </si>
  <si>
    <t>DJF</t>
  </si>
  <si>
    <t>Djibouti, Francs</t>
  </si>
  <si>
    <t>DOP</t>
  </si>
  <si>
    <t>Dominican Republic, Pesos</t>
  </si>
  <si>
    <t>XCD</t>
  </si>
  <si>
    <t>East Caribbean Dollars</t>
  </si>
  <si>
    <t>EGP</t>
  </si>
  <si>
    <t>Egypt, Pounds</t>
  </si>
  <si>
    <t>SVC</t>
  </si>
  <si>
    <t>El Salvador, Colones</t>
  </si>
  <si>
    <t>ERN</t>
  </si>
  <si>
    <t>Eritrea, Nakfa</t>
  </si>
  <si>
    <t>EEK</t>
  </si>
  <si>
    <t>Estonia, Krooni</t>
  </si>
  <si>
    <t>ETB</t>
  </si>
  <si>
    <t>Ethiopia, Birr</t>
  </si>
  <si>
    <t>EUR</t>
  </si>
  <si>
    <t>Euro Member Countries, Euro</t>
  </si>
  <si>
    <t>FKP</t>
  </si>
  <si>
    <t>Falkland Islands (Malvinas), Pounds</t>
  </si>
  <si>
    <t>FJD</t>
  </si>
  <si>
    <t>Fiji, Dollars</t>
  </si>
  <si>
    <t>GMD</t>
  </si>
  <si>
    <t>Gambia, Dalasi</t>
  </si>
  <si>
    <t>GEL</t>
  </si>
  <si>
    <t>Georgia, Lari</t>
  </si>
  <si>
    <t>GHS</t>
  </si>
  <si>
    <t>Ghana, Cedis</t>
  </si>
  <si>
    <t>GIP</t>
  </si>
  <si>
    <t>Gibraltar, Pounds</t>
  </si>
  <si>
    <t>XAU</t>
  </si>
  <si>
    <t>Gold, Ounces</t>
  </si>
  <si>
    <t>GTQ</t>
  </si>
  <si>
    <t>Guatemala, Quetzales</t>
  </si>
  <si>
    <t>GGP</t>
  </si>
  <si>
    <t>Language</t>
  </si>
  <si>
    <t>&lt;PrefixNamespace&gt;_x000D_
  &lt;add key="Prefix" value="cmp" /&gt;_x000D_
  &lt;add key="Namespace" value="" /&gt;_x000D_
  &lt;add key="Scheme" value="" /&gt;_x000D_
  &lt;add key="SchemaFileName" value="" /&gt;_x000D_
&lt;/PrefixNamespace&gt;</t>
  </si>
  <si>
    <t>{9D464D58-4FAD-4758-A826-6A433BFB4418}</t>
  </si>
  <si>
    <t>Previous To Previous Period</t>
  </si>
  <si>
    <t>Lakhs</t>
  </si>
  <si>
    <t>Bank Working Code</t>
  </si>
  <si>
    <t>Bank Name</t>
  </si>
  <si>
    <t>Report Status</t>
  </si>
  <si>
    <t>Do Version Check</t>
  </si>
  <si>
    <t>Seed year</t>
  </si>
  <si>
    <t>IsRevised</t>
  </si>
  <si>
    <t>#TABLE#</t>
  </si>
  <si>
    <t>#LAYOUTSCSR#</t>
  </si>
  <si>
    <t>#LAYOUTECSR#</t>
  </si>
  <si>
    <t>#LAYOUTSCER#</t>
  </si>
  <si>
    <t>#LAYOUTECER#</t>
  </si>
  <si>
    <t>#CustPlc#</t>
  </si>
  <si>
    <t>Capital</t>
  </si>
  <si>
    <t xml:space="preserve">Reserves &amp; Surplus  </t>
  </si>
  <si>
    <t xml:space="preserve">Deposits </t>
  </si>
  <si>
    <t>(i)</t>
  </si>
  <si>
    <t>(ii)</t>
  </si>
  <si>
    <t>in-rbi-rep.xsd#in-rbi-rep_BanksRemarks</t>
  </si>
  <si>
    <t>Banks remarks</t>
  </si>
  <si>
    <t>in-rbi-rep.xsd#in-rbi-rep_HUFsDepositsRemarks</t>
  </si>
  <si>
    <t>HUFs deposits remarks</t>
  </si>
  <si>
    <t xml:space="preserve">Borrowings </t>
  </si>
  <si>
    <t>Other Liabilities &amp; Provisions</t>
  </si>
  <si>
    <t>Lines of Credit committed to</t>
  </si>
  <si>
    <t>Letters of credit /Guarantees</t>
  </si>
  <si>
    <t>Repos</t>
  </si>
  <si>
    <t>Bills Rediscounted (DUPN)</t>
  </si>
  <si>
    <t>Swaps (Buy / Sell) /Maturing / Forwards</t>
  </si>
  <si>
    <t>Interest Payable</t>
  </si>
  <si>
    <t>Others (specify)</t>
  </si>
  <si>
    <t>A.</t>
  </si>
  <si>
    <t>B.</t>
  </si>
  <si>
    <t>(iii)</t>
  </si>
  <si>
    <t>(iv)</t>
  </si>
  <si>
    <t>Current Deposits</t>
  </si>
  <si>
    <t>Savings Bank Deposits</t>
  </si>
  <si>
    <t>Term Deposits</t>
  </si>
  <si>
    <t>Certificates of Deposit</t>
  </si>
  <si>
    <t>Inter-Bank (Term)</t>
  </si>
  <si>
    <t>Refinances</t>
  </si>
  <si>
    <t>Call and Short Notice</t>
  </si>
  <si>
    <t>Bills Payable</t>
  </si>
  <si>
    <t>Provisions</t>
  </si>
  <si>
    <t>Others</t>
  </si>
  <si>
    <t>Institutions</t>
  </si>
  <si>
    <t>Customers</t>
  </si>
  <si>
    <t>Total Outflows</t>
  </si>
  <si>
    <t>Cumulative Outflows</t>
  </si>
  <si>
    <t>Day - 1</t>
  </si>
  <si>
    <t>2-7 Days</t>
  </si>
  <si>
    <t>8-14 Days</t>
  </si>
  <si>
    <t>15-28 Days</t>
  </si>
  <si>
    <t xml:space="preserve">29 Days &amp; upto 3 months </t>
  </si>
  <si>
    <t xml:space="preserve">Over 3 Months and upto 6 months </t>
  </si>
  <si>
    <t xml:space="preserve">Over 6 Months and upto 1 year </t>
  </si>
  <si>
    <t xml:space="preserve">Over 1 Year and upto 3 years </t>
  </si>
  <si>
    <t>Over 3 Year and upto 5 years</t>
  </si>
  <si>
    <t>Over 5 Years</t>
  </si>
  <si>
    <t>Total</t>
  </si>
  <si>
    <t>in-rbi-rep.xsd#in-rbi-rep_RegionOfBusinessAxis::in-rbi-rep.xsd#in-rbi-rep_DomesticMember:::in-rbi-rep.xsd#in-rbi-rep_ResidualMaturityAxis::in-rbi-rep.xsd#in-rbi-rep_OneDayMember</t>
  </si>
  <si>
    <t>in-rbi-rep.xsd#in-rbi-rep_RegionOfBusinessAxis::in-rbi-rep.xsd#in-rbi-rep_DomesticMember:::in-rbi-rep.xsd#in-rbi-rep_ResidualMaturityAxis::in-rbi-rep.xsd#in-rbi-rep_TwoToSevenDaysMember</t>
  </si>
  <si>
    <t>in-rbi-rep.xsd#in-rbi-rep_RegionOfBusinessAxis::in-rbi-rep.xsd#in-rbi-rep_DomesticMember:::in-rbi-rep.xsd#in-rbi-rep_ResidualMaturityAxis::in-rbi-rep.xsd#in-rbi-rep_EightToFourteenDaysMember</t>
  </si>
  <si>
    <t>in-rbi-rep.xsd#in-rbi-rep_RegionOfBusinessAxis::in-rbi-rep.xsd#in-rbi-rep_DomesticMember:::in-rbi-rep.xsd#in-rbi-rep_ResidualMaturityAxis::in-rbi-rep.xsd#in-rbi-rep_FifteenToTwentyEightDaysMember</t>
  </si>
  <si>
    <t>in-rbi-rep.xsd#in-rbi-rep_RegionOfBusinessAxis::in-rbi-rep.xsd#in-rbi-rep_DomesticMember:::in-rbi-rep.xsd#in-rbi-rep_ResidualMaturityAxis::in-rbi-rep.xsd#in-rbi-rep_TwentyNineDaysAndUptoThreeMonthsMember</t>
  </si>
  <si>
    <t>Money at Call and Short Notice, Term Deposits and other placements</t>
  </si>
  <si>
    <t>b. Non Core Deposits</t>
  </si>
  <si>
    <t>in-rbi-rep.xsd#in-rbi-rep_RegionOfBusinessAxis::in-rbi-rep.xsd#in-rbi-rep_DomesticMember:::in-rbi-rep.xsd#in-rbi-rep_ResidualMaturityAxis::in-rbi-rep.xsd#in-rbi-rep_OverThreeMonthsAndUptoSixMonthsMember</t>
  </si>
  <si>
    <t>in-rbi-rep.xsd#in-rbi-rep_RegionOfBusinessAxis::in-rbi-rep.xsd#in-rbi-rep_DomesticMember:::in-rbi-rep.xsd#in-rbi-rep_ResidualMaturityAxis::in-rbi-rep.xsd#in-rbi-rep_OverSixMonthsAndUptoOneYearMember</t>
  </si>
  <si>
    <t>below 3%</t>
  </si>
  <si>
    <t>3% and below 5%</t>
  </si>
  <si>
    <t>5% and below 7%</t>
  </si>
  <si>
    <t>7% and below 9%</t>
  </si>
  <si>
    <t>9% and below 11%</t>
  </si>
  <si>
    <t>11% and below 13%</t>
  </si>
  <si>
    <t>13% and below 15%</t>
  </si>
  <si>
    <t>15% and below 17%</t>
  </si>
  <si>
    <t>17% and above</t>
  </si>
  <si>
    <t>Rupee Term Deposit</t>
  </si>
  <si>
    <t>FC Term Deposits</t>
  </si>
  <si>
    <t>Term Deposit-Amount wise (Domestic)</t>
  </si>
  <si>
    <t>Below Rs. 1 crore</t>
  </si>
  <si>
    <t>Rupee Term Deposits</t>
  </si>
  <si>
    <t>Rs. 1 crore and below Rs. 10 crore</t>
  </si>
  <si>
    <t>Rs. 10 crore and below Rs. 50 crore</t>
  </si>
  <si>
    <t>Rs. 50 crore and below Rs. 100 crore</t>
  </si>
  <si>
    <t xml:space="preserve">Rs. 100 crore and above </t>
  </si>
  <si>
    <t>Total Term Deposits</t>
  </si>
  <si>
    <t>Total Outstanding</t>
  </si>
  <si>
    <t>Weighted Average Interest Rate (%)</t>
  </si>
  <si>
    <t>in-rbi-rep.xsd#in-rbi-rep_WeightedAverageInterestRate</t>
  </si>
  <si>
    <t>in-rbi-rep.xsd#in-rbi-rep_DepositSizeAxis::in-rbi-rep.xsd#in-rbi-rep_BelowRupeeOneCroreMember</t>
  </si>
  <si>
    <t>in-rbi-rep.xsd#in-rbi-rep_ClassificationTermDepositsAxis::in-rbi-rep.xsd#in-rbi-rep_RupeeTermDepositsMember:::in-rbi-rep.xsd#in-rbi-rep_DepositSizeAxis::in-rbi-rep.xsd#in-rbi-rep_BelowRupeeOneCroreMember</t>
  </si>
  <si>
    <t>in-rbi-rep.xsd#in-rbi-rep_ClassificationTermDepositsAxis::in-rbi-rep.xsd#in-rbi-rep_RupeeTermDepositsMember:::in-rbi-rep.xsd#in-rbi-rep_DepositSizeAxis::in-rbi-rep.xsd#in-rbi-rep_AboveRupeesOneCroreAndUptoRupeesTenCroreMember</t>
  </si>
  <si>
    <t>in-rbi-rep.xsd#in-rbi-rep_ClassificationTermDepositsAxis::in-rbi-rep.xsd#in-rbi-rep_RupeeTermDepositsMember:::in-rbi-rep.xsd#in-rbi-rep_DepositSizeAxis::in-rbi-rep.xsd#in-rbi-rep_AboveTenCroreAndUptoFiftyCroreMember</t>
  </si>
  <si>
    <t>in-rbi-rep.xsd#in-rbi-rep_ClassificationTermDepositsAxis::in-rbi-rep.xsd#in-rbi-rep_RupeeTermDepositsMember:::in-rbi-rep.xsd#in-rbi-rep_DepositSizeAxis::in-rbi-rep.xsd#in-rbi-rep_AboveFiftyCroreAndUptoHunderedCroreMember</t>
  </si>
  <si>
    <t>Table I- Classification Term Deposit: Amount-wise  (Domestic)</t>
  </si>
  <si>
    <t>Top 20 Depositors (Domestic)</t>
  </si>
  <si>
    <t>in-rbi-rep.xsd#in-rbi-rep_ClassificationTermDepositsAxis::in-rbi-rep.xsd#in-rbi-rep_RupeeTermDepositsMember:::in-rbi-rep.xsd#in-rbi-rep_DepositSizeAxis::in-rbi-rep.xsd#in-rbi-rep_AboveRupeesHunderedCroreMember</t>
  </si>
  <si>
    <t>565d4db9-5436-43d8-884d-548199bee118:~:NotMandatory:~:True:~:False:~::~::~:False:~::~::~:</t>
  </si>
  <si>
    <t>13489c42-4789-4e1c-9113-8b290f9445fe:~:General Information:~:NotMandatory:~:True:~::~:</t>
  </si>
  <si>
    <t>Name of Reporting Institution</t>
  </si>
  <si>
    <t>Address Of Reporting Institution</t>
  </si>
  <si>
    <t>Date Of Report</t>
  </si>
  <si>
    <t>General Remarks</t>
  </si>
  <si>
    <t>in-rbi-rep.xsd#in-rbi-rep_AddressOfReportingInstitution</t>
  </si>
  <si>
    <t>in-rbi-rep.xsd#in-rbi-rep_GeneralRemarks</t>
  </si>
  <si>
    <t>in-rbi-rep.xsd#in-rbi-rep_ClassificationTermDepositsAxis::in-rbi-rep.xsd#in-rbi-rep_RupeeTermDepositsMember</t>
  </si>
  <si>
    <t>in-rbi-rep.xsd#in-rbi-rep_ClassificationTermDepositsAxis::in-rbi-rep.xsd#in-rbi-rep_ForeignCurrencyTermDepositsMember:::in-rbi-rep.xsd#in-rbi-rep_DepositSizeAxis::in-rbi-rep.xsd#in-rbi-rep_BelowRupeeOneCroreMember</t>
  </si>
  <si>
    <t>in-rbi-rep.xsd#in-rbi-rep_ClassificationTermDepositsAxis::in-rbi-rep.xsd#in-rbi-rep_ForeignCurrencyTermDepositsMember:::in-rbi-rep.xsd#in-rbi-rep_DepositSizeAxis::in-rbi-rep.xsd#in-rbi-rep_AboveRupeesOneCroreAndUptoRupeesTenCroreMember</t>
  </si>
  <si>
    <t>in-rbi-rep.xsd#in-rbi-rep_ClassificationTermDepositsAxis::in-rbi-rep.xsd#in-rbi-rep_ForeignCurrencyTermDepositsMember:::in-rbi-rep.xsd#in-rbi-rep_DepositSizeAxis::in-rbi-rep.xsd#in-rbi-rep_AboveTenCroreAndUptoFiftyCroreMember</t>
  </si>
  <si>
    <t>in-rbi-rep.xsd#in-rbi-rep_ClassificationTermDepositsAxis::in-rbi-rep.xsd#in-rbi-rep_ForeignCurrencyTermDepositsMember:::in-rbi-rep.xsd#in-rbi-rep_DepositSizeAxis::in-rbi-rep.xsd#in-rbi-rep_AboveFiftyCroreAndUptoHunderedCroreMember</t>
  </si>
  <si>
    <t>in-rbi-rep.xsd#in-rbi-rep_PaidupEquityShareCapital@http://www.xbrl.org/2003/role/terseLabel</t>
  </si>
  <si>
    <t>in-rbi-rep.xsd#in-rbi-rep_ReservesSurplus@http://www.xbrl.org/2003/role/terseLabel</t>
  </si>
  <si>
    <t>in-rbi-rep.xsd#in-rbi-rep_Deposits</t>
  </si>
  <si>
    <t>in-rbi-rep.xsd#in-rbi-rep_CurrentDeposits</t>
  </si>
  <si>
    <t>in-rbi-rep.xsd#in-rbi-rep_SavingsBankDeposits</t>
  </si>
  <si>
    <t>in-rbi-rep.xsd#in-rbi-rep_TermDeposits</t>
  </si>
  <si>
    <t>in-rbi-rep.xsd#in-rbi-rep_CertificatesOfDeposits</t>
  </si>
  <si>
    <t>in-rbi-rep.xsd#in-rbi-rep_Borrowings</t>
  </si>
  <si>
    <t>in-rbi-rep.xsd#in-rbi-rep_CallAndShortNotice</t>
  </si>
  <si>
    <t>in-rbi-rep.xsd#in-rbi-rep_OtherBorrowingAxis</t>
  </si>
  <si>
    <t>af787bb9-f532-43ee-a77d-de3c5a2e4d6d:~:other Borrowing:~:NotMandatory:~:True:~::~:</t>
  </si>
  <si>
    <t>5f3d0107-558c-45cf-95b0-ac6c1e172317:~:lyt3:~:NotMandatory:~:True:~::~:</t>
  </si>
  <si>
    <t>e89afd7a-6813-4313-935b-e6327525ac2c:~:lyt4:~:NotMandatory:~:True:~::~:</t>
  </si>
  <si>
    <t>ca8913b6-284c-4199-b67a-3106ea71f05e:~:lyt5:~:NotMandatory:~:True:~::~:</t>
  </si>
  <si>
    <t>in-rbi-rep.xsd#in-rbi-rep_OtherOutflowsAxis</t>
  </si>
  <si>
    <t>b74ab2ec-1cdc-4e2f-8c08-59feb49cac1c:~:lyt_8:~:NotMandatory:~:True:~::~:</t>
  </si>
  <si>
    <t>4fcbd21d-bb77-4e7c-a2fc-54af8889f580:~:lyt_other inflow:~:NotMandatory:~:True:~::~:</t>
  </si>
  <si>
    <t xml:space="preserve">    Proprietorship Firms</t>
  </si>
  <si>
    <t xml:space="preserve">     Any other, please specify</t>
  </si>
  <si>
    <t>8677a0f6-f5f1-4b10-b5a6-9093b514dd6e:~:NotMandatory:~:True:~:True:~:USD:~:in-rbi-rep.xsd#in-rbi-rep_CurrencyAxis:~:False:~::~::~:</t>
  </si>
  <si>
    <t>in-rbi-rep.xsd#in-rbi-rep_InterBankTermBorrowings@http://www.xbrl.org/2003/role/terseLabel</t>
  </si>
  <si>
    <t>in-rbi-rep.xsd#in-rbi-rep_Refinances</t>
  </si>
  <si>
    <t>in-rbi-rep.xsd#in-rbi-rep_OtherBorrowings@http://www.xbrl.org/2003/role/terseLabel</t>
  </si>
  <si>
    <t>in-rbi-rep.xsd#in-rbi-rep_OtherLiabilitiesIncludingProvisions@http://www.xbrl.org/2003/role/terseLabel</t>
  </si>
  <si>
    <t>in-rbi-rep.xsd#in-rbi-rep_BillsPayable</t>
  </si>
  <si>
    <t>in-rbi-rep.xsd#in-rbi-rep_Provisions</t>
  </si>
  <si>
    <t>in-rbi-rep.xsd#in-rbi-rep_OtherLiabilitiesProvisions@http://www.xbrl.org/2003/role/terseLabel</t>
  </si>
  <si>
    <t>in-rbi-rep.xsd#in-rbi-rep_CommitedLinesOfCreditAsOutflows@http://www.xbrl.org/2003/role/terseLabel</t>
  </si>
  <si>
    <t>in-rbi-rep.xsd#in-rbi-rep_CommitedLinesOfCreditAsOutflowsToInstitutions@http://www.xbrl.org/2003/role/terseLabel</t>
  </si>
  <si>
    <t>in-rbi-rep.xsd#in-rbi-rep_CommitedLinesOfCreditAsOutflowsToCustomers@http://www.xbrl.org/2003/role/terseLabel</t>
  </si>
  <si>
    <t>in-rbi-rep.xsd#in-rbi-rep_UnavailedPortionOfCashCreditOverdraftDemandLoanComponentOfWorkingCapital@http://www.xbrl.org/2003/role/terseLabel</t>
  </si>
  <si>
    <t>in-rbi-rep.xsd#in-rbi-rep_LettersOfCreditGuarantees@http://www.xbrl.org/2003/role/terseLabel</t>
  </si>
  <si>
    <t>in-rbi-rep.xsd#in-rbi-rep_Repos</t>
  </si>
  <si>
    <t>in-rbi-rep.xsd#in-rbi-rep_BillsRediscountedDUPNAsLiability@http://www.xbrl.org/2003/role/terseLabel</t>
  </si>
  <si>
    <t>in-rbi-rep.xsd#in-rbi-rep_SwapsSellBuyMaturingForward@http://www.xbrl.org/2003/role/terseLabel</t>
  </si>
  <si>
    <t>in-rbi-rep.xsd#in-rbi-rep_InterestPayable</t>
  </si>
  <si>
    <t>in-rbi-rep.xsd#in-rbi-rep_OtherOutflowsAsPerStructuralLiquidityStatement@http://www.xbrl.org/2003/role/terseLabel</t>
  </si>
  <si>
    <t>in-rbi-rep.xsd#in-rbi-rep_NetOutflowsAsPerStructuralLiquidityStatement@http://www.xbrl.org/2003/role/totalLabel</t>
  </si>
  <si>
    <t>Back To Navigation Page</t>
  </si>
  <si>
    <t>Liquidity Return</t>
  </si>
  <si>
    <t>Legends</t>
  </si>
  <si>
    <t xml:space="preserve">   Locked Cell Whose Value Is Derived By Formula</t>
  </si>
  <si>
    <t xml:space="preserve">   Value To Be Entered By User</t>
  </si>
  <si>
    <t xml:space="preserve">   Locked Cell, No Value Can Be Entered</t>
  </si>
  <si>
    <t xml:space="preserve">   Value To Be Selected From Drop Down</t>
  </si>
  <si>
    <t xml:space="preserve">   Value To Be Entered By User And Rows Can Be Added/Deleted</t>
  </si>
  <si>
    <t xml:space="preserve">   Text Value Is To Be Expected</t>
  </si>
  <si>
    <t xml:space="preserve">   To Add Footnote, Right Click the Cell</t>
  </si>
  <si>
    <t>in-rbi-rep.xsd#in-rbi-rep_CumulativeOutflowsAsPerStructuralLiquidityStatement@http://www.xbrl.org/2003/role/terseLabel</t>
  </si>
  <si>
    <t>aee55757-1ee6-42de-a498-57647fc56fd7:~:lyt_ResidualMaturity_Inflow:~:NotMandatory:~:True:~::~:</t>
  </si>
  <si>
    <t>af63976f-1b25-4d40-9b1a-8391d19f7f96:~:lyt_Residual Maturity_Outflow:~:NotMandatory:~:True:~::~:</t>
  </si>
  <si>
    <t>Outflows</t>
  </si>
  <si>
    <t>Inflows</t>
  </si>
  <si>
    <t>Cash</t>
  </si>
  <si>
    <t xml:space="preserve">Balances with RBI  </t>
  </si>
  <si>
    <t>Current Account</t>
  </si>
  <si>
    <t>Term Loans</t>
  </si>
  <si>
    <t>Fixed Assets</t>
  </si>
  <si>
    <t xml:space="preserve">Other Assets </t>
  </si>
  <si>
    <t>Leased Assets</t>
  </si>
  <si>
    <t>Reverse Repos</t>
  </si>
  <si>
    <t>C.</t>
  </si>
  <si>
    <t>D.</t>
  </si>
  <si>
    <t>E.</t>
  </si>
  <si>
    <t>Total Inflows</t>
  </si>
  <si>
    <t>Mismatch (C-A)</t>
  </si>
  <si>
    <t>F.</t>
  </si>
  <si>
    <t>G.</t>
  </si>
  <si>
    <t>Interest receivable</t>
  </si>
  <si>
    <t>Over 3 Years and upto 5 years</t>
  </si>
  <si>
    <t>Over 1 Year and upto 3 years</t>
  </si>
  <si>
    <t>Over 5 years</t>
  </si>
  <si>
    <t xml:space="preserve">29  Days and upto 3 months </t>
  </si>
  <si>
    <t>Advances Performing</t>
  </si>
  <si>
    <t>Balances with  other Banks</t>
  </si>
  <si>
    <t>Investments (including  those under Repos but  excluding Reverse Repos)</t>
  </si>
  <si>
    <t>Bills Purchased and Discounted (including bills under DUPN)</t>
  </si>
  <si>
    <t>Cash Credits, Overdrafts and Loans repayable on demand</t>
  </si>
  <si>
    <t>NPAs (Advances and Investments)*</t>
  </si>
  <si>
    <t>Swaps (Sell / Buy) /maturing forwards</t>
  </si>
  <si>
    <t>fn_I46_17_14042015</t>
  </si>
  <si>
    <t>fn_I47_18_14042015</t>
  </si>
  <si>
    <t>fn_I48_19_14042015</t>
  </si>
  <si>
    <t>fn_I49_20_14042015</t>
  </si>
  <si>
    <t>fn_I50_21_14042015</t>
  </si>
  <si>
    <t>Committed Lines of Credit</t>
  </si>
  <si>
    <t>Export Refinance from RBI</t>
  </si>
  <si>
    <t>Mismatch as % to Outflows (D as % to A)</t>
  </si>
  <si>
    <t>Cumulative Mismatch</t>
  </si>
  <si>
    <t>Cumulative Mismatch as a% to Cumulative Outflows (F as a% to B)</t>
  </si>
  <si>
    <t xml:space="preserve"> Residual Maturity</t>
  </si>
  <si>
    <t>http://www.xbrl.org/2003/role/label</t>
  </si>
  <si>
    <t>Average rate of interest</t>
  </si>
  <si>
    <t>fn_J16_3_14082010</t>
  </si>
  <si>
    <t>Residual maturity</t>
  </si>
  <si>
    <t>in-rbi-rep.xsd#in-rbi-rep_CashHand@http://www.xbrl.org/2003/role/terseLabel</t>
  </si>
  <si>
    <t>in-rbi-rep.xsd#in-rbi-rep_BalancesWithReserveBankOfIndia@http://www.xbrl.org/2003/role/terseLabel</t>
  </si>
  <si>
    <t>in-rbi-rep.xsd#in-rbi-rep_BalancesWithOtherBanks</t>
  </si>
  <si>
    <t>in-rbi-rep.xsd#in-rbi-rep_CurrentAccount</t>
  </si>
  <si>
    <t xml:space="preserve">3) Value at Risk Limit approved by the management (in US Dollar mio) </t>
  </si>
  <si>
    <t xml:space="preserve">Note : Banks which are not yet equipped to capture data as per Day 1 bucket may report the data in 1-7 days bucket for an initial period of 3 months. Statement A3 may also be reported according i.e., with first bucket as 1-7 days. </t>
  </si>
  <si>
    <t>5f2d95e3-93ce-43dd-9819-c3f5115d013a:~:on balance inflow:~:NotMandatory:~:True:~::~:</t>
  </si>
  <si>
    <t xml:space="preserve">Nostro Balances (Cash and Bank Balances) </t>
  </si>
  <si>
    <t xml:space="preserve">           FCNR (B) Loans</t>
  </si>
  <si>
    <t xml:space="preserve">           Other FC loans</t>
  </si>
  <si>
    <t>c251d3d6-523b-4ef4-8fc1-f99a9e5720f0:~:other inflow:~:NotMandatory:~:True:~::~:</t>
  </si>
  <si>
    <t>in-rbi-rep.xsd#in-rbi-rep_MoneyAtCallShortNoticeTermDepositsOtherPlacements@http://www.xbrl.org/2003/role/terseLabel</t>
  </si>
  <si>
    <t>in-rbi-rep.xsd#in-rbi-rep_InvestmentsIncludingThoseUnderReposButExcludingReverseRepos@http://www.xbrl.org/2003/role/terseLabel</t>
  </si>
  <si>
    <t>in-rbi-rep.xsd#in-rbi-rep_Advances@http://www.xbrl.org/2003/role/terseLabel</t>
  </si>
  <si>
    <t>in-rbi-rep.xsd#in-rbi-rep_BillsPurchasedDiscountedIncludingBillsUnderDUPN@http://www.xbrl.org/2003/role/terseLabel</t>
  </si>
  <si>
    <t>in-rbi-rep.xsd#in-rbi-rep_CashCreditsOverdraftsLoansRepayableOnDemand@http://www.xbrl.org/2003/role/terseLabel</t>
  </si>
  <si>
    <t>in-rbi-rep.xsd#in-rbi-rep_TermLoans</t>
  </si>
  <si>
    <t>in-rbi-rep.xsd#in-rbi-rep_NPAsAdvancesInvestments@http://www.xbrl.org/2003/role/terseLabel</t>
  </si>
  <si>
    <t>in-rbi-rep.xsd#in-rbi-rep_FixedAssets</t>
  </si>
  <si>
    <t>in-rbi-rep.xsd#in-rbi-rep_OtherAssets</t>
  </si>
  <si>
    <t>in-rbi-rep.xsd#in-rbi-rep_LeasedAssets</t>
  </si>
  <si>
    <t>in-rbi-rep.xsd#in-rbi-rep_AllOtherAssets@http://www.xbrl.org/2003/role/terseLabel</t>
  </si>
  <si>
    <t>in-rbi-rep.xsd#in-rbi-rep_ReverseRepos</t>
  </si>
  <si>
    <t>in-rbi-rep.xsd#in-rbi-rep_SwapsBuySellMaturingForward@http://www.xbrl.org/2003/role/terseLabel</t>
  </si>
  <si>
    <t>in-rbi-rep.xsd#in-rbi-rep_BillsRediscountedDUPNAsAssets@http://www.xbrl.org/2003/role/terseLabel</t>
  </si>
  <si>
    <t>in-rbi-rep.xsd#in-rbi-rep_InterestReceivable</t>
  </si>
  <si>
    <t>in-rbi-rep.xsd#in-rbi-rep_CommittedLinesOfCreditAsInflows@http://www.xbrl.org/2003/role/terseLabel</t>
  </si>
  <si>
    <t>in-rbi-rep.xsd#in-rbi-rep_ExportRefinanceFromReserveBankOfIndia@http://www.xbrl.org/2003/role/terseLabel</t>
  </si>
  <si>
    <t>in-rbi-rep.xsd#in-rbi-rep_OtherInflowsAsPerStructuralLiquidityStatement@http://www.xbrl.org/2003/role/terseLabel</t>
  </si>
  <si>
    <t>in-rbi-rep.xsd#in-rbi-rep_NetInflowsAsPerStructuralLiquidityStatement@http://www.xbrl.org/2003/role/totalLabel</t>
  </si>
  <si>
    <t>in-rbi-rep.xsd#in-rbi-rep_NetInflowOutflowAsPerStructuralLiquidityStatement@http://www.xbrl.org/2003/role/terseLabel</t>
  </si>
  <si>
    <t>in-rbi-rep.xsd#in-rbi-rep_NetInflowOutflowAsPerStructuralLiquidityStatementToNetOutflowsAsPerStructuralLiquidityStatement@http://www.xbrl.org/2003/role/terseLabel</t>
  </si>
  <si>
    <t>in-rbi-rep.xsd#in-rbi-rep_CumulativeNetInflowOutflowAsPerStructuralLiquidityStatement@http://www.xbrl.org/2003/role/terseLabel</t>
  </si>
  <si>
    <t>in-rbi-rep.xsd#in-rbi-rep_CumulativeNetInflowOutflowAsPerStructuralLiquidityStatementAsAPercentageToCumulativeOutflowsAsPerStructuralLiquidityStatement@http://www.xbrl.org/2003/role/terseLabel</t>
  </si>
  <si>
    <t>9d63e36c-bcd3-47a3-a0b7-234696dd5ab3:~:lyt_PartA3_Outflow:~:NotMandatory:~:True:~::~:</t>
  </si>
  <si>
    <t>in-rbi-rep.xsd#in-rbi-rep_InterestRateRangeAxis::in-rbi-rep.xsd#in-rbi-rep_FifteenToSeventeenPercentMember</t>
  </si>
  <si>
    <t>35d38b5d-9991-4dc9-85f6-c25d0a3be920:~:NotMandatory:~:True:~:False:~::~::~:False:~::~::~:</t>
  </si>
  <si>
    <t>9e1f73bf-af50-4fa0-a71a-19a5f4e452c1:~:lyt_BankCode:~:NotMandatory:~:True:~::~:</t>
  </si>
  <si>
    <t>in-rbi-rep.xsd#in-rbi-rep_BankCode</t>
  </si>
  <si>
    <t>b80c7eb1-5d29-4f5b-a613-1b81fc4c23bf:~:NotMandatory:~:True:~:False:~::~::~:False:~::~::~:</t>
  </si>
  <si>
    <t xml:space="preserve">A. Total INR Outflows (from Item 14A -Part A1 of LR-1) </t>
  </si>
  <si>
    <t>B. Outflows of FCs (in Rs.) (from Item 4, Part A2 of LR-1)</t>
  </si>
  <si>
    <t xml:space="preserve">i) US dollar </t>
  </si>
  <si>
    <t xml:space="preserve">ii) Pound Sterling </t>
  </si>
  <si>
    <t xml:space="preserve">iii) Euro </t>
  </si>
  <si>
    <t xml:space="preserve">iv) Japanese Yen </t>
  </si>
  <si>
    <t>v) Other significant currencies</t>
  </si>
  <si>
    <t>C. Total Outflows of FCs ( i to v)</t>
  </si>
  <si>
    <t>D. Adjusted Outflows of FCs (1.08*C) #</t>
  </si>
  <si>
    <t xml:space="preserve">E. Consolidated Outflows (Adjusted outflows of FCs and INR Outflows) (A+ D) </t>
  </si>
  <si>
    <t xml:space="preserve">F. Consolidated Cumulative Outflows </t>
  </si>
  <si>
    <t xml:space="preserve">Outflows </t>
  </si>
  <si>
    <t>Day 1</t>
  </si>
  <si>
    <t>2-7 days</t>
  </si>
  <si>
    <t>8-14 days</t>
  </si>
  <si>
    <t>15-28 days</t>
  </si>
  <si>
    <t>29 days and upto 3 months</t>
  </si>
  <si>
    <t xml:space="preserve">6 months and upto  1 year  </t>
  </si>
  <si>
    <t xml:space="preserve">Over 1 year and upto 3 years </t>
  </si>
  <si>
    <t xml:space="preserve">Over 3 years &amp; upto 5 years  </t>
  </si>
  <si>
    <t xml:space="preserve">Over 5 years </t>
  </si>
  <si>
    <t>in-rbi-rep.xsd#in-rbi-rep_NetOutflowsAsPerStructuralLiquidityStatement@http://www.xbrl.org/2003/role/terseLabel</t>
  </si>
  <si>
    <t>2eed0ade-06aa-4c43-96fb-e19a622e72cd:~:Table I- Classification Term Deposit: Amount-wise:~:NotMandatory:~:True:~::~:</t>
  </si>
  <si>
    <t>Up to 28 days</t>
  </si>
  <si>
    <t>29 days and upto 90 days</t>
  </si>
  <si>
    <t>91 days and upto 180 days</t>
  </si>
  <si>
    <t>181 days and upto 1 year</t>
  </si>
  <si>
    <t>more than 1 and upto 3 years</t>
  </si>
  <si>
    <t>more than 3 and upto 5 years</t>
  </si>
  <si>
    <t>more than 5 years</t>
  </si>
  <si>
    <t>Size of Deposit</t>
  </si>
  <si>
    <t>in-rbi-rep.xsd#in-rbi-rep_DepositSizeAxis::in-rbi-rep.xsd#in-rbi-rep_AboveRupeesOneCroreAndUptoRupeesTenCroreMember</t>
  </si>
  <si>
    <t>eef21c38-60ac-4bda-a87b-e013f8a9bdf3:~:other borrower:~:NotMandatory:~:True:~::~:</t>
  </si>
  <si>
    <t>bd6e271b-1b2a-42ac-86f7-123814918b21:~:outflow_2:~:NotMandatory:~:True:~::~:</t>
  </si>
  <si>
    <t>f1d523ac-a682-42d6-a585-87298bebcf46:~:other outflow:~:NotMandatory:~:True:~::~:</t>
  </si>
  <si>
    <t>908fefc6-866f-4f13-8473-6aabcbb4be1c:~:total outflow:~:NotMandatory:~:True:~::~:</t>
  </si>
  <si>
    <t>6d0cbbc0-fd8f-478d-804e-dd453d82c76a:~:other inflow:~:NotMandatory:~:True:~::~:</t>
  </si>
  <si>
    <t>category of depositors</t>
  </si>
  <si>
    <t>in-rbi-rep.xsd#in-rbi-rep_CategoryOfDepositor</t>
  </si>
  <si>
    <t>dc829786-be6f-4e7f-9b42-7b2f486459e2:~:total outflow:~:NotMandatory:~:True:~::~:</t>
  </si>
  <si>
    <t>in-rbi-rep.xsd#in-rbi-rep_DepositSizeAxis::in-rbi-rep.xsd#in-rbi-rep_AboveTenCroreAndUptoFiftyCroreMember</t>
  </si>
  <si>
    <t>in-rbi-rep.xsd#in-rbi-rep_DepositSizeAxis::in-rbi-rep.xsd#in-rbi-rep_AboveFiftyCroreAndUptoHunderedCroreMember</t>
  </si>
  <si>
    <t>in-rbi-rep.xsd#in-rbi-rep_DepositSizeAxis::in-rbi-rep.xsd#in-rbi-rep_AboveRupeesHunderedCroreMember</t>
  </si>
  <si>
    <t>in-rbi-rep.xsd#in-rbi-rep_MaturityPeriodAxis::in-rbi-rep.xsd#in-rbi-rep_UptoTwentyEightDaysMember</t>
  </si>
  <si>
    <t>in-rbi-rep.xsd#in-rbi-rep_MaturityPeriodAxis::in-rbi-rep.xsd#in-rbi-rep_TwentyNineDaysAndUptoNintyDaysMember</t>
  </si>
  <si>
    <t>in-rbi-rep.xsd#in-rbi-rep_MaturityPeriodAxis::in-rbi-rep.xsd#in-rbi-rep_NintyOneDaysAndUptoOneEightyDaysMember</t>
  </si>
  <si>
    <t>in-rbi-rep.xsd#in-rbi-rep_MaturityPeriodAxis::in-rbi-rep.xsd#in-rbi-rep_OneEightyOneDaysAndUptoOneYearMember</t>
  </si>
  <si>
    <t>in-rbi-rep.xsd#in-rbi-rep_MaturityPeriodAxis::in-rbi-rep.xsd#in-rbi-rep_MoreThanOneYearAndUptoThreeYearsMember</t>
  </si>
  <si>
    <t>in-rbi-rep.xsd#in-rbi-rep_MaturityPeriodAxis::in-rbi-rep.xsd#in-rbi-rep_MoreThanThreeYearsAndUptoFiveYearsMember</t>
  </si>
  <si>
    <t>in-rbi-rep.xsd#in-rbi-rep_MaturityPeriodAxis::in-rbi-rep.xsd#in-rbi-rep_AggregateMaturityPeriodMember</t>
  </si>
  <si>
    <t>in-rbi-rep.xsd#in-rbi-rep_AmountOutstandingTermDeposit</t>
  </si>
  <si>
    <t>in-rbi-rep.xsd#in-rbi-rep_NetOutflowsOfForeignCurrencyInRupeesAsPerStructuralLiquidityStatement@http://www.xbrl.org/2003/role/terseLabel</t>
  </si>
  <si>
    <t>in-rbi-rep.xsd#in-rbi-rep_ReportStatus</t>
  </si>
  <si>
    <t>Status</t>
  </si>
  <si>
    <t>in-rbi-rep.xsd#in-rbi-rep_NetOutflowsOfUSDollars@http://www.xbrl.org/2003/role/terseLabel</t>
  </si>
  <si>
    <t>in-rbi-rep.xsd#in-rbi-rep_NetOutflowsOfPoundSterling@http://www.xbrl.org/2003/role/terseLabel</t>
  </si>
  <si>
    <t>in-rbi-rep.xsd#in-rbi-rep_NetOutflowsOfEuro@http://www.xbrl.org/2003/role/terseLabel</t>
  </si>
  <si>
    <t>in-rbi-rep.xsd#in-rbi-rep_NetOutflowsOfJapeneseYen@http://www.xbrl.org/2003/role/terseLabel</t>
  </si>
  <si>
    <t>in-rbi-rep.xsd#in-rbi-rep_EMailIDOfAuthorisedReportingOfficial</t>
  </si>
  <si>
    <t>in-rbi-rep.xsd#in-rbi-rep_OfficeTelephoneNumberOfAuthorisedReportingOfficial</t>
  </si>
  <si>
    <t>E-Mail ID Of Authorised Reporting Official</t>
  </si>
  <si>
    <t>Office Telephone Number Of Authorised Reporting Official</t>
  </si>
  <si>
    <t>in-rbi-rep.xsd#in-rbi-rep_NetOutflowsOfOtherSignificantCurrencies@http://www.xbrl.org/2003/role/terseLabel</t>
  </si>
  <si>
    <t>in-rbi-rep.xsd#in-rbi-rep_NetOutflowsOfForeignCurrencyInRupees@http://www.xbrl.org/2003/role/terseLabel</t>
  </si>
  <si>
    <t>in-rbi-rep.xsd#in-rbi-rep_AdjustedOutflowsOfForeignCurrencyInRupees@http://www.xbrl.org/2003/role/terseLabel</t>
  </si>
  <si>
    <t>in-rbi-rep.xsd#in-rbi-rep_ConsolidatedOutflows@http://www.xbrl.org/2003/role/terseLabel</t>
  </si>
  <si>
    <t>in-rbi-rep.xsd#in-rbi-rep_ConsolidatedCumulativeOutflows</t>
  </si>
  <si>
    <t>e148a781-8b1b-4e09-a88d-d43b99821072:~:lyt_PartA3_Inflow:~:NotMandatory:~:True:~::~:</t>
  </si>
  <si>
    <t xml:space="preserve">Inflows </t>
  </si>
  <si>
    <t xml:space="preserve">Over 3 years and upto 5 years  </t>
  </si>
  <si>
    <t>G. Total INR inflows (From Item 16C of Part A1 of LR-1</t>
  </si>
  <si>
    <t xml:space="preserve">H. Inflows of FCs (in Rs.) (from Item 4 of Part A2 of LR-1) </t>
  </si>
  <si>
    <t xml:space="preserve">i) US Dollar </t>
  </si>
  <si>
    <t xml:space="preserve">v) other significant currencies </t>
  </si>
  <si>
    <t xml:space="preserve">I. Total inflows of FCs ( i to v) </t>
  </si>
  <si>
    <t>J. Adjusted inflows of FCs (0.92*I) #</t>
  </si>
  <si>
    <t xml:space="preserve">M. Mismatch (L) as % of outflows (E) </t>
  </si>
  <si>
    <t xml:space="preserve">N. Cumulative Mismatch </t>
  </si>
  <si>
    <t xml:space="preserve">O. Cumulative Mismatch (N) as % of Cumulative outlfows ( F) </t>
  </si>
  <si>
    <t xml:space="preserve">L. Total Mismtach( K-E) </t>
  </si>
  <si>
    <t xml:space="preserve">6 months and upto 1 year  </t>
  </si>
  <si>
    <t>K. Consolidated Inflows (Adjusted inflows of FCs and INR inflows) ( G+ J)</t>
  </si>
  <si>
    <t>in-rbi-rep.xsd#in-rbi-rep_NetInflowsOfForeignCurrencyInRupeesAsPerStructuralLiquidityStatement@http://www.xbrl.org/2003/role/terseLabel</t>
  </si>
  <si>
    <t>in-rbi-rep.xsd#in-rbi-rep_NetInflowsOfUSDollars@http://www.xbrl.org/2003/role/terseLabel</t>
  </si>
  <si>
    <t>in-rbi-rep.xsd#in-rbi-rep_NetInflowsOfPoundSterling@http://www.xbrl.org/2003/role/terseLabel</t>
  </si>
  <si>
    <t>in-rbi-rep.xsd#in-rbi-rep_NetInflowsOfEuro@http://www.xbrl.org/2003/role/terseLabel</t>
  </si>
  <si>
    <t>0bba8706-6b87-4e1c-bb6b-e39091b8cc6c:~:OtherBorrowing:~:NotMandatory:~:True:~::~:</t>
  </si>
  <si>
    <t>in-rbi-rep.xsd#in-rbi-rep_NetInflowsOfOtherSignificantCurrencies@http://www.xbrl.org/2003/role/terseLabel</t>
  </si>
  <si>
    <t>in-rbi-rep.xsd#in-rbi-rep_NetInflowsOfForeignCurrencyInRupees@http://www.xbrl.org/2003/role/terseLabel</t>
  </si>
  <si>
    <t>in-rbi-rep.xsd#in-rbi-rep_AdjustedInflowsOfForeignCurrencyInRupees@http://www.xbrl.org/2003/role/terseLabel</t>
  </si>
  <si>
    <t>in-rbi-rep.xsd#in-rbi-rep_ConsolidatedInflows@http://www.xbrl.org/2003/role/terseLabel</t>
  </si>
  <si>
    <t>in-rbi-rep.xsd#in-rbi-rep_NetConsolidatedInflowOutflowAsAPercentOfConsolidatedOutflows@http://www.xbrl.org/2003/role/terseLabel</t>
  </si>
  <si>
    <t>in-rbi-rep.xsd#in-rbi-rep_CumulativeNetConsolidatedInflowOutflowAsAPercentOfConsolidatedCumulativeOutflows@http://www.xbrl.org/2003/role/terseLabel</t>
  </si>
  <si>
    <t>7fc881be-8e5f-4d7f-90bf-4563219c1617:~:NotMandatory:~:True:~:False:~::~::~:False:~::~::~:</t>
  </si>
  <si>
    <t>cb0c0231-3468-48f1-8d92-1f8ed155d616:~:Additional Details:~:NotMandatory:~:True:~::~:</t>
  </si>
  <si>
    <t xml:space="preserve">1) Aggregate Gap Limit (in US Dollar mio) </t>
  </si>
  <si>
    <t xml:space="preserve">Additional Details </t>
  </si>
  <si>
    <t xml:space="preserve">2) Maximum AGL during the period (in US Dollar mio) </t>
  </si>
  <si>
    <t xml:space="preserve">4) Maximum VAR figure during the period (in US Dollar mio) </t>
  </si>
  <si>
    <t>in-rbi-rep.xsd#in-rbi-rep_AggregateGapLimit</t>
  </si>
  <si>
    <t>in-rbi-rep.xsd#in-rbi-rep_MaximumAggregateGapLimitDuringThePeriod</t>
  </si>
  <si>
    <t>in-rbi-rep.xsd#in-rbi-rep_ValueAtRiskLimitApprovedByTheManagement</t>
  </si>
  <si>
    <t>in-rbi-rep.xsd#in-rbi-rep_MaximumValueAtRiskAmountDuringTheMonth@http://www.xbrl.org/2003/role/terseLabel</t>
  </si>
  <si>
    <t>in-rbi-rep.xsd#in-rbi-rep_TypeOfDepositsAxis::in-rbi-rep.xsd#in-rbi-rep_TermDepositsForeignCurrencyMember</t>
  </si>
  <si>
    <t>in-rbi-rep.xsd#in-rbi-rep_TypeOfDepositsAxis::in-rbi-rep.xsd#in-rbi-rep_AggregateDepositsMember</t>
  </si>
  <si>
    <t>in-rbi-rep.xsd#in-rbi-rep_TermDepositTypeAxis::in-rbi-rep.xsd#in-rbi-rep_TermDepositOneMember</t>
  </si>
  <si>
    <t>in-rbi-rep.xsd#in-rbi-rep_TermDepositTypeAxis::in-rbi-rep.xsd#in-rbi-rep_TermDepositTwoMember</t>
  </si>
  <si>
    <t>in-rbi-rep.xsd#in-rbi-rep_TermDepositTypeAxis::in-rbi-rep.xsd#in-rbi-rep_TermDepositThreeMember</t>
  </si>
  <si>
    <t>in-rbi-rep.xsd#in-rbi-rep_WeightedAverageRateOfInterest</t>
  </si>
  <si>
    <t xml:space="preserve">    HUFs</t>
  </si>
  <si>
    <t xml:space="preserve">    Trusts</t>
  </si>
  <si>
    <t xml:space="preserve">    Partnership Firms</t>
  </si>
  <si>
    <t xml:space="preserve">    Credit Societies</t>
  </si>
  <si>
    <t>in-rbi-rep.xsd#in-rbi-rep_HUFsDeposits</t>
  </si>
  <si>
    <t>in-rbi-rep.xsd#in-rbi-rep_TrustsDeposits</t>
  </si>
  <si>
    <t>in-rbi-rep.xsd#in-rbi-rep_PartnershipFirmsDeposits</t>
  </si>
  <si>
    <t>in-rbi-rep.xsd#in-rbi-rep_CreditSocietiesDeposits</t>
  </si>
  <si>
    <t>in-rbi-rep.xsd#in-rbi-rep_AnyOtherDeposits</t>
  </si>
  <si>
    <t>in-rbi-rep.xsd#in-rbi-rep_OtherDepositsTypeAxis</t>
  </si>
  <si>
    <t>J. Others' Deposits</t>
  </si>
  <si>
    <t>I. NBFCs</t>
  </si>
  <si>
    <t>in-rbi-rep.xsd#in-rbi-rep_NBFCAsDepositors</t>
  </si>
  <si>
    <t>fn_J39_29_07022014</t>
  </si>
  <si>
    <t>in-rbi-rep.xsd#in-rbi-rep_NBFCAsDepositorsRemarks</t>
  </si>
  <si>
    <t>NBFC as depositors remarks</t>
  </si>
  <si>
    <t>a. Core Deposits</t>
  </si>
  <si>
    <t>B. Banks</t>
  </si>
  <si>
    <t>C. Financial Institutions</t>
  </si>
  <si>
    <t>D. PSUs</t>
  </si>
  <si>
    <t>E. Pvt. Corporates</t>
  </si>
  <si>
    <t>F. Govt./Local Bodies</t>
  </si>
  <si>
    <t>G. Mutual Funds</t>
  </si>
  <si>
    <t>H. Pension/Provident Funds/ Insurance</t>
  </si>
  <si>
    <t>Note:</t>
  </si>
  <si>
    <t>1. All Deposits (i.e., Rupee, FCs, CDs, etc.) are to covered.</t>
  </si>
  <si>
    <t>2. Inter Bank Deposits should cover all banks (i.e., PSBs, Private, foreign, Co-operative, etc.)</t>
  </si>
  <si>
    <t>3. Financial Institutions, which are created under various statutes of GoI (e.g., NHB, EXIMBANK, NABARD, SIDBI, etc.)</t>
  </si>
  <si>
    <t>4. Deposits of HUFs, Trusts, Partnership Firms, Credit Societies, etc., are to be reported under Others' Deposits.</t>
  </si>
  <si>
    <t xml:space="preserve">5. Core/Volatile Deposits as per extant Instructions of RBI. </t>
  </si>
  <si>
    <t>Remark</t>
  </si>
  <si>
    <t>fn_J31_10_27112013</t>
  </si>
  <si>
    <t>in-rbi-rep.xsd#in-rbi-rep_IndividualsRemarks</t>
  </si>
  <si>
    <t>Individuals remarks</t>
  </si>
  <si>
    <t>fn_J32_11_27112013</t>
  </si>
  <si>
    <t>in-rbi-rep.xsd#in-rbi-rep_FinancialInstitutionsRemarks</t>
  </si>
  <si>
    <t>Financial institutions remarks</t>
  </si>
  <si>
    <t>fn_J33_12_27112013</t>
  </si>
  <si>
    <t>fn_J34_13_27112013</t>
  </si>
  <si>
    <t>in-rbi-rep.xsd#in-rbi-rep_PSUsRemarks</t>
  </si>
  <si>
    <t>PSUs remarks</t>
  </si>
  <si>
    <t>fn_J35_14_27112013</t>
  </si>
  <si>
    <t>in-rbi-rep.xsd#in-rbi-rep_PrivateCorporatesRemarks</t>
  </si>
  <si>
    <t>Private corporates remarks</t>
  </si>
  <si>
    <t>fn_J36_15_27112013</t>
  </si>
  <si>
    <t>in-rbi-rep.xsd#in-rbi-rep_GovermentsAndLocalBodiesRemarks</t>
  </si>
  <si>
    <t>Goverments and local bodies remarks</t>
  </si>
  <si>
    <t>fn_J37_16_27112013</t>
  </si>
  <si>
    <t>in-rbi-rep.xsd#in-rbi-rep_MutualFundsRemarks</t>
  </si>
  <si>
    <t>Mutual funds remarks</t>
  </si>
  <si>
    <t>fn_J38_17_27112013</t>
  </si>
  <si>
    <t>in-rbi-rep.xsd#in-rbi-rep_PensionProvidentFundsInsuranceRemarks</t>
  </si>
  <si>
    <t>Pension provident funds insurance remarks</t>
  </si>
  <si>
    <t>fn_J39_18_27112013</t>
  </si>
  <si>
    <t>in-rbi-rep.xsd#in-rbi-rep_OthersDepositsRemarks</t>
  </si>
  <si>
    <t>Others deposits remarks</t>
  </si>
  <si>
    <t>fn_J44_19_27112013</t>
  </si>
  <si>
    <t>in-rbi-rep.xsd#in-rbi-rep_AnyOtherDepositsRemarks</t>
  </si>
  <si>
    <t>Any other deposits remarks</t>
  </si>
  <si>
    <t>fn_J40_20_27112013</t>
  </si>
  <si>
    <t>in-rbi-rep.xsd#in-rbi-rep_TrustsDepositsRemarks</t>
  </si>
  <si>
    <t>Trusts deposits remarks</t>
  </si>
  <si>
    <t>fn_J41_21_27112013</t>
  </si>
  <si>
    <t>fn_J42_22_27112013</t>
  </si>
  <si>
    <t>in-rbi-rep.xsd#in-rbi-rep_PartnershipFirmsDepositsRemarks</t>
  </si>
  <si>
    <t>Partnership firms deposits remarks</t>
  </si>
  <si>
    <t>fn_J43_23_27112013</t>
  </si>
  <si>
    <t>in-rbi-rep.xsd#in-rbi-rep_CreditSocietiesDepositsRemarks</t>
  </si>
  <si>
    <t>Credit societies deposits remarks</t>
  </si>
  <si>
    <t>fn_J59_24_27112013</t>
  </si>
  <si>
    <t>fn_J68_25_27112013</t>
  </si>
  <si>
    <t>in-rbi-rep.xsd#in-rbi-rep_CoreDepositsRemarks</t>
  </si>
  <si>
    <t>Core deposits remarks</t>
  </si>
  <si>
    <t>fn_J69_26_27112013</t>
  </si>
  <si>
    <t>in-rbi-rep.xsd#in-rbi-rep_VolatileDepositsRemarks</t>
  </si>
  <si>
    <t>Volatile deposits remarks</t>
  </si>
  <si>
    <t>fn_J70_27_27112013</t>
  </si>
  <si>
    <t>in-rbi-rep.xsd#in-rbi-rep_TotalDepositsRemarks</t>
  </si>
  <si>
    <t>Total deposits remarks</t>
  </si>
  <si>
    <t>fn_J72_28_27112013</t>
  </si>
  <si>
    <t>in-rbi-rep.xsd#in-rbi-rep_RationOfDepositsOfTopTwentyDepositorsToTotalDepositsRemarks</t>
  </si>
  <si>
    <t>Ration of deposits of top twenty depositors to total deposits remarks</t>
  </si>
  <si>
    <t>fn_J71_29_27112013</t>
  </si>
  <si>
    <t>in-rbi-rep.xsd#in-rbi-rep_AggregateDepositsOfTopTwentyDepositorsRemarks</t>
  </si>
  <si>
    <t>Aggregate deposits of top twenty depositors remarks</t>
  </si>
  <si>
    <t>in-rbi-rep.xsd#in-rbi-rep_CoreDeposits</t>
  </si>
  <si>
    <t>in-rbi-rep.xsd#in-rbi-rep_VolatileDeposits</t>
  </si>
  <si>
    <t>d1445f17-89b6-40f8-a229-7337bf697179:~:lyt_CountryWise_Outflow :~:NotMandatory:~:True:~::~:</t>
  </si>
  <si>
    <t xml:space="preserve">Capital /HO funds </t>
  </si>
  <si>
    <t>Unavailed portion of  Cash Credit / Overdraft / Demand Loan component of Working Capital</t>
  </si>
  <si>
    <t>in-rbi-rep.xsd#in-rbi-rep_RegionOfBusinessAxis::in-rbi-rep.xsd#in-rbi-rep_OverseasMember:::in-rbi-rep.xsd#in-rbi-rep_ResidualMaturityAxis::in-rbi-rep.xsd#in-rbi-rep_OneDayMember</t>
  </si>
  <si>
    <t>in-rbi-rep.xsd#in-rbi-rep_RegionOfBusinessAxis::in-rbi-rep.xsd#in-rbi-rep_OverseasMember:::in-rbi-rep.xsd#in-rbi-rep_ResidualMaturityAxis::in-rbi-rep.xsd#in-rbi-rep_TwoToSevenDaysMember</t>
  </si>
  <si>
    <t>in-rbi-rep.xsd#in-rbi-rep_RegionOfBusinessAxis::in-rbi-rep.xsd#in-rbi-rep_OverseasMember:::in-rbi-rep.xsd#in-rbi-rep_ResidualMaturityAxis::in-rbi-rep.xsd#in-rbi-rep_EightToFourteenDaysMember</t>
  </si>
  <si>
    <t>in-rbi-rep.xsd#in-rbi-rep_RegionOfBusinessAxis::in-rbi-rep.xsd#in-rbi-rep_OverseasMember:::in-rbi-rep.xsd#in-rbi-rep_ResidualMaturityAxis::in-rbi-rep.xsd#in-rbi-rep_FifteenToTwentyEightDaysMember</t>
  </si>
  <si>
    <t>in-rbi-rep.xsd#in-rbi-rep_RegionOfBusinessAxis::in-rbi-rep.xsd#in-rbi-rep_OverseasMember:::in-rbi-rep.xsd#in-rbi-rep_ResidualMaturityAxis::in-rbi-rep.xsd#in-rbi-rep_TwentyNineDaysAndUptoThreeMonthsMember</t>
  </si>
  <si>
    <t>in-rbi-rep.xsd#in-rbi-rep_RegionOfBusinessAxis::in-rbi-rep.xsd#in-rbi-rep_OverseasMember:::in-rbi-rep.xsd#in-rbi-rep_ResidualMaturityAxis::in-rbi-rep.xsd#in-rbi-rep_OverThreeMonthsAndUptoSixMonthsMember</t>
  </si>
  <si>
    <t>in-rbi-rep.xsd#in-rbi-rep_RegionOfBusinessAxis::in-rbi-rep.xsd#in-rbi-rep_OverseasMember:::in-rbi-rep.xsd#in-rbi-rep_ResidualMaturityAxis::in-rbi-rep.xsd#in-rbi-rep_OverSixMonthsAndUptoOneYearMember</t>
  </si>
  <si>
    <t>in-rbi-rep.xsd#in-rbi-rep_RegionOfBusinessAxis::in-rbi-rep.xsd#in-rbi-rep_OverseasMember:::in-rbi-rep.xsd#in-rbi-rep_ResidualMaturityAxis::in-rbi-rep.xsd#in-rbi-rep_OverOneYearAndUptoThreeYearsMember</t>
  </si>
  <si>
    <t>in-rbi-rep.xsd#in-rbi-rep_RegionOfBusinessAxis::in-rbi-rep.xsd#in-rbi-rep_DomesticMember:::in-rbi-rep.xsd#in-rbi-rep_ResidualMaturityAxis::in-rbi-rep.xsd#in-rbi-rep_OverOneYearAndUptoThreeYearsMember</t>
  </si>
  <si>
    <t>in-rbi-rep.xsd#in-rbi-rep_RegionOfBusinessAxis::in-rbi-rep.xsd#in-rbi-rep_OverseasMember:::in-rbi-rep.xsd#in-rbi-rep_ResidualMaturityAxis::in-rbi-rep.xsd#in-rbi-rep_OverThreeYearsAndUptoFiveYearMember</t>
  </si>
  <si>
    <t>in-rbi-rep.xsd#in-rbi-rep_RegionOfBusinessAxis::in-rbi-rep.xsd#in-rbi-rep_OverseasMember:::in-rbi-rep.xsd#in-rbi-rep_ResidualMaturityAxis::in-rbi-rep.xsd#in-rbi-rep_OverFiveYearsMember</t>
  </si>
  <si>
    <t>in-rbi-rep.xsd#in-rbi-rep_RegionOfBusinessAxis::in-rbi-rep.xsd#in-rbi-rep_OverseasMember</t>
  </si>
  <si>
    <t>aee55757-1ee6-42de-a498-57647fc56fd7:~:lyt_CountryWise_Inflow:~:NotMandatory:~:True:~::~:</t>
  </si>
  <si>
    <t>Residual Maturity</t>
  </si>
  <si>
    <t>Amount in USD million</t>
  </si>
  <si>
    <t>Balances with Central Bank</t>
  </si>
  <si>
    <t>95f4e7f8-d5ce-430a-9af8-d7d83d800db5:~:lyt_ResidualMaturity:~:NotMandatory:~:True:~::~:</t>
  </si>
  <si>
    <t xml:space="preserve">Cumulative Mismatches </t>
  </si>
  <si>
    <t xml:space="preserve">Cumulative Mismatches as a percentage to Cumulative Outflows </t>
  </si>
  <si>
    <t xml:space="preserve">29 Days and upto 3 months </t>
  </si>
  <si>
    <t>Over 6 Months and upto 1 year</t>
  </si>
  <si>
    <t xml:space="preserve">Over 3 Years and upto 5 years </t>
  </si>
  <si>
    <t>Over 3 Months and upto 6 months</t>
  </si>
  <si>
    <t xml:space="preserve">3 months      and upto 6 months </t>
  </si>
  <si>
    <t>in-rbi-rep.xsd#in-rbi-rep_CumulativeMismatchOfStructuredVehicalsSponsoredByTheBank@http://www.xbrl.org/2003/role/terseLabel</t>
  </si>
  <si>
    <t>in-rbi-rep.xsd#in-rbi-rep_CumulativeMismatchOfStructuredVehicalsSponsoredByTheBankAsAPercentageOfCumulativeOutflows@http://www.xbrl.org/2003/role/terseLabel</t>
  </si>
  <si>
    <t>5ca3fd8d-29c2-4e26-8360-b057c68a8a13:~:lyt_CountryWise_StructuredVehicles:~:NotMandatory:~:True:~::~:</t>
  </si>
  <si>
    <t>* Net of provisions, interest suspense and claims received from ECGC / DICGC</t>
  </si>
  <si>
    <t># The foreign currency outflows and inflows have been scaled up and scaled down by 8% respectively. This is a proxy based on the currency mismatch haircut prescribed in the Basel II document under the comprehensive approach for arriving at the credit risk exposure.</t>
  </si>
  <si>
    <t>#SERIAL#</t>
  </si>
  <si>
    <t>Cumulative Mismatches</t>
  </si>
  <si>
    <t>Unit</t>
  </si>
  <si>
    <t>#UN#</t>
  </si>
  <si>
    <t>Scale</t>
  </si>
  <si>
    <t>#SCL#</t>
  </si>
  <si>
    <t>Off balance sheet items</t>
  </si>
  <si>
    <t xml:space="preserve"> Merchant Sales</t>
  </si>
  <si>
    <t xml:space="preserve"> Interbank Sales</t>
  </si>
  <si>
    <t>Overseas Sales</t>
  </si>
  <si>
    <t>6d79e8f1-4726-4633-9c1d-0b19979926aa:~:other inflow:~:NotMandatory:~:True:~::~:</t>
  </si>
  <si>
    <t>f1b8f88a-9ec2-4bdd-8407-3e96bef709f2:~:total infolw:~:NotMandatory:~:True:~::~:</t>
  </si>
  <si>
    <t>in-rbi-rep.xsd#in-rbi-rep_OtherInflowsAxis</t>
  </si>
  <si>
    <t>Sales to RBI</t>
  </si>
  <si>
    <t>Foreign currency rupee swaps - Sale against INR</t>
  </si>
  <si>
    <t xml:space="preserve">Cross Currency Swaps - Sale against Cross Currency </t>
  </si>
  <si>
    <t xml:space="preserve">Options </t>
  </si>
  <si>
    <t>Currency Futures</t>
  </si>
  <si>
    <t>LCs and Guarantees</t>
  </si>
  <si>
    <t xml:space="preserve">3 months  and upto 6 months </t>
  </si>
  <si>
    <t xml:space="preserve">Others - Pl specify </t>
  </si>
  <si>
    <t>#TYPDIM#</t>
  </si>
  <si>
    <t xml:space="preserve">On-Balance Sheet items </t>
  </si>
  <si>
    <t>FCNR(B)</t>
  </si>
  <si>
    <t>EEFC</t>
  </si>
  <si>
    <t>RFC and RFC (D)</t>
  </si>
  <si>
    <t>Other FC deposits #</t>
  </si>
  <si>
    <t>Overdrafts in Nostro A/c.</t>
  </si>
  <si>
    <t>Inter-bank/borrowings</t>
  </si>
  <si>
    <t>LOC/BAF</t>
  </si>
  <si>
    <t xml:space="preserve">Total Outflows </t>
  </si>
  <si>
    <t xml:space="preserve">Off Balance Sheet Items </t>
  </si>
  <si>
    <t>Merchant Purchases</t>
  </si>
  <si>
    <t>Inter-bank Purchases</t>
  </si>
  <si>
    <t>Overseas Purchases</t>
  </si>
  <si>
    <t>Purchases from RBI</t>
  </si>
  <si>
    <t>Foreign currency rupee swaps- purchases against INR</t>
  </si>
  <si>
    <t xml:space="preserve">Cross currency Swaps - Purchases against cross currency </t>
  </si>
  <si>
    <t xml:space="preserve">On- Balance Sheet items </t>
  </si>
  <si>
    <t>Short Term Investments</t>
  </si>
  <si>
    <t>Loans:</t>
  </si>
  <si>
    <t xml:space="preserve">            PCFC</t>
  </si>
  <si>
    <t xml:space="preserve">           Bills Discounted</t>
  </si>
  <si>
    <t xml:space="preserve">           Inter-bank lending</t>
  </si>
  <si>
    <t xml:space="preserve">           Others </t>
  </si>
  <si>
    <t xml:space="preserve">Total Inflows </t>
  </si>
  <si>
    <t xml:space="preserve">Gap (Total Inflows  - Total outflows) </t>
  </si>
  <si>
    <t>eb9b8eb2-0040-41da-8bb8-fbddcd8e076e:~:lyt_GrnInfo_PartA1:~:NotMandatory:~:True:~::~:</t>
  </si>
  <si>
    <t xml:space="preserve">Reporting Frequency : Fortnightly </t>
  </si>
  <si>
    <t xml:space="preserve">Name of the Bank : </t>
  </si>
  <si>
    <t xml:space="preserve">Position as on : </t>
  </si>
  <si>
    <t xml:space="preserve">Name of the Bank: </t>
  </si>
  <si>
    <t xml:space="preserve">Position as on: </t>
  </si>
  <si>
    <t>1883a3d6-860a-41fa-924a-ac3d97aa0716:~:lyt_GrnInfo_PartA3:~:NotMandatory:~:True:~::~:</t>
  </si>
  <si>
    <t>2668835c-10d1-4481-bb9e-2a6be841c623:~:lyt_GrnInfo_PartB:~:NotMandatory:~:True:~::~:</t>
  </si>
  <si>
    <t>in-rbi-rep.xsd#in-rbi-rep_NameOfReportingInstitution</t>
  </si>
  <si>
    <t>in-rbi-rep.xsd#in-rbi-rep_OthersDeposits</t>
  </si>
  <si>
    <t>in-rbi-rep.xsd#in-rbi-rep_DateOfReport</t>
  </si>
  <si>
    <t>Reporting Frequency : Fortnightly</t>
  </si>
  <si>
    <t>Reporting Frequency : Monthly</t>
  </si>
  <si>
    <t>Change Unit</t>
  </si>
  <si>
    <t>Add New Sheet</t>
  </si>
  <si>
    <t>Delete Current Sheet</t>
  </si>
  <si>
    <t>Change Country</t>
  </si>
  <si>
    <t>in-rbi-rep.xsd#in-rbi-rep_CurrencyAxis</t>
  </si>
  <si>
    <t>in-rbi-rep.xsd#in-rbi-rep_CountryCodeAxis</t>
  </si>
  <si>
    <t>*converted into INR using relevant spot rates as published by FEDAI</t>
  </si>
  <si>
    <t xml:space="preserve">*converted into INR using relevant spot rates as published by FEDAI </t>
  </si>
  <si>
    <t>in-rbi-rep.xsd#in-rbi-rep_NetConsolidatedInflowOutflow@http://www.xbrl.org/2003/role/terseLabel</t>
  </si>
  <si>
    <t>in-rbi-rep.xsd#in-rbi-rep_CumulativeNetConsolidatedInflowOutflow@http://www.xbrl.org/2003/role/terseLabel</t>
  </si>
  <si>
    <t>4e811f95-1688-408e-840e-41e8daa1b3b2:~:lyt_GrnInfo_PartA2:~:NotMandatory:~:True:~::~:</t>
  </si>
  <si>
    <t>015aad68-8e9a-4129-b6b8-ad823491f30f:~:lyt_StructuralLiquidity_Outflow:~:NotMandatory:~:True:~::~:</t>
  </si>
  <si>
    <t>in-rbi-rep.xsd#in-rbi-rep_OffBalanceSheetItemsAsOutflow</t>
  </si>
  <si>
    <t>in-rbi-rep.xsd#in-rbi-rep_MerchantSales</t>
  </si>
  <si>
    <t>in-rbi-rep.xsd#in-rbi-rep_InterbankSales</t>
  </si>
  <si>
    <t>in-rbi-rep.xsd#in-rbi-rep_OverseasSales</t>
  </si>
  <si>
    <t>in-rbi-rep.xsd#in-rbi-rep_SalesToReserveBankOfIndia@http://www.xbrl.org/2003/role/terseLabel</t>
  </si>
  <si>
    <t>in-rbi-rep.xsd#in-rbi-rep_Options</t>
  </si>
  <si>
    <t>in-rbi-rep.xsd#in-rbi-rep_CurrencyFutures</t>
  </si>
  <si>
    <t>in-rbi-rep.xsd#in-rbi-rep_LCAndGuarantees</t>
  </si>
  <si>
    <t>5be3a604-264d-4ff1-8a1f-f9285c83cfe8:~:lyt_OtherPITyped:~:NotMandatory:~:True:~::~:</t>
  </si>
  <si>
    <t>in-rbi-rep.xsd#in-rbi-rep_OthersOffBalanceSheetItemsAsOutflow@http://www.xbrl.org/2003/role/terseLabel</t>
  </si>
  <si>
    <t>71216037-ca36-4b05-bddb-9530d0ab626d:~:lyt_StructuralLiquidity_outflow_OnBalance:~:NotMandatory:~:True:~::~:</t>
  </si>
  <si>
    <t>in-rbi-rep.xsd#in-rbi-rep_OnBalanceSheetItemsAsOutflow</t>
  </si>
  <si>
    <t>Inter-Office Adjustments</t>
  </si>
  <si>
    <t>in-rbi-rep.xsd#in-rbi-rep_RegionOfBusinessAxis::in-rbi-rep.xsd#in-rbi-rep_DomesticMember:::in-rbi-rep.xsd#in-rbi-rep_ResidualMaturityAxis::in-rbi-rep.xsd#in-rbi-rep_OverFiveYearsAndUptoSevenYearsMember</t>
  </si>
  <si>
    <t>in-rbi-rep.xsd#in-rbi-rep_RegionOfBusinessAxis::in-rbi-rep.xsd#in-rbi-rep_DomesticMember:::in-rbi-rep.xsd#in-rbi-rep_ResidualMaturityAxis::in-rbi-rep.xsd#in-rbi-rep_OverSevenYearsAndUptoTenYearsMember</t>
  </si>
  <si>
    <t>dd8615fc-dc6d-4ab4-b694-9a1b1941dbb1:~:NotMandatory:~:True:~:False:~::~::~:True:~::~:in-rbi-rep.xsd#in-rbi-rep_CountryCodeAxis:~:</t>
  </si>
  <si>
    <t>e651a810-b657-47f1-9003-e4652db8c9ea:~:NotMandatory:~:True:~:False:~::~::~:False:~::~::~:</t>
  </si>
  <si>
    <t>in-rbi-rep.xsd#in-rbi-rep_OtherOnBalanceSheetInflowItemsAxis</t>
  </si>
  <si>
    <t>9a775c8b-e0f1-4c79-a346-59a9cd6d749b:~:Total inflow:~:NotMandatory:~:True:~::~:</t>
  </si>
  <si>
    <t>in-rbi-rep.xsd#in-rbi-rep_RegionOfBusinessAxis::in-rbi-rep.xsd#in-rbi-rep_DomesticMember:::in-rbi-rep.xsd#in-rbi-rep_ResidualMaturityAxis::in-rbi-rep.xsd#in-rbi-rep_OverTenYearsAndUptoFifteenYearsMember</t>
  </si>
  <si>
    <t>in-rbi-rep.xsd#in-rbi-rep_RegionOfBusinessAxis::in-rbi-rep.xsd#in-rbi-rep_DomesticMember:::in-rbi-rep.xsd#in-rbi-rep_ResidualMaturityAxis::in-rbi-rep.xsd#in-rbi-rep_OverFifteenYearsMember</t>
  </si>
  <si>
    <t xml:space="preserve"># Such as Escrow accounts, Diamond dollar accounts, external agencies foreign currency accounts, etc. </t>
  </si>
  <si>
    <t>Note : This statement is required to be prepared country wise. Banks should also report figures in respect of subsidiaries/joint ventures in the same format on a stand-alone basis, i.e. these figures should not be reckoned while preparing country-wise reports. In respect of joint ventures where more than one bank has equity stake, the bank having the largest stake only need to report the figures. If, however, banks have equal stake, the responsibility for filing the return would rest with the bank having the largest presence in the region. All amounts to be indicated in US dollars. For uniformity, banks should use the London Inter branch closing rate on the last working day of the reporting quarter for their currency conversion. However, in the absence London Inter branch closing rate, banks may use other rates like Reuters / Bloomberg trading screen exchange rate.</t>
  </si>
  <si>
    <t>6f14ea27-2670-4a46-b035-5505c1e652a8:~:NotMandatory:~:True:~:False:~::~::~:False:~::~::~:</t>
  </si>
  <si>
    <t>f0be2d66-3dfc-44ac-87b4-5b077f843ff0:~:Signatory:~:NotMandatory:~:True:~::~:</t>
  </si>
  <si>
    <t>Name Of Signatory</t>
  </si>
  <si>
    <t>Designation Of signatory</t>
  </si>
  <si>
    <t>Place</t>
  </si>
  <si>
    <t>Date</t>
  </si>
  <si>
    <t>Signatory Information</t>
  </si>
  <si>
    <t>General Inforamtion</t>
  </si>
  <si>
    <t>Deposits by Category of Depositors</t>
  </si>
  <si>
    <t>in-rbi-rep.xsd#in-rbi-rep_ClassificationTermDepositsAxis::in-rbi-rep.xsd#in-rbi-rep_ForeignCurrencyTermDepositsMember:::in-rbi-rep.xsd#in-rbi-rep_DepositSizeAxis::in-rbi-rep.xsd#in-rbi-rep_AboveRupeesHunderedCroreMember</t>
  </si>
  <si>
    <t>Additional Details</t>
  </si>
  <si>
    <t>Part A2 Statement of Structural Liquidity- Foreign Curency, Indian Operations (USD)</t>
  </si>
  <si>
    <t>Part A2 Statement of Structural Liquidity- Foreign Curency, Indian Operations (GBP)</t>
  </si>
  <si>
    <t>Part A2 Statement of Structural Liquidity- Foreign Curency, Indian Operations (EURO)</t>
  </si>
  <si>
    <t>Part A2 Statement of Structural Liquidity- Foreign Curency, Indian Operations (JPY)</t>
  </si>
  <si>
    <t>Part A2 Statement of Structural Liquidity- Foreign Curency, Indian Operations (Other)</t>
  </si>
  <si>
    <t>in-rbi-rep.xsd#in-rbi-rep_ClassificationTermDepositsAxis::in-rbi-rep.xsd#in-rbi-rep_ForeignCurrencyTermDepositsMember</t>
  </si>
  <si>
    <t>in-rbi-rep.xsd#in-rbi-rep_InterestRateRangeAxis::in-rbi-rep.xsd#in-rbi-rep_BelowThreePercentMember</t>
  </si>
  <si>
    <t>in-rbi-rep.xsd#in-rbi-rep_InterestRateRangeAxis::in-rbi-rep.xsd#in-rbi-rep_ThreeToBelowFivePercentMember</t>
  </si>
  <si>
    <t>in-rbi-rep.xsd#in-rbi-rep_RegionOfBusinessAxis::in-rbi-rep.xsd#in-rbi-rep_DomesticMember:::in-rbi-rep.xsd#in-rbi-rep_ResidualMaturityAxis::in-rbi-rep.xsd#in-rbi-rep_OverThreeYearsAndUptoFiveYearMember</t>
  </si>
  <si>
    <t>in-rbi-rep.xsd#in-rbi-rep_RegionOfBusinessAxis::in-rbi-rep.xsd#in-rbi-rep_DomesticMember:::in-rbi-rep.xsd#in-rbi-rep_ResidualMaturityAxis::in-rbi-rep.xsd#in-rbi-rep_OverFiveYearsMember</t>
  </si>
  <si>
    <t>in-rbi-rep.xsd#in-rbi-rep_RegionOfBusinessAxis::in-rbi-rep.xsd#in-rbi-rep_DomesticMember</t>
  </si>
  <si>
    <t>3b0686e7-2f85-4c0b-9a70-7bb9d444cbb9:~:NotMandatory:~:True:~:False:~::~::~:False:~::~::~:</t>
  </si>
  <si>
    <t>e3f0911d-e87f-4d41-90fd-9ffa8a56fab7:~:Lyt-1 CategoryDepositora:~:NotMandatory:~:True:~::~:</t>
  </si>
  <si>
    <t>ef5dc5a9-e0f8-466d-bae2-04ca43a27eca:~:Lyt-2 Category of Depositors:~:NotMandatory:~:True:~::~:</t>
  </si>
  <si>
    <t>23b62489-7294-4674-9189-e7746fb31455:~:Lyt-3 Category of Depositors:~:NotMandatory:~:True:~::~:</t>
  </si>
  <si>
    <t>in-rbi-rep.xsd#in-rbi-rep_NameOfSignatory</t>
  </si>
  <si>
    <t>in-rbi-rep.xsd#in-rbi-rep_DesignationOfSignatory</t>
  </si>
  <si>
    <t>in-rbi-rep.xsd#in-rbi-rep_PlaceOfSignature@http://www.xbrl.org/2003/role/terseLabel</t>
  </si>
  <si>
    <t>in-rbi-rep.xsd#in-rbi-rep_DateOfSigning@http://www.xbrl.org/2003/role/terseLabel</t>
  </si>
  <si>
    <t>in-rbi-rep.xsd#in-rbi-rep_InterOfficeAdjustmentsLiabilities</t>
  </si>
  <si>
    <t>in-rbi-rep.xsd#in-rbi-rep_InterOfficeAdjustmentsAssets</t>
  </si>
  <si>
    <t>Ratio of Deposits of Top 20 Depositors to Total Deposits</t>
  </si>
  <si>
    <t>in-rbi-rep.xsd#in-rbi-rep_RatioOfDepositsOfTopTwentyDepositorsToTotalDeposits</t>
  </si>
  <si>
    <t>Total Deposits of Top 20 Depositors</t>
  </si>
  <si>
    <t>in-rbi-rep.xsd#in-rbi-rep_AggregateDepositsOfTopTwentyDepositors</t>
  </si>
  <si>
    <t>in-rbi-rep.xsd#in-rbi-rep_AggregateDeposits@http://www.xbrl.org/2003/role/totalLabel</t>
  </si>
  <si>
    <t>in-rbi-rep.xsd#in-rbi-rep_PensionProvidentFundsInsurance</t>
  </si>
  <si>
    <t>in-rbi-rep.xsd#in-rbi-rep_MutualFunds</t>
  </si>
  <si>
    <t>in-rbi-rep.xsd#in-rbi-rep_GovernmentOrLocalBodies</t>
  </si>
  <si>
    <t>in-rbi-rep.xsd#in-rbi-rep_PrivateCorporates</t>
  </si>
  <si>
    <t>in-rbi-rep.xsd#in-rbi-rep_PublicSectorUndertakings</t>
  </si>
  <si>
    <t>A. Individuals</t>
  </si>
  <si>
    <t>7b37d250-3dd7-44b9-a1b9-0984d1d2567d:~:NotMandatory:~:True:~:False:~::~::~:False:~::~::~:</t>
  </si>
  <si>
    <t>in-rbi-rep.xsd#in-rbi-rep_Individuals</t>
  </si>
  <si>
    <t>Savings Deposits</t>
  </si>
  <si>
    <t>(Rs. Lakh)</t>
  </si>
  <si>
    <t>in-rbi-rep.xsd#in-rbi-rep_TypeOfDepositsAxis::in-rbi-rep.xsd#in-rbi-rep_TermDepositsAccountMember</t>
  </si>
  <si>
    <t>in-rbi-rep.xsd#in-rbi-rep_TypeOfDepositsAxis::in-rbi-rep.xsd#in-rbi-rep_SavingDepositsAccountMember</t>
  </si>
  <si>
    <t>in-rbi-rep.xsd#in-rbi-rep_TypeOfDepositsAxis::in-rbi-rep.xsd#in-rbi-rep_CurrentDepositsAccountMember</t>
  </si>
  <si>
    <t>Amount</t>
  </si>
  <si>
    <t>Name of Depositor</t>
  </si>
  <si>
    <t>in-rbi-rep.xsd#in-rbi-rep_NameOfDepositorsAxis</t>
  </si>
  <si>
    <t>in-rbi-rep.xsd#in-rbi-rep_ResidualMaturity</t>
  </si>
  <si>
    <t>in-rbi-rep.xsd#in-rbi-rep_DateOfMaturity</t>
  </si>
  <si>
    <t>in-rbi-rep.xsd#in-rbi-rep_DateOfIssue</t>
  </si>
  <si>
    <t>in-rbi-rep.xsd#in-rbi-rep_RateOfInterest</t>
  </si>
  <si>
    <t>in-rbi-rep.xsd#in-rbi-rep_DepositsAmount</t>
  </si>
  <si>
    <t>in-rbi-rep.xsd#in-rbi-rep_AverageRateOfInterest</t>
  </si>
  <si>
    <t>Saving Deposits</t>
  </si>
  <si>
    <t>Amount in Rupees Lakh</t>
  </si>
  <si>
    <t>in-rbi-rep.xsd#in-rbi-rep_BankAsDepositor</t>
  </si>
  <si>
    <t>in-rbi-rep.xsd#in-rbi-rep_FinancialInstitutionsAsDepositors</t>
  </si>
  <si>
    <t>Amount (Rs. Lakh)</t>
  </si>
  <si>
    <t xml:space="preserve">Sr. No. </t>
  </si>
  <si>
    <t>713f9e46-0c39-4054-b11f-18ae19d70938:~:lyt_1_top20depositors:~:NotMandatory:~:True:~::~:</t>
  </si>
  <si>
    <t>Top 20 Depositors</t>
  </si>
  <si>
    <t>380d8ef1-e4a2-4882-818d-19a6f7a6edc4:~:NotMandatory:~:True:~:False:~::~::~:False:~::~::~:</t>
  </si>
  <si>
    <t>Total Outstanding Term Deposit</t>
  </si>
  <si>
    <t>in-rbi-rep.xsd#in-rbi-rep_AmountOutstandingTermDeposit@http://www.xbrl.org/2003/role/terseLabel</t>
  </si>
  <si>
    <t>fn_I9_0_14042015</t>
  </si>
  <si>
    <t>Category of Depositors</t>
  </si>
  <si>
    <t>fn_I10_1_14042015</t>
  </si>
  <si>
    <t>fn_I11_2_14042015</t>
  </si>
  <si>
    <t>fn_I12_3_14042015</t>
  </si>
  <si>
    <t>fn_I13_4_14042015</t>
  </si>
  <si>
    <t>fn_I14_5_14042015</t>
  </si>
  <si>
    <t>fn_I15_6_14042015</t>
  </si>
  <si>
    <t>fn_I16_7_14042015</t>
  </si>
  <si>
    <t>fn_I17_8_14042015</t>
  </si>
  <si>
    <t>fn_I18_9_14042015</t>
  </si>
  <si>
    <t>fn_I19_10_14042015</t>
  </si>
  <si>
    <t>fn_I20_11_14042015</t>
  </si>
  <si>
    <t>fn_I21_12_14042015</t>
  </si>
  <si>
    <t>fn_I22_13_14042015</t>
  </si>
  <si>
    <t>fn_I23_14_14042015</t>
  </si>
  <si>
    <t>fn_I24_15_14042015</t>
  </si>
  <si>
    <t>fn_I35_16_14042015</t>
  </si>
  <si>
    <t>in-rbi-rep.xsd#in-rbi-rep_InterestRateRangeAxis::in-rbi-rep.xsd#in-rbi-rep_AboveSeventeenPercentMember</t>
  </si>
  <si>
    <t>in-rbi-rep.xsd#in-rbi-rep_InterestRateRangeAxis::in-rbi-rep.xsd#in-rbi-rep_ThirteenToFifteenPercentMember</t>
  </si>
  <si>
    <t>in-rbi-rep.xsd#in-rbi-rep_InterestRateRangeAxis::in-rbi-rep.xsd#in-rbi-rep_ElevenToThirteenPercentMember</t>
  </si>
  <si>
    <t>in-rbi-rep.xsd#in-rbi-rep_InterestRateRangeAxis::in-rbi-rep.xsd#in-rbi-rep_NineToElevenPercentMember</t>
  </si>
  <si>
    <t>in-rbi-rep.xsd#in-rbi-rep_InterestRateRangeAxis::in-rbi-rep.xsd#in-rbi-rep_SevenToNinePercentMember</t>
  </si>
  <si>
    <t>in-rbi-rep.xsd#in-rbi-rep_InterestRateRangeAxis::in-rbi-rep.xsd#in-rbi-rep_FiveToSevenPercentMember</t>
  </si>
  <si>
    <t>Range of Interest Rate (%)</t>
  </si>
  <si>
    <t>Details of three largest term deposits of the above Depositor</t>
  </si>
  <si>
    <t>in-rbi-rep.xsd#in-rbi-rep_OtherOffBalanceSheetOutfowItemsAxis</t>
  </si>
  <si>
    <t>Rate of Interest</t>
  </si>
  <si>
    <t>Date of Issue</t>
  </si>
  <si>
    <t>Date of Maturity</t>
  </si>
  <si>
    <t>Residual Maturity (days)   (Date of Maturity - Reporting Reference Date)</t>
  </si>
  <si>
    <t>Term Deposits (FCY)</t>
  </si>
  <si>
    <t>Total Deposits</t>
  </si>
  <si>
    <t xml:space="preserve">Weighted Average rate of interest </t>
  </si>
  <si>
    <t xml:space="preserve">Weighted Average Rate of Interest of above three TDs </t>
  </si>
  <si>
    <t>TD-1</t>
  </si>
  <si>
    <t>TD-2</t>
  </si>
  <si>
    <t>TD-3</t>
  </si>
  <si>
    <t>fn_K17_4_26112013</t>
  </si>
  <si>
    <t>fn_K18_5_26112013</t>
  </si>
  <si>
    <t>fn_K19_6_26112013</t>
  </si>
  <si>
    <t>Date of maturity</t>
  </si>
  <si>
    <t>fn_J18_7_26112013</t>
  </si>
  <si>
    <t>fn_J19_8_26112013</t>
  </si>
  <si>
    <t>fn_K20_9_26112013</t>
  </si>
  <si>
    <t>Table II- Classification of Term Deposit - Interest Rate-wise</t>
  </si>
  <si>
    <t>426aae58-b6de-4ec0-b0fb-95469f440a2c:~:lyt_2_termdepositamountwise:~:NotMandatory:~:True:~::~:</t>
  </si>
  <si>
    <t>Term Deposit-Amount wise</t>
  </si>
  <si>
    <t>Over 5 years and upto 7 years</t>
  </si>
  <si>
    <t>Over 7 years and up to 10 years</t>
  </si>
  <si>
    <t>Over 10 year and up to 15 years</t>
  </si>
  <si>
    <t>Over 15 years</t>
  </si>
  <si>
    <t>in-rbi-rep.xsd#in-rbi-rep_ForeignCurrencyNonResidentBanksAccount@http://www.xbrl.org/2003/role/terseLabel</t>
  </si>
  <si>
    <t>in-rbi-rep.xsd#in-rbi-rep_ExchangeEarnersForeignCurrencyAccount@http://www.xbrl.org/2003/role/terseLabel</t>
  </si>
  <si>
    <t>in-rbi-rep.xsd#in-rbi-rep_ResidentForeignCurrencyAndResidentForeignCurrencyDomesticAccount@http://www.xbrl.org/2003/role/terseLabel</t>
  </si>
  <si>
    <t>in-rbi-rep.xsd#in-rbi-rep_OtherFixedDeposits</t>
  </si>
  <si>
    <t>in-rbi-rep.xsd#in-rbi-rep_OverdraftsInNostroAccounts</t>
  </si>
  <si>
    <t>in-rbi-rep.xsd#in-rbi-rep_InterBankBorrowings</t>
  </si>
  <si>
    <t>in-rbi-rep.xsd#in-rbi-rep_LinesOfCreditOrBankersAcceptanceFacility@http://www.xbrl.org/2003/role/terseLabel</t>
  </si>
  <si>
    <t xml:space="preserve">Part A3 Statement of Structural Liquidity - Combined Indian Operations - Domestic and Foreign currency i.e. LR -1 Part A1 + Part A2) </t>
  </si>
  <si>
    <t xml:space="preserve">II.    Maturity Profile of structured vehicles sponsored by the bank </t>
  </si>
  <si>
    <t xml:space="preserve">Part A1  Statement of Structural Liquidity - Domestic Currency, Indian Operations </t>
  </si>
  <si>
    <t xml:space="preserve"> Amount in USD million</t>
  </si>
  <si>
    <t>in-rbi-rep.xsd#in-rbi-rep_RegionOfBusinessAxis::in-rbi-rep.xsd#in-rbi-rep_SubsidiaryJointVentureAssociateMember:::in-rbi-rep.xsd#in-rbi-rep_ResidualMaturityAxis::in-rbi-rep.xsd#in-rbi-rep_OneDayMember</t>
  </si>
  <si>
    <t>in-rbi-rep.xsd#in-rbi-rep_RegionOfBusinessAxis::in-rbi-rep.xsd#in-rbi-rep_SubsidiaryJointVentureAssociateMember:::in-rbi-rep.xsd#in-rbi-rep_ResidualMaturityAxis::in-rbi-rep.xsd#in-rbi-rep_TwoToSevenDaysMember</t>
  </si>
  <si>
    <t xml:space="preserve">Total Deposits (A to J OR a + b) </t>
  </si>
  <si>
    <t>in-rbi-rep.xsd#in-rbi-rep_RegionOfBusinessAxis::in-rbi-rep.xsd#in-rbi-rep_SubsidiaryJointVentureAssociateMember:::in-rbi-rep.xsd#in-rbi-rep_ResidualMaturityAxis::in-rbi-rep.xsd#in-rbi-rep_TwentyNineDaysAndUptoThreeMonthsMember</t>
  </si>
  <si>
    <t>in-rbi-rep.xsd#in-rbi-rep_RegionOfBusinessAxis::in-rbi-rep.xsd#in-rbi-rep_SubsidiaryJointVentureAssociateMember:::in-rbi-rep.xsd#in-rbi-rep_ResidualMaturityAxis::in-rbi-rep.xsd#in-rbi-rep_EightToFourteenDaysMember</t>
  </si>
  <si>
    <t>in-rbi-rep.xsd#in-rbi-rep_RegionOfBusinessAxis::in-rbi-rep.xsd#in-rbi-rep_SubsidiaryJointVentureAssociateMember:::in-rbi-rep.xsd#in-rbi-rep_ResidualMaturityAxis::in-rbi-rep.xsd#in-rbi-rep_FifteenToTwentyEightDaysMember</t>
  </si>
  <si>
    <t>in-rbi-rep.xsd#in-rbi-rep_RegionOfBusinessAxis::in-rbi-rep.xsd#in-rbi-rep_SubsidiaryJointVentureAssociateMember:::in-rbi-rep.xsd#in-rbi-rep_ResidualMaturityAxis::in-rbi-rep.xsd#in-rbi-rep_OverThreeMonthsAndUptoSixMonthsMember</t>
  </si>
  <si>
    <t>Statement of Structural Liquidity - For Consolidated Bank Operations</t>
  </si>
  <si>
    <t>Back To Navigation</t>
  </si>
  <si>
    <t>eedf2f43-348e-4506-a36f-8bab7998f003:~:lyt_Residual_Maturity:~:NotMandatory:~:True:~::~:</t>
  </si>
  <si>
    <t>in-rbi-rep.xsd#in-rbi-rep_OtherLiabilitiesIncludingProvisions</t>
  </si>
  <si>
    <t>in-rbi-rep.xsd#in-rbi-rep_CategoriesOfFinancialStatementAxis::in-rbi-rep.xsd#in-rbi-rep_ConsolidatedMember:::in-rbi-rep.xsd#in-rbi-rep_RegionOfBusinessAxis::in-rbi-rep.xsd#in-rbi-rep_DomesticMember:::in-rbi-rep.xsd#in-rbi-rep_ResidualMaturityAxis::in-rbi-rep.xsd#in-rbi-rep_OneDayMember</t>
  </si>
  <si>
    <t>in-rbi-rep.xsd#in-rbi-rep_CategoriesOfFinancialStatementAxis::in-rbi-rep.xsd#in-rbi-rep_ConsolidatedMember:::in-rbi-rep.xsd#in-rbi-rep_RegionOfBusinessAxis::in-rbi-rep.xsd#in-rbi-rep_DomesticMember:::in-rbi-rep.xsd#in-rbi-rep_ResidualMaturityAxis::in-rbi-rep.xsd#in-rbi-rep_TwoToSevenDaysMember</t>
  </si>
  <si>
    <t>in-rbi-rep.xsd#in-rbi-rep_CategoriesOfFinancialStatementAxis::in-rbi-rep.xsd#in-rbi-rep_ConsolidatedMember:::in-rbi-rep.xsd#in-rbi-rep_RegionOfBusinessAxis::in-rbi-rep.xsd#in-rbi-rep_DomesticMember:::in-rbi-rep.xsd#in-rbi-rep_ResidualMaturityAxis::in-rbi-rep.xsd#in-rbi-rep_EightToFourteenDaysMember</t>
  </si>
  <si>
    <t>in-rbi-rep.xsd#in-rbi-rep_CategoriesOfFinancialStatementAxis::in-rbi-rep.xsd#in-rbi-rep_ConsolidatedMember:::in-rbi-rep.xsd#in-rbi-rep_RegionOfBusinessAxis::in-rbi-rep.xsd#in-rbi-rep_DomesticMember:::in-rbi-rep.xsd#in-rbi-rep_ResidualMaturityAxis::in-rbi-rep.xsd#in-rbi-rep_OneToFourteenDaysMember</t>
  </si>
  <si>
    <t>in-rbi-rep.xsd#in-rbi-rep_CategoriesOfFinancialStatementAxis::in-rbi-rep.xsd#in-rbi-rep_ConsolidatedMember:::in-rbi-rep.xsd#in-rbi-rep_RegionOfBusinessAxis::in-rbi-rep.xsd#in-rbi-rep_DomesticMember:::in-rbi-rep.xsd#in-rbi-rep_ResidualMaturityAxis::in-rbi-rep.xsd#in-rbi-rep_FifteenToTwentyEightDaysMember</t>
  </si>
  <si>
    <t>in-rbi-rep.xsd#in-rbi-rep_CategoriesOfFinancialStatementAxis::in-rbi-rep.xsd#in-rbi-rep_ConsolidatedMember:::in-rbi-rep.xsd#in-rbi-rep_RegionOfBusinessAxis::in-rbi-rep.xsd#in-rbi-rep_DomesticMember:::in-rbi-rep.xsd#in-rbi-rep_ResidualMaturityAxis::in-rbi-rep.xsd#in-rbi-rep_TwentyNineDaysAndUptoThreeMonthsMember</t>
  </si>
  <si>
    <t>in-rbi-rep.xsd#in-rbi-rep_CategoriesOfFinancialStatementAxis::in-rbi-rep.xsd#in-rbi-rep_ConsolidatedMember:::in-rbi-rep.xsd#in-rbi-rep_RegionOfBusinessAxis::in-rbi-rep.xsd#in-rbi-rep_DomesticMember:::in-rbi-rep.xsd#in-rbi-rep_ResidualMaturityAxis::in-rbi-rep.xsd#in-rbi-rep_OverThreeMonthsAndUptoSixMonthsMember</t>
  </si>
  <si>
    <t>in-rbi-rep.xsd#in-rbi-rep_CategoriesOfFinancialStatementAxis::in-rbi-rep.xsd#in-rbi-rep_ConsolidatedMember:::in-rbi-rep.xsd#in-rbi-rep_RegionOfBusinessAxis::in-rbi-rep.xsd#in-rbi-rep_DomesticMember:::in-rbi-rep.xsd#in-rbi-rep_ResidualMaturityAxis::in-rbi-rep.xsd#in-rbi-rep_OverSixMonthsAndUptoOneYearMember</t>
  </si>
  <si>
    <t>in-rbi-rep.xsd#in-rbi-rep_CategoriesOfFinancialStatementAxis::in-rbi-rep.xsd#in-rbi-rep_ConsolidatedMember:::in-rbi-rep.xsd#in-rbi-rep_RegionOfBusinessAxis::in-rbi-rep.xsd#in-rbi-rep_DomesticMember:::in-rbi-rep.xsd#in-rbi-rep_ResidualMaturityAxis::in-rbi-rep.xsd#in-rbi-rep_OverOneYearAndUptoThreeYearsMember</t>
  </si>
  <si>
    <t>in-rbi-rep.xsd#in-rbi-rep_CategoriesOfFinancialStatementAxis::in-rbi-rep.xsd#in-rbi-rep_ConsolidatedMember:::in-rbi-rep.xsd#in-rbi-rep_RegionOfBusinessAxis::in-rbi-rep.xsd#in-rbi-rep_DomesticMember:::in-rbi-rep.xsd#in-rbi-rep_ResidualMaturityAxis::in-rbi-rep.xsd#in-rbi-rep_OverThreeYearsAndUptoFiveYearMember</t>
  </si>
  <si>
    <t>in-rbi-rep.xsd#in-rbi-rep_CategoriesOfFinancialStatementAxis::in-rbi-rep.xsd#in-rbi-rep_ConsolidatedMember:::in-rbi-rep.xsd#in-rbi-rep_RegionOfBusinessAxis::in-rbi-rep.xsd#in-rbi-rep_DomesticMember:::in-rbi-rep.xsd#in-rbi-rep_ResidualMaturityAxis::in-rbi-rep.xsd#in-rbi-rep_OverFiveYearsMember</t>
  </si>
  <si>
    <t>in-rbi-rep.xsd#in-rbi-rep_CategoriesOfFinancialStatementAxis::in-rbi-rep.xsd#in-rbi-rep_ConsolidatedMember:::in-rbi-rep.xsd#in-rbi-rep_RegionOfBusinessAxis::in-rbi-rep.xsd#in-rbi-rep_DomesticMember</t>
  </si>
  <si>
    <t>1-14 Days</t>
  </si>
  <si>
    <t>in-rbi-rep.xsd#in-rbi-rep_PaidupEquityShareCapital</t>
  </si>
  <si>
    <t>Reserves &amp; Surplus</t>
  </si>
  <si>
    <t>Deposits</t>
  </si>
  <si>
    <t xml:space="preserve">Current Deposits 
</t>
  </si>
  <si>
    <t xml:space="preserve">Savings Bank  
Deposits 
</t>
  </si>
  <si>
    <t xml:space="preserve">Term Deposits 
</t>
  </si>
  <si>
    <t>Certificates of  Deposit</t>
  </si>
  <si>
    <t>Borrowings</t>
  </si>
  <si>
    <t>in-rbi-rep.xsd#in-rbi-rep_OtherLiabilitiesAndProvisions@http://www.xbrl.org/2003/role/terseLabel</t>
  </si>
  <si>
    <t>Other Liabilities And Provisions</t>
  </si>
  <si>
    <t>Unavailed portion of  Cash Credit / Overdraft / Demand  Loan component of Working Capital</t>
  </si>
  <si>
    <t>Letters of credit / Guarantees</t>
  </si>
  <si>
    <t>in-rbi-rep.xsd#in-rbi-rep_BillsRediscountedDUPNAsLiability</t>
  </si>
  <si>
    <t xml:space="preserve">Bills Rediscounted (DUPN)
</t>
  </si>
  <si>
    <t>64ffeff6-299d-419d-98d9-f562200c9758:~:lyt_Residual:~:NotMandatory:~:True:~::~:</t>
  </si>
  <si>
    <t>Balances With RBI</t>
  </si>
  <si>
    <t>Balances with Other Banks</t>
  </si>
  <si>
    <t>Money at Call and Short Notice, Term  Deposits  and other placements</t>
  </si>
  <si>
    <t>Investments (including those under Repos but  excluding Reverse Repos)</t>
  </si>
  <si>
    <t>in-rbi-rep.xsd#in-rbi-rep_AdvancesPerforming@http://www.xbrl.org/2003/role/terseLabel</t>
  </si>
  <si>
    <t>in-rbi-rep.xsd#in-rbi-rep_BillsRediscountedDUPNAsAssets</t>
  </si>
  <si>
    <t>268</t>
  </si>
  <si>
    <t>AEBC</t>
  </si>
  <si>
    <t>P</t>
  </si>
  <si>
    <t>01-Mar-2016</t>
  </si>
  <si>
    <t>31-Mar-2016</t>
  </si>
  <si>
    <t>Monthly</t>
  </si>
  <si>
    <t>Foreign bank</t>
  </si>
  <si>
    <t>&lt;ProjectConfig&gt;_x000D_
  &lt;add key="PackageName" value="RBI-LiquidityReturn" /&gt;_x000D_
  &lt;add key="PackageDescription" value="RBI-LiquidityReturn-Template" /&gt;_x000D_
  &lt;add key="PackageAuthor" value="IRIS" /&gt;_x000D_
  &lt;add key="CreatedOn" value="" /&gt;_x000D_
  &lt;add key="PackageVersion" value="V1.0" /&gt;_x000D_
  &lt;add key="SecurityCode" value="3meE/gFr0EsjU77r6hBiRqWUJGgK5GtZCCrkOS9M0dfKiVLdJxsy3pMTkzjahTAUilsLshI+ocBXevL8auGqmg==" /&gt;_x000D_
  &lt;add key="TaxonomyPath" value="C:\RBIXBRLForms\Form LR\1.10.16\iFileApp2\\Taxonomy\LR and STDL Static\in-rbi-lr.xsd" /&gt;_x000D_
  &lt;add key="PublishPath" value="" /&gt;_x000D_
  &lt;add key="Culture" value="en-GB" /&gt;_x000D_
  &lt;add key="Scheme" value="" /&gt;_x000D_
  &lt;add key="ProjectMode" value="Package" /&gt;_x000D_
  &lt;add key="StartupSheet" value="Introduction" /&gt;_x000D_
  &lt;add key="VersionNo" value="V1.1" /&gt;_x000D_
&lt;/ProjectConfig&gt;</t>
  </si>
  <si>
    <t>8677a0f6-f5f1-4b10-b5a6-9093b514dd6e:~:NotMandatory:~:True:~:True:~:CHF:~:in-rbi-rep.xsd#in-rbi-rep_CurrencyAxis:~:False:~::~::~:</t>
  </si>
  <si>
    <t>00e5269f-13d4-4941-8f3a-a45a68bb0a08:~:NotMandatory:~:True:~:False:~::~::~:False:~::~::~:</t>
  </si>
  <si>
    <t/>
  </si>
  <si>
    <t>fn_K27_164_19042016</t>
  </si>
  <si>
    <t>fn_L27_165_19042016</t>
  </si>
  <si>
    <t>fn_K28_166_19042016</t>
  </si>
  <si>
    <t>fn_L28_167_19042016</t>
  </si>
  <si>
    <t>fn_K29_168_19042016</t>
  </si>
  <si>
    <t>fn_L29_169_19042016</t>
  </si>
  <si>
    <t>fn_L30_170_19042016</t>
  </si>
  <si>
    <t>fn_K27_171_19042016</t>
  </si>
  <si>
    <t>fn_L27_172_19042016</t>
  </si>
  <si>
    <t>fn_K28_173_19042016</t>
  </si>
  <si>
    <t>fn_L28_174_19042016</t>
  </si>
  <si>
    <t>fn_K29_175_19042016</t>
  </si>
  <si>
    <t>fn_L29_176_19042016</t>
  </si>
  <si>
    <t>fn_L30_177_19042016</t>
  </si>
  <si>
    <t>fn_K27_178_19042016</t>
  </si>
  <si>
    <t>fn_L27_179_19042016</t>
  </si>
  <si>
    <t>fn_K28_180_19042016</t>
  </si>
  <si>
    <t>fn_L28_181_19042016</t>
  </si>
  <si>
    <t>fn_K29_182_19042016</t>
  </si>
  <si>
    <t>fn_L29_183_19042016</t>
  </si>
  <si>
    <t>fn_L30_184_19042016</t>
  </si>
  <si>
    <t>fn_K27_185_19042016</t>
  </si>
  <si>
    <t>fn_L27_186_19042016</t>
  </si>
  <si>
    <t>fn_K28_187_19042016</t>
  </si>
  <si>
    <t>fn_L28_188_19042016</t>
  </si>
  <si>
    <t>fn_K29_189_19042016</t>
  </si>
  <si>
    <t>fn_L29_190_19042016</t>
  </si>
  <si>
    <t>fn_L30_191_19042016</t>
  </si>
  <si>
    <t>fn_K27_192_19042016</t>
  </si>
  <si>
    <t>fn_L27_193_19042016</t>
  </si>
  <si>
    <t>fn_K28_194_19042016</t>
  </si>
  <si>
    <t>fn_L28_195_19042016</t>
  </si>
  <si>
    <t>fn_K29_196_19042016</t>
  </si>
  <si>
    <t>fn_L29_197_19042016</t>
  </si>
  <si>
    <t>fn_L30_198_19042016</t>
  </si>
  <si>
    <t>fn_K27_199_19042016</t>
  </si>
  <si>
    <t>fn_L27_200_19042016</t>
  </si>
  <si>
    <t>fn_K28_201_19042016</t>
  </si>
  <si>
    <t>fn_L28_202_19042016</t>
  </si>
  <si>
    <t>fn_K29_203_19042016</t>
  </si>
  <si>
    <t>fn_L29_204_19042016</t>
  </si>
  <si>
    <t>fn_L30_205_19042016</t>
  </si>
  <si>
    <t>fn_K27_206_19042016</t>
  </si>
  <si>
    <t>fn_L27_207_19042016</t>
  </si>
  <si>
    <t>fn_K28_208_19042016</t>
  </si>
  <si>
    <t>fn_L28_209_19042016</t>
  </si>
  <si>
    <t>fn_K29_210_19042016</t>
  </si>
  <si>
    <t>fn_L29_211_19042016</t>
  </si>
  <si>
    <t>fn_L30_212_19042016</t>
  </si>
  <si>
    <t>fn_K27_213_19042016</t>
  </si>
  <si>
    <t>fn_L27_214_19042016</t>
  </si>
  <si>
    <t>fn_K28_215_19042016</t>
  </si>
  <si>
    <t>fn_L28_216_19042016</t>
  </si>
  <si>
    <t>fn_K29_217_19042016</t>
  </si>
  <si>
    <t>fn_L29_218_19042016</t>
  </si>
  <si>
    <t>fn_L30_219_19042016</t>
  </si>
  <si>
    <t>fn_K27_220_19042016</t>
  </si>
  <si>
    <t>fn_L27_221_19042016</t>
  </si>
  <si>
    <t>fn_K28_222_19042016</t>
  </si>
  <si>
    <t>fn_L28_223_19042016</t>
  </si>
  <si>
    <t>fn_K29_224_19042016</t>
  </si>
  <si>
    <t>fn_L29_225_19042016</t>
  </si>
  <si>
    <t>fn_L30_226_19042016</t>
  </si>
  <si>
    <t>fn_K117_227_19042016</t>
  </si>
  <si>
    <t>fn_L117_228_19042016</t>
  </si>
  <si>
    <t>fn_K118_229_19042016</t>
  </si>
  <si>
    <t>fn_L118_230_19042016</t>
  </si>
  <si>
    <t>fn_K119_231_19042016</t>
  </si>
  <si>
    <t>fn_L119_232_19042016</t>
  </si>
  <si>
    <t>fn_L120_233_19042016</t>
  </si>
  <si>
    <t>fn_K117_234_19042016</t>
  </si>
  <si>
    <t>fn_L117_235_19042016</t>
  </si>
  <si>
    <t>fn_K118_236_19042016</t>
  </si>
  <si>
    <t>fn_L118_237_19042016</t>
  </si>
  <si>
    <t>fn_K119_238_19042016</t>
  </si>
  <si>
    <t>fn_L119_239_19042016</t>
  </si>
  <si>
    <t>fn_L120_240_19042016</t>
  </si>
  <si>
    <t>fn_K117_241_19042016</t>
  </si>
  <si>
    <t>fn_L117_242_19042016</t>
  </si>
  <si>
    <t>fn_K118_243_19042016</t>
  </si>
  <si>
    <t>fn_L118_244_19042016</t>
  </si>
  <si>
    <t>fn_K119_245_19042016</t>
  </si>
  <si>
    <t>fn_L119_246_19042016</t>
  </si>
  <si>
    <t>fn_L120_247_19042016</t>
  </si>
  <si>
    <t>fn_K117_248_19042016</t>
  </si>
  <si>
    <t>fn_L117_249_19042016</t>
  </si>
  <si>
    <t>fn_K118_250_19042016</t>
  </si>
  <si>
    <t>fn_L118_251_19042016</t>
  </si>
  <si>
    <t>fn_K119_252_19042016</t>
  </si>
  <si>
    <t>fn_L119_253_19042016</t>
  </si>
  <si>
    <t>fn_L120_254_19042016</t>
  </si>
  <si>
    <t>fn_K117_255_19042016</t>
  </si>
  <si>
    <t>fn_L117_256_19042016</t>
  </si>
  <si>
    <t>fn_K118_257_19042016</t>
  </si>
  <si>
    <t>fn_L118_258_19042016</t>
  </si>
  <si>
    <t>fn_K119_259_19042016</t>
  </si>
  <si>
    <t>fn_L119_260_19042016</t>
  </si>
  <si>
    <t>fn_L120_261_19042016</t>
  </si>
  <si>
    <t>fn_K167_262_19042016</t>
  </si>
  <si>
    <t>fn_L167_263_19042016</t>
  </si>
  <si>
    <t>fn_K168_264_19042016</t>
  </si>
  <si>
    <t>fn_L168_265_19042016</t>
  </si>
  <si>
    <t>fn_K169_266_19042016</t>
  </si>
  <si>
    <t>fn_L169_267_19042016</t>
  </si>
  <si>
    <t>fn_L170_268_19042016</t>
  </si>
  <si>
    <t>fn_K167_269_19042016</t>
  </si>
  <si>
    <t>fn_L167_270_19042016</t>
  </si>
  <si>
    <t>fn_K168_271_19042016</t>
  </si>
  <si>
    <t>fn_L168_272_19042016</t>
  </si>
  <si>
    <t>fn_K169_273_19042016</t>
  </si>
  <si>
    <t>fn_L169_274_19042016</t>
  </si>
  <si>
    <t>fn_L170_275_19042016</t>
  </si>
  <si>
    <t>fn_K167_276_19042016</t>
  </si>
  <si>
    <t>fn_L167_277_19042016</t>
  </si>
  <si>
    <t>fn_K168_278_19042016</t>
  </si>
  <si>
    <t>fn_L168_279_19042016</t>
  </si>
  <si>
    <t>fn_K169_280_19042016</t>
  </si>
  <si>
    <t>fn_L169_281_19042016</t>
  </si>
  <si>
    <t>fn_L170_282_19042016</t>
  </si>
  <si>
    <t>fn_K167_283_19042016</t>
  </si>
  <si>
    <t>fn_L167_284_19042016</t>
  </si>
  <si>
    <t>fn_K168_285_19042016</t>
  </si>
  <si>
    <t>fn_L168_286_19042016</t>
  </si>
  <si>
    <t>fn_K169_287_19042016</t>
  </si>
  <si>
    <t>fn_L169_288_19042016</t>
  </si>
  <si>
    <t>fn_L170_289_19042016</t>
  </si>
  <si>
    <t>fn_K167_290_19042016</t>
  </si>
  <si>
    <t>fn_L167_291_19042016</t>
  </si>
  <si>
    <t>fn_K168_292_19042016</t>
  </si>
  <si>
    <t>fn_L168_293_19042016</t>
  </si>
  <si>
    <t>fn_K169_294_19042016</t>
  </si>
  <si>
    <t>fn_L169_295_19042016</t>
  </si>
  <si>
    <t>fn_L170_296_19042016</t>
  </si>
</sst>
</file>

<file path=xl/styles.xml><?xml version="1.0" encoding="utf-8"?>
<styleSheet xmlns="http://schemas.openxmlformats.org/spreadsheetml/2006/main">
  <numFmts count="2">
    <numFmt numFmtId="43" formatCode="_(* #,##0.00_);_(* \(#,##0.00\);_(* &quot;-&quot;??_);_(@_)"/>
    <numFmt numFmtId="44" formatCode="_(&quot;$&quot;* #,##0.00_);_(&quot;$&quot;* \(#,##0.00\);_(&quot;$&quot;* &quot;-&quot;??_);_(@_)"/>
  </numFmts>
  <fonts count="25">
    <font>
      <sz val="11"/>
      <color theme="1"/>
      <name val="Calibri"/>
      <family val="2"/>
      <scheme val="minor"/>
    </font>
    <font>
      <sz val="11"/>
      <color indexed="8"/>
      <name val="Calibri"/>
      <family val="2"/>
    </font>
    <font>
      <sz val="8"/>
      <name val="Calibri"/>
      <family val="2"/>
    </font>
    <font>
      <u/>
      <sz val="11"/>
      <color indexed="12"/>
      <name val="Calibri"/>
      <family val="2"/>
    </font>
    <font>
      <sz val="10"/>
      <name val="Arial "/>
    </font>
    <font>
      <sz val="10"/>
      <name val="Arial"/>
      <family val="2"/>
    </font>
    <font>
      <sz val="11"/>
      <color indexed="9"/>
      <name val="Calibri"/>
      <family val="2"/>
    </font>
    <font>
      <b/>
      <sz val="11"/>
      <color indexed="8"/>
      <name val="Calibri"/>
      <family val="2"/>
    </font>
    <font>
      <b/>
      <sz val="9"/>
      <color indexed="81"/>
      <name val="Tahoma"/>
      <charset val="1"/>
    </font>
    <font>
      <sz val="14"/>
      <color indexed="9"/>
      <name val="Calibri"/>
      <family val="2"/>
    </font>
    <font>
      <sz val="11"/>
      <color indexed="8"/>
      <name val="Calibri"/>
      <family val="2"/>
    </font>
    <font>
      <sz val="11"/>
      <name val="Calibri"/>
      <family val="2"/>
    </font>
    <font>
      <b/>
      <sz val="11"/>
      <name val="Calibri"/>
      <family val="2"/>
    </font>
    <font>
      <sz val="11"/>
      <color indexed="8"/>
      <name val="Calibri"/>
      <family val="2"/>
    </font>
    <font>
      <sz val="14"/>
      <color indexed="8"/>
      <name val="Calibri"/>
      <family val="2"/>
    </font>
    <font>
      <sz val="11"/>
      <color indexed="8"/>
      <name val="Calibri"/>
      <family val="2"/>
    </font>
    <font>
      <sz val="11"/>
      <color indexed="8"/>
      <name val="Calibri"/>
      <family val="2"/>
    </font>
    <font>
      <b/>
      <sz val="9"/>
      <color indexed="81"/>
      <name val="Tahoma"/>
      <family val="2"/>
    </font>
    <font>
      <b/>
      <sz val="11"/>
      <color indexed="9"/>
      <name val="Calibri"/>
      <family val="2"/>
    </font>
    <font>
      <sz val="11"/>
      <color indexed="60"/>
      <name val="Calibri"/>
      <family val="2"/>
    </font>
    <font>
      <b/>
      <sz val="11"/>
      <color indexed="8"/>
      <name val="Calibri"/>
      <family val="2"/>
    </font>
    <font>
      <u/>
      <sz val="11"/>
      <color indexed="9"/>
      <name val="Calibri"/>
      <family val="2"/>
    </font>
    <font>
      <b/>
      <sz val="11"/>
      <color theme="1"/>
      <name val="Calibri"/>
      <family val="2"/>
      <scheme val="minor"/>
    </font>
    <font>
      <sz val="11"/>
      <color indexed="9"/>
      <name val="Calibri"/>
      <family val="2"/>
      <scheme val="minor"/>
    </font>
    <font>
      <sz val="14"/>
      <color indexed="9"/>
      <name val="Calibri"/>
      <family val="2"/>
      <scheme val="minor"/>
    </font>
  </fonts>
  <fills count="15">
    <fill>
      <patternFill patternType="none"/>
    </fill>
    <fill>
      <patternFill patternType="gray125"/>
    </fill>
    <fill>
      <patternFill patternType="solid">
        <fgColor indexed="43"/>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
      <patternFill patternType="solid">
        <fgColor indexed="19"/>
        <bgColor indexed="64"/>
      </patternFill>
    </fill>
    <fill>
      <patternFill patternType="solid">
        <fgColor indexed="49"/>
        <bgColor indexed="64"/>
      </patternFill>
    </fill>
    <fill>
      <patternFill patternType="lightUp">
        <fgColor indexed="22"/>
        <bgColor indexed="44"/>
      </patternFill>
    </fill>
    <fill>
      <patternFill patternType="lightHorizontal">
        <fgColor indexed="22"/>
        <bgColor indexed="43"/>
      </patternFill>
    </fill>
    <fill>
      <patternFill patternType="lightUp">
        <fgColor indexed="22"/>
        <bgColor indexed="9"/>
      </patternFill>
    </fill>
    <fill>
      <patternFill patternType="solid">
        <fgColor indexed="47"/>
        <bgColor indexed="64"/>
      </patternFill>
    </fill>
    <fill>
      <patternFill patternType="lightHorizontal">
        <fgColor indexed="22"/>
        <bgColor indexed="9"/>
      </patternFill>
    </fill>
    <fill>
      <patternFill patternType="solid">
        <fgColor indexed="56"/>
        <bgColor indexed="64"/>
      </patternFill>
    </fill>
    <fill>
      <patternFill patternType="solid">
        <fgColor indexed="3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0"/>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0"/>
      </right>
      <top style="thin">
        <color indexed="64"/>
      </top>
      <bottom style="thin">
        <color indexed="64"/>
      </bottom>
      <diagonal/>
    </border>
    <border>
      <left style="thin">
        <color indexed="64"/>
      </left>
      <right style="thin">
        <color indexed="0"/>
      </right>
      <top style="thin">
        <color indexed="64"/>
      </top>
      <bottom style="thin">
        <color indexed="64"/>
      </bottom>
      <diagonal/>
    </border>
  </borders>
  <cellStyleXfs count="10">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9" fillId="2" borderId="0" applyNumberFormat="0" applyBorder="0" applyAlignment="0" applyProtection="0"/>
    <xf numFmtId="0" fontId="1" fillId="0" borderId="0"/>
    <xf numFmtId="0" fontId="5" fillId="0" borderId="0"/>
    <xf numFmtId="0" fontId="4" fillId="0" borderId="0"/>
    <xf numFmtId="0" fontId="5" fillId="0" borderId="0"/>
  </cellStyleXfs>
  <cellXfs count="237">
    <xf numFmtId="0" fontId="0" fillId="0" borderId="0" xfId="0"/>
    <xf numFmtId="0" fontId="0" fillId="0" borderId="0" xfId="0" applyProtection="1">
      <protection locked="0"/>
    </xf>
    <xf numFmtId="0" fontId="0" fillId="0" borderId="1" xfId="0" applyBorder="1" applyProtection="1">
      <protection locked="0"/>
    </xf>
    <xf numFmtId="0" fontId="0" fillId="0" borderId="1" xfId="0" applyFill="1" applyBorder="1" applyProtection="1">
      <protection locked="0"/>
    </xf>
    <xf numFmtId="0" fontId="0" fillId="0" borderId="1" xfId="0" applyNumberFormat="1" applyBorder="1" applyProtection="1">
      <protection locked="0"/>
    </xf>
    <xf numFmtId="0" fontId="0" fillId="0" borderId="0" xfId="0" applyAlignment="1" applyProtection="1">
      <alignment wrapText="1"/>
      <protection locked="0"/>
    </xf>
    <xf numFmtId="0" fontId="0" fillId="0" borderId="0" xfId="0" applyBorder="1" applyProtection="1">
      <protection locked="0"/>
    </xf>
    <xf numFmtId="0" fontId="0" fillId="0" borderId="2" xfId="0" applyBorder="1" applyProtection="1">
      <protection locked="0"/>
    </xf>
    <xf numFmtId="49" fontId="0" fillId="0" borderId="1" xfId="0" applyNumberFormat="1" applyBorder="1" applyProtection="1">
      <protection locked="0"/>
    </xf>
    <xf numFmtId="14" fontId="0" fillId="0" borderId="1" xfId="0" applyNumberFormat="1" applyBorder="1" applyProtection="1">
      <protection locked="0"/>
    </xf>
    <xf numFmtId="0" fontId="6" fillId="0" borderId="0" xfId="0" applyFont="1"/>
    <xf numFmtId="0" fontId="1" fillId="3" borderId="1" xfId="0" applyFont="1" applyFill="1" applyBorder="1" applyAlignment="1" applyProtection="1">
      <alignment horizontal="left" vertical="top" wrapText="1" shrinkToFit="1"/>
    </xf>
    <xf numFmtId="0" fontId="1" fillId="3" borderId="3" xfId="0" applyFont="1" applyFill="1" applyBorder="1" applyAlignment="1" applyProtection="1">
      <alignment horizontal="left" vertical="top" wrapText="1" shrinkToFit="1"/>
    </xf>
    <xf numFmtId="0" fontId="1" fillId="0" borderId="0" xfId="0" applyFont="1" applyAlignment="1"/>
    <xf numFmtId="0" fontId="7" fillId="3" borderId="1" xfId="0" applyFont="1" applyFill="1" applyBorder="1" applyAlignment="1" applyProtection="1">
      <alignment horizontal="left" vertical="top" wrapText="1" shrinkToFit="1"/>
    </xf>
    <xf numFmtId="0" fontId="7" fillId="3" borderId="1" xfId="0" applyFont="1" applyFill="1" applyBorder="1" applyAlignment="1" applyProtection="1">
      <alignment horizontal="center" vertical="top" wrapText="1" shrinkToFit="1"/>
    </xf>
    <xf numFmtId="4" fontId="1" fillId="4" borderId="1" xfId="0" applyNumberFormat="1" applyFont="1" applyFill="1" applyBorder="1" applyAlignment="1" applyProtection="1">
      <alignment horizontal="right" wrapText="1" shrinkToFit="1"/>
      <protection locked="0"/>
    </xf>
    <xf numFmtId="4" fontId="1" fillId="5" borderId="1" xfId="0" applyNumberFormat="1" applyFont="1" applyFill="1" applyBorder="1" applyAlignment="1" applyProtection="1">
      <alignment horizontal="right" wrapText="1" shrinkToFit="1"/>
    </xf>
    <xf numFmtId="0" fontId="1" fillId="0" borderId="0" xfId="0" applyFont="1" applyAlignment="1">
      <alignment horizontal="right"/>
    </xf>
    <xf numFmtId="0" fontId="1" fillId="6" borderId="1" xfId="0" applyFont="1" applyFill="1" applyBorder="1" applyAlignment="1" applyProtection="1">
      <alignment horizontal="left" vertical="top" wrapText="1" shrinkToFit="1"/>
    </xf>
    <xf numFmtId="0" fontId="1" fillId="7" borderId="1" xfId="0" applyFont="1" applyFill="1" applyBorder="1" applyAlignment="1" applyProtection="1">
      <alignment horizontal="left" vertical="top" wrapText="1" shrinkToFit="1"/>
      <protection locked="0"/>
    </xf>
    <xf numFmtId="0" fontId="3" fillId="0" borderId="0" xfId="3" applyAlignment="1" applyProtection="1"/>
    <xf numFmtId="0" fontId="7" fillId="3" borderId="1" xfId="0" applyFont="1" applyFill="1" applyBorder="1" applyAlignment="1" applyProtection="1">
      <alignment horizontal="center" vertical="center" wrapText="1" shrinkToFit="1"/>
    </xf>
    <xf numFmtId="0" fontId="7" fillId="0" borderId="0" xfId="0" applyFont="1" applyAlignment="1">
      <alignment horizontal="center"/>
    </xf>
    <xf numFmtId="0" fontId="6" fillId="0" borderId="0" xfId="0" applyFont="1" applyAlignment="1"/>
    <xf numFmtId="0" fontId="11" fillId="0" borderId="0" xfId="0" applyFont="1" applyAlignment="1"/>
    <xf numFmtId="0" fontId="11" fillId="0" borderId="0" xfId="0" applyFont="1"/>
    <xf numFmtId="0" fontId="11" fillId="0" borderId="0" xfId="0" applyFont="1" applyAlignment="1">
      <alignment shrinkToFit="1"/>
    </xf>
    <xf numFmtId="0" fontId="11" fillId="7" borderId="1" xfId="0" applyFont="1" applyFill="1" applyBorder="1" applyAlignment="1" applyProtection="1">
      <alignment horizontal="left" vertical="top" wrapText="1" shrinkToFit="1"/>
      <protection locked="0"/>
    </xf>
    <xf numFmtId="0" fontId="12" fillId="3" borderId="1" xfId="0" applyFont="1" applyFill="1" applyBorder="1" applyAlignment="1" applyProtection="1">
      <alignment horizontal="center" vertical="center" wrapText="1" shrinkToFit="1"/>
    </xf>
    <xf numFmtId="0" fontId="12" fillId="3" borderId="1" xfId="0" applyFont="1" applyFill="1" applyBorder="1" applyAlignment="1" applyProtection="1">
      <alignment horizontal="center" vertical="top" wrapText="1" shrinkToFit="1"/>
    </xf>
    <xf numFmtId="0" fontId="12" fillId="3" borderId="1" xfId="0" applyFont="1" applyFill="1" applyBorder="1" applyAlignment="1" applyProtection="1">
      <alignment horizontal="left" vertical="top" wrapText="1" shrinkToFit="1"/>
    </xf>
    <xf numFmtId="4" fontId="11" fillId="5" borderId="1" xfId="0" applyNumberFormat="1" applyFont="1" applyFill="1" applyBorder="1" applyAlignment="1" applyProtection="1">
      <alignment horizontal="right" wrapText="1" shrinkToFit="1"/>
    </xf>
    <xf numFmtId="0" fontId="11" fillId="3" borderId="1" xfId="0" applyFont="1" applyFill="1" applyBorder="1" applyAlignment="1" applyProtection="1">
      <alignment horizontal="left" vertical="top" wrapText="1" shrinkToFit="1"/>
    </xf>
    <xf numFmtId="4" fontId="11" fillId="4" borderId="1" xfId="0" applyNumberFormat="1" applyFont="1" applyFill="1" applyBorder="1" applyAlignment="1" applyProtection="1">
      <alignment horizontal="right" wrapText="1" shrinkToFit="1"/>
      <protection locked="0"/>
    </xf>
    <xf numFmtId="0" fontId="12" fillId="0" borderId="0" xfId="0" applyFont="1" applyAlignment="1">
      <alignment horizontal="center"/>
    </xf>
    <xf numFmtId="0" fontId="12" fillId="3" borderId="1" xfId="0" applyFont="1" applyFill="1" applyBorder="1" applyAlignment="1" applyProtection="1">
      <alignment horizontal="right" vertical="center" wrapText="1" shrinkToFit="1"/>
    </xf>
    <xf numFmtId="0" fontId="1" fillId="4" borderId="0" xfId="0" applyFont="1" applyFill="1" applyBorder="1"/>
    <xf numFmtId="0" fontId="7" fillId="3" borderId="4" xfId="0" applyFont="1" applyFill="1" applyBorder="1" applyAlignment="1" applyProtection="1">
      <alignment vertical="top" wrapText="1" shrinkToFit="1"/>
    </xf>
    <xf numFmtId="0" fontId="0" fillId="0" borderId="0" xfId="0" applyProtection="1"/>
    <xf numFmtId="0" fontId="9" fillId="0" borderId="0" xfId="0" applyFont="1" applyFill="1" applyAlignment="1"/>
    <xf numFmtId="0" fontId="0" fillId="0" borderId="0" xfId="0" applyFill="1"/>
    <xf numFmtId="0" fontId="6" fillId="0" borderId="0" xfId="0" applyFont="1" applyFill="1"/>
    <xf numFmtId="0" fontId="3" fillId="0" borderId="0" xfId="3" applyAlignment="1" applyProtection="1">
      <alignment horizontal="center"/>
    </xf>
    <xf numFmtId="0" fontId="1" fillId="0" borderId="0" xfId="0" applyFont="1" applyFill="1" applyBorder="1" applyAlignment="1"/>
    <xf numFmtId="0" fontId="6" fillId="0" borderId="0" xfId="0" applyFont="1" applyAlignment="1">
      <alignment shrinkToFit="1"/>
    </xf>
    <xf numFmtId="0" fontId="1" fillId="8" borderId="1" xfId="0" applyNumberFormat="1" applyFont="1" applyFill="1" applyBorder="1" applyAlignment="1" applyProtection="1">
      <alignment horizontal="left" wrapText="1" shrinkToFit="1"/>
    </xf>
    <xf numFmtId="0" fontId="13" fillId="0" borderId="0" xfId="0" applyFont="1" applyAlignment="1"/>
    <xf numFmtId="0" fontId="11" fillId="7" borderId="0" xfId="0" applyFont="1" applyFill="1" applyBorder="1" applyAlignment="1" applyProtection="1">
      <alignment horizontal="left" vertical="top" wrapText="1" shrinkToFit="1"/>
      <protection locked="0"/>
    </xf>
    <xf numFmtId="0" fontId="1" fillId="7" borderId="0" xfId="0" applyFont="1" applyFill="1" applyBorder="1" applyAlignment="1" applyProtection="1">
      <alignment horizontal="left" vertical="top" wrapText="1" shrinkToFit="1"/>
      <protection locked="0"/>
    </xf>
    <xf numFmtId="0" fontId="3" fillId="4" borderId="0" xfId="3" applyFill="1" applyBorder="1" applyAlignment="1" applyProtection="1"/>
    <xf numFmtId="0" fontId="0" fillId="5" borderId="1" xfId="0" applyFill="1" applyBorder="1" applyProtection="1"/>
    <xf numFmtId="0" fontId="0" fillId="0" borderId="1" xfId="0" applyBorder="1" applyProtection="1"/>
    <xf numFmtId="0" fontId="0" fillId="3" borderId="1" xfId="0" applyFill="1" applyBorder="1" applyProtection="1"/>
    <xf numFmtId="0" fontId="0" fillId="9" borderId="1" xfId="0" applyFill="1" applyBorder="1" applyProtection="1"/>
    <xf numFmtId="0" fontId="0" fillId="7" borderId="1" xfId="0" applyFill="1" applyBorder="1" applyProtection="1"/>
    <xf numFmtId="0" fontId="0" fillId="10" borderId="1" xfId="0" applyFill="1" applyBorder="1" applyProtection="1"/>
    <xf numFmtId="0" fontId="0" fillId="11" borderId="1" xfId="0" applyFill="1" applyBorder="1" applyProtection="1"/>
    <xf numFmtId="0" fontId="6" fillId="0" borderId="0" xfId="0" applyFont="1" applyAlignment="1">
      <alignment horizontal="center"/>
    </xf>
    <xf numFmtId="0" fontId="7" fillId="3" borderId="2" xfId="0" applyFont="1" applyFill="1" applyBorder="1" applyAlignment="1" applyProtection="1">
      <alignment horizontal="center" vertical="top" wrapText="1" shrinkToFit="1"/>
    </xf>
    <xf numFmtId="10" fontId="1" fillId="4" borderId="1" xfId="0" applyNumberFormat="1" applyFont="1" applyFill="1" applyBorder="1" applyAlignment="1" applyProtection="1">
      <alignment horizontal="right" wrapText="1" shrinkToFit="1"/>
      <protection locked="0"/>
    </xf>
    <xf numFmtId="10" fontId="1" fillId="5" borderId="1" xfId="0" applyNumberFormat="1" applyFont="1" applyFill="1" applyBorder="1" applyAlignment="1" applyProtection="1">
      <alignment horizontal="right" wrapText="1" shrinkToFit="1"/>
    </xf>
    <xf numFmtId="0" fontId="15" fillId="0" borderId="0" xfId="0" applyFont="1" applyAlignment="1"/>
    <xf numFmtId="0" fontId="14" fillId="0" borderId="0" xfId="0" applyFont="1" applyFill="1" applyAlignment="1"/>
    <xf numFmtId="4" fontId="1" fillId="4" borderId="1" xfId="0" applyNumberFormat="1" applyFont="1" applyFill="1" applyBorder="1" applyAlignment="1" applyProtection="1">
      <alignment horizontal="right"/>
      <protection locked="0"/>
    </xf>
    <xf numFmtId="49" fontId="1" fillId="4" borderId="1" xfId="0" applyNumberFormat="1" applyFont="1" applyFill="1" applyBorder="1" applyAlignment="1" applyProtection="1">
      <alignment horizontal="left" wrapText="1"/>
      <protection locked="0"/>
    </xf>
    <xf numFmtId="0" fontId="0" fillId="0" borderId="5" xfId="0" applyBorder="1" applyProtection="1"/>
    <xf numFmtId="0" fontId="10" fillId="3" borderId="1" xfId="0" applyFont="1" applyFill="1" applyBorder="1" applyAlignment="1" applyProtection="1">
      <alignment horizontal="left" vertical="top" wrapText="1" shrinkToFit="1"/>
    </xf>
    <xf numFmtId="0" fontId="1" fillId="10" borderId="1" xfId="0" applyNumberFormat="1" applyFont="1" applyFill="1" applyBorder="1" applyAlignment="1" applyProtection="1">
      <alignment horizontal="left" wrapText="1" shrinkToFit="1"/>
      <protection locked="0"/>
    </xf>
    <xf numFmtId="0" fontId="3" fillId="0" borderId="0" xfId="3" applyFont="1" applyAlignment="1" applyProtection="1"/>
    <xf numFmtId="0" fontId="0" fillId="0" borderId="0" xfId="0" applyBorder="1" applyProtection="1"/>
    <xf numFmtId="0" fontId="7" fillId="3" borderId="3" xfId="0" applyFont="1" applyFill="1" applyBorder="1" applyAlignment="1" applyProtection="1">
      <alignment horizontal="right" vertical="top" wrapText="1" shrinkToFit="1"/>
    </xf>
    <xf numFmtId="0" fontId="0" fillId="0" borderId="5" xfId="0" applyBorder="1"/>
    <xf numFmtId="0" fontId="7" fillId="3" borderId="1" xfId="0" applyFont="1" applyFill="1" applyBorder="1" applyAlignment="1" applyProtection="1">
      <alignment horizontal="left" vertical="center" wrapText="1"/>
    </xf>
    <xf numFmtId="4" fontId="1" fillId="3" borderId="1" xfId="0" applyNumberFormat="1" applyFont="1" applyFill="1" applyBorder="1" applyAlignment="1" applyProtection="1">
      <alignment horizontal="center" wrapText="1" shrinkToFit="1"/>
    </xf>
    <xf numFmtId="11" fontId="6" fillId="0" borderId="0" xfId="0" applyNumberFormat="1" applyFont="1"/>
    <xf numFmtId="0" fontId="0" fillId="0" borderId="0" xfId="0" applyAlignment="1">
      <alignment horizontal="right"/>
    </xf>
    <xf numFmtId="0" fontId="1" fillId="3" borderId="1" xfId="0" applyFont="1" applyFill="1" applyBorder="1" applyAlignment="1" applyProtection="1">
      <alignment vertical="center" wrapText="1" shrinkToFit="1"/>
    </xf>
    <xf numFmtId="0" fontId="16" fillId="6" borderId="1" xfId="0" applyFont="1" applyFill="1" applyBorder="1" applyAlignment="1" applyProtection="1">
      <alignment horizontal="left" vertical="top" wrapText="1" shrinkToFit="1"/>
    </xf>
    <xf numFmtId="0" fontId="7" fillId="3" borderId="6" xfId="0" applyFont="1" applyFill="1" applyBorder="1" applyAlignment="1" applyProtection="1">
      <alignment horizontal="left" vertical="center"/>
    </xf>
    <xf numFmtId="0" fontId="7" fillId="3" borderId="6" xfId="0" applyFont="1" applyFill="1" applyBorder="1" applyAlignment="1" applyProtection="1">
      <alignment horizontal="center" vertical="center" wrapText="1" shrinkToFit="1"/>
    </xf>
    <xf numFmtId="4" fontId="1" fillId="3" borderId="1" xfId="0" applyNumberFormat="1" applyFont="1" applyFill="1" applyBorder="1" applyAlignment="1" applyProtection="1">
      <alignment horizontal="right" wrapText="1" shrinkToFit="1"/>
    </xf>
    <xf numFmtId="10" fontId="1" fillId="3" borderId="1" xfId="0" applyNumberFormat="1" applyFont="1" applyFill="1" applyBorder="1" applyAlignment="1" applyProtection="1">
      <alignment horizontal="right" wrapText="1" shrinkToFit="1"/>
    </xf>
    <xf numFmtId="10" fontId="1" fillId="4" borderId="1" xfId="0" applyNumberFormat="1" applyFont="1" applyFill="1" applyBorder="1" applyAlignment="1" applyProtection="1">
      <alignment horizontal="right" wrapText="1"/>
      <protection locked="0"/>
    </xf>
    <xf numFmtId="0" fontId="7" fillId="3" borderId="2" xfId="0" applyFont="1" applyFill="1" applyBorder="1" applyAlignment="1" applyProtection="1">
      <alignment horizontal="center" vertical="center" wrapText="1" shrinkToFit="1"/>
    </xf>
    <xf numFmtId="10" fontId="1" fillId="4" borderId="1" xfId="0" applyNumberFormat="1" applyFont="1" applyFill="1" applyBorder="1" applyAlignment="1" applyProtection="1">
      <alignment horizontal="right"/>
      <protection locked="0"/>
    </xf>
    <xf numFmtId="4" fontId="1" fillId="5" borderId="1" xfId="0" applyNumberFormat="1" applyFont="1" applyFill="1" applyBorder="1" applyAlignment="1" applyProtection="1">
      <alignment horizontal="right"/>
    </xf>
    <xf numFmtId="10" fontId="1" fillId="5" borderId="1" xfId="0" applyNumberFormat="1" applyFont="1" applyFill="1" applyBorder="1" applyAlignment="1" applyProtection="1">
      <alignment horizontal="right"/>
    </xf>
    <xf numFmtId="0" fontId="1" fillId="10" borderId="1" xfId="0" applyNumberFormat="1" applyFont="1" applyFill="1" applyBorder="1" applyAlignment="1" applyProtection="1">
      <alignment horizontal="left" wrapText="1"/>
      <protection locked="0"/>
    </xf>
    <xf numFmtId="0" fontId="0" fillId="9" borderId="1" xfId="0" applyNumberFormat="1" applyFill="1" applyBorder="1" applyAlignment="1" applyProtection="1">
      <alignment horizontal="left" wrapText="1"/>
      <protection locked="0"/>
    </xf>
    <xf numFmtId="0" fontId="1" fillId="3" borderId="2" xfId="0" applyFont="1" applyFill="1" applyBorder="1" applyAlignment="1" applyProtection="1">
      <alignment horizontal="center" vertical="top" wrapText="1" shrinkToFit="1"/>
    </xf>
    <xf numFmtId="0" fontId="1" fillId="3" borderId="1" xfId="0" applyFont="1" applyFill="1" applyBorder="1" applyAlignment="1" applyProtection="1">
      <alignment horizontal="center" vertical="top" wrapText="1" shrinkToFit="1"/>
    </xf>
    <xf numFmtId="0" fontId="1" fillId="3" borderId="1" xfId="0" applyFont="1" applyFill="1" applyBorder="1" applyAlignment="1" applyProtection="1">
      <alignment horizontal="center" vertical="top" wrapText="1" shrinkToFit="1"/>
    </xf>
    <xf numFmtId="0" fontId="1" fillId="3" borderId="1" xfId="0" applyFont="1" applyFill="1" applyBorder="1" applyAlignment="1" applyProtection="1">
      <alignment horizontal="left" vertical="top" wrapText="1" shrinkToFit="1"/>
    </xf>
    <xf numFmtId="0" fontId="6" fillId="0" borderId="0" xfId="0" applyFont="1"/>
    <xf numFmtId="0" fontId="7" fillId="3" borderId="1" xfId="0" applyFont="1" applyFill="1" applyBorder="1" applyAlignment="1" applyProtection="1">
      <alignment horizontal="left" vertical="top" wrapText="1" shrinkToFit="1"/>
    </xf>
    <xf numFmtId="0" fontId="3" fillId="0" borderId="0" xfId="3" applyAlignment="1" applyProtection="1"/>
    <xf numFmtId="0" fontId="1" fillId="10" borderId="1" xfId="0" applyNumberFormat="1" applyFont="1" applyFill="1" applyBorder="1" applyAlignment="1" applyProtection="1">
      <alignment horizontal="left" wrapText="1" shrinkToFit="1"/>
      <protection locked="0"/>
    </xf>
    <xf numFmtId="49" fontId="1" fillId="4" borderId="1" xfId="0" applyNumberFormat="1" applyFont="1" applyFill="1" applyBorder="1" applyAlignment="1" applyProtection="1">
      <alignment horizontal="left" wrapText="1" shrinkToFit="1"/>
      <protection locked="0"/>
    </xf>
    <xf numFmtId="0" fontId="1" fillId="12" borderId="1" xfId="0" applyNumberFormat="1" applyFont="1" applyFill="1" applyBorder="1" applyAlignment="1" applyProtection="1">
      <alignment horizontal="left" wrapText="1" shrinkToFit="1"/>
      <protection locked="0"/>
    </xf>
    <xf numFmtId="0" fontId="1" fillId="8" borderId="1" xfId="0" applyNumberFormat="1" applyFont="1" applyFill="1" applyBorder="1" applyAlignment="1" applyProtection="1">
      <alignment horizontal="left" wrapText="1" shrinkToFit="1"/>
    </xf>
    <xf numFmtId="49" fontId="1" fillId="5" borderId="1" xfId="0" applyNumberFormat="1" applyFont="1" applyFill="1" applyBorder="1" applyAlignment="1" applyProtection="1">
      <alignment horizontal="left" wrapText="1" shrinkToFit="1"/>
    </xf>
    <xf numFmtId="0" fontId="1" fillId="3" borderId="2" xfId="0" applyFont="1" applyFill="1" applyBorder="1" applyAlignment="1" applyProtection="1">
      <alignment horizontal="left" vertical="top" wrapText="1" shrinkToFit="1"/>
    </xf>
    <xf numFmtId="0" fontId="7" fillId="3" borderId="1" xfId="0" applyNumberFormat="1" applyFont="1" applyFill="1" applyBorder="1" applyAlignment="1" applyProtection="1">
      <alignment horizontal="center" vertical="center" wrapText="1" shrinkToFit="1"/>
    </xf>
    <xf numFmtId="0" fontId="7" fillId="3" borderId="1" xfId="0" applyNumberFormat="1" applyFont="1" applyFill="1" applyBorder="1" applyAlignment="1" applyProtection="1">
      <alignment horizontal="center" vertical="center"/>
    </xf>
    <xf numFmtId="0" fontId="7" fillId="3" borderId="1" xfId="0" applyFont="1" applyFill="1" applyBorder="1" applyAlignment="1" applyProtection="1">
      <alignment horizontal="center" vertical="center" wrapText="1"/>
    </xf>
    <xf numFmtId="0" fontId="9" fillId="0" borderId="0" xfId="0" applyFont="1" applyFill="1" applyAlignment="1">
      <alignment horizontal="center"/>
    </xf>
    <xf numFmtId="0" fontId="0" fillId="0" borderId="0" xfId="0" applyFill="1" applyProtection="1"/>
    <xf numFmtId="0" fontId="3" fillId="0" borderId="0" xfId="3" applyFill="1" applyAlignment="1" applyProtection="1">
      <alignment horizontal="center"/>
    </xf>
    <xf numFmtId="0" fontId="1" fillId="0" borderId="0" xfId="0" applyFont="1" applyAlignment="1" applyProtection="1"/>
    <xf numFmtId="0" fontId="1" fillId="0" borderId="7" xfId="0" applyFont="1" applyBorder="1" applyAlignment="1">
      <alignment wrapText="1"/>
    </xf>
    <xf numFmtId="0" fontId="0" fillId="0" borderId="0" xfId="0" applyAlignment="1">
      <alignment wrapText="1"/>
    </xf>
    <xf numFmtId="4" fontId="1" fillId="4" borderId="7" xfId="0" applyNumberFormat="1" applyFont="1" applyFill="1" applyBorder="1" applyAlignment="1" applyProtection="1">
      <alignment horizontal="right" wrapText="1" shrinkToFit="1"/>
    </xf>
    <xf numFmtId="4" fontId="1" fillId="4" borderId="0" xfId="0" applyNumberFormat="1" applyFont="1" applyFill="1" applyBorder="1" applyAlignment="1" applyProtection="1">
      <alignment horizontal="right" wrapText="1" shrinkToFit="1"/>
    </xf>
    <xf numFmtId="0" fontId="1" fillId="0" borderId="0" xfId="0" applyFont="1" applyAlignment="1">
      <alignment wrapText="1"/>
    </xf>
    <xf numFmtId="0" fontId="1" fillId="0" borderId="0" xfId="0" applyFont="1" applyFill="1" applyBorder="1" applyAlignment="1" applyProtection="1">
      <alignment wrapText="1" shrinkToFit="1"/>
    </xf>
    <xf numFmtId="0" fontId="1" fillId="7" borderId="1" xfId="0" applyFont="1" applyFill="1" applyBorder="1" applyAlignment="1" applyProtection="1">
      <alignment horizontal="left" vertical="top" wrapText="1" shrinkToFit="1"/>
      <protection locked="0"/>
    </xf>
    <xf numFmtId="0" fontId="1" fillId="3" borderId="2" xfId="0" applyFont="1" applyFill="1" applyBorder="1" applyAlignment="1">
      <alignment wrapText="1"/>
    </xf>
    <xf numFmtId="0" fontId="0" fillId="3" borderId="4" xfId="0" applyFill="1" applyBorder="1" applyAlignment="1" applyProtection="1">
      <alignment wrapText="1"/>
    </xf>
    <xf numFmtId="4" fontId="1" fillId="4" borderId="1" xfId="0" applyNumberFormat="1" applyFont="1" applyFill="1" applyBorder="1" applyAlignment="1" applyProtection="1">
      <alignment horizontal="right" wrapText="1" shrinkToFit="1"/>
      <protection locked="0"/>
    </xf>
    <xf numFmtId="4" fontId="1" fillId="5" borderId="1" xfId="0" applyNumberFormat="1" applyFont="1" applyFill="1" applyBorder="1" applyAlignment="1" applyProtection="1">
      <alignment horizontal="right" wrapText="1" shrinkToFit="1"/>
    </xf>
    <xf numFmtId="10" fontId="1" fillId="5" borderId="1" xfId="0" applyNumberFormat="1" applyFont="1" applyFill="1" applyBorder="1" applyAlignment="1" applyProtection="1">
      <alignment horizontal="right" wrapText="1" shrinkToFit="1"/>
    </xf>
    <xf numFmtId="0" fontId="1" fillId="3" borderId="6" xfId="0" applyFont="1" applyFill="1" applyBorder="1" applyAlignment="1">
      <alignment horizontal="right" wrapText="1"/>
    </xf>
    <xf numFmtId="0" fontId="1" fillId="3" borderId="2" xfId="0" applyFont="1" applyFill="1" applyBorder="1" applyAlignment="1">
      <alignment horizontal="right" wrapText="1"/>
    </xf>
    <xf numFmtId="0" fontId="0" fillId="3" borderId="4" xfId="0" applyFill="1" applyBorder="1" applyAlignment="1">
      <alignment wrapText="1"/>
    </xf>
    <xf numFmtId="0" fontId="7" fillId="3" borderId="8" xfId="0" applyFont="1" applyFill="1" applyBorder="1" applyAlignment="1" applyProtection="1">
      <alignment horizontal="center" vertical="top" wrapText="1" shrinkToFit="1"/>
    </xf>
    <xf numFmtId="1" fontId="1" fillId="4" borderId="1" xfId="0" applyNumberFormat="1" applyFont="1" applyFill="1" applyBorder="1" applyAlignment="1" applyProtection="1">
      <alignment horizontal="right" wrapText="1" shrinkToFit="1"/>
      <protection locked="0"/>
    </xf>
    <xf numFmtId="0" fontId="1" fillId="3" borderId="2" xfId="0" applyFont="1" applyFill="1" applyBorder="1" applyAlignment="1" applyProtection="1">
      <alignment horizontal="left" vertical="top" wrapText="1" shrinkToFit="1"/>
    </xf>
    <xf numFmtId="0" fontId="7" fillId="3" borderId="1" xfId="0" applyFont="1" applyFill="1" applyBorder="1" applyAlignment="1" applyProtection="1">
      <alignment horizontal="center" vertical="top" wrapText="1" shrinkToFit="1"/>
    </xf>
    <xf numFmtId="0" fontId="7" fillId="3" borderId="1" xfId="0" applyFont="1" applyFill="1" applyBorder="1" applyAlignment="1" applyProtection="1">
      <alignment horizontal="right" wrapText="1" shrinkToFit="1"/>
    </xf>
    <xf numFmtId="0" fontId="1" fillId="0" borderId="1" xfId="0" applyFont="1" applyBorder="1" applyAlignment="1" applyProtection="1">
      <alignment wrapText="1" shrinkToFit="1"/>
      <protection locked="0"/>
    </xf>
    <xf numFmtId="0" fontId="6" fillId="0" borderId="0" xfId="0" applyFont="1" applyAlignment="1">
      <alignment shrinkToFit="1"/>
    </xf>
    <xf numFmtId="0" fontId="6" fillId="4" borderId="0" xfId="0" applyFont="1" applyFill="1" applyBorder="1" applyAlignment="1">
      <alignment shrinkToFit="1"/>
    </xf>
    <xf numFmtId="11" fontId="6" fillId="0" borderId="0" xfId="0" applyNumberFormat="1" applyFont="1" applyAlignment="1">
      <alignment shrinkToFit="1"/>
    </xf>
    <xf numFmtId="0" fontId="18" fillId="0" borderId="0" xfId="0" applyFont="1" applyAlignment="1">
      <alignment horizontal="center" shrinkToFit="1"/>
    </xf>
    <xf numFmtId="4" fontId="6" fillId="4" borderId="0" xfId="0" applyNumberFormat="1" applyFont="1" applyFill="1" applyBorder="1" applyAlignment="1" applyProtection="1">
      <alignment horizontal="right" wrapText="1" shrinkToFit="1"/>
    </xf>
    <xf numFmtId="0" fontId="6" fillId="0" borderId="0" xfId="0" applyFont="1" applyAlignment="1">
      <alignment horizontal="right" shrinkToFit="1"/>
    </xf>
    <xf numFmtId="0" fontId="6" fillId="0" borderId="0" xfId="0" applyFont="1" applyAlignment="1">
      <alignment wrapText="1" shrinkToFit="1"/>
    </xf>
    <xf numFmtId="0" fontId="6" fillId="0" borderId="0" xfId="0" applyFont="1" applyFill="1" applyBorder="1" applyAlignment="1" applyProtection="1">
      <alignment wrapText="1" shrinkToFit="1"/>
    </xf>
    <xf numFmtId="0" fontId="6" fillId="0" borderId="0" xfId="0" applyFont="1" applyAlignment="1" applyProtection="1">
      <alignment shrinkToFit="1"/>
    </xf>
    <xf numFmtId="0" fontId="6" fillId="0" borderId="0" xfId="0" applyFont="1" applyAlignment="1" applyProtection="1">
      <alignment horizontal="right" shrinkToFit="1"/>
    </xf>
    <xf numFmtId="0" fontId="9" fillId="0" borderId="0" xfId="0" applyFont="1" applyFill="1" applyAlignment="1">
      <alignment shrinkToFit="1"/>
    </xf>
    <xf numFmtId="0" fontId="6" fillId="0" borderId="0" xfId="0" applyFont="1" applyAlignment="1" applyProtection="1">
      <alignment shrinkToFit="1"/>
      <protection locked="0"/>
    </xf>
    <xf numFmtId="0" fontId="21" fillId="0" borderId="0" xfId="3" applyFont="1" applyAlignment="1" applyProtection="1">
      <alignment shrinkToFit="1"/>
    </xf>
    <xf numFmtId="0" fontId="6" fillId="0" borderId="0" xfId="0" applyFont="1" applyFill="1" applyAlignment="1">
      <alignment shrinkToFit="1"/>
    </xf>
    <xf numFmtId="0" fontId="6" fillId="0" borderId="0" xfId="0" applyFont="1" applyFill="1" applyAlignment="1">
      <alignment horizontal="right" shrinkToFit="1"/>
    </xf>
    <xf numFmtId="0" fontId="1" fillId="9" borderId="1" xfId="0" applyNumberFormat="1" applyFont="1" applyFill="1" applyBorder="1" applyAlignment="1" applyProtection="1">
      <alignment horizontal="left" wrapText="1" shrinkToFit="1"/>
      <protection locked="0"/>
    </xf>
    <xf numFmtId="0" fontId="22" fillId="0" borderId="0" xfId="0" applyFont="1" applyProtection="1"/>
    <xf numFmtId="0" fontId="7" fillId="3" borderId="1" xfId="0" applyFont="1" applyFill="1" applyBorder="1" applyAlignment="1" applyProtection="1">
      <alignment horizontal="center" vertical="top" wrapText="1" shrinkToFit="1"/>
    </xf>
    <xf numFmtId="0" fontId="24" fillId="13" borderId="0" xfId="0" applyFont="1" applyFill="1" applyAlignment="1">
      <alignment horizontal="center"/>
    </xf>
    <xf numFmtId="0" fontId="7" fillId="3" borderId="2" xfId="0" applyFont="1" applyFill="1" applyBorder="1" applyAlignment="1" applyProtection="1">
      <alignment horizontal="center" vertical="top" wrapText="1" shrinkToFit="1"/>
    </xf>
    <xf numFmtId="0" fontId="7" fillId="3" borderId="3" xfId="0" applyFont="1" applyFill="1" applyBorder="1" applyAlignment="1" applyProtection="1">
      <alignment horizontal="center" vertical="top" wrapText="1" shrinkToFit="1"/>
    </xf>
    <xf numFmtId="0" fontId="9" fillId="13" borderId="0" xfId="0" applyFont="1" applyFill="1" applyAlignment="1">
      <alignment horizontal="center"/>
    </xf>
    <xf numFmtId="0" fontId="1" fillId="3" borderId="9" xfId="0" applyFont="1" applyFill="1" applyBorder="1" applyAlignment="1" applyProtection="1">
      <alignment horizontal="center" vertical="top" wrapText="1" shrinkToFit="1"/>
    </xf>
    <xf numFmtId="0" fontId="1" fillId="3" borderId="10" xfId="0" applyFont="1" applyFill="1" applyBorder="1" applyAlignment="1" applyProtection="1">
      <alignment horizontal="center" vertical="top" wrapText="1" shrinkToFit="1"/>
    </xf>
    <xf numFmtId="0" fontId="1" fillId="3" borderId="6" xfId="0" applyFont="1" applyFill="1" applyBorder="1" applyAlignment="1" applyProtection="1">
      <alignment horizontal="center" vertical="top" wrapText="1" shrinkToFit="1"/>
    </xf>
    <xf numFmtId="0" fontId="1" fillId="3" borderId="2" xfId="0" applyFont="1" applyFill="1" applyBorder="1" applyAlignment="1" applyProtection="1">
      <alignment horizontal="left" vertical="top" wrapText="1" shrinkToFit="1"/>
    </xf>
    <xf numFmtId="0" fontId="1" fillId="3" borderId="3" xfId="0" applyFont="1" applyFill="1" applyBorder="1" applyAlignment="1" applyProtection="1">
      <alignment horizontal="left" vertical="top" wrapText="1" shrinkToFit="1"/>
    </xf>
    <xf numFmtId="0" fontId="7" fillId="3" borderId="2" xfId="0" applyFont="1" applyFill="1" applyBorder="1" applyAlignment="1" applyProtection="1">
      <alignment horizontal="right" vertical="top" wrapText="1" shrinkToFit="1"/>
    </xf>
    <xf numFmtId="0" fontId="7" fillId="3" borderId="4" xfId="0" applyFont="1" applyFill="1" applyBorder="1" applyAlignment="1" applyProtection="1">
      <alignment horizontal="right" vertical="top" wrapText="1" shrinkToFit="1"/>
    </xf>
    <xf numFmtId="0" fontId="7" fillId="3" borderId="3" xfId="0" applyFont="1" applyFill="1" applyBorder="1" applyAlignment="1" applyProtection="1">
      <alignment horizontal="right" vertical="top" wrapText="1" shrinkToFit="1"/>
    </xf>
    <xf numFmtId="0" fontId="7" fillId="3" borderId="1" xfId="0" applyFont="1" applyFill="1" applyBorder="1" applyAlignment="1" applyProtection="1">
      <alignment horizontal="center" vertical="center" wrapText="1" shrinkToFit="1"/>
    </xf>
    <xf numFmtId="0" fontId="7" fillId="3" borderId="1" xfId="0" applyFont="1" applyFill="1" applyBorder="1" applyAlignment="1" applyProtection="1">
      <alignment horizontal="center" vertical="top" wrapText="1" shrinkToFit="1"/>
    </xf>
    <xf numFmtId="0" fontId="7" fillId="3" borderId="1" xfId="0" applyFont="1" applyFill="1" applyBorder="1" applyAlignment="1" applyProtection="1">
      <alignment horizontal="right" vertical="top" wrapText="1" shrinkToFit="1"/>
    </xf>
    <xf numFmtId="0" fontId="7" fillId="3" borderId="2" xfId="0" applyFont="1" applyFill="1" applyBorder="1" applyAlignment="1" applyProtection="1">
      <alignment horizontal="left" vertical="top" wrapText="1" shrinkToFit="1"/>
    </xf>
    <xf numFmtId="0" fontId="7" fillId="3" borderId="4" xfId="0" applyFont="1" applyFill="1" applyBorder="1" applyAlignment="1" applyProtection="1">
      <alignment horizontal="left" vertical="top" wrapText="1" shrinkToFit="1"/>
    </xf>
    <xf numFmtId="0" fontId="7" fillId="3" borderId="3" xfId="0" applyFont="1" applyFill="1" applyBorder="1" applyAlignment="1" applyProtection="1">
      <alignment horizontal="left" vertical="top" wrapText="1" shrinkToFit="1"/>
    </xf>
    <xf numFmtId="49" fontId="1" fillId="5" borderId="2" xfId="0" applyNumberFormat="1" applyFont="1" applyFill="1" applyBorder="1" applyAlignment="1" applyProtection="1">
      <alignment horizontal="center" wrapText="1" shrinkToFit="1"/>
    </xf>
    <xf numFmtId="49" fontId="1" fillId="5" borderId="4" xfId="0" applyNumberFormat="1" applyFont="1" applyFill="1" applyBorder="1" applyAlignment="1" applyProtection="1">
      <alignment horizontal="center" wrapText="1" shrinkToFit="1"/>
    </xf>
    <xf numFmtId="49" fontId="1" fillId="5" borderId="3" xfId="0" applyNumberFormat="1" applyFont="1" applyFill="1" applyBorder="1" applyAlignment="1" applyProtection="1">
      <alignment horizontal="center" wrapText="1" shrinkToFit="1"/>
    </xf>
    <xf numFmtId="0" fontId="1" fillId="8" borderId="2" xfId="0" applyNumberFormat="1" applyFont="1" applyFill="1" applyBorder="1" applyAlignment="1" applyProtection="1">
      <alignment horizontal="center" wrapText="1" shrinkToFit="1"/>
    </xf>
    <xf numFmtId="0" fontId="1" fillId="8" borderId="4" xfId="0" applyNumberFormat="1" applyFont="1" applyFill="1" applyBorder="1" applyAlignment="1" applyProtection="1">
      <alignment horizontal="center" wrapText="1" shrinkToFit="1"/>
    </xf>
    <xf numFmtId="0" fontId="1" fillId="8" borderId="3" xfId="0" applyNumberFormat="1" applyFont="1" applyFill="1" applyBorder="1" applyAlignment="1" applyProtection="1">
      <alignment horizontal="center" wrapText="1" shrinkToFit="1"/>
    </xf>
    <xf numFmtId="0" fontId="12" fillId="3" borderId="2" xfId="0" applyFont="1" applyFill="1" applyBorder="1" applyAlignment="1" applyProtection="1">
      <alignment horizontal="left" vertical="top" wrapText="1" shrinkToFit="1"/>
    </xf>
    <xf numFmtId="0" fontId="12" fillId="3" borderId="4" xfId="0" applyFont="1" applyFill="1" applyBorder="1" applyAlignment="1" applyProtection="1">
      <alignment horizontal="left" vertical="top" wrapText="1" shrinkToFit="1"/>
    </xf>
    <xf numFmtId="0" fontId="12" fillId="3" borderId="3" xfId="0" applyFont="1" applyFill="1" applyBorder="1" applyAlignment="1" applyProtection="1">
      <alignment horizontal="left" vertical="top" wrapText="1" shrinkToFit="1"/>
    </xf>
    <xf numFmtId="0" fontId="7" fillId="3" borderId="1" xfId="0" applyFont="1" applyFill="1" applyBorder="1" applyAlignment="1" applyProtection="1">
      <alignment horizontal="left" vertical="top" wrapText="1" shrinkToFit="1"/>
    </xf>
    <xf numFmtId="0" fontId="11" fillId="3" borderId="2" xfId="0" applyFont="1" applyFill="1" applyBorder="1" applyAlignment="1" applyProtection="1">
      <alignment horizontal="left" vertical="top" wrapText="1" shrinkToFit="1"/>
    </xf>
    <xf numFmtId="0" fontId="11" fillId="3" borderId="4" xfId="0" applyFont="1" applyFill="1" applyBorder="1" applyAlignment="1" applyProtection="1">
      <alignment horizontal="left" vertical="top" wrapText="1" shrinkToFit="1"/>
    </xf>
    <xf numFmtId="0" fontId="11" fillId="3" borderId="3" xfId="0" applyFont="1" applyFill="1" applyBorder="1" applyAlignment="1" applyProtection="1">
      <alignment horizontal="left" vertical="top" wrapText="1" shrinkToFit="1"/>
    </xf>
    <xf numFmtId="0" fontId="12" fillId="3" borderId="9" xfId="0" applyFont="1" applyFill="1" applyBorder="1" applyAlignment="1" applyProtection="1">
      <alignment horizontal="center" vertical="top" wrapText="1" shrinkToFit="1"/>
    </xf>
    <xf numFmtId="0" fontId="12" fillId="3" borderId="10" xfId="0" applyFont="1" applyFill="1" applyBorder="1" applyAlignment="1" applyProtection="1">
      <alignment horizontal="center" vertical="top" wrapText="1" shrinkToFit="1"/>
    </xf>
    <xf numFmtId="0" fontId="12" fillId="3" borderId="6" xfId="0" applyFont="1" applyFill="1" applyBorder="1" applyAlignment="1" applyProtection="1">
      <alignment horizontal="center" vertical="top" wrapText="1" shrinkToFit="1"/>
    </xf>
    <xf numFmtId="49" fontId="11" fillId="5" borderId="2" xfId="0" applyNumberFormat="1" applyFont="1" applyFill="1" applyBorder="1" applyAlignment="1" applyProtection="1">
      <alignment horizontal="center" wrapText="1" shrinkToFit="1"/>
    </xf>
    <xf numFmtId="49" fontId="11" fillId="5" borderId="4" xfId="0" applyNumberFormat="1" applyFont="1" applyFill="1" applyBorder="1" applyAlignment="1" applyProtection="1">
      <alignment horizontal="center" wrapText="1" shrinkToFit="1"/>
    </xf>
    <xf numFmtId="49" fontId="11" fillId="5" borderId="3" xfId="0" applyNumberFormat="1" applyFont="1" applyFill="1" applyBorder="1" applyAlignment="1" applyProtection="1">
      <alignment horizontal="center" wrapText="1" shrinkToFit="1"/>
    </xf>
    <xf numFmtId="0" fontId="11" fillId="8" borderId="2" xfId="0" applyNumberFormat="1" applyFont="1" applyFill="1" applyBorder="1" applyAlignment="1" applyProtection="1">
      <alignment horizontal="center" wrapText="1" shrinkToFit="1"/>
    </xf>
    <xf numFmtId="0" fontId="11" fillId="8" borderId="4" xfId="0" applyNumberFormat="1" applyFont="1" applyFill="1" applyBorder="1" applyAlignment="1" applyProtection="1">
      <alignment horizontal="center" wrapText="1" shrinkToFit="1"/>
    </xf>
    <xf numFmtId="0" fontId="11" fillId="8" borderId="3" xfId="0" applyNumberFormat="1" applyFont="1" applyFill="1" applyBorder="1" applyAlignment="1" applyProtection="1">
      <alignment horizontal="center" wrapText="1" shrinkToFit="1"/>
    </xf>
    <xf numFmtId="0" fontId="12" fillId="3" borderId="1" xfId="0" applyFont="1" applyFill="1" applyBorder="1" applyAlignment="1" applyProtection="1">
      <alignment horizontal="center" vertical="top" wrapText="1" shrinkToFit="1"/>
    </xf>
    <xf numFmtId="0" fontId="12" fillId="3" borderId="2" xfId="0" applyFont="1" applyFill="1" applyBorder="1" applyAlignment="1" applyProtection="1">
      <alignment horizontal="left" vertical="center" wrapText="1" shrinkToFit="1"/>
    </xf>
    <xf numFmtId="0" fontId="12" fillId="3" borderId="4" xfId="0" applyFont="1" applyFill="1" applyBorder="1" applyAlignment="1" applyProtection="1">
      <alignment horizontal="left" vertical="center" wrapText="1" shrinkToFit="1"/>
    </xf>
    <xf numFmtId="0" fontId="12" fillId="3" borderId="3" xfId="0" applyFont="1" applyFill="1" applyBorder="1" applyAlignment="1" applyProtection="1">
      <alignment horizontal="left" vertical="center" wrapText="1" shrinkToFit="1"/>
    </xf>
    <xf numFmtId="0" fontId="12" fillId="3" borderId="2" xfId="0" applyFont="1" applyFill="1" applyBorder="1" applyAlignment="1" applyProtection="1">
      <alignment horizontal="right" vertical="center" wrapText="1" shrinkToFit="1"/>
    </xf>
    <xf numFmtId="0" fontId="12" fillId="3" borderId="4" xfId="0" applyFont="1" applyFill="1" applyBorder="1" applyAlignment="1" applyProtection="1">
      <alignment horizontal="right" vertical="center" wrapText="1" shrinkToFit="1"/>
    </xf>
    <xf numFmtId="0" fontId="12" fillId="3" borderId="3" xfId="0" applyFont="1" applyFill="1" applyBorder="1" applyAlignment="1" applyProtection="1">
      <alignment horizontal="right" vertical="center" wrapText="1" shrinkToFit="1"/>
    </xf>
    <xf numFmtId="0" fontId="7" fillId="3" borderId="4" xfId="0" applyFont="1" applyFill="1" applyBorder="1" applyAlignment="1" applyProtection="1">
      <alignment horizontal="center" vertical="top" wrapText="1" shrinkToFit="1"/>
    </xf>
    <xf numFmtId="0" fontId="1" fillId="3" borderId="4" xfId="0" applyFont="1" applyFill="1" applyBorder="1" applyAlignment="1" applyProtection="1">
      <alignment horizontal="left" vertical="top" wrapText="1" shrinkToFit="1"/>
    </xf>
    <xf numFmtId="0" fontId="1" fillId="3" borderId="1" xfId="0" applyFont="1" applyFill="1" applyBorder="1" applyAlignment="1" applyProtection="1">
      <alignment horizontal="left" vertical="top" wrapText="1" shrinkToFit="1"/>
    </xf>
    <xf numFmtId="0" fontId="7" fillId="3" borderId="9" xfId="0" applyFont="1" applyFill="1" applyBorder="1" applyAlignment="1" applyProtection="1">
      <alignment horizontal="center" vertical="top" wrapText="1" shrinkToFit="1"/>
    </xf>
    <xf numFmtId="0" fontId="7" fillId="3" borderId="10" xfId="0" applyFont="1" applyFill="1" applyBorder="1" applyAlignment="1" applyProtection="1">
      <alignment horizontal="center" vertical="top" wrapText="1" shrinkToFit="1"/>
    </xf>
    <xf numFmtId="0" fontId="7" fillId="3" borderId="6" xfId="0" applyFont="1" applyFill="1" applyBorder="1" applyAlignment="1" applyProtection="1">
      <alignment horizontal="center" vertical="top" wrapText="1" shrinkToFit="1"/>
    </xf>
    <xf numFmtId="0" fontId="20" fillId="3" borderId="4" xfId="0" applyFont="1" applyFill="1" applyBorder="1" applyAlignment="1" applyProtection="1">
      <alignment horizontal="center" vertical="top" wrapText="1" shrinkToFit="1"/>
    </xf>
    <xf numFmtId="0" fontId="20" fillId="3" borderId="3" xfId="0" applyFont="1" applyFill="1" applyBorder="1" applyAlignment="1" applyProtection="1">
      <alignment horizontal="center" vertical="top" wrapText="1" shrinkToFit="1"/>
    </xf>
    <xf numFmtId="0" fontId="7" fillId="3" borderId="8" xfId="0" applyFont="1" applyFill="1" applyBorder="1" applyAlignment="1" applyProtection="1">
      <alignment horizontal="center" vertical="center" wrapText="1"/>
    </xf>
    <xf numFmtId="0" fontId="7" fillId="3" borderId="5" xfId="0" applyFont="1" applyFill="1" applyBorder="1" applyAlignment="1" applyProtection="1">
      <alignment horizontal="center" vertical="center" wrapText="1"/>
    </xf>
    <xf numFmtId="0" fontId="7" fillId="3" borderId="11" xfId="0" applyFont="1" applyFill="1" applyBorder="1" applyAlignment="1" applyProtection="1">
      <alignment horizontal="center" vertical="center" wrapText="1"/>
    </xf>
    <xf numFmtId="0" fontId="7" fillId="3" borderId="2" xfId="0" applyFont="1" applyFill="1" applyBorder="1" applyAlignment="1" applyProtection="1">
      <alignment horizontal="left"/>
    </xf>
    <xf numFmtId="0" fontId="7" fillId="3" borderId="4" xfId="0" applyFont="1" applyFill="1" applyBorder="1" applyAlignment="1" applyProtection="1">
      <alignment horizontal="left"/>
    </xf>
    <xf numFmtId="0" fontId="7" fillId="3" borderId="3" xfId="0" applyFont="1" applyFill="1" applyBorder="1" applyAlignment="1" applyProtection="1">
      <alignment horizontal="left"/>
    </xf>
    <xf numFmtId="0" fontId="7" fillId="3" borderId="2" xfId="0" applyFont="1" applyFill="1" applyBorder="1" applyAlignment="1" applyProtection="1">
      <alignment horizontal="center"/>
    </xf>
    <xf numFmtId="0" fontId="7" fillId="3" borderId="4" xfId="0" applyFont="1" applyFill="1" applyBorder="1" applyAlignment="1" applyProtection="1">
      <alignment horizontal="center"/>
    </xf>
    <xf numFmtId="0" fontId="7" fillId="3" borderId="3" xfId="0" applyFont="1" applyFill="1" applyBorder="1" applyAlignment="1" applyProtection="1">
      <alignment horizontal="center"/>
    </xf>
    <xf numFmtId="0" fontId="1" fillId="7" borderId="9" xfId="0" applyFont="1" applyFill="1" applyBorder="1" applyAlignment="1" applyProtection="1">
      <alignment horizontal="center" vertical="top" wrapText="1" shrinkToFit="1"/>
      <protection locked="0"/>
    </xf>
    <xf numFmtId="0" fontId="1" fillId="7" borderId="10" xfId="0" applyFont="1" applyFill="1" applyBorder="1" applyAlignment="1" applyProtection="1">
      <alignment horizontal="center" vertical="top" wrapText="1" shrinkToFit="1"/>
      <protection locked="0"/>
    </xf>
    <xf numFmtId="0" fontId="1" fillId="7" borderId="6" xfId="0" applyFont="1" applyFill="1" applyBorder="1" applyAlignment="1" applyProtection="1">
      <alignment horizontal="center" vertical="top" wrapText="1" shrinkToFit="1"/>
      <protection locked="0"/>
    </xf>
    <xf numFmtId="0" fontId="1" fillId="14" borderId="1" xfId="0" applyFont="1" applyFill="1" applyBorder="1" applyAlignment="1" applyProtection="1">
      <alignment horizontal="center" vertical="center" wrapText="1" shrinkToFit="1"/>
    </xf>
    <xf numFmtId="4" fontId="7" fillId="3" borderId="2" xfId="0" applyNumberFormat="1" applyFont="1" applyFill="1" applyBorder="1" applyAlignment="1" applyProtection="1">
      <alignment horizontal="left" wrapText="1" shrinkToFit="1"/>
    </xf>
    <xf numFmtId="4" fontId="7" fillId="3" borderId="4" xfId="0" applyNumberFormat="1" applyFont="1" applyFill="1" applyBorder="1" applyAlignment="1" applyProtection="1">
      <alignment horizontal="left" wrapText="1" shrinkToFit="1"/>
    </xf>
    <xf numFmtId="4" fontId="7" fillId="3" borderId="3" xfId="0" applyNumberFormat="1" applyFont="1" applyFill="1" applyBorder="1" applyAlignment="1" applyProtection="1">
      <alignment horizontal="left" wrapText="1" shrinkToFit="1"/>
    </xf>
    <xf numFmtId="0" fontId="7" fillId="3" borderId="2" xfId="0" applyFont="1" applyFill="1" applyBorder="1" applyAlignment="1" applyProtection="1">
      <alignment horizontal="center" vertical="center" wrapText="1" shrinkToFit="1"/>
    </xf>
    <xf numFmtId="0" fontId="7" fillId="3" borderId="4" xfId="0" applyFont="1" applyFill="1" applyBorder="1" applyAlignment="1" applyProtection="1">
      <alignment horizontal="center" vertical="center" wrapText="1" shrinkToFit="1"/>
    </xf>
    <xf numFmtId="0" fontId="7" fillId="3" borderId="3" xfId="0" applyFont="1" applyFill="1" applyBorder="1" applyAlignment="1" applyProtection="1">
      <alignment horizontal="center" vertical="center" wrapText="1" shrinkToFit="1"/>
    </xf>
    <xf numFmtId="4" fontId="7" fillId="3" borderId="2" xfId="0" applyNumberFormat="1" applyFont="1" applyFill="1" applyBorder="1" applyAlignment="1" applyProtection="1">
      <alignment horizontal="center" wrapText="1" shrinkToFit="1"/>
    </xf>
    <xf numFmtId="4" fontId="7" fillId="3" borderId="4" xfId="0" applyNumberFormat="1" applyFont="1" applyFill="1" applyBorder="1" applyAlignment="1" applyProtection="1">
      <alignment horizontal="center" wrapText="1" shrinkToFit="1"/>
    </xf>
    <xf numFmtId="4" fontId="7" fillId="3" borderId="3" xfId="0" applyNumberFormat="1" applyFont="1" applyFill="1" applyBorder="1" applyAlignment="1" applyProtection="1">
      <alignment horizontal="center" wrapText="1" shrinkToFit="1"/>
    </xf>
    <xf numFmtId="0" fontId="0" fillId="0" borderId="4" xfId="0" applyBorder="1" applyAlignment="1">
      <alignment horizontal="left" vertical="top" wrapText="1" shrinkToFit="1"/>
    </xf>
    <xf numFmtId="0" fontId="0" fillId="0" borderId="0" xfId="0" applyAlignment="1">
      <alignment horizontal="center"/>
    </xf>
    <xf numFmtId="0" fontId="0" fillId="0" borderId="3" xfId="0" applyBorder="1" applyAlignment="1">
      <alignment horizontal="left" vertical="top" wrapText="1" shrinkToFit="1"/>
    </xf>
    <xf numFmtId="0" fontId="7" fillId="3" borderId="13" xfId="0" applyFont="1" applyFill="1" applyBorder="1" applyAlignment="1" applyProtection="1">
      <alignment horizontal="left"/>
    </xf>
    <xf numFmtId="0" fontId="7" fillId="3" borderId="14" xfId="0" applyFont="1" applyFill="1" applyBorder="1" applyAlignment="1" applyProtection="1">
      <alignment horizontal="left"/>
    </xf>
    <xf numFmtId="0" fontId="7" fillId="3" borderId="15" xfId="0" applyFont="1" applyFill="1" applyBorder="1" applyAlignment="1" applyProtection="1">
      <alignment horizontal="left"/>
    </xf>
    <xf numFmtId="0" fontId="7" fillId="3" borderId="12" xfId="0" applyFont="1" applyFill="1" applyBorder="1" applyAlignment="1" applyProtection="1">
      <alignment horizontal="center" vertical="top" wrapText="1" shrinkToFit="1"/>
    </xf>
    <xf numFmtId="0" fontId="7" fillId="3" borderId="16" xfId="0" applyFont="1" applyFill="1" applyBorder="1" applyAlignment="1" applyProtection="1">
      <alignment horizontal="left" vertical="top" wrapText="1" shrinkToFit="1"/>
    </xf>
    <xf numFmtId="0" fontId="7" fillId="3" borderId="17" xfId="0" applyFont="1" applyFill="1" applyBorder="1" applyAlignment="1" applyProtection="1">
      <alignment horizontal="left" vertical="top" wrapText="1" shrinkToFit="1"/>
    </xf>
    <xf numFmtId="0" fontId="7" fillId="3" borderId="17" xfId="0" applyFont="1" applyFill="1" applyBorder="1" applyAlignment="1" applyProtection="1">
      <alignment horizontal="center" vertical="top" wrapText="1" shrinkToFit="1"/>
    </xf>
    <xf numFmtId="11" fontId="23" fillId="0" borderId="0" xfId="0" applyNumberFormat="1" applyFont="1"/>
  </cellXfs>
  <cellStyles count="10">
    <cellStyle name="Comma 2" xfId="1"/>
    <cellStyle name="Currency 2" xfId="2"/>
    <cellStyle name="Hyperlink" xfId="3" builtinId="8"/>
    <cellStyle name="Hyperlink 2" xfId="4"/>
    <cellStyle name="Neutral 2" xfId="5"/>
    <cellStyle name="Normal" xfId="0" builtinId="0"/>
    <cellStyle name="Normal 2" xfId="6"/>
    <cellStyle name="Normal 2 2" xfId="7"/>
    <cellStyle name="Normal 2_Derivatives-Dom" xfId="8"/>
    <cellStyle name="Normal 3" xfId="9"/>
  </cellStyles>
  <dxfs count="0"/>
  <tableStyles count="0" defaultTableStyle="TableStyleMedium9" defaultPivotStyle="PivotStyleLight16"/>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externalLinks/externalLink1.xml"
                 Type="http://schemas.openxmlformats.org/officeDocument/2006/relationships/externalLink"/>
   <Relationship Id="rId26"
                 Target="theme/theme1.xml"
                 Type="http://schemas.openxmlformats.org/officeDocument/2006/relationships/theme"/>
   <Relationship Id="rId27"
                 Target="styles.xml"
                 Type="http://schemas.openxmlformats.org/officeDocument/2006/relationships/styles"/>
   <Relationship Id="rId28"
                 Target="sharedStrings.xml"
                 Type="http://schemas.openxmlformats.org/officeDocument/2006/relationships/sharedStrings"/>
   <Relationship Id="rId29"
                 Target="calcChain.xml"
                 Type="http://schemas.openxmlformats.org/officeDocument/2006/relationships/calcChain"/>
   <Relationship Id="rId3"
                 Target="worksheets/sheet3.xml"
                 Type="http://schemas.openxmlformats.org/officeDocument/2006/relationships/worksheet"/>
   <Relationship Id="rId30"
                 Target="../customXml/item1.xml"
                 Type="http://schemas.openxmlformats.org/officeDocument/2006/relationships/customXml"/>
   <Relationship Id="rId31"
                 Target="worksheets/sheet71.xml"
                 Type="http://schemas.openxmlformats.org/officeDocument/2006/relationships/worksheet"/>
   <Relationship Id="rId32"
                 Target="worksheets/sheet72.xml"
                 Type="http://schemas.openxmlformats.org/officeDocument/2006/relationships/worksheet"/>
   <Relationship Id="rId33"
                 Target="worksheets/sheet73.xml"
                 Type="http://schemas.openxmlformats.org/officeDocument/2006/relationships/worksheet"/>
   <Relationship Id="rId34"
                 Target="worksheets/sheet74.xml"
                 Type="http://schemas.openxmlformats.org/officeDocument/2006/relationships/worksheet"/>
   <Relationship Id="rId35"
                 Target="worksheets/sheet75.xml"
                 Type="http://schemas.openxmlformats.org/officeDocument/2006/relationships/worksheet"/>
   <Relationship Id="rId36"
                 Target="worksheets/sheet76.xml"
                 Type="http://schemas.openxmlformats.org/officeDocument/2006/relationships/worksheet"/>
   <Relationship Id="rId37"
                 Target="worksheets/sheet77.xml"
                 Type="http://schemas.openxmlformats.org/officeDocument/2006/relationships/worksheet"/>
   <Relationship Id="rId38"
                 Target="worksheets/sheet78.xml"
                 Type="http://schemas.openxmlformats.org/officeDocument/2006/relationships/worksheet"/>
   <Relationship Id="rId39"
                 Target="worksheets/sheet79.xml"
                 Type="http://schemas.openxmlformats.org/officeDocument/2006/relationships/worksheet"/>
   <Relationship Id="rId4"
                 Target="worksheets/sheet4.xml"
                 Type="http://schemas.openxmlformats.org/officeDocument/2006/relationships/worksheet"/>
   <Relationship Id="rId40"
                 Target="worksheets/sheet80.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externalLinks/_rels/externalLink1.xml.rels><?xml version="1.0" encoding="UTF-8" standalone="yes"?>
<Relationships xmlns="http://schemas.openxmlformats.org/package/2006/relationships">
   <Relationship Id="rId1"
                 Target="/Users/Myiris/Desktop/with%20dynamic/STDL%202003/iFile/iFileSTDL.xls"
                 TargetMode="External"
                 Type="http://schemas.openxmlformats.org/officeDocument/2006/relationships/externalLinkPath"/>
</Relationships>

</file>

<file path=xl/externalLinks/externalLink1.xml><?xml version="1.0" encoding="utf-8"?>
<externalLink xmlns="http://schemas.openxmlformats.org/spreadsheetml/2006/main">
  <externalBook xmlns:r="http://schemas.openxmlformats.org/officeDocument/2006/relationships" r:id="rId1">
    <sheetNames>
      <sheetName val="MainSheet"/>
      <sheetName val="StartUp"/>
      <sheetName val="Data"/>
      <sheetName val="+FootnoteTexts"/>
      <sheetName val="+Elements"/>
      <sheetName val="Page-1"/>
      <sheetName val="Domestic Operations"/>
      <sheetName val="Overseas Operations"/>
      <sheetName val="Summarized Overseas Position"/>
      <sheetName val="Outflows"/>
      <sheetName val="Inflows"/>
      <sheetName val="StartUpDataSheet"/>
      <sheetName val="+Lineitems"/>
    </sheetNames>
    <sheetDataSet>
      <sheetData sheetId="0"/>
      <sheetData sheetId="1">
        <row r="1">
          <cell r="K1" t="str">
            <v>Afghanistan, Afghanis</v>
          </cell>
          <cell r="L1" t="str">
            <v>Actuals</v>
          </cell>
        </row>
        <row r="2">
          <cell r="K2" t="str">
            <v>Albania, Leke</v>
          </cell>
          <cell r="L2" t="str">
            <v>Thousands</v>
          </cell>
        </row>
        <row r="3">
          <cell r="K3" t="str">
            <v>Algeria, Algeria Dinars</v>
          </cell>
          <cell r="L3" t="str">
            <v>Lakhs</v>
          </cell>
        </row>
        <row r="4">
          <cell r="K4" t="str">
            <v>Angola, Kwanza</v>
          </cell>
          <cell r="L4" t="str">
            <v>Millions</v>
          </cell>
        </row>
        <row r="5">
          <cell r="K5" t="str">
            <v>Argentina, Pesos</v>
          </cell>
          <cell r="L5" t="str">
            <v>Crores</v>
          </cell>
        </row>
        <row r="6">
          <cell r="K6" t="str">
            <v>Armenia, Drams</v>
          </cell>
        </row>
        <row r="7">
          <cell r="K7" t="str">
            <v>Aruba, Guilders (also called Florins)</v>
          </cell>
        </row>
        <row r="8">
          <cell r="K8" t="str">
            <v>Australia, Dollars</v>
          </cell>
        </row>
        <row r="9">
          <cell r="K9" t="str">
            <v>Azerbaijan, New Manats</v>
          </cell>
        </row>
        <row r="10">
          <cell r="K10" t="str">
            <v>Bahamas, Dollars</v>
          </cell>
        </row>
        <row r="11">
          <cell r="K11" t="str">
            <v>Bahrain, Dinars</v>
          </cell>
        </row>
        <row r="12">
          <cell r="K12" t="str">
            <v>Bangladesh, Taka</v>
          </cell>
        </row>
        <row r="13">
          <cell r="K13" t="str">
            <v>Barbados, Dollars</v>
          </cell>
        </row>
        <row r="14">
          <cell r="K14" t="str">
            <v>Belarus, Rubles</v>
          </cell>
        </row>
        <row r="15">
          <cell r="K15" t="str">
            <v>Belize, Dollars</v>
          </cell>
        </row>
        <row r="16">
          <cell r="K16" t="str">
            <v>Bermuda, Dollars</v>
          </cell>
        </row>
        <row r="17">
          <cell r="K17" t="str">
            <v>Bhutan, Ngultrum</v>
          </cell>
        </row>
        <row r="18">
          <cell r="K18" t="str">
            <v>Bolivia, Bolivianos</v>
          </cell>
        </row>
        <row r="19">
          <cell r="K19" t="str">
            <v>Bosnia and Herzegovina, Convertible Marka</v>
          </cell>
        </row>
        <row r="20">
          <cell r="K20" t="str">
            <v>Botswana, Pulas</v>
          </cell>
        </row>
        <row r="21">
          <cell r="K21" t="str">
            <v>Brazil, Brazil Real</v>
          </cell>
        </row>
        <row r="22">
          <cell r="K22" t="str">
            <v>Brunei Darussalam, Dollars</v>
          </cell>
        </row>
        <row r="23">
          <cell r="K23" t="str">
            <v>Bulgaria, Leva</v>
          </cell>
        </row>
        <row r="24">
          <cell r="K24" t="str">
            <v>Burundi, Francs</v>
          </cell>
        </row>
        <row r="25">
          <cell r="K25" t="str">
            <v>Cambodia, Riels</v>
          </cell>
        </row>
        <row r="26">
          <cell r="K26" t="str">
            <v>Canada, Dollars</v>
          </cell>
        </row>
        <row r="27">
          <cell r="K27" t="str">
            <v>Cape Verde, Escudos</v>
          </cell>
        </row>
        <row r="28">
          <cell r="K28" t="str">
            <v>Cayman Islands, Dollars</v>
          </cell>
        </row>
        <row r="29">
          <cell r="K29" t="str">
            <v>Chile, Pesos</v>
          </cell>
        </row>
        <row r="30">
          <cell r="K30" t="str">
            <v>China, Yuan Renminbi</v>
          </cell>
        </row>
        <row r="31">
          <cell r="K31" t="str">
            <v>Colombia, Pesos</v>
          </cell>
        </row>
        <row r="32">
          <cell r="K32" t="str">
            <v>Communaute Financiere Africaine BCEAO, Francs</v>
          </cell>
        </row>
        <row r="33">
          <cell r="K33" t="str">
            <v>Communaute Financiere Africaine BEAC, Francs</v>
          </cell>
        </row>
        <row r="34">
          <cell r="K34" t="str">
            <v>Comoros, Francs</v>
          </cell>
        </row>
        <row r="35">
          <cell r="K35" t="str">
            <v>Comptoirs Francais du Pacifique Francs</v>
          </cell>
        </row>
        <row r="36">
          <cell r="K36" t="str">
            <v>Congo/Kinshasa, Congolese Francs</v>
          </cell>
        </row>
        <row r="37">
          <cell r="K37" t="str">
            <v>Costa Rica, Colones</v>
          </cell>
        </row>
        <row r="38">
          <cell r="K38" t="str">
            <v>Croatia, Kuna</v>
          </cell>
        </row>
        <row r="39">
          <cell r="K39" t="str">
            <v>Cuba, Pesos</v>
          </cell>
        </row>
        <row r="40">
          <cell r="K40" t="str">
            <v>Cyprus, Pounds (expires 2008-Jan-31)</v>
          </cell>
        </row>
        <row r="41">
          <cell r="K41" t="str">
            <v>Czech Republic, Koruny</v>
          </cell>
        </row>
        <row r="42">
          <cell r="K42" t="str">
            <v>Denmark, Kroner</v>
          </cell>
        </row>
        <row r="43">
          <cell r="K43" t="str">
            <v>Djibouti, Francs</v>
          </cell>
        </row>
        <row r="44">
          <cell r="K44" t="str">
            <v>Dominican Republic, Pesos</v>
          </cell>
        </row>
        <row r="45">
          <cell r="K45" t="str">
            <v>East Caribbean Dollars</v>
          </cell>
        </row>
        <row r="46">
          <cell r="K46" t="str">
            <v>Egypt, Pounds</v>
          </cell>
        </row>
        <row r="47">
          <cell r="K47" t="str">
            <v>El Salvador, Colones</v>
          </cell>
        </row>
        <row r="48">
          <cell r="K48" t="str">
            <v>Eritrea, Nakfa</v>
          </cell>
        </row>
        <row r="49">
          <cell r="K49" t="str">
            <v>Estonia, Krooni</v>
          </cell>
        </row>
        <row r="50">
          <cell r="K50" t="str">
            <v>Ethiopia, Birr</v>
          </cell>
        </row>
        <row r="51">
          <cell r="K51" t="str">
            <v>Euro Member Countries, Euro</v>
          </cell>
        </row>
        <row r="52">
          <cell r="K52" t="str">
            <v>Falkland Islands (Malvinas), Pounds</v>
          </cell>
        </row>
        <row r="53">
          <cell r="K53" t="str">
            <v>Fiji, Dollars</v>
          </cell>
        </row>
        <row r="54">
          <cell r="K54" t="str">
            <v>Gambia, Dalasi</v>
          </cell>
        </row>
        <row r="55">
          <cell r="K55" t="str">
            <v>Georgia, Lari</v>
          </cell>
        </row>
        <row r="56">
          <cell r="K56" t="str">
            <v>Ghana, Cedis</v>
          </cell>
        </row>
        <row r="57">
          <cell r="K57" t="str">
            <v>Gibraltar, Pounds</v>
          </cell>
        </row>
        <row r="58">
          <cell r="K58" t="str">
            <v>Gold, Ounces</v>
          </cell>
        </row>
        <row r="59">
          <cell r="K59" t="str">
            <v>Guatemala, Quetzales</v>
          </cell>
        </row>
        <row r="60">
          <cell r="K60" t="str">
            <v>Guernsey, Pounds</v>
          </cell>
        </row>
        <row r="61">
          <cell r="K61" t="str">
            <v>Guinea, Francs</v>
          </cell>
        </row>
        <row r="62">
          <cell r="K62" t="str">
            <v>Guyana, Dollars</v>
          </cell>
        </row>
        <row r="63">
          <cell r="K63" t="str">
            <v>Haiti, Gourdes</v>
          </cell>
        </row>
        <row r="64">
          <cell r="K64" t="str">
            <v>Honduras, Lempiras</v>
          </cell>
        </row>
        <row r="65">
          <cell r="K65" t="str">
            <v>Hong Kong, Dollars</v>
          </cell>
        </row>
        <row r="66">
          <cell r="K66" t="str">
            <v>Hungary, Forint</v>
          </cell>
        </row>
        <row r="67">
          <cell r="K67" t="str">
            <v>Iceland, Kronur</v>
          </cell>
        </row>
        <row r="68">
          <cell r="K68" t="str">
            <v>India, Rupees</v>
          </cell>
        </row>
        <row r="69">
          <cell r="K69" t="str">
            <v>Indonesia, Rupiahs</v>
          </cell>
        </row>
        <row r="70">
          <cell r="K70" t="str">
            <v>International Monetary Fund (IMF) Special Drawing Rights</v>
          </cell>
        </row>
        <row r="71">
          <cell r="K71" t="str">
            <v>Iran, Rials</v>
          </cell>
        </row>
        <row r="72">
          <cell r="K72" t="str">
            <v>Iraq, Dinars</v>
          </cell>
        </row>
        <row r="73">
          <cell r="K73" t="str">
            <v>Isle of Man, Pounds</v>
          </cell>
        </row>
        <row r="74">
          <cell r="K74" t="str">
            <v>Israel, New Shekels</v>
          </cell>
        </row>
        <row r="75">
          <cell r="K75" t="str">
            <v>Jamaica, Dollars</v>
          </cell>
        </row>
        <row r="76">
          <cell r="K76" t="str">
            <v>Japan, Yen</v>
          </cell>
        </row>
        <row r="77">
          <cell r="K77" t="str">
            <v>Jersey, Pounds</v>
          </cell>
        </row>
        <row r="78">
          <cell r="K78" t="str">
            <v>Jordan, Dinars</v>
          </cell>
        </row>
        <row r="79">
          <cell r="K79" t="str">
            <v>Kazakhstan, Tenge</v>
          </cell>
        </row>
        <row r="80">
          <cell r="K80" t="str">
            <v>Kenya, Shillings</v>
          </cell>
        </row>
        <row r="81">
          <cell r="K81" t="str">
            <v>Korea (North), Won</v>
          </cell>
        </row>
        <row r="82">
          <cell r="K82" t="str">
            <v>Korea (South), Won</v>
          </cell>
        </row>
        <row r="83">
          <cell r="K83" t="str">
            <v>Kuwait, Dinars</v>
          </cell>
        </row>
        <row r="84">
          <cell r="K84" t="str">
            <v>Kyrgyzstan, Soms</v>
          </cell>
        </row>
        <row r="85">
          <cell r="K85" t="str">
            <v>Laos, Kips</v>
          </cell>
        </row>
        <row r="86">
          <cell r="K86" t="str">
            <v>Latvia, Lati</v>
          </cell>
        </row>
        <row r="87">
          <cell r="K87" t="str">
            <v>Lebanon, Pounds</v>
          </cell>
        </row>
        <row r="88">
          <cell r="K88" t="str">
            <v>Lesotho, Maloti</v>
          </cell>
        </row>
        <row r="89">
          <cell r="K89" t="str">
            <v>Liberia, Dollars</v>
          </cell>
        </row>
        <row r="90">
          <cell r="K90" t="str">
            <v>Libya, Dinars</v>
          </cell>
        </row>
        <row r="91">
          <cell r="K91" t="str">
            <v>Lithuania, Litai</v>
          </cell>
        </row>
        <row r="92">
          <cell r="K92" t="str">
            <v>Macau, Patacas</v>
          </cell>
        </row>
        <row r="93">
          <cell r="K93" t="str">
            <v>Macedonia, Denars</v>
          </cell>
        </row>
        <row r="94">
          <cell r="K94" t="str">
            <v>Madagascar, Ariary</v>
          </cell>
        </row>
        <row r="95">
          <cell r="K95" t="str">
            <v>Malawi, Kwachas</v>
          </cell>
        </row>
        <row r="96">
          <cell r="K96" t="str">
            <v>Malaysia, Ringgits</v>
          </cell>
        </row>
        <row r="97">
          <cell r="K97" t="str">
            <v>Maldives (Maldive Islands), Rufiyaa</v>
          </cell>
        </row>
        <row r="98">
          <cell r="K98" t="str">
            <v>Malta, Liri (expires 2008-Jan-31)</v>
          </cell>
        </row>
        <row r="99">
          <cell r="K99" t="str">
            <v>Mauritania, Ouguiyas</v>
          </cell>
        </row>
        <row r="100">
          <cell r="K100" t="str">
            <v>Mauritius, Rupees</v>
          </cell>
        </row>
        <row r="101">
          <cell r="K101" t="str">
            <v>Mexico, Pesos</v>
          </cell>
        </row>
        <row r="102">
          <cell r="K102" t="str">
            <v>Moldova, Lei</v>
          </cell>
        </row>
        <row r="103">
          <cell r="K103" t="str">
            <v>Mongolia, Tugriks</v>
          </cell>
        </row>
        <row r="104">
          <cell r="K104" t="str">
            <v>Morocco, Dirhams</v>
          </cell>
        </row>
        <row r="105">
          <cell r="K105" t="str">
            <v>Mozambique, Meticais</v>
          </cell>
        </row>
        <row r="106">
          <cell r="K106" t="str">
            <v>Myanmar (Burma), Kyats</v>
          </cell>
        </row>
        <row r="107">
          <cell r="K107" t="str">
            <v>Namibia, Dollars</v>
          </cell>
        </row>
        <row r="108">
          <cell r="K108" t="str">
            <v>Nepal, Nepal Rupees</v>
          </cell>
        </row>
        <row r="109">
          <cell r="K109" t="str">
            <v>Netherlands Antilles, Guilders (also called Florins)</v>
          </cell>
        </row>
        <row r="110">
          <cell r="K110" t="str">
            <v>New Zealand, Dollars</v>
          </cell>
        </row>
        <row r="111">
          <cell r="K111" t="str">
            <v>Nicaragua, Cordobas</v>
          </cell>
        </row>
        <row r="112">
          <cell r="K112" t="str">
            <v>Nigeria, Nairas</v>
          </cell>
        </row>
        <row r="113">
          <cell r="K113" t="str">
            <v>Norway, Krone</v>
          </cell>
        </row>
        <row r="114">
          <cell r="K114" t="str">
            <v>Oman, Rials</v>
          </cell>
        </row>
        <row r="115">
          <cell r="K115" t="str">
            <v>Pakistan, Rupees</v>
          </cell>
        </row>
        <row r="116">
          <cell r="K116" t="str">
            <v>Palladium Ounces</v>
          </cell>
        </row>
        <row r="117">
          <cell r="K117" t="str">
            <v>Panama, Balboa</v>
          </cell>
        </row>
        <row r="118">
          <cell r="K118" t="str">
            <v>Papua New Guinea, Kina</v>
          </cell>
        </row>
        <row r="119">
          <cell r="K119" t="str">
            <v>Paraguay, Guarani</v>
          </cell>
        </row>
        <row r="120">
          <cell r="K120" t="str">
            <v>Peru, Nuevos Soles</v>
          </cell>
        </row>
        <row r="121">
          <cell r="K121" t="str">
            <v>Philippines, Pesos</v>
          </cell>
        </row>
        <row r="122">
          <cell r="K122" t="str">
            <v>Platinum, Ounces</v>
          </cell>
        </row>
        <row r="123">
          <cell r="K123" t="str">
            <v>Poland, Zlotych</v>
          </cell>
        </row>
        <row r="124">
          <cell r="K124" t="str">
            <v>Qatar, Rials</v>
          </cell>
        </row>
        <row r="125">
          <cell r="K125" t="str">
            <v>Romania, New Lei</v>
          </cell>
        </row>
        <row r="126">
          <cell r="K126" t="str">
            <v>Russia, Rubles</v>
          </cell>
        </row>
        <row r="127">
          <cell r="K127" t="str">
            <v>Rwanda, Rwanda Francs</v>
          </cell>
        </row>
        <row r="128">
          <cell r="K128" t="str">
            <v>Saint Helena, Pounds</v>
          </cell>
        </row>
        <row r="129">
          <cell r="K129" t="str">
            <v>Samoa, Tala</v>
          </cell>
        </row>
        <row r="130">
          <cell r="K130" t="str">
            <v>Sao Tome and Principe, Dobras</v>
          </cell>
        </row>
        <row r="131">
          <cell r="K131" t="str">
            <v>Saudi Arabia, Riyals</v>
          </cell>
        </row>
        <row r="132">
          <cell r="K132" t="str">
            <v>Seborga, Luigini</v>
          </cell>
        </row>
        <row r="133">
          <cell r="K133" t="str">
            <v>Serbia, Dinars</v>
          </cell>
        </row>
        <row r="134">
          <cell r="K134" t="str">
            <v>Seychelles, Rupees</v>
          </cell>
        </row>
        <row r="135">
          <cell r="K135" t="str">
            <v>Sierra Leone, Leones</v>
          </cell>
        </row>
        <row r="136">
          <cell r="K136" t="str">
            <v>Silver, Ounces</v>
          </cell>
        </row>
        <row r="137">
          <cell r="K137" t="str">
            <v>Singapore, Dollars</v>
          </cell>
        </row>
        <row r="138">
          <cell r="K138" t="str">
            <v>Solomon Islands, Dollars</v>
          </cell>
        </row>
        <row r="139">
          <cell r="K139" t="str">
            <v>Somalia, Shillings</v>
          </cell>
        </row>
        <row r="140">
          <cell r="K140" t="str">
            <v>South Africa, Rand</v>
          </cell>
        </row>
        <row r="141">
          <cell r="K141" t="str">
            <v>Sri Lanka, Rupees</v>
          </cell>
        </row>
        <row r="142">
          <cell r="K142" t="str">
            <v>Sudan, Pounds</v>
          </cell>
        </row>
        <row r="143">
          <cell r="K143" t="str">
            <v>Suriname, Dollars</v>
          </cell>
        </row>
        <row r="144">
          <cell r="K144" t="str">
            <v>Swaziland, Emalangeni</v>
          </cell>
        </row>
        <row r="145">
          <cell r="K145" t="str">
            <v>Sweden, Kronor</v>
          </cell>
        </row>
        <row r="146">
          <cell r="K146" t="str">
            <v>Switzerland, Francs</v>
          </cell>
        </row>
        <row r="147">
          <cell r="K147" t="str">
            <v>Syria, Pounds</v>
          </cell>
        </row>
        <row r="148">
          <cell r="K148" t="str">
            <v>Taiwan, New Dollars</v>
          </cell>
        </row>
        <row r="149">
          <cell r="K149" t="str">
            <v>Tajikistan, Somoni</v>
          </cell>
        </row>
        <row r="150">
          <cell r="K150" t="str">
            <v>Tanzania, Shillings</v>
          </cell>
        </row>
        <row r="151">
          <cell r="K151" t="str">
            <v>Thailand, Baht</v>
          </cell>
        </row>
        <row r="152">
          <cell r="K152" t="str">
            <v>Tonga, Paanga</v>
          </cell>
        </row>
        <row r="153">
          <cell r="K153" t="str">
            <v>Trinidad and Tobago, Dollars</v>
          </cell>
        </row>
        <row r="154">
          <cell r="K154" t="str">
            <v>Tunisia, Dinars</v>
          </cell>
        </row>
        <row r="155">
          <cell r="K155" t="str">
            <v>Turkey, New Lira</v>
          </cell>
        </row>
        <row r="156">
          <cell r="K156" t="str">
            <v>Turkmenistan, Manats</v>
          </cell>
        </row>
        <row r="157">
          <cell r="K157" t="str">
            <v>Tuvalu, Tuvalu Dollars</v>
          </cell>
        </row>
        <row r="158">
          <cell r="K158" t="str">
            <v>Uganda, Shillings</v>
          </cell>
        </row>
        <row r="159">
          <cell r="K159" t="str">
            <v>Ukraine, Hryvnia</v>
          </cell>
        </row>
        <row r="160">
          <cell r="K160" t="str">
            <v>United Arab Emirates, Dirhams</v>
          </cell>
        </row>
        <row r="161">
          <cell r="K161" t="str">
            <v>United Kingdom, Pounds</v>
          </cell>
        </row>
        <row r="162">
          <cell r="K162" t="str">
            <v>United States of America, Dollars</v>
          </cell>
        </row>
        <row r="163">
          <cell r="K163" t="str">
            <v>Uruguay, Pesos</v>
          </cell>
        </row>
        <row r="164">
          <cell r="K164" t="str">
            <v>Uzbekistan, Sums</v>
          </cell>
        </row>
        <row r="165">
          <cell r="K165" t="str">
            <v>Vanuatu, Vatu</v>
          </cell>
        </row>
        <row r="166">
          <cell r="K166" t="str">
            <v>Venezuela, Bolivares (expires 2008-Jun-30)</v>
          </cell>
        </row>
        <row r="167">
          <cell r="K167" t="str">
            <v>Venezuela, Bolivares Fuertes</v>
          </cell>
        </row>
        <row r="168">
          <cell r="K168" t="str">
            <v>Viet Nam, Dong</v>
          </cell>
        </row>
        <row r="169">
          <cell r="K169" t="str">
            <v>Yemen, Rials</v>
          </cell>
        </row>
        <row r="170">
          <cell r="K170" t="str">
            <v>Zambia, Kwacha</v>
          </cell>
        </row>
        <row r="171">
          <cell r="K171" t="str">
            <v>Zimbabwe, Zimbabwe Dollars</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10.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vmlDrawing2.vml"
                 Type="http://schemas.openxmlformats.org/officeDocument/2006/relationships/vmlDrawing"/>
   <Relationship Id="rId3"
                 Target="../comments2.xml"
                 Type="http://schemas.openxmlformats.org/officeDocument/2006/relationships/comments"/>
</Relationships>

</file>

<file path=xl/worksheets/_rels/sheet11.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vmlDrawing3.vml"
                 Type="http://schemas.openxmlformats.org/officeDocument/2006/relationships/vmlDrawing"/>
   <Relationship Id="rId3"
                 Target="../comments3.xml"
                 Type="http://schemas.openxmlformats.org/officeDocument/2006/relationships/comments"/>
</Relationships>

</file>

<file path=xl/worksheets/_rels/sheet12.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vmlDrawing4.vml"
                 Type="http://schemas.openxmlformats.org/officeDocument/2006/relationships/vmlDrawing"/>
   <Relationship Id="rId3"
                 Target="../comments4.xml"
                 Type="http://schemas.openxmlformats.org/officeDocument/2006/relationships/comments"/>
</Relationships>

</file>

<file path=xl/worksheets/_rels/sheet13.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vmlDrawing5.vml"
                 Type="http://schemas.openxmlformats.org/officeDocument/2006/relationships/vmlDrawing"/>
   <Relationship Id="rId3"
                 Target="../comments5.xml"
                 Type="http://schemas.openxmlformats.org/officeDocument/2006/relationships/comments"/>
</Relationships>

</file>

<file path=xl/worksheets/_rels/sheet14.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vmlDrawing6.vml"
                 Type="http://schemas.openxmlformats.org/officeDocument/2006/relationships/vmlDrawing"/>
   <Relationship Id="rId3"
                 Target="../comments6.xml"
                 Type="http://schemas.openxmlformats.org/officeDocument/2006/relationships/comments"/>
</Relationships>

</file>

<file path=xl/worksheets/_rels/sheet15.xml.rels><?xml version="1.0" encoding="UTF-8" standalone="yes"?>
<Relationships xmlns="http://schemas.openxmlformats.org/package/2006/relationships">
   <Relationship Id="rId1"
                 Target="../drawings/vmlDrawing7.vml"
                 Type="http://schemas.openxmlformats.org/officeDocument/2006/relationships/vmlDrawing"/>
   <Relationship Id="rId2"
                 Target="../comments7.xml"
                 Type="http://schemas.openxmlformats.org/officeDocument/2006/relationships/comments"/>
</Relationships>

</file>

<file path=xl/worksheets/_rels/sheet16.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vmlDrawing8.vml"
                 Type="http://schemas.openxmlformats.org/officeDocument/2006/relationships/vmlDrawing"/>
   <Relationship Id="rId3"
                 Target="../comments8.xml"
                 Type="http://schemas.openxmlformats.org/officeDocument/2006/relationships/comments"/>
</Relationships>

</file>

<file path=xl/worksheets/_rels/sheet17.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vmlDrawing9.vml"
                 Type="http://schemas.openxmlformats.org/officeDocument/2006/relationships/vmlDrawing"/>
   <Relationship Id="rId3"
                 Target="../comments9.xml"
                 Type="http://schemas.openxmlformats.org/officeDocument/2006/relationships/comments"/>
</Relationships>

</file>

<file path=xl/worksheets/_rels/sheet19.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vmlDrawing10.vml"
                 Type="http://schemas.openxmlformats.org/officeDocument/2006/relationships/vmlDrawing"/>
   <Relationship Id="rId3"
                 Target="../comments10.xml"
                 Type="http://schemas.openxmlformats.org/officeDocument/2006/relationships/comments"/>
</Relationships>

</file>

<file path=xl/worksheets/_rels/sheet2.xml.rels><?xml version="1.0" encoding="UTF-8" standalone="yes"?>
<Relationships xmlns="http://schemas.openxmlformats.org/package/2006/relationships">
   <Relationship Id="rId1"
                 Target="http://www.xe.com/euro.htm"
                 TargetMode="External"
                 Type="http://schemas.openxmlformats.org/officeDocument/2006/relationships/hyperlink"/>
   <Relationship Id="rId2"
                 Target="../printerSettings/printerSettings2.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vmlDrawing11.vml"
                 Type="http://schemas.openxmlformats.org/officeDocument/2006/relationships/vmlDrawing"/>
   <Relationship Id="rId3"
                 Target="../comments11.xml"
                 Type="http://schemas.openxmlformats.org/officeDocument/2006/relationships/comments"/>
</Relationships>

</file>

<file path=xl/worksheets/_rels/sheet21.xml.rels><?xml version="1.0" encoding="UTF-8" standalone="yes"?>
<Relationships xmlns="http://schemas.openxmlformats.org/package/2006/relationships">
   <Relationship Id="rId1"
                 Target="mailto:in-rbi-rep.xsd#in-rbi-rep_AggregateDeposits@http://www.xbrl.org/2003/role/totalLabel"
                 TargetMode="External"
                 Type="http://schemas.openxmlformats.org/officeDocument/2006/relationships/hyperlink"/>
   <Relationship Id="rId2"
                 Target="../drawings/vmlDrawing12.vml"
                 Type="http://schemas.openxmlformats.org/officeDocument/2006/relationships/vmlDrawing"/>
   <Relationship Id="rId3"
                 Target="../comments12.xml"
                 Type="http://schemas.openxmlformats.org/officeDocument/2006/relationships/comments"/>
</Relationships>

</file>

<file path=xl/worksheets/_rels/sheet22.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vmlDrawing13.vml"
                 Type="http://schemas.openxmlformats.org/officeDocument/2006/relationships/vmlDrawing"/>
   <Relationship Id="rId3"
                 Target="../comments13.xml"
                 Type="http://schemas.openxmlformats.org/officeDocument/2006/relationships/comments"/>
</Relationships>

</file>

<file path=xl/worksheets/_rels/sheet23.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vmlDrawing14.vml"
                 Type="http://schemas.openxmlformats.org/officeDocument/2006/relationships/vmlDrawing"/>
   <Relationship Id="rId3"
                 Target="../comments14.xml"
                 Type="http://schemas.openxmlformats.org/officeDocument/2006/relationships/comments"/>
</Relationships>

</file>

<file path=xl/worksheets/_rels/sheet5.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drawings/drawing1.xml"
                 Type="http://schemas.openxmlformats.org/officeDocument/2006/relationships/drawing"/>
   <Relationship Id="rId2"
                 Target="../comments71.xml"
                 Type="http://schemas.openxmlformats.org/officeDocument/2006/relationships/comments"/>
   <Relationship Id="rId3"
                 Target="../drawings/vmlDrawing15.vml"
                 Type="http://schemas.openxmlformats.org/officeDocument/2006/relationships/vmlDrawing"/>
</Relationships>

</file>

<file path=xl/worksheets/_rels/sheet72.xml.rels><?xml version="1.0" encoding="UTF-8" standalone="yes"?>
<Relationships xmlns="http://schemas.openxmlformats.org/package/2006/relationships">
   <Relationship Id="rId1"
                 Target="../drawings/drawing2.xml"
                 Type="http://schemas.openxmlformats.org/officeDocument/2006/relationships/drawing"/>
   <Relationship Id="rId2"
                 Target="../comments72.xml"
                 Type="http://schemas.openxmlformats.org/officeDocument/2006/relationships/comments"/>
   <Relationship Id="rId3"
                 Target="../drawings/vmlDrawing16.vml"
                 Type="http://schemas.openxmlformats.org/officeDocument/2006/relationships/vmlDrawing"/>
</Relationships>

</file>

<file path=xl/worksheets/_rels/sheet73.xml.rels><?xml version="1.0" encoding="UTF-8" standalone="yes"?>
<Relationships xmlns="http://schemas.openxmlformats.org/package/2006/relationships">
   <Relationship Id="rId1"
                 Target="../drawings/drawing3.xml"
                 Type="http://schemas.openxmlformats.org/officeDocument/2006/relationships/drawing"/>
   <Relationship Id="rId2"
                 Target="../comments73.xml"
                 Type="http://schemas.openxmlformats.org/officeDocument/2006/relationships/comments"/>
   <Relationship Id="rId3"
                 Target="../drawings/vmlDrawing17.vml"
                 Type="http://schemas.openxmlformats.org/officeDocument/2006/relationships/vmlDrawing"/>
</Relationships>

</file>

<file path=xl/worksheets/_rels/sheet74.xml.rels><?xml version="1.0" encoding="UTF-8" standalone="yes"?>
<Relationships xmlns="http://schemas.openxmlformats.org/package/2006/relationships">
   <Relationship Id="rId1"
                 Target="../drawings/drawing4.xml"
                 Type="http://schemas.openxmlformats.org/officeDocument/2006/relationships/drawing"/>
   <Relationship Id="rId2"
                 Target="../comments74.xml"
                 Type="http://schemas.openxmlformats.org/officeDocument/2006/relationships/comments"/>
   <Relationship Id="rId3"
                 Target="../drawings/vmlDrawing18.vml"
                 Type="http://schemas.openxmlformats.org/officeDocument/2006/relationships/vmlDrawing"/>
</Relationships>

</file>

<file path=xl/worksheets/_rels/sheet75.xml.rels><?xml version="1.0" encoding="UTF-8" standalone="yes"?>
<Relationships xmlns="http://schemas.openxmlformats.org/package/2006/relationships">
   <Relationship Id="rId1"
                 Target="../drawings/drawing5.xml"
                 Type="http://schemas.openxmlformats.org/officeDocument/2006/relationships/drawing"/>
   <Relationship Id="rId2"
                 Target="../comments75.xml"
                 Type="http://schemas.openxmlformats.org/officeDocument/2006/relationships/comments"/>
   <Relationship Id="rId3"
                 Target="../drawings/vmlDrawing19.vml"
                 Type="http://schemas.openxmlformats.org/officeDocument/2006/relationships/vmlDrawing"/>
</Relationships>

</file>

<file path=xl/worksheets/_rels/sheet76.xml.rels><?xml version="1.0" encoding="UTF-8" standalone="yes"?>
<Relationships xmlns="http://schemas.openxmlformats.org/package/2006/relationships">
   <Relationship Id="rId1"
                 Target="../drawings/drawing6.xml"
                 Type="http://schemas.openxmlformats.org/officeDocument/2006/relationships/drawing"/>
   <Relationship Id="rId2"
                 Target="../comments76.xml"
                 Type="http://schemas.openxmlformats.org/officeDocument/2006/relationships/comments"/>
   <Relationship Id="rId3"
                 Target="../drawings/vmlDrawing20.vml"
                 Type="http://schemas.openxmlformats.org/officeDocument/2006/relationships/vmlDrawing"/>
</Relationships>

</file>

<file path=xl/worksheets/_rels/sheet77.xml.rels><?xml version="1.0" encoding="UTF-8" standalone="yes"?>
<Relationships xmlns="http://schemas.openxmlformats.org/package/2006/relationships">
   <Relationship Id="rId1"
                 Target="../drawings/drawing7.xml"
                 Type="http://schemas.openxmlformats.org/officeDocument/2006/relationships/drawing"/>
   <Relationship Id="rId2"
                 Target="../comments77.xml"
                 Type="http://schemas.openxmlformats.org/officeDocument/2006/relationships/comments"/>
   <Relationship Id="rId3"
                 Target="../drawings/vmlDrawing21.vml"
                 Type="http://schemas.openxmlformats.org/officeDocument/2006/relationships/vmlDrawing"/>
</Relationships>

</file>

<file path=xl/worksheets/_rels/sheet78.xml.rels><?xml version="1.0" encoding="UTF-8" standalone="yes"?>
<Relationships xmlns="http://schemas.openxmlformats.org/package/2006/relationships">
   <Relationship Id="rId1"
                 Target="../drawings/drawing8.xml"
                 Type="http://schemas.openxmlformats.org/officeDocument/2006/relationships/drawing"/>
   <Relationship Id="rId2"
                 Target="../comments78.xml"
                 Type="http://schemas.openxmlformats.org/officeDocument/2006/relationships/comments"/>
   <Relationship Id="rId3"
                 Target="../drawings/vmlDrawing22.vml"
                 Type="http://schemas.openxmlformats.org/officeDocument/2006/relationships/vmlDrawing"/>
</Relationships>

</file>

<file path=xl/worksheets/_rels/sheet79.xml.rels><?xml version="1.0" encoding="UTF-8" standalone="yes"?>
<Relationships xmlns="http://schemas.openxmlformats.org/package/2006/relationships">
   <Relationship Id="rId1"
                 Target="../drawings/drawing9.xml"
                 Type="http://schemas.openxmlformats.org/officeDocument/2006/relationships/drawing"/>
   <Relationship Id="rId2"
                 Target="../comments79.xml"
                 Type="http://schemas.openxmlformats.org/officeDocument/2006/relationships/comments"/>
   <Relationship Id="rId3"
                 Target="../drawings/vmlDrawing23.vml"
                 Type="http://schemas.openxmlformats.org/officeDocument/2006/relationships/vmlDrawing"/>
</Relationships>

</file>

<file path=xl/worksheets/_rels/sheet8.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drawings/drawing10.xml"
                 Type="http://schemas.openxmlformats.org/officeDocument/2006/relationships/drawing"/>
   <Relationship Id="rId2"
                 Target="../comments80.xml"
                 Type="http://schemas.openxmlformats.org/officeDocument/2006/relationships/comments"/>
   <Relationship Id="rId3"
                 Target="../drawings/vmlDrawing2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vmlDrawing1.vml"
                 Type="http://schemas.openxmlformats.org/officeDocument/2006/relationships/vmlDrawing"/>
   <Relationship Id="rId3"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sheetPr codeName="Sheet1"/>
  <dimension ref="A1:Z10"/>
  <sheetViews>
    <sheetView workbookViewId="0">
      <selection activeCell="A6" sqref="A6"/>
    </sheetView>
  </sheetViews>
  <sheetFormatPr defaultRowHeight="15"/>
  <cols>
    <col min="1" max="1" customWidth="true" style="1" width="199.140625" collapsed="true"/>
    <col min="2" max="16384" style="1" width="9.140625" collapsed="true"/>
  </cols>
  <sheetData>
    <row r="1" spans="1:26" ht="225">
      <c r="A1" s="5" t="s">
        <v>1183</v>
      </c>
      <c r="Z1" s="1" t="s">
        <v>426</v>
      </c>
    </row>
    <row r="6" spans="1:26" ht="90">
      <c r="A6" s="5" t="s">
        <v>425</v>
      </c>
    </row>
    <row r="9" spans="1:26">
      <c r="A9" s="5"/>
    </row>
    <row r="10" spans="1:26">
      <c r="A10" s="5"/>
    </row>
  </sheetData>
  <sheetProtection selectLockedCells="1"/>
  <dataConsolidate/>
  <phoneticPr fontId="0" type="noConversion"/>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sheetPr codeName="Sheet9"/>
  <dimension ref="A1:X305"/>
  <sheetViews>
    <sheetView showGridLines="0" topLeftCell="E1" zoomScale="85" zoomScaleNormal="85" workbookViewId="0">
      <selection sqref="A1:C1048576"/>
    </sheetView>
  </sheetViews>
  <sheetFormatPr defaultRowHeight="15"/>
  <cols>
    <col min="1" max="1" customWidth="true" hidden="true" style="24" width="12.0" collapsed="true"/>
    <col min="2" max="2" customWidth="true" hidden="true" style="24" width="13.5703125" collapsed="true"/>
    <col min="3" max="3" customWidth="true" hidden="true" style="24" width="12.5703125" collapsed="true"/>
    <col min="4" max="4" customWidth="true" hidden="true" width="49.5703125" collapsed="true"/>
    <col min="5" max="5" customWidth="true" width="4.7109375" collapsed="true"/>
    <col min="6" max="6" customWidth="true" width="34.7109375" collapsed="true"/>
    <col min="7" max="7" customWidth="true" width="14.28515625" collapsed="true"/>
    <col min="8" max="8" customWidth="true" width="10.140625" collapsed="true"/>
    <col min="9" max="9" customWidth="true" width="17.0" collapsed="true"/>
    <col min="10" max="10" customWidth="true" width="11.28515625" collapsed="true"/>
    <col min="11" max="11" customWidth="true" width="14.42578125" collapsed="true"/>
    <col min="12" max="12" customWidth="true" width="14.0" collapsed="true"/>
    <col min="13" max="13" customWidth="true" width="13.85546875" collapsed="true"/>
    <col min="14" max="14" customWidth="true" width="14.7109375" collapsed="true"/>
    <col min="15" max="15" customWidth="true" width="15.42578125" collapsed="true"/>
    <col min="16" max="16" customWidth="true" width="11.42578125" collapsed="true"/>
    <col min="17" max="17" customWidth="true" width="11.28515625" collapsed="true"/>
  </cols>
  <sheetData>
    <row r="1" spans="1:21" ht="27.95" customHeight="1">
      <c r="A1" s="58" t="s">
        <v>559</v>
      </c>
      <c r="B1" s="13"/>
      <c r="C1" s="13"/>
      <c r="D1" s="152" t="s">
        <v>1009</v>
      </c>
      <c r="E1" s="152"/>
      <c r="F1" s="152"/>
      <c r="G1" s="152"/>
      <c r="H1" s="152"/>
      <c r="I1" s="152"/>
      <c r="J1" s="152"/>
      <c r="K1" s="152"/>
      <c r="L1" s="152"/>
      <c r="M1" s="152"/>
      <c r="N1" s="152"/>
      <c r="O1" s="152"/>
      <c r="P1" s="152"/>
      <c r="Q1" s="152"/>
    </row>
    <row r="2" spans="1:21" ht="27.95" hidden="1" customHeight="1">
      <c r="A2"/>
      <c r="B2"/>
      <c r="C2"/>
    </row>
    <row r="3" spans="1:21" hidden="1">
      <c r="A3" s="13"/>
      <c r="B3" s="13"/>
      <c r="C3" s="13"/>
      <c r="F3" s="43"/>
      <c r="G3" s="69"/>
      <c r="I3" s="21"/>
    </row>
    <row r="4" spans="1:21">
      <c r="A4" s="13"/>
      <c r="B4" s="13"/>
      <c r="C4" s="13"/>
    </row>
    <row r="5" spans="1:21">
      <c r="A5" s="13"/>
      <c r="B5" s="13"/>
      <c r="C5" s="13"/>
      <c r="G5" s="96" t="s">
        <v>578</v>
      </c>
    </row>
    <row r="6" spans="1:21" ht="15" customHeight="1">
      <c r="A6" s="131"/>
      <c r="B6" s="131"/>
      <c r="C6" s="133" t="s">
        <v>973</v>
      </c>
      <c r="D6" s="133"/>
      <c r="E6" s="133"/>
      <c r="F6" s="133"/>
      <c r="G6" s="131"/>
      <c r="H6" s="131"/>
      <c r="I6" s="131"/>
      <c r="J6" s="131"/>
      <c r="K6" s="131"/>
      <c r="L6" s="26"/>
      <c r="M6" s="26"/>
      <c r="N6" s="26"/>
      <c r="O6" s="26"/>
      <c r="P6" s="26"/>
      <c r="Q6" s="26"/>
      <c r="R6" s="26"/>
      <c r="S6" s="26"/>
      <c r="T6" s="26"/>
      <c r="U6" s="26"/>
    </row>
    <row r="7" spans="1:21" ht="15" hidden="1" customHeight="1">
      <c r="A7" s="131"/>
      <c r="B7" s="131"/>
      <c r="C7" s="131"/>
      <c r="D7" s="131"/>
      <c r="E7" s="131"/>
      <c r="F7" s="131"/>
      <c r="G7" s="131"/>
      <c r="H7" s="131"/>
      <c r="I7" s="131"/>
      <c r="J7" s="131"/>
      <c r="K7" s="131"/>
      <c r="L7" s="26"/>
      <c r="M7" s="26"/>
      <c r="N7" s="26"/>
      <c r="O7" s="26"/>
      <c r="P7" s="26"/>
      <c r="Q7" s="26"/>
      <c r="R7" s="26"/>
      <c r="S7" s="26"/>
      <c r="T7" s="26"/>
      <c r="U7" s="26"/>
    </row>
    <row r="8" spans="1:21" ht="15" hidden="1" customHeight="1">
      <c r="A8" s="131"/>
      <c r="B8" s="131"/>
      <c r="C8" s="131"/>
      <c r="D8" s="131" t="s">
        <v>967</v>
      </c>
      <c r="E8" s="131"/>
      <c r="F8" s="131"/>
      <c r="G8" s="131"/>
      <c r="H8" s="131"/>
      <c r="I8" s="131"/>
      <c r="J8" s="131"/>
      <c r="K8" s="131"/>
      <c r="L8" s="26"/>
      <c r="M8" s="26"/>
      <c r="N8" s="26"/>
      <c r="O8" s="26"/>
      <c r="P8" s="26"/>
      <c r="Q8" s="26"/>
      <c r="R8" s="26"/>
      <c r="S8" s="26"/>
      <c r="T8" s="26"/>
      <c r="U8" s="26"/>
    </row>
    <row r="9" spans="1:21" ht="15" hidden="1" customHeight="1">
      <c r="A9" s="131"/>
      <c r="B9" s="131"/>
      <c r="C9" s="131" t="s">
        <v>436</v>
      </c>
      <c r="D9" s="131" t="s">
        <v>924</v>
      </c>
      <c r="E9" s="131" t="s">
        <v>440</v>
      </c>
      <c r="F9" s="131" t="s">
        <v>440</v>
      </c>
      <c r="G9" s="131"/>
      <c r="H9" s="131"/>
      <c r="I9" s="131"/>
      <c r="J9" s="131" t="s">
        <v>435</v>
      </c>
      <c r="K9" s="131" t="s">
        <v>437</v>
      </c>
      <c r="L9" s="26"/>
      <c r="M9" s="26"/>
      <c r="N9" s="26"/>
      <c r="O9" s="26"/>
      <c r="P9" s="26"/>
      <c r="Q9" s="26"/>
      <c r="R9" s="26"/>
      <c r="S9" s="26"/>
      <c r="T9" s="26"/>
      <c r="U9" s="26"/>
    </row>
    <row r="10" spans="1:21">
      <c r="A10" s="131"/>
      <c r="B10" s="131"/>
      <c r="C10" s="131" t="s">
        <v>440</v>
      </c>
      <c r="D10" s="25"/>
      <c r="E10" s="173" t="s">
        <v>961</v>
      </c>
      <c r="F10" s="174"/>
      <c r="G10" s="174"/>
      <c r="H10" s="174"/>
      <c r="I10" s="175"/>
      <c r="J10" s="25"/>
      <c r="K10" s="131"/>
      <c r="L10" s="26"/>
      <c r="M10" s="26"/>
      <c r="N10" s="26"/>
      <c r="O10" s="26"/>
      <c r="P10" s="26"/>
      <c r="Q10" s="26"/>
      <c r="R10" s="26"/>
      <c r="S10" s="26"/>
      <c r="T10" s="26"/>
      <c r="U10" s="26"/>
    </row>
    <row r="11" spans="1:21">
      <c r="A11" s="131"/>
      <c r="B11" s="131"/>
      <c r="C11" s="131" t="s">
        <v>440</v>
      </c>
      <c r="D11" s="25"/>
      <c r="E11" s="177" t="str">
        <f>CONCATENATE("Selected Unit : ",D13)</f>
        <v>USD</v>
      </c>
      <c r="F11" s="178" t="s">
        <v>1186</v>
      </c>
      <c r="G11" s="178" t="s">
        <v>1186</v>
      </c>
      <c r="H11" s="178" t="s">
        <v>1186</v>
      </c>
      <c r="I11" s="179" t="s">
        <v>1186</v>
      </c>
      <c r="J11" s="25"/>
      <c r="K11" s="131"/>
      <c r="L11" s="26"/>
      <c r="M11" s="26"/>
      <c r="N11" s="26"/>
      <c r="O11" s="26"/>
      <c r="P11" s="26"/>
      <c r="Q11" s="26"/>
      <c r="R11" s="26"/>
      <c r="S11" s="26"/>
      <c r="T11" s="26"/>
      <c r="U11" s="26"/>
    </row>
    <row r="12" spans="1:21">
      <c r="A12" s="131"/>
      <c r="B12" s="131"/>
      <c r="C12" s="131" t="s">
        <v>435</v>
      </c>
      <c r="D12" s="25"/>
      <c r="E12" s="25"/>
      <c r="F12" s="26"/>
      <c r="G12" s="26"/>
      <c r="H12" s="26"/>
      <c r="I12" s="26"/>
      <c r="J12" s="26"/>
      <c r="K12" s="131"/>
      <c r="L12" s="26"/>
      <c r="M12" s="26"/>
      <c r="N12" s="26"/>
      <c r="O12" s="26"/>
      <c r="P12" s="26"/>
      <c r="Q12" s="26"/>
      <c r="R12" s="26"/>
      <c r="S12" s="26"/>
      <c r="T12" s="26"/>
      <c r="U12" s="26"/>
    </row>
    <row r="13" spans="1:21" ht="15" customHeight="1">
      <c r="A13" s="131" t="s">
        <v>958</v>
      </c>
      <c r="B13" s="131"/>
      <c r="C13" s="131"/>
      <c r="D13" s="28" t="s">
        <v>259</v>
      </c>
      <c r="E13" s="173" t="s">
        <v>954</v>
      </c>
      <c r="F13" s="175"/>
      <c r="G13" s="186" t="str">
        <f>StartUp!D17</f>
        <v>AEBC</v>
      </c>
      <c r="H13" s="187"/>
      <c r="I13" s="188"/>
      <c r="J13" s="26"/>
      <c r="K13" s="131"/>
      <c r="L13" s="26"/>
      <c r="M13" s="26"/>
      <c r="N13" s="26"/>
      <c r="O13" s="26"/>
      <c r="P13" s="26"/>
      <c r="Q13" s="26"/>
      <c r="R13" s="26"/>
      <c r="S13" s="26"/>
      <c r="T13" s="26"/>
      <c r="U13" s="26"/>
    </row>
    <row r="14" spans="1:21">
      <c r="A14" s="131" t="s">
        <v>960</v>
      </c>
      <c r="B14" s="131"/>
      <c r="C14" s="131"/>
      <c r="D14" s="28" t="s">
        <v>259</v>
      </c>
      <c r="E14" s="173" t="s">
        <v>955</v>
      </c>
      <c r="F14" s="175"/>
      <c r="G14" s="183" t="str">
        <f>StartUp!G9</f>
        <v>31-Mar-2016</v>
      </c>
      <c r="H14" s="184"/>
      <c r="I14" s="185"/>
      <c r="J14" s="26"/>
      <c r="K14" s="131"/>
      <c r="L14" s="26"/>
      <c r="M14" s="26"/>
      <c r="N14" s="26"/>
      <c r="O14" s="26"/>
      <c r="P14" s="26"/>
      <c r="Q14" s="26"/>
      <c r="R14" s="26"/>
      <c r="S14" s="26"/>
      <c r="T14" s="26"/>
      <c r="U14" s="26"/>
    </row>
    <row r="15" spans="1:21">
      <c r="A15" s="131"/>
      <c r="B15" s="131"/>
      <c r="C15" s="131"/>
      <c r="D15" s="48" t="s">
        <v>259</v>
      </c>
      <c r="E15" s="189" t="str">
        <f>CONCATENATE("Note: Enter only ",StartUp!D23," digits after decimal.")</f>
        <v>Note: Enter only 2 digits after decimal.</v>
      </c>
      <c r="F15" s="189"/>
      <c r="G15" s="189"/>
      <c r="H15" s="189"/>
      <c r="I15" s="189"/>
      <c r="J15" s="26"/>
      <c r="K15" s="131"/>
      <c r="L15" s="26"/>
      <c r="M15" s="26"/>
      <c r="N15" s="26"/>
      <c r="O15" s="26"/>
      <c r="P15" s="26"/>
      <c r="Q15" s="26"/>
      <c r="R15" s="26"/>
      <c r="S15" s="26"/>
      <c r="T15" s="26"/>
      <c r="U15" s="26"/>
    </row>
    <row r="16" spans="1:21">
      <c r="A16" s="131"/>
      <c r="B16" s="131"/>
      <c r="C16" s="131" t="s">
        <v>435</v>
      </c>
      <c r="D16" s="25"/>
      <c r="E16" s="25"/>
      <c r="F16" s="26"/>
      <c r="G16" s="26"/>
      <c r="H16" s="26"/>
      <c r="I16" s="26"/>
      <c r="J16" s="26"/>
      <c r="K16" s="131"/>
      <c r="L16" s="26"/>
      <c r="M16" s="26"/>
      <c r="N16" s="26"/>
      <c r="O16" s="26"/>
      <c r="P16" s="26"/>
      <c r="Q16" s="26"/>
      <c r="R16" s="26"/>
      <c r="S16" s="26"/>
      <c r="T16" s="26"/>
      <c r="U16" s="26"/>
    </row>
    <row r="17" spans="1:21">
      <c r="A17" s="131"/>
      <c r="B17" s="131"/>
      <c r="C17" s="131" t="s">
        <v>438</v>
      </c>
      <c r="D17" s="131"/>
      <c r="E17" s="131"/>
      <c r="F17" s="131"/>
      <c r="G17" s="131"/>
      <c r="H17" s="131"/>
      <c r="I17" s="131"/>
      <c r="J17" s="131"/>
      <c r="K17" s="131" t="s">
        <v>439</v>
      </c>
      <c r="L17" s="26"/>
      <c r="M17" s="26"/>
      <c r="N17" s="26"/>
      <c r="O17" s="26"/>
      <c r="P17" s="26"/>
      <c r="Q17" s="26"/>
      <c r="R17" s="26"/>
      <c r="S17" s="26"/>
      <c r="T17" s="26"/>
      <c r="U17" s="26"/>
    </row>
    <row r="18" spans="1:21" ht="15" hidden="1" customHeight="1">
      <c r="A18" s="25"/>
      <c r="B18" s="25"/>
      <c r="C18" s="25"/>
      <c r="D18" s="26"/>
      <c r="E18" s="26"/>
      <c r="F18" s="26"/>
      <c r="G18" s="26"/>
      <c r="H18" s="26"/>
      <c r="I18" s="26"/>
      <c r="J18" s="26"/>
      <c r="K18" s="26"/>
      <c r="L18" s="26"/>
      <c r="M18" s="26"/>
      <c r="N18" s="26"/>
      <c r="O18" s="26"/>
      <c r="P18" s="26"/>
      <c r="Q18" s="26"/>
      <c r="R18" s="26"/>
      <c r="S18" s="26"/>
      <c r="T18" s="26"/>
      <c r="U18" s="26"/>
    </row>
    <row r="19" spans="1:21" ht="15" hidden="1" customHeight="1">
      <c r="A19" s="25"/>
      <c r="B19" s="25"/>
      <c r="C19" s="25"/>
      <c r="D19" s="26"/>
      <c r="E19" s="26"/>
      <c r="F19" s="26"/>
      <c r="G19" s="26"/>
      <c r="H19" s="26"/>
      <c r="I19" s="26"/>
      <c r="J19" s="26"/>
      <c r="K19" s="26"/>
      <c r="L19" s="26"/>
      <c r="M19" s="26"/>
      <c r="N19" s="26"/>
      <c r="O19" s="26"/>
      <c r="P19" s="26"/>
      <c r="Q19" s="26"/>
      <c r="R19" s="26"/>
      <c r="S19" s="26"/>
      <c r="T19" s="26"/>
      <c r="U19" s="26"/>
    </row>
    <row r="20" spans="1:21" ht="15" hidden="1" customHeight="1">
      <c r="A20" s="25"/>
      <c r="B20" s="25"/>
      <c r="C20" s="25"/>
      <c r="D20" s="26"/>
      <c r="E20" s="26"/>
      <c r="F20" s="26"/>
      <c r="G20" s="26"/>
      <c r="H20" s="26"/>
      <c r="I20" s="26"/>
      <c r="J20" s="26"/>
      <c r="K20" s="26"/>
      <c r="L20" s="26"/>
      <c r="M20" s="26"/>
      <c r="N20" s="26"/>
      <c r="O20" s="26"/>
      <c r="P20" s="26"/>
      <c r="Q20" s="26"/>
      <c r="R20" s="26"/>
      <c r="S20" s="26"/>
      <c r="T20" s="26"/>
      <c r="U20" s="26"/>
    </row>
    <row r="21" spans="1:21" ht="15" hidden="1" customHeight="1">
      <c r="A21" s="131"/>
      <c r="B21" s="131"/>
      <c r="C21" s="131" t="s">
        <v>974</v>
      </c>
      <c r="D21" s="131"/>
      <c r="E21" s="131"/>
      <c r="F21" s="131"/>
      <c r="G21" s="131"/>
      <c r="H21" s="131"/>
      <c r="I21" s="131"/>
      <c r="J21" s="131"/>
      <c r="K21" s="131"/>
      <c r="L21" s="131"/>
      <c r="M21" s="131"/>
      <c r="N21" s="131"/>
      <c r="O21" s="131"/>
      <c r="P21" s="131"/>
      <c r="Q21" s="131"/>
      <c r="R21" s="131"/>
      <c r="S21" s="131"/>
      <c r="T21" s="25"/>
      <c r="U21" s="26"/>
    </row>
    <row r="22" spans="1:21" ht="15" hidden="1" customHeight="1">
      <c r="A22" s="131"/>
      <c r="B22" s="131"/>
      <c r="C22" s="131"/>
      <c r="D22" s="131"/>
      <c r="E22" s="131"/>
      <c r="F22" s="131"/>
      <c r="G22" s="131"/>
      <c r="H22" s="131"/>
      <c r="I22" s="131"/>
      <c r="J22" s="131"/>
      <c r="K22" s="131"/>
      <c r="L22" s="131"/>
      <c r="M22" s="131"/>
      <c r="N22" s="131"/>
      <c r="O22" s="131"/>
      <c r="P22" s="131"/>
      <c r="Q22" s="131"/>
      <c r="R22" s="131"/>
      <c r="S22" s="131"/>
      <c r="T22" s="25"/>
      <c r="U22" s="26"/>
    </row>
    <row r="23" spans="1:21" ht="15" hidden="1" customHeight="1">
      <c r="A23" s="131"/>
      <c r="B23" s="131"/>
      <c r="C23" s="131"/>
      <c r="D23" s="131" t="s">
        <v>967</v>
      </c>
      <c r="E23" s="131"/>
      <c r="F23" s="131"/>
      <c r="G23" s="131" t="s">
        <v>874</v>
      </c>
      <c r="H23" s="131" t="s">
        <v>875</v>
      </c>
      <c r="I23" s="131" t="s">
        <v>876</v>
      </c>
      <c r="J23" s="131" t="s">
        <v>877</v>
      </c>
      <c r="K23" s="131" t="s">
        <v>878</v>
      </c>
      <c r="L23" s="131" t="s">
        <v>879</v>
      </c>
      <c r="M23" s="131" t="s">
        <v>880</v>
      </c>
      <c r="N23" s="131" t="s">
        <v>881</v>
      </c>
      <c r="O23" s="131" t="s">
        <v>883</v>
      </c>
      <c r="P23" s="131" t="s">
        <v>884</v>
      </c>
      <c r="Q23" s="131" t="s">
        <v>885</v>
      </c>
      <c r="R23" s="131"/>
      <c r="S23" s="131"/>
      <c r="T23" s="25"/>
      <c r="U23" s="26"/>
    </row>
    <row r="24" spans="1:21" ht="15" hidden="1" customHeight="1">
      <c r="A24" s="131"/>
      <c r="B24" s="131"/>
      <c r="C24" s="131" t="s">
        <v>436</v>
      </c>
      <c r="D24" s="131" t="s">
        <v>924</v>
      </c>
      <c r="E24" s="131" t="s">
        <v>440</v>
      </c>
      <c r="F24" s="131" t="s">
        <v>440</v>
      </c>
      <c r="G24" s="131"/>
      <c r="H24" s="131"/>
      <c r="I24" s="131"/>
      <c r="J24" s="131"/>
      <c r="K24" s="131"/>
      <c r="L24" s="131"/>
      <c r="M24" s="131"/>
      <c r="N24" s="131"/>
      <c r="O24" s="131"/>
      <c r="P24" s="131"/>
      <c r="Q24" s="131"/>
      <c r="R24" s="131" t="s">
        <v>435</v>
      </c>
      <c r="S24" s="131" t="s">
        <v>437</v>
      </c>
      <c r="T24" s="25"/>
      <c r="U24" s="26"/>
    </row>
    <row r="25" spans="1:21" ht="15" hidden="1" customHeight="1">
      <c r="A25" s="131"/>
      <c r="B25" s="131"/>
      <c r="C25" s="131" t="s">
        <v>908</v>
      </c>
      <c r="D25" s="13"/>
      <c r="E25" s="13"/>
      <c r="F25" s="18" t="s">
        <v>907</v>
      </c>
      <c r="G25" s="19" t="s">
        <v>263</v>
      </c>
      <c r="H25" s="19" t="s">
        <v>263</v>
      </c>
      <c r="I25" s="19" t="s">
        <v>263</v>
      </c>
      <c r="J25" s="19" t="s">
        <v>263</v>
      </c>
      <c r="K25" s="19" t="s">
        <v>263</v>
      </c>
      <c r="L25" s="19" t="s">
        <v>263</v>
      </c>
      <c r="M25" s="19" t="s">
        <v>263</v>
      </c>
      <c r="N25" s="19" t="s">
        <v>263</v>
      </c>
      <c r="O25" s="19" t="s">
        <v>263</v>
      </c>
      <c r="P25" s="19" t="s">
        <v>263</v>
      </c>
      <c r="Q25" s="19" t="s">
        <v>263</v>
      </c>
      <c r="R25" s="13"/>
      <c r="S25" s="131"/>
      <c r="T25" s="25"/>
      <c r="U25" s="26"/>
    </row>
    <row r="26" spans="1:21" ht="30" customHeight="1">
      <c r="A26" s="131"/>
      <c r="B26" s="131"/>
      <c r="C26" s="131" t="s">
        <v>440</v>
      </c>
      <c r="D26" s="25"/>
      <c r="E26" s="190" t="s">
        <v>121</v>
      </c>
      <c r="F26" s="191"/>
      <c r="G26" s="191"/>
      <c r="H26" s="191"/>
      <c r="I26" s="191"/>
      <c r="J26" s="191"/>
      <c r="K26" s="191"/>
      <c r="L26" s="191"/>
      <c r="M26" s="191"/>
      <c r="N26" s="191"/>
      <c r="O26" s="191"/>
      <c r="P26" s="191"/>
      <c r="Q26" s="192"/>
      <c r="R26" s="27"/>
      <c r="S26" s="131"/>
      <c r="T26" s="25"/>
      <c r="U26" s="26"/>
    </row>
    <row r="27" spans="1:21">
      <c r="A27" s="131"/>
      <c r="B27" s="131"/>
      <c r="C27" s="131" t="s">
        <v>440</v>
      </c>
      <c r="D27" s="25"/>
      <c r="E27" s="193" t="str">
        <f>CONCATENATE("Amount in ",IF(D13="","foreign currency",D13)," in Million")</f>
        <v>Amount in USD in Million</v>
      </c>
      <c r="F27" s="194"/>
      <c r="G27" s="194"/>
      <c r="H27" s="194"/>
      <c r="I27" s="194"/>
      <c r="J27" s="194"/>
      <c r="K27" s="194"/>
      <c r="L27" s="194"/>
      <c r="M27" s="194"/>
      <c r="N27" s="194"/>
      <c r="O27" s="194"/>
      <c r="P27" s="194"/>
      <c r="Q27" s="195"/>
      <c r="R27" s="27"/>
      <c r="S27" s="131"/>
      <c r="T27" s="25"/>
      <c r="U27" s="26"/>
    </row>
    <row r="28" spans="1:21" ht="45">
      <c r="A28" s="131"/>
      <c r="B28" s="131"/>
      <c r="C28" s="131" t="s">
        <v>440</v>
      </c>
      <c r="D28" s="25"/>
      <c r="E28" s="29"/>
      <c r="F28" s="29" t="s">
        <v>686</v>
      </c>
      <c r="G28" s="29" t="s">
        <v>687</v>
      </c>
      <c r="H28" s="29" t="s">
        <v>688</v>
      </c>
      <c r="I28" s="29" t="s">
        <v>689</v>
      </c>
      <c r="J28" s="29" t="s">
        <v>690</v>
      </c>
      <c r="K28" s="29" t="s">
        <v>691</v>
      </c>
      <c r="L28" s="29" t="s">
        <v>922</v>
      </c>
      <c r="M28" s="29" t="s">
        <v>692</v>
      </c>
      <c r="N28" s="29" t="s">
        <v>693</v>
      </c>
      <c r="O28" s="29" t="s">
        <v>744</v>
      </c>
      <c r="P28" s="29" t="s">
        <v>695</v>
      </c>
      <c r="Q28" s="29" t="s">
        <v>487</v>
      </c>
      <c r="R28" s="26"/>
      <c r="S28" s="131"/>
      <c r="T28" s="25"/>
      <c r="U28" s="26"/>
    </row>
    <row r="29" spans="1:21">
      <c r="A29" s="131"/>
      <c r="B29" s="131"/>
      <c r="C29" s="131" t="s">
        <v>440</v>
      </c>
      <c r="D29" s="25"/>
      <c r="E29" s="29"/>
      <c r="F29" s="29"/>
      <c r="G29" s="29">
        <v>1</v>
      </c>
      <c r="H29" s="29">
        <v>2</v>
      </c>
      <c r="I29" s="29">
        <v>3</v>
      </c>
      <c r="J29" s="29">
        <v>4</v>
      </c>
      <c r="K29" s="29">
        <v>5</v>
      </c>
      <c r="L29" s="29">
        <v>6</v>
      </c>
      <c r="M29" s="29">
        <v>7</v>
      </c>
      <c r="N29" s="29">
        <v>8</v>
      </c>
      <c r="O29" s="29">
        <v>9</v>
      </c>
      <c r="P29" s="29">
        <v>10</v>
      </c>
      <c r="Q29" s="29">
        <v>11</v>
      </c>
      <c r="R29" s="26"/>
      <c r="S29" s="131"/>
      <c r="T29" s="25"/>
      <c r="U29" s="26"/>
    </row>
    <row r="30" spans="1:21" ht="15" customHeight="1">
      <c r="A30" s="131"/>
      <c r="B30" s="131"/>
      <c r="C30" s="131" t="s">
        <v>435</v>
      </c>
      <c r="D30" s="25"/>
      <c r="E30" s="25"/>
      <c r="F30" s="26"/>
      <c r="G30" s="26"/>
      <c r="H30" s="26"/>
      <c r="I30" s="26"/>
      <c r="J30" s="26"/>
      <c r="K30" s="26"/>
      <c r="L30" s="26"/>
      <c r="M30" s="26"/>
      <c r="N30" s="26"/>
      <c r="O30" s="26"/>
      <c r="P30" s="26"/>
      <c r="Q30" s="26"/>
      <c r="R30" s="26"/>
      <c r="S30" s="131"/>
      <c r="T30" s="25"/>
      <c r="U30" s="26"/>
    </row>
    <row r="31" spans="1:21">
      <c r="A31" s="131" t="s">
        <v>975</v>
      </c>
      <c r="B31" s="131"/>
      <c r="C31" s="131"/>
      <c r="D31" s="28" t="s">
        <v>259</v>
      </c>
      <c r="E31" s="30">
        <v>1</v>
      </c>
      <c r="F31" s="31" t="s">
        <v>909</v>
      </c>
      <c r="G31" s="32">
        <f t="shared" ref="G31:P31" si="0">G32+G33+G34+G35+G36+G37+G38+G39+G40+G41</f>
        <v>0</v>
      </c>
      <c r="H31" s="32">
        <f t="shared" si="0"/>
        <v>0</v>
      </c>
      <c r="I31" s="32">
        <f t="shared" si="0"/>
        <v>0</v>
      </c>
      <c r="J31" s="32">
        <f t="shared" si="0"/>
        <v>0</v>
      </c>
      <c r="K31" s="32">
        <f t="shared" si="0"/>
        <v>0</v>
      </c>
      <c r="L31" s="32">
        <f t="shared" si="0"/>
        <v>0</v>
      </c>
      <c r="M31" s="32">
        <f t="shared" si="0"/>
        <v>0</v>
      </c>
      <c r="N31" s="32">
        <f t="shared" si="0"/>
        <v>0</v>
      </c>
      <c r="O31" s="32">
        <f t="shared" si="0"/>
        <v>0</v>
      </c>
      <c r="P31" s="32">
        <f t="shared" si="0"/>
        <v>0</v>
      </c>
      <c r="Q31" s="32">
        <f t="shared" ref="Q31:Q41" si="1">G31+H31+I31+J31+K31+L31+M31+N31+O31+P31</f>
        <v>0</v>
      </c>
      <c r="R31" s="26"/>
      <c r="S31" s="131"/>
      <c r="T31" s="25"/>
      <c r="U31" s="26"/>
    </row>
    <row r="32" spans="1:21">
      <c r="A32" s="131" t="s">
        <v>976</v>
      </c>
      <c r="B32" s="131"/>
      <c r="C32" s="131"/>
      <c r="D32" s="28" t="s">
        <v>259</v>
      </c>
      <c r="E32" s="180"/>
      <c r="F32" s="33" t="s">
        <v>910</v>
      </c>
      <c r="G32" s="34"/>
      <c r="H32" s="34"/>
      <c r="I32" s="34"/>
      <c r="J32" s="34"/>
      <c r="K32" s="34"/>
      <c r="L32" s="34"/>
      <c r="M32" s="34"/>
      <c r="N32" s="34"/>
      <c r="O32" s="34"/>
      <c r="P32" s="34"/>
      <c r="Q32" s="32">
        <f t="shared" si="1"/>
        <v>0</v>
      </c>
      <c r="R32" s="26"/>
      <c r="S32" s="131"/>
      <c r="T32" s="25"/>
      <c r="U32" s="26"/>
    </row>
    <row r="33" spans="1:21">
      <c r="A33" s="131" t="s">
        <v>977</v>
      </c>
      <c r="B33" s="131"/>
      <c r="C33" s="131"/>
      <c r="D33" s="28" t="s">
        <v>259</v>
      </c>
      <c r="E33" s="181"/>
      <c r="F33" s="33" t="s">
        <v>911</v>
      </c>
      <c r="G33" s="34"/>
      <c r="H33" s="34"/>
      <c r="I33" s="34"/>
      <c r="J33" s="34"/>
      <c r="K33" s="34"/>
      <c r="L33" s="34"/>
      <c r="M33" s="34"/>
      <c r="N33" s="34"/>
      <c r="O33" s="34"/>
      <c r="P33" s="34"/>
      <c r="Q33" s="32">
        <f t="shared" si="1"/>
        <v>0</v>
      </c>
      <c r="R33" s="26"/>
      <c r="S33" s="131"/>
      <c r="T33" s="25"/>
      <c r="U33" s="26"/>
    </row>
    <row r="34" spans="1:21">
      <c r="A34" s="131" t="s">
        <v>978</v>
      </c>
      <c r="B34" s="131"/>
      <c r="C34" s="131"/>
      <c r="D34" s="28" t="s">
        <v>259</v>
      </c>
      <c r="E34" s="181"/>
      <c r="F34" s="33" t="s">
        <v>912</v>
      </c>
      <c r="G34" s="34"/>
      <c r="H34" s="34"/>
      <c r="I34" s="34"/>
      <c r="J34" s="34"/>
      <c r="K34" s="34"/>
      <c r="L34" s="34"/>
      <c r="M34" s="34"/>
      <c r="N34" s="34"/>
      <c r="O34" s="34"/>
      <c r="P34" s="34"/>
      <c r="Q34" s="32">
        <f t="shared" si="1"/>
        <v>0</v>
      </c>
      <c r="R34" s="26"/>
      <c r="S34" s="131"/>
      <c r="T34" s="25"/>
      <c r="U34" s="26"/>
    </row>
    <row r="35" spans="1:21">
      <c r="A35" s="131" t="s">
        <v>979</v>
      </c>
      <c r="B35" s="131"/>
      <c r="C35" s="131"/>
      <c r="D35" s="28" t="s">
        <v>259</v>
      </c>
      <c r="E35" s="181"/>
      <c r="F35" s="33" t="s">
        <v>916</v>
      </c>
      <c r="G35" s="34"/>
      <c r="H35" s="34"/>
      <c r="I35" s="34"/>
      <c r="J35" s="34"/>
      <c r="K35" s="34"/>
      <c r="L35" s="34"/>
      <c r="M35" s="34"/>
      <c r="N35" s="34"/>
      <c r="O35" s="34"/>
      <c r="P35" s="34"/>
      <c r="Q35" s="32">
        <f t="shared" si="1"/>
        <v>0</v>
      </c>
      <c r="R35" s="26"/>
      <c r="S35" s="131"/>
      <c r="T35" s="25"/>
      <c r="U35" s="26"/>
    </row>
    <row r="36" spans="1:21" ht="30">
      <c r="A36" s="131" t="s">
        <v>25</v>
      </c>
      <c r="B36" s="131"/>
      <c r="C36" s="131"/>
      <c r="D36" s="28" t="s">
        <v>259</v>
      </c>
      <c r="E36" s="181"/>
      <c r="F36" s="33" t="s">
        <v>917</v>
      </c>
      <c r="G36" s="34"/>
      <c r="H36" s="34"/>
      <c r="I36" s="34"/>
      <c r="J36" s="34"/>
      <c r="K36" s="34"/>
      <c r="L36" s="34"/>
      <c r="M36" s="34"/>
      <c r="N36" s="34"/>
      <c r="O36" s="34"/>
      <c r="P36" s="34"/>
      <c r="Q36" s="32">
        <f t="shared" si="1"/>
        <v>0</v>
      </c>
      <c r="R36" s="26"/>
      <c r="S36" s="131"/>
      <c r="T36" s="25"/>
      <c r="U36" s="26"/>
    </row>
    <row r="37" spans="1:21" ht="30">
      <c r="A37" s="131" t="s">
        <v>28</v>
      </c>
      <c r="B37" s="131"/>
      <c r="C37" s="131"/>
      <c r="D37" s="28" t="s">
        <v>259</v>
      </c>
      <c r="E37" s="181"/>
      <c r="F37" s="33" t="s">
        <v>918</v>
      </c>
      <c r="G37" s="34"/>
      <c r="H37" s="34"/>
      <c r="I37" s="34"/>
      <c r="J37" s="34"/>
      <c r="K37" s="34"/>
      <c r="L37" s="34"/>
      <c r="M37" s="34"/>
      <c r="N37" s="34"/>
      <c r="O37" s="34"/>
      <c r="P37" s="34"/>
      <c r="Q37" s="32">
        <f t="shared" si="1"/>
        <v>0</v>
      </c>
      <c r="R37" s="26"/>
      <c r="S37" s="131"/>
      <c r="T37" s="25"/>
      <c r="U37" s="26"/>
    </row>
    <row r="38" spans="1:21">
      <c r="A38" s="131" t="s">
        <v>980</v>
      </c>
      <c r="B38" s="131"/>
      <c r="C38" s="131"/>
      <c r="D38" s="28" t="s">
        <v>259</v>
      </c>
      <c r="E38" s="181"/>
      <c r="F38" s="33" t="s">
        <v>919</v>
      </c>
      <c r="G38" s="34"/>
      <c r="H38" s="34"/>
      <c r="I38" s="34"/>
      <c r="J38" s="34"/>
      <c r="K38" s="34"/>
      <c r="L38" s="34"/>
      <c r="M38" s="34"/>
      <c r="N38" s="34"/>
      <c r="O38" s="34"/>
      <c r="P38" s="34"/>
      <c r="Q38" s="32">
        <f t="shared" si="1"/>
        <v>0</v>
      </c>
      <c r="R38" s="26"/>
      <c r="S38" s="131"/>
      <c r="T38" s="25"/>
      <c r="U38" s="26"/>
    </row>
    <row r="39" spans="1:21">
      <c r="A39" s="131" t="s">
        <v>981</v>
      </c>
      <c r="B39" s="131"/>
      <c r="C39" s="131"/>
      <c r="D39" s="28" t="s">
        <v>259</v>
      </c>
      <c r="E39" s="181"/>
      <c r="F39" s="33" t="s">
        <v>920</v>
      </c>
      <c r="G39" s="34"/>
      <c r="H39" s="34"/>
      <c r="I39" s="34"/>
      <c r="J39" s="34"/>
      <c r="K39" s="34"/>
      <c r="L39" s="34"/>
      <c r="M39" s="34"/>
      <c r="N39" s="34"/>
      <c r="O39" s="34"/>
      <c r="P39" s="34"/>
      <c r="Q39" s="32">
        <f t="shared" si="1"/>
        <v>0</v>
      </c>
      <c r="R39" s="26"/>
      <c r="S39" s="131"/>
      <c r="T39" s="25"/>
      <c r="U39" s="26"/>
    </row>
    <row r="40" spans="1:21">
      <c r="A40" s="131" t="s">
        <v>982</v>
      </c>
      <c r="B40" s="131"/>
      <c r="C40" s="131"/>
      <c r="D40" s="28" t="s">
        <v>259</v>
      </c>
      <c r="E40" s="181"/>
      <c r="F40" s="33" t="s">
        <v>921</v>
      </c>
      <c r="G40" s="34"/>
      <c r="H40" s="34"/>
      <c r="I40" s="34"/>
      <c r="J40" s="34"/>
      <c r="K40" s="34"/>
      <c r="L40" s="34"/>
      <c r="M40" s="34"/>
      <c r="N40" s="34"/>
      <c r="O40" s="34"/>
      <c r="P40" s="34"/>
      <c r="Q40" s="32">
        <f t="shared" si="1"/>
        <v>0</v>
      </c>
      <c r="R40" s="26"/>
      <c r="S40" s="131"/>
      <c r="T40" s="25"/>
      <c r="U40" s="26"/>
    </row>
    <row r="41" spans="1:21">
      <c r="A41" s="131" t="s">
        <v>984</v>
      </c>
      <c r="B41" s="131"/>
      <c r="C41" s="131"/>
      <c r="D41" s="28" t="s">
        <v>259</v>
      </c>
      <c r="E41" s="182"/>
      <c r="F41" s="33" t="s">
        <v>923</v>
      </c>
      <c r="G41" s="32">
        <f t="shared" ref="G41:P41" si="2">SUM(G51:G52)</f>
        <v>0</v>
      </c>
      <c r="H41" s="32">
        <f t="shared" si="2"/>
        <v>0</v>
      </c>
      <c r="I41" s="32">
        <f t="shared" si="2"/>
        <v>0</v>
      </c>
      <c r="J41" s="32">
        <f t="shared" si="2"/>
        <v>0</v>
      </c>
      <c r="K41" s="32">
        <f t="shared" si="2"/>
        <v>0</v>
      </c>
      <c r="L41" s="32">
        <f t="shared" si="2"/>
        <v>0</v>
      </c>
      <c r="M41" s="32">
        <f t="shared" si="2"/>
        <v>0</v>
      </c>
      <c r="N41" s="32">
        <f t="shared" si="2"/>
        <v>0</v>
      </c>
      <c r="O41" s="32">
        <f t="shared" si="2"/>
        <v>0</v>
      </c>
      <c r="P41" s="32">
        <f t="shared" si="2"/>
        <v>0</v>
      </c>
      <c r="Q41" s="32">
        <f t="shared" si="1"/>
        <v>0</v>
      </c>
      <c r="R41" s="26"/>
      <c r="S41" s="131"/>
      <c r="T41" s="25"/>
      <c r="U41" s="26"/>
    </row>
    <row r="42" spans="1:21" ht="15" hidden="1" customHeight="1">
      <c r="A42" s="131"/>
      <c r="B42" s="131"/>
      <c r="C42" s="131" t="s">
        <v>435</v>
      </c>
      <c r="D42" s="25"/>
      <c r="E42" s="35"/>
      <c r="F42" s="26"/>
      <c r="G42" s="26"/>
      <c r="H42" s="26"/>
      <c r="I42" s="26"/>
      <c r="J42" s="26"/>
      <c r="K42" s="26"/>
      <c r="L42" s="26"/>
      <c r="M42" s="26"/>
      <c r="N42" s="26"/>
      <c r="O42" s="26"/>
      <c r="P42" s="26"/>
      <c r="Q42" s="26"/>
      <c r="R42" s="26"/>
      <c r="S42" s="131"/>
      <c r="T42" s="25"/>
      <c r="U42" s="26"/>
    </row>
    <row r="43" spans="1:21" ht="15" hidden="1" customHeight="1">
      <c r="A43" s="131"/>
      <c r="B43" s="131"/>
      <c r="C43" s="131" t="s">
        <v>438</v>
      </c>
      <c r="D43" s="131"/>
      <c r="E43" s="134"/>
      <c r="F43" s="131"/>
      <c r="G43" s="131"/>
      <c r="H43" s="131"/>
      <c r="I43" s="131"/>
      <c r="J43" s="131"/>
      <c r="K43" s="131"/>
      <c r="L43" s="131"/>
      <c r="M43" s="131"/>
      <c r="N43" s="131"/>
      <c r="O43" s="131"/>
      <c r="P43" s="131"/>
      <c r="Q43" s="131"/>
      <c r="R43" s="131"/>
      <c r="S43" s="131" t="s">
        <v>439</v>
      </c>
      <c r="T43" s="25"/>
      <c r="U43" s="26"/>
    </row>
    <row r="44" spans="1:21" ht="15" hidden="1" customHeight="1">
      <c r="A44" s="25"/>
      <c r="B44" s="25"/>
      <c r="C44" s="25"/>
      <c r="D44" s="26"/>
      <c r="E44" s="35"/>
      <c r="F44" s="26"/>
      <c r="G44" s="26"/>
      <c r="H44" s="26"/>
      <c r="I44" s="26"/>
      <c r="J44" s="26"/>
      <c r="K44" s="26"/>
      <c r="L44" s="26"/>
      <c r="M44" s="26"/>
      <c r="N44" s="26"/>
      <c r="O44" s="26"/>
      <c r="P44" s="26"/>
      <c r="Q44" s="26"/>
      <c r="R44" s="26"/>
      <c r="S44" s="26"/>
      <c r="T44" s="26"/>
      <c r="U44" s="26"/>
    </row>
    <row r="45" spans="1:21" ht="15" hidden="1" customHeight="1">
      <c r="A45" s="131"/>
      <c r="B45" s="131"/>
      <c r="C45" s="131" t="s">
        <v>983</v>
      </c>
      <c r="D45" s="131"/>
      <c r="E45" s="134"/>
      <c r="F45" s="131"/>
      <c r="G45" s="131"/>
      <c r="H45" s="131"/>
      <c r="I45" s="131"/>
      <c r="J45" s="131"/>
      <c r="K45" s="131"/>
      <c r="L45" s="131"/>
      <c r="M45" s="131"/>
      <c r="N45" s="131"/>
      <c r="O45" s="131"/>
      <c r="P45" s="131"/>
      <c r="Q45" s="131"/>
      <c r="R45" s="131"/>
      <c r="S45" s="131"/>
      <c r="T45" s="25"/>
      <c r="U45" s="26"/>
    </row>
    <row r="46" spans="1:21" ht="15" hidden="1" customHeight="1">
      <c r="A46" s="131"/>
      <c r="B46" s="131"/>
      <c r="C46" s="131"/>
      <c r="D46" s="131"/>
      <c r="E46" s="134"/>
      <c r="F46" s="131"/>
      <c r="G46" s="131"/>
      <c r="H46" s="131"/>
      <c r="I46" s="131"/>
      <c r="J46" s="131"/>
      <c r="K46" s="131"/>
      <c r="L46" s="131"/>
      <c r="M46" s="131"/>
      <c r="N46" s="131"/>
      <c r="O46" s="131"/>
      <c r="P46" s="131"/>
      <c r="Q46" s="131"/>
      <c r="R46" s="131"/>
      <c r="S46" s="131"/>
      <c r="T46" s="25"/>
      <c r="U46" s="26"/>
    </row>
    <row r="47" spans="1:21" ht="15" hidden="1" customHeight="1">
      <c r="A47" s="131"/>
      <c r="B47" s="131"/>
      <c r="C47" s="131"/>
      <c r="D47" s="131" t="s">
        <v>967</v>
      </c>
      <c r="E47" s="134"/>
      <c r="F47" s="131" t="s">
        <v>1094</v>
      </c>
      <c r="G47" s="131" t="s">
        <v>874</v>
      </c>
      <c r="H47" s="131" t="s">
        <v>875</v>
      </c>
      <c r="I47" s="131" t="s">
        <v>876</v>
      </c>
      <c r="J47" s="131" t="s">
        <v>877</v>
      </c>
      <c r="K47" s="131" t="s">
        <v>878</v>
      </c>
      <c r="L47" s="131" t="s">
        <v>879</v>
      </c>
      <c r="M47" s="131" t="s">
        <v>880</v>
      </c>
      <c r="N47" s="131" t="s">
        <v>881</v>
      </c>
      <c r="O47" s="131" t="s">
        <v>883</v>
      </c>
      <c r="P47" s="131" t="s">
        <v>884</v>
      </c>
      <c r="Q47" s="131" t="s">
        <v>885</v>
      </c>
      <c r="R47" s="131"/>
      <c r="S47" s="131"/>
      <c r="T47" s="25"/>
      <c r="U47" s="26"/>
    </row>
    <row r="48" spans="1:21" ht="15" hidden="1" customHeight="1">
      <c r="A48" s="131"/>
      <c r="B48" s="131"/>
      <c r="C48" s="131" t="s">
        <v>436</v>
      </c>
      <c r="D48" s="131" t="s">
        <v>924</v>
      </c>
      <c r="E48" s="134" t="s">
        <v>440</v>
      </c>
      <c r="F48" s="131" t="s">
        <v>924</v>
      </c>
      <c r="G48" s="131"/>
      <c r="H48" s="131"/>
      <c r="I48" s="131"/>
      <c r="J48" s="131"/>
      <c r="K48" s="131"/>
      <c r="L48" s="131"/>
      <c r="M48" s="131"/>
      <c r="N48" s="131"/>
      <c r="O48" s="131"/>
      <c r="P48" s="131"/>
      <c r="Q48" s="131"/>
      <c r="R48" s="131" t="s">
        <v>435</v>
      </c>
      <c r="S48" s="131" t="s">
        <v>437</v>
      </c>
      <c r="T48" s="25"/>
      <c r="U48" s="26"/>
    </row>
    <row r="49" spans="1:21" ht="15" hidden="1" customHeight="1">
      <c r="A49" s="131"/>
      <c r="B49" s="131"/>
      <c r="C49" s="131" t="s">
        <v>908</v>
      </c>
      <c r="D49" s="13"/>
      <c r="E49" s="23"/>
      <c r="F49" s="18" t="s">
        <v>907</v>
      </c>
      <c r="G49" s="19" t="s">
        <v>263</v>
      </c>
      <c r="H49" s="19" t="s">
        <v>263</v>
      </c>
      <c r="I49" s="19" t="s">
        <v>263</v>
      </c>
      <c r="J49" s="19" t="s">
        <v>263</v>
      </c>
      <c r="K49" s="19" t="s">
        <v>263</v>
      </c>
      <c r="L49" s="19" t="s">
        <v>263</v>
      </c>
      <c r="M49" s="19" t="s">
        <v>263</v>
      </c>
      <c r="N49" s="19" t="s">
        <v>263</v>
      </c>
      <c r="O49" s="19" t="s">
        <v>263</v>
      </c>
      <c r="P49" s="19" t="s">
        <v>263</v>
      </c>
      <c r="Q49" s="19" t="s">
        <v>263</v>
      </c>
      <c r="R49" s="13"/>
      <c r="S49" s="131"/>
      <c r="T49" s="25"/>
      <c r="U49" s="26"/>
    </row>
    <row r="50" spans="1:21" ht="15" hidden="1" customHeight="1">
      <c r="A50" s="131"/>
      <c r="B50" s="131"/>
      <c r="C50" s="131" t="s">
        <v>435</v>
      </c>
      <c r="D50" s="25"/>
      <c r="E50" s="35"/>
      <c r="F50" s="26"/>
      <c r="G50" s="26"/>
      <c r="H50" s="26"/>
      <c r="I50" s="26"/>
      <c r="J50" s="26"/>
      <c r="K50" s="26"/>
      <c r="L50" s="26"/>
      <c r="M50" s="26"/>
      <c r="N50" s="26"/>
      <c r="O50" s="26"/>
      <c r="P50" s="26"/>
      <c r="Q50" s="26"/>
      <c r="R50" s="26"/>
      <c r="S50" s="131"/>
      <c r="T50" s="25"/>
      <c r="U50" s="26"/>
    </row>
    <row r="51" spans="1:21">
      <c r="A51" s="131" t="s">
        <v>984</v>
      </c>
      <c r="B51" s="131"/>
      <c r="C51" s="131"/>
      <c r="D51" s="28" t="s">
        <v>259</v>
      </c>
      <c r="E51" s="30"/>
      <c r="F51" s="28"/>
      <c r="G51" s="34"/>
      <c r="H51" s="34"/>
      <c r="I51" s="34"/>
      <c r="J51" s="34"/>
      <c r="K51" s="34"/>
      <c r="L51" s="34"/>
      <c r="M51" s="34"/>
      <c r="N51" s="34"/>
      <c r="O51" s="34"/>
      <c r="P51" s="34"/>
      <c r="Q51" s="32">
        <f>G51+H51+I51+J51+K51+L51+M51+N51+O51+P51</f>
        <v>0</v>
      </c>
      <c r="R51" s="26"/>
      <c r="S51" s="131"/>
      <c r="T51" s="25"/>
      <c r="U51" s="26"/>
    </row>
    <row r="52" spans="1:21" ht="15" customHeight="1">
      <c r="A52" s="131"/>
      <c r="B52" s="131"/>
      <c r="C52" s="131" t="s">
        <v>435</v>
      </c>
      <c r="D52" s="25"/>
      <c r="E52" s="173" t="s">
        <v>23</v>
      </c>
      <c r="F52" s="174"/>
      <c r="G52" s="174"/>
      <c r="H52" s="174"/>
      <c r="I52" s="174"/>
      <c r="J52" s="174"/>
      <c r="K52" s="174"/>
      <c r="L52" s="174"/>
      <c r="M52" s="174"/>
      <c r="N52" s="174"/>
      <c r="O52" s="174"/>
      <c r="P52" s="174"/>
      <c r="Q52" s="175"/>
      <c r="R52" s="26"/>
      <c r="S52" s="131"/>
      <c r="T52" s="25"/>
      <c r="U52" s="26"/>
    </row>
    <row r="53" spans="1:21" ht="15" hidden="1" customHeight="1">
      <c r="A53" s="131"/>
      <c r="B53" s="131"/>
      <c r="C53" s="131" t="s">
        <v>438</v>
      </c>
      <c r="D53" s="131"/>
      <c r="E53" s="134"/>
      <c r="F53" s="131"/>
      <c r="G53" s="131"/>
      <c r="H53" s="131"/>
      <c r="I53" s="131"/>
      <c r="J53" s="131"/>
      <c r="K53" s="131"/>
      <c r="L53" s="131"/>
      <c r="M53" s="131"/>
      <c r="N53" s="131"/>
      <c r="O53" s="131"/>
      <c r="P53" s="131"/>
      <c r="Q53" s="131"/>
      <c r="R53" s="131"/>
      <c r="S53" s="131" t="s">
        <v>439</v>
      </c>
      <c r="T53" s="25"/>
      <c r="U53" s="26"/>
    </row>
    <row r="54" spans="1:21" ht="15" hidden="1" customHeight="1">
      <c r="A54" s="25"/>
      <c r="B54" s="25"/>
      <c r="C54" s="25"/>
      <c r="D54" s="26"/>
      <c r="E54" s="35"/>
      <c r="F54" s="26"/>
      <c r="G54" s="26"/>
      <c r="H54" s="26"/>
      <c r="I54" s="26"/>
      <c r="J54" s="26"/>
      <c r="K54" s="26"/>
      <c r="L54" s="26"/>
      <c r="M54" s="26"/>
      <c r="N54" s="26"/>
      <c r="O54" s="26"/>
      <c r="P54" s="26"/>
      <c r="Q54" s="26"/>
      <c r="R54" s="26"/>
      <c r="S54" s="26"/>
      <c r="T54" s="26"/>
      <c r="U54" s="26"/>
    </row>
    <row r="55" spans="1:21" ht="15" hidden="1" customHeight="1">
      <c r="A55" s="131"/>
      <c r="B55" s="131"/>
      <c r="C55" s="131" t="s">
        <v>985</v>
      </c>
      <c r="D55" s="131"/>
      <c r="E55" s="134"/>
      <c r="F55" s="131"/>
      <c r="G55" s="131"/>
      <c r="H55" s="131"/>
      <c r="I55" s="131"/>
      <c r="J55" s="131"/>
      <c r="K55" s="131"/>
      <c r="L55" s="131"/>
      <c r="M55" s="131"/>
      <c r="N55" s="131"/>
      <c r="O55" s="131"/>
      <c r="P55" s="131"/>
      <c r="Q55" s="131"/>
      <c r="R55" s="131"/>
      <c r="S55" s="131"/>
      <c r="T55" s="25"/>
      <c r="U55" s="26"/>
    </row>
    <row r="56" spans="1:21" ht="15" hidden="1" customHeight="1">
      <c r="A56" s="131"/>
      <c r="B56" s="131"/>
      <c r="C56" s="131"/>
      <c r="D56" s="131"/>
      <c r="E56" s="134"/>
      <c r="F56" s="131"/>
      <c r="G56" s="131"/>
      <c r="H56" s="131"/>
      <c r="I56" s="131"/>
      <c r="J56" s="131"/>
      <c r="K56" s="131"/>
      <c r="L56" s="131"/>
      <c r="M56" s="131"/>
      <c r="N56" s="131"/>
      <c r="O56" s="131"/>
      <c r="P56" s="131"/>
      <c r="Q56" s="131"/>
      <c r="R56" s="131"/>
      <c r="S56" s="131"/>
      <c r="T56" s="25"/>
      <c r="U56" s="26"/>
    </row>
    <row r="57" spans="1:21" ht="15" hidden="1" customHeight="1">
      <c r="A57" s="131"/>
      <c r="B57" s="131"/>
      <c r="C57" s="131"/>
      <c r="D57" s="131" t="s">
        <v>967</v>
      </c>
      <c r="E57" s="134"/>
      <c r="F57" s="131"/>
      <c r="G57" s="131" t="s">
        <v>874</v>
      </c>
      <c r="H57" s="131" t="s">
        <v>875</v>
      </c>
      <c r="I57" s="131" t="s">
        <v>876</v>
      </c>
      <c r="J57" s="131" t="s">
        <v>877</v>
      </c>
      <c r="K57" s="131" t="s">
        <v>878</v>
      </c>
      <c r="L57" s="131" t="s">
        <v>879</v>
      </c>
      <c r="M57" s="131" t="s">
        <v>880</v>
      </c>
      <c r="N57" s="131" t="s">
        <v>881</v>
      </c>
      <c r="O57" s="131" t="s">
        <v>883</v>
      </c>
      <c r="P57" s="131" t="s">
        <v>884</v>
      </c>
      <c r="Q57" s="131" t="s">
        <v>885</v>
      </c>
      <c r="R57" s="131"/>
      <c r="S57" s="131"/>
      <c r="T57" s="25"/>
      <c r="U57" s="26"/>
    </row>
    <row r="58" spans="1:21" ht="15" hidden="1" customHeight="1">
      <c r="A58" s="131"/>
      <c r="B58" s="131"/>
      <c r="C58" s="131" t="s">
        <v>436</v>
      </c>
      <c r="D58" s="131" t="s">
        <v>924</v>
      </c>
      <c r="E58" s="134" t="s">
        <v>440</v>
      </c>
      <c r="F58" s="131" t="s">
        <v>440</v>
      </c>
      <c r="G58" s="131"/>
      <c r="H58" s="131"/>
      <c r="I58" s="131"/>
      <c r="J58" s="131"/>
      <c r="K58" s="131"/>
      <c r="L58" s="131"/>
      <c r="M58" s="131"/>
      <c r="N58" s="131"/>
      <c r="O58" s="131"/>
      <c r="P58" s="131"/>
      <c r="Q58" s="131"/>
      <c r="R58" s="131" t="s">
        <v>435</v>
      </c>
      <c r="S58" s="131" t="s">
        <v>437</v>
      </c>
      <c r="T58" s="25"/>
      <c r="U58" s="26"/>
    </row>
    <row r="59" spans="1:21" ht="15" hidden="1" customHeight="1">
      <c r="A59" s="131"/>
      <c r="B59" s="131"/>
      <c r="C59" s="131" t="s">
        <v>908</v>
      </c>
      <c r="D59" s="13"/>
      <c r="E59" s="23"/>
      <c r="F59" s="18" t="s">
        <v>907</v>
      </c>
      <c r="G59" s="19" t="s">
        <v>263</v>
      </c>
      <c r="H59" s="19" t="s">
        <v>263</v>
      </c>
      <c r="I59" s="19" t="s">
        <v>263</v>
      </c>
      <c r="J59" s="19" t="s">
        <v>263</v>
      </c>
      <c r="K59" s="19" t="s">
        <v>263</v>
      </c>
      <c r="L59" s="19" t="s">
        <v>263</v>
      </c>
      <c r="M59" s="19" t="s">
        <v>263</v>
      </c>
      <c r="N59" s="19" t="s">
        <v>263</v>
      </c>
      <c r="O59" s="19" t="s">
        <v>263</v>
      </c>
      <c r="P59" s="19" t="s">
        <v>263</v>
      </c>
      <c r="Q59" s="19" t="s">
        <v>263</v>
      </c>
      <c r="R59" s="13"/>
      <c r="S59" s="131"/>
      <c r="T59" s="25"/>
      <c r="U59" s="26"/>
    </row>
    <row r="60" spans="1:21" ht="15" hidden="1" customHeight="1">
      <c r="A60" s="131"/>
      <c r="B60" s="131"/>
      <c r="C60" s="131" t="s">
        <v>435</v>
      </c>
      <c r="D60" s="25"/>
      <c r="E60" s="35"/>
      <c r="F60" s="26"/>
      <c r="G60" s="26"/>
      <c r="H60" s="26"/>
      <c r="I60" s="26"/>
      <c r="J60" s="26"/>
      <c r="K60" s="26"/>
      <c r="L60" s="26"/>
      <c r="M60" s="26"/>
      <c r="N60" s="26"/>
      <c r="O60" s="26"/>
      <c r="P60" s="26"/>
      <c r="Q60" s="26"/>
      <c r="R60" s="26"/>
      <c r="S60" s="131"/>
      <c r="T60" s="25"/>
      <c r="U60" s="26"/>
    </row>
    <row r="61" spans="1:21">
      <c r="A61" s="131" t="s">
        <v>986</v>
      </c>
      <c r="B61" s="131"/>
      <c r="C61" s="131"/>
      <c r="D61" s="20" t="s">
        <v>259</v>
      </c>
      <c r="E61" s="14">
        <v>2</v>
      </c>
      <c r="F61" s="14" t="s">
        <v>925</v>
      </c>
      <c r="G61" s="17">
        <f t="shared" ref="G61:P61" si="3">G62+G63+G64+G65+G66+G67+G68+G69</f>
        <v>0</v>
      </c>
      <c r="H61" s="17">
        <f t="shared" si="3"/>
        <v>0</v>
      </c>
      <c r="I61" s="17">
        <f t="shared" si="3"/>
        <v>0</v>
      </c>
      <c r="J61" s="17">
        <f t="shared" si="3"/>
        <v>0</v>
      </c>
      <c r="K61" s="17">
        <f t="shared" si="3"/>
        <v>0</v>
      </c>
      <c r="L61" s="17">
        <f t="shared" si="3"/>
        <v>0</v>
      </c>
      <c r="M61" s="17">
        <f t="shared" si="3"/>
        <v>0</v>
      </c>
      <c r="N61" s="17">
        <f t="shared" si="3"/>
        <v>0</v>
      </c>
      <c r="O61" s="17">
        <f t="shared" si="3"/>
        <v>0</v>
      </c>
      <c r="P61" s="17">
        <f t="shared" si="3"/>
        <v>0</v>
      </c>
      <c r="Q61" s="17">
        <f t="shared" ref="Q61:Q69" si="4">G61+H61+I61+J61+K61+L61+M61+N61+O61+P61</f>
        <v>0</v>
      </c>
      <c r="R61" s="26"/>
      <c r="S61" s="131"/>
      <c r="T61" s="25"/>
      <c r="U61" s="26"/>
    </row>
    <row r="62" spans="1:21">
      <c r="A62" s="131" t="s">
        <v>1120</v>
      </c>
      <c r="B62" s="131"/>
      <c r="C62" s="131"/>
      <c r="D62" s="20" t="s">
        <v>259</v>
      </c>
      <c r="E62" s="176"/>
      <c r="F62" s="67" t="s">
        <v>926</v>
      </c>
      <c r="G62" s="16"/>
      <c r="H62" s="16"/>
      <c r="I62" s="16"/>
      <c r="J62" s="16"/>
      <c r="K62" s="16"/>
      <c r="L62" s="16"/>
      <c r="M62" s="16"/>
      <c r="N62" s="16"/>
      <c r="O62" s="16"/>
      <c r="P62" s="16"/>
      <c r="Q62" s="17">
        <f t="shared" si="4"/>
        <v>0</v>
      </c>
      <c r="R62" s="26"/>
      <c r="S62" s="131"/>
      <c r="T62" s="25"/>
      <c r="U62" s="26"/>
    </row>
    <row r="63" spans="1:21">
      <c r="A63" s="131" t="s">
        <v>1121</v>
      </c>
      <c r="B63" s="131"/>
      <c r="C63" s="131"/>
      <c r="D63" s="20" t="s">
        <v>259</v>
      </c>
      <c r="E63" s="176"/>
      <c r="F63" s="67" t="s">
        <v>927</v>
      </c>
      <c r="G63" s="16"/>
      <c r="H63" s="16"/>
      <c r="I63" s="16"/>
      <c r="J63" s="16"/>
      <c r="K63" s="16"/>
      <c r="L63" s="16"/>
      <c r="M63" s="16"/>
      <c r="N63" s="16"/>
      <c r="O63" s="16"/>
      <c r="P63" s="16"/>
      <c r="Q63" s="17">
        <f t="shared" si="4"/>
        <v>0</v>
      </c>
      <c r="R63" s="26"/>
      <c r="S63" s="131"/>
      <c r="T63" s="25"/>
      <c r="U63" s="26"/>
    </row>
    <row r="64" spans="1:21">
      <c r="A64" s="131" t="s">
        <v>1122</v>
      </c>
      <c r="B64" s="131"/>
      <c r="C64" s="131"/>
      <c r="D64" s="20" t="s">
        <v>259</v>
      </c>
      <c r="E64" s="176"/>
      <c r="F64" s="67" t="s">
        <v>928</v>
      </c>
      <c r="G64" s="16"/>
      <c r="H64" s="16"/>
      <c r="I64" s="16"/>
      <c r="J64" s="16"/>
      <c r="K64" s="16"/>
      <c r="L64" s="16"/>
      <c r="M64" s="16"/>
      <c r="N64" s="16"/>
      <c r="O64" s="16"/>
      <c r="P64" s="16"/>
      <c r="Q64" s="17">
        <f t="shared" si="4"/>
        <v>0</v>
      </c>
      <c r="R64" s="26"/>
      <c r="S64" s="131"/>
      <c r="T64" s="25"/>
      <c r="U64" s="26"/>
    </row>
    <row r="65" spans="1:24">
      <c r="A65" s="131" t="s">
        <v>1123</v>
      </c>
      <c r="B65" s="131"/>
      <c r="C65" s="131"/>
      <c r="D65" s="20" t="s">
        <v>259</v>
      </c>
      <c r="E65" s="176"/>
      <c r="F65" s="67" t="s">
        <v>929</v>
      </c>
      <c r="G65" s="16"/>
      <c r="H65" s="16"/>
      <c r="I65" s="16"/>
      <c r="J65" s="16"/>
      <c r="K65" s="16"/>
      <c r="L65" s="16"/>
      <c r="M65" s="16"/>
      <c r="N65" s="16"/>
      <c r="O65" s="16"/>
      <c r="P65" s="16"/>
      <c r="Q65" s="17">
        <f t="shared" si="4"/>
        <v>0</v>
      </c>
      <c r="R65" s="26"/>
      <c r="S65" s="131"/>
      <c r="T65" s="25"/>
      <c r="U65" s="26"/>
    </row>
    <row r="66" spans="1:24">
      <c r="A66" s="131" t="s">
        <v>1124</v>
      </c>
      <c r="B66" s="131"/>
      <c r="C66" s="131"/>
      <c r="D66" s="20" t="s">
        <v>259</v>
      </c>
      <c r="E66" s="176"/>
      <c r="F66" s="67" t="s">
        <v>930</v>
      </c>
      <c r="G66" s="16"/>
      <c r="H66" s="16"/>
      <c r="I66" s="16"/>
      <c r="J66" s="16"/>
      <c r="K66" s="16"/>
      <c r="L66" s="16"/>
      <c r="M66" s="16"/>
      <c r="N66" s="16"/>
      <c r="O66" s="16"/>
      <c r="P66" s="16"/>
      <c r="Q66" s="17">
        <f t="shared" si="4"/>
        <v>0</v>
      </c>
      <c r="R66" s="26"/>
      <c r="S66" s="131"/>
      <c r="T66" s="25"/>
      <c r="U66" s="26"/>
    </row>
    <row r="67" spans="1:24">
      <c r="A67" s="131" t="s">
        <v>1125</v>
      </c>
      <c r="B67" s="131"/>
      <c r="C67" s="131"/>
      <c r="D67" s="20" t="s">
        <v>259</v>
      </c>
      <c r="E67" s="176"/>
      <c r="F67" s="67" t="s">
        <v>931</v>
      </c>
      <c r="G67" s="16"/>
      <c r="H67" s="16"/>
      <c r="I67" s="16"/>
      <c r="J67" s="16"/>
      <c r="K67" s="16"/>
      <c r="L67" s="16"/>
      <c r="M67" s="16"/>
      <c r="N67" s="16"/>
      <c r="O67" s="16"/>
      <c r="P67" s="16"/>
      <c r="Q67" s="17">
        <f t="shared" si="4"/>
        <v>0</v>
      </c>
      <c r="R67" s="26"/>
      <c r="S67" s="131"/>
      <c r="T67" s="25"/>
      <c r="U67" s="26"/>
    </row>
    <row r="68" spans="1:24">
      <c r="A68" s="131" t="s">
        <v>1126</v>
      </c>
      <c r="B68" s="131"/>
      <c r="C68" s="131"/>
      <c r="D68" s="20" t="s">
        <v>259</v>
      </c>
      <c r="E68" s="176"/>
      <c r="F68" s="67" t="s">
        <v>932</v>
      </c>
      <c r="G68" s="16"/>
      <c r="H68" s="16"/>
      <c r="I68" s="16"/>
      <c r="J68" s="16"/>
      <c r="K68" s="16"/>
      <c r="L68" s="16"/>
      <c r="M68" s="16"/>
      <c r="N68" s="16"/>
      <c r="O68" s="16"/>
      <c r="P68" s="16"/>
      <c r="Q68" s="17">
        <f t="shared" si="4"/>
        <v>0</v>
      </c>
      <c r="R68" s="26"/>
      <c r="S68" s="131"/>
      <c r="T68" s="25"/>
      <c r="U68" s="26"/>
    </row>
    <row r="69" spans="1:24">
      <c r="A69" s="131" t="s">
        <v>38</v>
      </c>
      <c r="B69" s="131"/>
      <c r="C69" s="131"/>
      <c r="D69" s="20" t="s">
        <v>259</v>
      </c>
      <c r="E69" s="176"/>
      <c r="F69" s="67" t="s">
        <v>923</v>
      </c>
      <c r="G69" s="17">
        <f>SUM(G79:G80)</f>
        <v>0</v>
      </c>
      <c r="H69" s="17">
        <f t="shared" ref="H69:P69" si="5">SUM(H79:H80)</f>
        <v>0</v>
      </c>
      <c r="I69" s="17">
        <f t="shared" si="5"/>
        <v>0</v>
      </c>
      <c r="J69" s="17">
        <f t="shared" si="5"/>
        <v>0</v>
      </c>
      <c r="K69" s="17">
        <f t="shared" si="5"/>
        <v>0</v>
      </c>
      <c r="L69" s="17">
        <f t="shared" si="5"/>
        <v>0</v>
      </c>
      <c r="M69" s="17">
        <f t="shared" si="5"/>
        <v>0</v>
      </c>
      <c r="N69" s="17">
        <f t="shared" si="5"/>
        <v>0</v>
      </c>
      <c r="O69" s="17">
        <f t="shared" si="5"/>
        <v>0</v>
      </c>
      <c r="P69" s="17">
        <f t="shared" si="5"/>
        <v>0</v>
      </c>
      <c r="Q69" s="17">
        <f t="shared" si="4"/>
        <v>0</v>
      </c>
      <c r="R69" s="26"/>
      <c r="S69" s="131"/>
      <c r="T69" s="25"/>
      <c r="U69" s="26"/>
    </row>
    <row r="70" spans="1:24" hidden="1">
      <c r="A70" s="131"/>
      <c r="B70" s="131"/>
      <c r="C70" s="131" t="s">
        <v>435</v>
      </c>
      <c r="D70" s="25"/>
      <c r="E70" s="25"/>
      <c r="F70" s="26"/>
      <c r="G70" s="26"/>
      <c r="H70" s="26"/>
      <c r="I70" s="26"/>
      <c r="J70" s="26"/>
      <c r="K70" s="26"/>
      <c r="L70" s="26"/>
      <c r="M70" s="26"/>
      <c r="N70" s="26"/>
      <c r="O70" s="26"/>
      <c r="P70" s="26"/>
      <c r="Q70" s="26"/>
      <c r="R70" s="26"/>
      <c r="S70" s="131"/>
      <c r="T70" s="25"/>
      <c r="U70" s="26"/>
    </row>
    <row r="71" spans="1:24" ht="15" hidden="1" customHeight="1">
      <c r="A71" s="131"/>
      <c r="B71" s="131"/>
      <c r="C71" s="131" t="s">
        <v>438</v>
      </c>
      <c r="D71" s="131"/>
      <c r="E71" s="131"/>
      <c r="F71" s="131"/>
      <c r="G71" s="131"/>
      <c r="H71" s="131"/>
      <c r="I71" s="131"/>
      <c r="J71" s="131"/>
      <c r="K71" s="131"/>
      <c r="L71" s="131"/>
      <c r="M71" s="131"/>
      <c r="N71" s="131"/>
      <c r="O71" s="131"/>
      <c r="P71" s="131"/>
      <c r="Q71" s="131"/>
      <c r="R71" s="131"/>
      <c r="S71" s="131" t="s">
        <v>439</v>
      </c>
      <c r="T71" s="25"/>
      <c r="U71" s="26"/>
    </row>
    <row r="72" spans="1:24" ht="15" hidden="1" customHeight="1">
      <c r="A72" s="13"/>
      <c r="B72" s="13"/>
      <c r="C72" s="13"/>
      <c r="D72" s="13"/>
      <c r="E72" s="13"/>
      <c r="F72" s="13"/>
      <c r="G72" s="13"/>
      <c r="H72" s="13"/>
      <c r="I72" s="13"/>
      <c r="J72" s="13"/>
      <c r="K72" s="13"/>
      <c r="L72" s="13"/>
      <c r="M72" s="13"/>
      <c r="N72" s="13"/>
      <c r="O72" s="13"/>
      <c r="P72" s="13"/>
      <c r="Q72" s="13"/>
      <c r="R72" s="13"/>
      <c r="S72" s="13"/>
      <c r="T72" s="25"/>
      <c r="U72" s="26"/>
    </row>
    <row r="73" spans="1:24" ht="15" hidden="1" customHeight="1">
      <c r="A73" s="131"/>
      <c r="B73" s="131"/>
      <c r="C73" s="131" t="s">
        <v>7</v>
      </c>
      <c r="D73" s="131"/>
      <c r="E73" s="131"/>
      <c r="F73" s="131"/>
      <c r="G73" s="131"/>
      <c r="H73" s="131"/>
      <c r="I73" s="131"/>
      <c r="J73" s="131"/>
      <c r="K73" s="131"/>
      <c r="L73" s="131"/>
      <c r="M73" s="131"/>
      <c r="N73" s="131"/>
      <c r="O73" s="131"/>
      <c r="P73" s="131"/>
      <c r="Q73" s="131"/>
      <c r="R73" s="131"/>
      <c r="S73" s="131"/>
      <c r="T73" s="25"/>
      <c r="U73" s="25"/>
      <c r="V73" s="25"/>
      <c r="W73" s="25"/>
      <c r="X73" s="26"/>
    </row>
    <row r="74" spans="1:24" ht="15" hidden="1" customHeight="1">
      <c r="A74" s="131"/>
      <c r="B74" s="131"/>
      <c r="C74" s="131"/>
      <c r="D74" s="131"/>
      <c r="E74" s="131"/>
      <c r="F74" s="131"/>
      <c r="G74" s="131"/>
      <c r="H74" s="131"/>
      <c r="I74" s="131"/>
      <c r="J74" s="131"/>
      <c r="K74" s="131"/>
      <c r="L74" s="131"/>
      <c r="M74" s="131"/>
      <c r="N74" s="131"/>
      <c r="O74" s="131"/>
      <c r="P74" s="131"/>
      <c r="Q74" s="131"/>
      <c r="R74" s="131"/>
      <c r="S74" s="131"/>
      <c r="T74" s="25"/>
      <c r="U74" s="25"/>
      <c r="V74" s="25"/>
      <c r="W74" s="25"/>
      <c r="X74" s="26"/>
    </row>
    <row r="75" spans="1:24" ht="15" hidden="1" customHeight="1">
      <c r="A75" s="131"/>
      <c r="B75" s="131"/>
      <c r="C75" s="131"/>
      <c r="D75" s="131" t="s">
        <v>967</v>
      </c>
      <c r="E75" s="131"/>
      <c r="F75" s="131" t="s">
        <v>8</v>
      </c>
      <c r="G75" s="131" t="s">
        <v>874</v>
      </c>
      <c r="H75" s="131" t="s">
        <v>875</v>
      </c>
      <c r="I75" s="131" t="s">
        <v>876</v>
      </c>
      <c r="J75" s="131" t="s">
        <v>877</v>
      </c>
      <c r="K75" s="131" t="s">
        <v>878</v>
      </c>
      <c r="L75" s="131" t="s">
        <v>879</v>
      </c>
      <c r="M75" s="131" t="s">
        <v>880</v>
      </c>
      <c r="N75" s="131" t="s">
        <v>881</v>
      </c>
      <c r="O75" s="131" t="s">
        <v>883</v>
      </c>
      <c r="P75" s="131" t="s">
        <v>884</v>
      </c>
      <c r="Q75" s="131" t="s">
        <v>885</v>
      </c>
      <c r="R75" s="131"/>
      <c r="S75" s="131"/>
      <c r="T75" s="25"/>
      <c r="U75" s="25"/>
      <c r="V75" s="25"/>
      <c r="W75" s="25"/>
      <c r="X75" s="26"/>
    </row>
    <row r="76" spans="1:24" ht="15" hidden="1" customHeight="1">
      <c r="A76" s="131"/>
      <c r="B76" s="131"/>
      <c r="C76" s="131" t="s">
        <v>436</v>
      </c>
      <c r="D76" s="131" t="s">
        <v>924</v>
      </c>
      <c r="E76" s="131" t="s">
        <v>440</v>
      </c>
      <c r="F76" s="131" t="s">
        <v>924</v>
      </c>
      <c r="G76" s="131"/>
      <c r="H76" s="131"/>
      <c r="I76" s="131"/>
      <c r="J76" s="131"/>
      <c r="K76" s="131"/>
      <c r="L76" s="131"/>
      <c r="M76" s="131"/>
      <c r="N76" s="131"/>
      <c r="O76" s="131"/>
      <c r="P76" s="131"/>
      <c r="Q76" s="131"/>
      <c r="R76" s="131" t="s">
        <v>435</v>
      </c>
      <c r="S76" s="131" t="s">
        <v>437</v>
      </c>
      <c r="T76" s="25"/>
      <c r="U76" s="25"/>
      <c r="V76" s="25"/>
      <c r="W76" s="25"/>
      <c r="X76" s="26"/>
    </row>
    <row r="77" spans="1:24" ht="15" hidden="1" customHeight="1">
      <c r="A77" s="131"/>
      <c r="B77" s="131"/>
      <c r="C77" s="131" t="s">
        <v>908</v>
      </c>
      <c r="D77" s="13"/>
      <c r="E77" s="13"/>
      <c r="F77" s="18" t="s">
        <v>907</v>
      </c>
      <c r="G77" s="19" t="s">
        <v>263</v>
      </c>
      <c r="H77" s="19" t="s">
        <v>263</v>
      </c>
      <c r="I77" s="19" t="s">
        <v>263</v>
      </c>
      <c r="J77" s="19" t="s">
        <v>263</v>
      </c>
      <c r="K77" s="19" t="s">
        <v>263</v>
      </c>
      <c r="L77" s="19" t="s">
        <v>263</v>
      </c>
      <c r="M77" s="19" t="s">
        <v>263</v>
      </c>
      <c r="N77" s="19" t="s">
        <v>263</v>
      </c>
      <c r="O77" s="19" t="s">
        <v>263</v>
      </c>
      <c r="P77" s="19" t="s">
        <v>263</v>
      </c>
      <c r="Q77" s="19" t="s">
        <v>263</v>
      </c>
      <c r="R77" s="13"/>
      <c r="S77" s="131"/>
      <c r="T77" s="25"/>
      <c r="U77" s="25"/>
      <c r="V77" s="25"/>
      <c r="W77" s="25"/>
      <c r="X77" s="26"/>
    </row>
    <row r="78" spans="1:24" ht="15" hidden="1" customHeight="1">
      <c r="A78" s="131"/>
      <c r="B78" s="131"/>
      <c r="C78" s="131" t="s">
        <v>435</v>
      </c>
      <c r="D78" s="13"/>
      <c r="E78" s="13"/>
      <c r="F78" s="13"/>
      <c r="G78" s="13"/>
      <c r="H78" s="13"/>
      <c r="I78" s="13"/>
      <c r="J78" s="13"/>
      <c r="K78" s="13"/>
      <c r="L78" s="13"/>
      <c r="M78" s="13"/>
      <c r="N78" s="13"/>
      <c r="O78" s="13"/>
      <c r="P78" s="13"/>
      <c r="Q78" s="13"/>
      <c r="R78" s="13"/>
      <c r="S78" s="131"/>
      <c r="T78" s="25"/>
      <c r="U78" s="25"/>
      <c r="V78" s="25"/>
      <c r="W78" s="25"/>
      <c r="X78" s="26"/>
    </row>
    <row r="79" spans="1:24" ht="15" customHeight="1">
      <c r="A79" s="131" t="s">
        <v>38</v>
      </c>
      <c r="B79" s="131"/>
      <c r="C79" s="136"/>
      <c r="D79" s="20" t="s">
        <v>259</v>
      </c>
      <c r="E79" s="11"/>
      <c r="F79" s="20"/>
      <c r="G79" s="16"/>
      <c r="H79" s="16"/>
      <c r="I79" s="16"/>
      <c r="J79" s="16"/>
      <c r="K79" s="16"/>
      <c r="L79" s="16"/>
      <c r="M79" s="16"/>
      <c r="N79" s="16"/>
      <c r="O79" s="16"/>
      <c r="P79" s="16"/>
      <c r="Q79" s="17">
        <f>G79+H79+I79+J79+K79+L79+M79+N79+O79+P79</f>
        <v>0</v>
      </c>
      <c r="R79" s="13"/>
      <c r="S79" s="131"/>
      <c r="T79" s="25"/>
      <c r="U79" s="25"/>
      <c r="V79" s="25"/>
      <c r="W79" s="25"/>
      <c r="X79" s="26"/>
    </row>
    <row r="80" spans="1:24" ht="15" customHeight="1">
      <c r="A80" s="131"/>
      <c r="B80" s="131"/>
      <c r="C80" s="131" t="s">
        <v>435</v>
      </c>
      <c r="D80" s="13"/>
      <c r="E80" s="164" t="s">
        <v>23</v>
      </c>
      <c r="F80" s="165"/>
      <c r="G80" s="165"/>
      <c r="H80" s="165"/>
      <c r="I80" s="165"/>
      <c r="J80" s="165"/>
      <c r="K80" s="165"/>
      <c r="L80" s="165"/>
      <c r="M80" s="165"/>
      <c r="N80" s="165"/>
      <c r="O80" s="165"/>
      <c r="P80" s="165"/>
      <c r="Q80" s="166"/>
      <c r="R80" s="13"/>
      <c r="S80" s="131"/>
      <c r="T80" s="25"/>
      <c r="U80" s="25"/>
      <c r="V80" s="25"/>
      <c r="W80" s="25"/>
      <c r="X80" s="26"/>
    </row>
    <row r="81" spans="1:24" ht="15" hidden="1" customHeight="1">
      <c r="A81" s="131"/>
      <c r="B81" s="131"/>
      <c r="C81" s="131" t="s">
        <v>438</v>
      </c>
      <c r="D81" s="131"/>
      <c r="E81" s="131"/>
      <c r="F81" s="131"/>
      <c r="G81" s="131"/>
      <c r="H81" s="131"/>
      <c r="I81" s="131"/>
      <c r="J81" s="131"/>
      <c r="K81" s="131"/>
      <c r="L81" s="131"/>
      <c r="M81" s="131"/>
      <c r="N81" s="131"/>
      <c r="O81" s="131"/>
      <c r="P81" s="131"/>
      <c r="Q81" s="131"/>
      <c r="R81" s="131"/>
      <c r="S81" s="131" t="s">
        <v>439</v>
      </c>
      <c r="T81" s="25"/>
      <c r="U81" s="25"/>
      <c r="V81" s="25"/>
      <c r="W81" s="25"/>
      <c r="X81" s="26"/>
    </row>
    <row r="82" spans="1:24" ht="15" hidden="1" customHeight="1">
      <c r="A82" s="13"/>
      <c r="B82" s="13"/>
      <c r="C82" s="13"/>
      <c r="D82" s="13"/>
      <c r="E82" s="13"/>
      <c r="F82" s="13"/>
      <c r="G82" s="13"/>
      <c r="H82" s="13"/>
      <c r="I82" s="13"/>
      <c r="J82" s="13"/>
      <c r="K82" s="13"/>
      <c r="L82" s="13"/>
      <c r="M82" s="13"/>
      <c r="N82" s="13"/>
      <c r="O82" s="13"/>
      <c r="P82" s="13"/>
      <c r="Q82" s="13"/>
      <c r="R82" s="13"/>
      <c r="S82" s="13"/>
      <c r="T82" s="25"/>
      <c r="U82" s="26"/>
    </row>
    <row r="83" spans="1:24" ht="15" hidden="1" customHeight="1">
      <c r="A83" s="131"/>
      <c r="B83" s="131"/>
      <c r="C83" s="131" t="s">
        <v>9</v>
      </c>
      <c r="D83" s="131"/>
      <c r="E83" s="131"/>
      <c r="F83" s="131"/>
      <c r="G83" s="131"/>
      <c r="H83" s="131"/>
      <c r="I83" s="131"/>
      <c r="J83" s="131"/>
      <c r="K83" s="131"/>
      <c r="L83" s="131"/>
      <c r="M83" s="131"/>
      <c r="N83" s="131"/>
      <c r="O83" s="131"/>
      <c r="P83" s="131"/>
      <c r="Q83" s="131"/>
      <c r="R83" s="131"/>
      <c r="S83" s="131"/>
      <c r="T83" s="13"/>
      <c r="U83" s="13"/>
      <c r="V83" s="13"/>
      <c r="W83" s="25"/>
      <c r="X83" s="26"/>
    </row>
    <row r="84" spans="1:24" ht="15" hidden="1" customHeight="1">
      <c r="A84" s="131"/>
      <c r="B84" s="131"/>
      <c r="C84" s="131"/>
      <c r="D84" s="131"/>
      <c r="E84" s="131"/>
      <c r="F84" s="131"/>
      <c r="G84" s="131"/>
      <c r="H84" s="131"/>
      <c r="I84" s="131"/>
      <c r="J84" s="131"/>
      <c r="K84" s="131"/>
      <c r="L84" s="131"/>
      <c r="M84" s="131"/>
      <c r="N84" s="131"/>
      <c r="O84" s="131"/>
      <c r="P84" s="131"/>
      <c r="Q84" s="131"/>
      <c r="R84" s="131"/>
      <c r="S84" s="131"/>
      <c r="T84" s="13"/>
      <c r="U84" s="13"/>
      <c r="V84" s="13"/>
      <c r="W84" s="25"/>
      <c r="X84" s="26"/>
    </row>
    <row r="85" spans="1:24" ht="15" hidden="1" customHeight="1">
      <c r="A85" s="131"/>
      <c r="B85" s="131"/>
      <c r="C85" s="131"/>
      <c r="D85" s="131" t="s">
        <v>967</v>
      </c>
      <c r="E85" s="131"/>
      <c r="F85" s="131"/>
      <c r="G85" s="131" t="s">
        <v>874</v>
      </c>
      <c r="H85" s="131" t="s">
        <v>875</v>
      </c>
      <c r="I85" s="131" t="s">
        <v>876</v>
      </c>
      <c r="J85" s="131" t="s">
        <v>877</v>
      </c>
      <c r="K85" s="131" t="s">
        <v>878</v>
      </c>
      <c r="L85" s="131" t="s">
        <v>879</v>
      </c>
      <c r="M85" s="131" t="s">
        <v>880</v>
      </c>
      <c r="N85" s="131" t="s">
        <v>881</v>
      </c>
      <c r="O85" s="131" t="s">
        <v>883</v>
      </c>
      <c r="P85" s="131" t="s">
        <v>884</v>
      </c>
      <c r="Q85" s="131" t="s">
        <v>885</v>
      </c>
      <c r="R85" s="131"/>
      <c r="S85" s="131"/>
      <c r="T85" s="13"/>
      <c r="U85" s="13"/>
      <c r="V85" s="13"/>
      <c r="W85" s="25"/>
      <c r="X85" s="26"/>
    </row>
    <row r="86" spans="1:24" ht="15" hidden="1" customHeight="1">
      <c r="A86" s="131"/>
      <c r="B86" s="131"/>
      <c r="C86" s="131" t="s">
        <v>436</v>
      </c>
      <c r="D86" s="131" t="s">
        <v>924</v>
      </c>
      <c r="E86" s="131" t="s">
        <v>440</v>
      </c>
      <c r="F86" s="131" t="s">
        <v>440</v>
      </c>
      <c r="G86" s="131"/>
      <c r="H86" s="131"/>
      <c r="I86" s="131"/>
      <c r="J86" s="131"/>
      <c r="K86" s="131"/>
      <c r="L86" s="131"/>
      <c r="M86" s="131"/>
      <c r="N86" s="131"/>
      <c r="O86" s="131"/>
      <c r="P86" s="131"/>
      <c r="Q86" s="131"/>
      <c r="R86" s="131" t="s">
        <v>435</v>
      </c>
      <c r="S86" s="131" t="s">
        <v>437</v>
      </c>
      <c r="T86" s="13"/>
      <c r="U86" s="13"/>
      <c r="V86" s="13"/>
      <c r="W86" s="25"/>
      <c r="X86" s="26"/>
    </row>
    <row r="87" spans="1:24" ht="15" hidden="1" customHeight="1">
      <c r="A87" s="131"/>
      <c r="B87" s="131"/>
      <c r="C87" s="131" t="s">
        <v>908</v>
      </c>
      <c r="D87" s="13"/>
      <c r="E87" s="13"/>
      <c r="F87" s="18" t="s">
        <v>907</v>
      </c>
      <c r="G87" s="19" t="s">
        <v>263</v>
      </c>
      <c r="H87" s="19" t="s">
        <v>263</v>
      </c>
      <c r="I87" s="19" t="s">
        <v>263</v>
      </c>
      <c r="J87" s="19" t="s">
        <v>263</v>
      </c>
      <c r="K87" s="19" t="s">
        <v>263</v>
      </c>
      <c r="L87" s="19" t="s">
        <v>263</v>
      </c>
      <c r="M87" s="19" t="s">
        <v>263</v>
      </c>
      <c r="N87" s="19" t="s">
        <v>263</v>
      </c>
      <c r="O87" s="19" t="s">
        <v>263</v>
      </c>
      <c r="P87" s="19" t="s">
        <v>263</v>
      </c>
      <c r="Q87" s="19" t="s">
        <v>263</v>
      </c>
      <c r="R87" s="13"/>
      <c r="S87" s="131"/>
      <c r="T87" s="13"/>
      <c r="U87" s="13"/>
      <c r="V87" s="13"/>
      <c r="W87" s="25"/>
      <c r="X87" s="26"/>
    </row>
    <row r="88" spans="1:24" ht="15" hidden="1" customHeight="1">
      <c r="A88" s="131"/>
      <c r="B88" s="131"/>
      <c r="C88" s="131" t="s">
        <v>435</v>
      </c>
      <c r="D88" s="13"/>
      <c r="E88" s="13"/>
      <c r="F88" s="13"/>
      <c r="G88" s="13"/>
      <c r="H88" s="13"/>
      <c r="I88" s="13"/>
      <c r="J88" s="13"/>
      <c r="K88" s="13"/>
      <c r="L88" s="13"/>
      <c r="M88" s="13"/>
      <c r="N88" s="13"/>
      <c r="O88" s="13"/>
      <c r="P88" s="13"/>
      <c r="Q88" s="13"/>
      <c r="R88" s="13"/>
      <c r="S88" s="131"/>
      <c r="T88" s="13"/>
      <c r="U88" s="13"/>
      <c r="V88" s="13"/>
      <c r="W88" s="25"/>
      <c r="X88" s="26"/>
    </row>
    <row r="89" spans="1:24" ht="15" customHeight="1">
      <c r="A89" s="131" t="s">
        <v>577</v>
      </c>
      <c r="B89" s="131"/>
      <c r="C89" s="131"/>
      <c r="D89" s="20" t="s">
        <v>259</v>
      </c>
      <c r="E89" s="30">
        <v>3</v>
      </c>
      <c r="F89" s="33" t="s">
        <v>933</v>
      </c>
      <c r="G89" s="32">
        <f>G31+G61</f>
        <v>0</v>
      </c>
      <c r="H89" s="32">
        <f t="shared" ref="H89:Q89" si="6">H31+H61</f>
        <v>0</v>
      </c>
      <c r="I89" s="32">
        <f t="shared" si="6"/>
        <v>0</v>
      </c>
      <c r="J89" s="32">
        <f t="shared" si="6"/>
        <v>0</v>
      </c>
      <c r="K89" s="32">
        <f t="shared" si="6"/>
        <v>0</v>
      </c>
      <c r="L89" s="32">
        <f t="shared" si="6"/>
        <v>0</v>
      </c>
      <c r="M89" s="32">
        <f t="shared" si="6"/>
        <v>0</v>
      </c>
      <c r="N89" s="32">
        <f t="shared" si="6"/>
        <v>0</v>
      </c>
      <c r="O89" s="32">
        <f t="shared" si="6"/>
        <v>0</v>
      </c>
      <c r="P89" s="32">
        <f t="shared" si="6"/>
        <v>0</v>
      </c>
      <c r="Q89" s="32">
        <f t="shared" si="6"/>
        <v>0</v>
      </c>
      <c r="R89" s="13"/>
      <c r="S89" s="131"/>
      <c r="T89" s="13"/>
      <c r="U89" s="13"/>
      <c r="V89" s="13"/>
      <c r="W89" s="25"/>
      <c r="X89" s="26"/>
    </row>
    <row r="90" spans="1:24" ht="15" customHeight="1">
      <c r="A90" s="131" t="s">
        <v>726</v>
      </c>
      <c r="B90" s="131"/>
      <c r="C90" s="131"/>
      <c r="D90" s="20" t="s">
        <v>259</v>
      </c>
      <c r="E90" s="30">
        <v>4</v>
      </c>
      <c r="F90" s="33" t="s">
        <v>19</v>
      </c>
      <c r="G90" s="34"/>
      <c r="H90" s="34"/>
      <c r="I90" s="34"/>
      <c r="J90" s="34"/>
      <c r="K90" s="34"/>
      <c r="L90" s="34"/>
      <c r="M90" s="34"/>
      <c r="N90" s="34"/>
      <c r="O90" s="34"/>
      <c r="P90" s="34"/>
      <c r="Q90" s="32">
        <f>G90+H90+I90+J90+K90+L90+M90+N90+O90+P90</f>
        <v>0</v>
      </c>
      <c r="R90" s="13"/>
      <c r="S90" s="131"/>
      <c r="T90" s="13"/>
      <c r="U90" s="13"/>
      <c r="V90" s="13"/>
      <c r="W90" s="25"/>
      <c r="X90" s="26"/>
    </row>
    <row r="91" spans="1:24" ht="15" customHeight="1">
      <c r="A91" s="131"/>
      <c r="B91" s="131"/>
      <c r="C91" s="131"/>
      <c r="D91" s="20" t="s">
        <v>259</v>
      </c>
      <c r="E91" s="177" t="s">
        <v>969</v>
      </c>
      <c r="F91" s="178"/>
      <c r="G91" s="178"/>
      <c r="H91" s="178"/>
      <c r="I91" s="178"/>
      <c r="J91" s="178"/>
      <c r="K91" s="178"/>
      <c r="L91" s="178"/>
      <c r="M91" s="178"/>
      <c r="N91" s="178"/>
      <c r="O91" s="178"/>
      <c r="P91" s="178"/>
      <c r="Q91" s="179"/>
      <c r="R91" s="13"/>
      <c r="S91" s="131"/>
      <c r="T91" s="13"/>
      <c r="U91" s="13"/>
      <c r="V91" s="13"/>
      <c r="W91" s="25"/>
      <c r="X91" s="26"/>
    </row>
    <row r="92" spans="1:24" ht="15" customHeight="1">
      <c r="A92" s="131"/>
      <c r="B92" s="131"/>
      <c r="C92" s="131"/>
      <c r="D92" s="20" t="s">
        <v>259</v>
      </c>
      <c r="E92" s="177" t="s">
        <v>996</v>
      </c>
      <c r="F92" s="178"/>
      <c r="G92" s="178"/>
      <c r="H92" s="178"/>
      <c r="I92" s="178"/>
      <c r="J92" s="178"/>
      <c r="K92" s="178"/>
      <c r="L92" s="178"/>
      <c r="M92" s="178"/>
      <c r="N92" s="178"/>
      <c r="O92" s="178"/>
      <c r="P92" s="178"/>
      <c r="Q92" s="179"/>
      <c r="R92" s="13"/>
      <c r="S92" s="131"/>
      <c r="T92" s="13"/>
      <c r="U92" s="13"/>
      <c r="V92" s="13"/>
      <c r="W92" s="25"/>
      <c r="X92" s="26"/>
    </row>
    <row r="93" spans="1:24" ht="15" customHeight="1">
      <c r="A93" s="131"/>
      <c r="B93" s="131"/>
      <c r="C93" s="131" t="s">
        <v>435</v>
      </c>
      <c r="D93" s="13"/>
      <c r="E93" s="13"/>
      <c r="F93" s="13"/>
      <c r="G93" s="13"/>
      <c r="H93" s="13"/>
      <c r="I93" s="13"/>
      <c r="J93" s="13"/>
      <c r="K93" s="13"/>
      <c r="L93" s="13"/>
      <c r="M93" s="13"/>
      <c r="N93" s="13"/>
      <c r="O93" s="13"/>
      <c r="P93" s="13"/>
      <c r="Q93" s="13"/>
      <c r="R93" s="13"/>
      <c r="S93" s="131"/>
      <c r="T93" s="13"/>
      <c r="U93" s="13"/>
      <c r="V93" s="13"/>
      <c r="W93" s="25"/>
      <c r="X93" s="26"/>
    </row>
    <row r="94" spans="1:24" ht="15" customHeight="1">
      <c r="A94" s="131"/>
      <c r="B94" s="131"/>
      <c r="C94" s="131" t="s">
        <v>438</v>
      </c>
      <c r="D94" s="131"/>
      <c r="E94" s="131"/>
      <c r="F94" s="131"/>
      <c r="G94" s="131"/>
      <c r="H94" s="131"/>
      <c r="I94" s="131"/>
      <c r="J94" s="131"/>
      <c r="K94" s="131"/>
      <c r="L94" s="131"/>
      <c r="M94" s="131"/>
      <c r="N94" s="131"/>
      <c r="O94" s="131"/>
      <c r="P94" s="131"/>
      <c r="Q94" s="131"/>
      <c r="R94" s="131"/>
      <c r="S94" s="131" t="s">
        <v>439</v>
      </c>
      <c r="T94" s="13"/>
      <c r="U94" s="13"/>
      <c r="V94" s="13"/>
      <c r="W94" s="25"/>
      <c r="X94" s="26"/>
    </row>
    <row r="95" spans="1:24" ht="15" hidden="1" customHeight="1">
      <c r="A95" s="13"/>
      <c r="B95" s="13"/>
      <c r="C95" s="13"/>
      <c r="D95" s="13"/>
      <c r="E95" s="13"/>
      <c r="F95" s="13"/>
      <c r="G95" s="13"/>
      <c r="H95" s="13"/>
      <c r="I95" s="13"/>
      <c r="J95" s="13"/>
      <c r="K95" s="13"/>
      <c r="L95" s="13"/>
      <c r="M95" s="13"/>
      <c r="N95" s="13"/>
      <c r="O95" s="13"/>
      <c r="P95" s="13"/>
      <c r="Q95" s="13"/>
      <c r="R95" s="13"/>
      <c r="S95" s="13"/>
      <c r="T95" s="25"/>
      <c r="U95" s="26"/>
    </row>
    <row r="96" spans="1:24" ht="15" hidden="1" customHeight="1">
      <c r="A96" s="13"/>
      <c r="B96" s="13"/>
      <c r="C96" s="13"/>
      <c r="D96" s="13"/>
      <c r="E96" s="13"/>
      <c r="F96" s="13"/>
      <c r="G96" s="13"/>
      <c r="H96" s="13"/>
      <c r="I96" s="13"/>
      <c r="J96" s="13"/>
      <c r="K96" s="13"/>
      <c r="L96" s="13"/>
      <c r="M96" s="13"/>
      <c r="N96" s="13"/>
      <c r="O96" s="13"/>
      <c r="P96" s="13"/>
      <c r="Q96" s="13"/>
      <c r="R96" s="13"/>
      <c r="S96" s="13"/>
      <c r="T96" s="25"/>
      <c r="U96" s="26"/>
    </row>
    <row r="97" spans="1:21" ht="15" hidden="1" customHeight="1">
      <c r="A97" s="25"/>
      <c r="B97" s="25"/>
      <c r="C97" s="25"/>
      <c r="D97" s="26"/>
      <c r="E97" s="26"/>
      <c r="F97" s="26"/>
      <c r="G97" s="26"/>
      <c r="H97" s="26"/>
      <c r="I97" s="26"/>
      <c r="J97" s="26"/>
      <c r="K97" s="26"/>
      <c r="L97" s="26"/>
      <c r="M97" s="26"/>
      <c r="N97" s="26"/>
      <c r="O97" s="26"/>
      <c r="P97" s="26"/>
      <c r="Q97" s="26"/>
      <c r="R97" s="26"/>
      <c r="S97" s="26"/>
      <c r="T97" s="26"/>
      <c r="U97" s="26"/>
    </row>
    <row r="98" spans="1:21" ht="15" hidden="1" customHeight="1">
      <c r="A98" s="131"/>
      <c r="B98" s="131"/>
      <c r="C98" s="131" t="s">
        <v>39</v>
      </c>
      <c r="D98" s="131"/>
      <c r="E98" s="131"/>
      <c r="F98" s="131"/>
      <c r="G98" s="131"/>
      <c r="H98" s="131"/>
      <c r="I98" s="131"/>
      <c r="J98" s="131"/>
      <c r="K98" s="131"/>
      <c r="L98" s="131"/>
      <c r="M98" s="131"/>
      <c r="N98" s="131"/>
      <c r="O98" s="131"/>
      <c r="P98" s="131"/>
      <c r="Q98" s="131"/>
      <c r="R98" s="131"/>
      <c r="S98" s="131"/>
      <c r="T98" s="25"/>
      <c r="U98" s="26"/>
    </row>
    <row r="99" spans="1:21" ht="15" hidden="1" customHeight="1">
      <c r="A99" s="131"/>
      <c r="B99" s="131"/>
      <c r="C99" s="131"/>
      <c r="D99" s="131"/>
      <c r="E99" s="131"/>
      <c r="F99" s="131"/>
      <c r="G99" s="131"/>
      <c r="H99" s="131"/>
      <c r="I99" s="131"/>
      <c r="J99" s="131"/>
      <c r="K99" s="131"/>
      <c r="L99" s="131"/>
      <c r="M99" s="131"/>
      <c r="N99" s="131"/>
      <c r="O99" s="131"/>
      <c r="P99" s="131"/>
      <c r="Q99" s="131"/>
      <c r="R99" s="131"/>
      <c r="S99" s="131"/>
      <c r="T99" s="25"/>
      <c r="U99" s="26"/>
    </row>
    <row r="100" spans="1:21" ht="15" hidden="1" customHeight="1">
      <c r="A100" s="131"/>
      <c r="B100" s="131"/>
      <c r="C100" s="131"/>
      <c r="D100" s="131" t="s">
        <v>967</v>
      </c>
      <c r="E100" s="131"/>
      <c r="F100" s="131"/>
      <c r="G100" s="131" t="s">
        <v>874</v>
      </c>
      <c r="H100" s="131" t="s">
        <v>875</v>
      </c>
      <c r="I100" s="131" t="s">
        <v>876</v>
      </c>
      <c r="J100" s="131" t="s">
        <v>877</v>
      </c>
      <c r="K100" s="131" t="s">
        <v>878</v>
      </c>
      <c r="L100" s="131" t="s">
        <v>879</v>
      </c>
      <c r="M100" s="131" t="s">
        <v>880</v>
      </c>
      <c r="N100" s="131" t="s">
        <v>881</v>
      </c>
      <c r="O100" s="131" t="s">
        <v>883</v>
      </c>
      <c r="P100" s="131" t="s">
        <v>884</v>
      </c>
      <c r="Q100" s="131" t="s">
        <v>885</v>
      </c>
      <c r="R100" s="131"/>
      <c r="S100" s="131"/>
      <c r="T100" s="25"/>
      <c r="U100" s="26"/>
    </row>
    <row r="101" spans="1:21" hidden="1">
      <c r="A101" s="131"/>
      <c r="B101" s="131"/>
      <c r="C101" s="131" t="s">
        <v>436</v>
      </c>
      <c r="D101" s="131" t="s">
        <v>924</v>
      </c>
      <c r="E101" s="131" t="s">
        <v>440</v>
      </c>
      <c r="F101" s="131" t="s">
        <v>440</v>
      </c>
      <c r="G101" s="131"/>
      <c r="H101" s="131"/>
      <c r="I101" s="131"/>
      <c r="J101" s="131"/>
      <c r="K101" s="131"/>
      <c r="L101" s="131"/>
      <c r="M101" s="131"/>
      <c r="N101" s="131"/>
      <c r="O101" s="131"/>
      <c r="P101" s="131"/>
      <c r="Q101" s="131"/>
      <c r="R101" s="131" t="s">
        <v>435</v>
      </c>
      <c r="S101" s="131" t="s">
        <v>437</v>
      </c>
      <c r="T101" s="25"/>
      <c r="U101" s="26"/>
    </row>
    <row r="102" spans="1:21" hidden="1">
      <c r="A102" s="131"/>
      <c r="B102" s="131"/>
      <c r="C102" s="131" t="s">
        <v>908</v>
      </c>
      <c r="D102" s="13"/>
      <c r="E102" s="13"/>
      <c r="F102" s="18" t="s">
        <v>907</v>
      </c>
      <c r="G102" s="19" t="s">
        <v>263</v>
      </c>
      <c r="H102" s="19" t="s">
        <v>263</v>
      </c>
      <c r="I102" s="19" t="s">
        <v>263</v>
      </c>
      <c r="J102" s="19" t="s">
        <v>263</v>
      </c>
      <c r="K102" s="19" t="s">
        <v>263</v>
      </c>
      <c r="L102" s="19" t="s">
        <v>263</v>
      </c>
      <c r="M102" s="19" t="s">
        <v>263</v>
      </c>
      <c r="N102" s="19" t="s">
        <v>263</v>
      </c>
      <c r="O102" s="19" t="s">
        <v>263</v>
      </c>
      <c r="P102" s="19" t="s">
        <v>263</v>
      </c>
      <c r="Q102" s="19" t="s">
        <v>263</v>
      </c>
      <c r="R102" s="13"/>
      <c r="S102" s="131"/>
      <c r="T102" s="25"/>
      <c r="U102" s="26"/>
    </row>
    <row r="103" spans="1:21" ht="45">
      <c r="A103" s="131"/>
      <c r="B103" s="131"/>
      <c r="C103" s="131" t="s">
        <v>440</v>
      </c>
      <c r="D103" s="25"/>
      <c r="E103" s="29"/>
      <c r="F103" s="29" t="s">
        <v>743</v>
      </c>
      <c r="G103" s="22" t="s">
        <v>687</v>
      </c>
      <c r="H103" s="22" t="s">
        <v>688</v>
      </c>
      <c r="I103" s="22" t="s">
        <v>689</v>
      </c>
      <c r="J103" s="22" t="s">
        <v>690</v>
      </c>
      <c r="K103" s="22" t="s">
        <v>691</v>
      </c>
      <c r="L103" s="22" t="s">
        <v>922</v>
      </c>
      <c r="M103" s="22" t="s">
        <v>692</v>
      </c>
      <c r="N103" s="22" t="s">
        <v>693</v>
      </c>
      <c r="O103" s="22" t="s">
        <v>744</v>
      </c>
      <c r="P103" s="22" t="s">
        <v>695</v>
      </c>
      <c r="Q103" s="22" t="s">
        <v>487</v>
      </c>
      <c r="R103" s="26"/>
      <c r="S103" s="131"/>
      <c r="T103" s="25"/>
      <c r="U103" s="26"/>
    </row>
    <row r="104" spans="1:21">
      <c r="A104" s="131"/>
      <c r="B104" s="131"/>
      <c r="C104" s="131" t="s">
        <v>440</v>
      </c>
      <c r="D104" s="25"/>
      <c r="E104" s="29"/>
      <c r="F104" s="36"/>
      <c r="G104" s="22">
        <v>1</v>
      </c>
      <c r="H104" s="22">
        <v>2</v>
      </c>
      <c r="I104" s="22">
        <v>3</v>
      </c>
      <c r="J104" s="22">
        <v>4</v>
      </c>
      <c r="K104" s="22">
        <v>5</v>
      </c>
      <c r="L104" s="22">
        <v>6</v>
      </c>
      <c r="M104" s="22">
        <v>7</v>
      </c>
      <c r="N104" s="22">
        <v>8</v>
      </c>
      <c r="O104" s="22">
        <v>9</v>
      </c>
      <c r="P104" s="22">
        <v>10</v>
      </c>
      <c r="Q104" s="22">
        <v>11</v>
      </c>
      <c r="R104" s="26"/>
      <c r="S104" s="131"/>
      <c r="T104" s="25"/>
      <c r="U104" s="26"/>
    </row>
    <row r="105" spans="1:21" ht="15" customHeight="1">
      <c r="A105" s="131"/>
      <c r="B105" s="131"/>
      <c r="C105" s="131" t="s">
        <v>435</v>
      </c>
      <c r="D105" s="25"/>
      <c r="E105" s="25"/>
      <c r="F105" s="26"/>
      <c r="G105" s="26"/>
      <c r="H105" s="26"/>
      <c r="I105" s="26"/>
      <c r="J105" s="26"/>
      <c r="K105" s="26"/>
      <c r="L105" s="26"/>
      <c r="M105" s="26"/>
      <c r="N105" s="26"/>
      <c r="O105" s="26"/>
      <c r="P105" s="26"/>
      <c r="Q105" s="26"/>
      <c r="R105" s="26"/>
      <c r="S105" s="131"/>
      <c r="T105" s="25"/>
      <c r="U105" s="26"/>
    </row>
    <row r="106" spans="1:21">
      <c r="A106" s="131" t="s">
        <v>40</v>
      </c>
      <c r="B106" s="131"/>
      <c r="C106" s="131"/>
      <c r="D106" s="20" t="s">
        <v>259</v>
      </c>
      <c r="E106" s="14">
        <v>1</v>
      </c>
      <c r="F106" s="14" t="s">
        <v>934</v>
      </c>
      <c r="G106" s="17">
        <f t="shared" ref="G106:P106" si="7">G107+G108+G109+G110+G111+G112+G113+G114+G115</f>
        <v>0</v>
      </c>
      <c r="H106" s="17">
        <f t="shared" si="7"/>
        <v>0</v>
      </c>
      <c r="I106" s="17">
        <f t="shared" si="7"/>
        <v>0</v>
      </c>
      <c r="J106" s="17">
        <f t="shared" si="7"/>
        <v>0</v>
      </c>
      <c r="K106" s="17">
        <f t="shared" si="7"/>
        <v>0</v>
      </c>
      <c r="L106" s="17">
        <f t="shared" si="7"/>
        <v>0</v>
      </c>
      <c r="M106" s="17">
        <f t="shared" si="7"/>
        <v>0</v>
      </c>
      <c r="N106" s="17">
        <f t="shared" si="7"/>
        <v>0</v>
      </c>
      <c r="O106" s="17">
        <f t="shared" si="7"/>
        <v>0</v>
      </c>
      <c r="P106" s="17">
        <f t="shared" si="7"/>
        <v>0</v>
      </c>
      <c r="Q106" s="17">
        <f t="shared" ref="Q106:Q115" si="8">G106+H106+I106+J106+K106+L106+M106+N106+O106+P106</f>
        <v>0</v>
      </c>
      <c r="R106" s="26"/>
      <c r="S106" s="131"/>
      <c r="T106" s="25"/>
      <c r="U106" s="26"/>
    </row>
    <row r="107" spans="1:21">
      <c r="A107" s="131" t="s">
        <v>41</v>
      </c>
      <c r="B107" s="131"/>
      <c r="C107" s="131"/>
      <c r="D107" s="20" t="s">
        <v>259</v>
      </c>
      <c r="E107" s="176"/>
      <c r="F107" s="67" t="s">
        <v>935</v>
      </c>
      <c r="G107" s="16"/>
      <c r="H107" s="16"/>
      <c r="I107" s="16"/>
      <c r="J107" s="16"/>
      <c r="K107" s="16"/>
      <c r="L107" s="16"/>
      <c r="M107" s="16"/>
      <c r="N107" s="16"/>
      <c r="O107" s="16"/>
      <c r="P107" s="16"/>
      <c r="Q107" s="17">
        <f t="shared" si="8"/>
        <v>0</v>
      </c>
      <c r="R107" s="26"/>
      <c r="S107" s="131"/>
      <c r="T107" s="25"/>
      <c r="U107" s="26"/>
    </row>
    <row r="108" spans="1:21">
      <c r="A108" s="131" t="s">
        <v>42</v>
      </c>
      <c r="B108" s="131"/>
      <c r="C108" s="131"/>
      <c r="D108" s="20" t="s">
        <v>259</v>
      </c>
      <c r="E108" s="176"/>
      <c r="F108" s="67" t="s">
        <v>936</v>
      </c>
      <c r="G108" s="16"/>
      <c r="H108" s="16"/>
      <c r="I108" s="16"/>
      <c r="J108" s="16"/>
      <c r="K108" s="16"/>
      <c r="L108" s="16"/>
      <c r="M108" s="16"/>
      <c r="N108" s="16"/>
      <c r="O108" s="16"/>
      <c r="P108" s="16"/>
      <c r="Q108" s="17">
        <f t="shared" si="8"/>
        <v>0</v>
      </c>
      <c r="R108" s="26"/>
      <c r="S108" s="131"/>
      <c r="T108" s="25"/>
      <c r="U108" s="26"/>
    </row>
    <row r="109" spans="1:21">
      <c r="A109" s="131" t="s">
        <v>43</v>
      </c>
      <c r="B109" s="131"/>
      <c r="C109" s="131"/>
      <c r="D109" s="20" t="s">
        <v>259</v>
      </c>
      <c r="E109" s="176"/>
      <c r="F109" s="67" t="s">
        <v>937</v>
      </c>
      <c r="G109" s="16"/>
      <c r="H109" s="16"/>
      <c r="I109" s="16"/>
      <c r="J109" s="16"/>
      <c r="K109" s="16"/>
      <c r="L109" s="16"/>
      <c r="M109" s="16"/>
      <c r="N109" s="16"/>
      <c r="O109" s="16"/>
      <c r="P109" s="16"/>
      <c r="Q109" s="17">
        <f t="shared" si="8"/>
        <v>0</v>
      </c>
      <c r="R109" s="26"/>
      <c r="S109" s="131"/>
      <c r="T109" s="25"/>
      <c r="U109" s="26"/>
    </row>
    <row r="110" spans="1:21">
      <c r="A110" s="131" t="s">
        <v>45</v>
      </c>
      <c r="B110" s="131"/>
      <c r="C110" s="131"/>
      <c r="D110" s="20" t="s">
        <v>259</v>
      </c>
      <c r="E110" s="176"/>
      <c r="F110" s="67" t="s">
        <v>938</v>
      </c>
      <c r="G110" s="16"/>
      <c r="H110" s="16"/>
      <c r="I110" s="16"/>
      <c r="J110" s="16"/>
      <c r="K110" s="16"/>
      <c r="L110" s="16"/>
      <c r="M110" s="16"/>
      <c r="N110" s="16"/>
      <c r="O110" s="16"/>
      <c r="P110" s="16"/>
      <c r="Q110" s="17">
        <f t="shared" si="8"/>
        <v>0</v>
      </c>
      <c r="R110" s="26"/>
      <c r="S110" s="131"/>
      <c r="T110" s="25"/>
      <c r="U110" s="26"/>
    </row>
    <row r="111" spans="1:21" ht="30">
      <c r="A111" s="131" t="s">
        <v>26</v>
      </c>
      <c r="B111" s="131"/>
      <c r="C111" s="131"/>
      <c r="D111" s="20" t="s">
        <v>259</v>
      </c>
      <c r="E111" s="176"/>
      <c r="F111" s="67" t="s">
        <v>939</v>
      </c>
      <c r="G111" s="16"/>
      <c r="H111" s="16"/>
      <c r="I111" s="16"/>
      <c r="J111" s="16"/>
      <c r="K111" s="16"/>
      <c r="L111" s="16"/>
      <c r="M111" s="16"/>
      <c r="N111" s="16"/>
      <c r="O111" s="16"/>
      <c r="P111" s="16"/>
      <c r="Q111" s="17">
        <f t="shared" si="8"/>
        <v>0</v>
      </c>
      <c r="R111" s="26"/>
      <c r="S111" s="131"/>
      <c r="T111" s="25"/>
      <c r="U111" s="26"/>
    </row>
    <row r="112" spans="1:21" ht="30">
      <c r="A112" s="131" t="s">
        <v>27</v>
      </c>
      <c r="B112" s="131"/>
      <c r="C112" s="131"/>
      <c r="D112" s="20" t="s">
        <v>259</v>
      </c>
      <c r="E112" s="176"/>
      <c r="F112" s="67" t="s">
        <v>940</v>
      </c>
      <c r="G112" s="16"/>
      <c r="H112" s="16"/>
      <c r="I112" s="16"/>
      <c r="J112" s="16"/>
      <c r="K112" s="16"/>
      <c r="L112" s="16"/>
      <c r="M112" s="16"/>
      <c r="N112" s="16"/>
      <c r="O112" s="16"/>
      <c r="P112" s="16"/>
      <c r="Q112" s="17">
        <f t="shared" si="8"/>
        <v>0</v>
      </c>
      <c r="R112" s="26"/>
      <c r="S112" s="131"/>
      <c r="T112" s="25"/>
      <c r="U112" s="26"/>
    </row>
    <row r="113" spans="1:24">
      <c r="A113" s="131" t="s">
        <v>29</v>
      </c>
      <c r="B113" s="131"/>
      <c r="C113" s="131"/>
      <c r="D113" s="20" t="s">
        <v>259</v>
      </c>
      <c r="E113" s="176"/>
      <c r="F113" s="67" t="s">
        <v>919</v>
      </c>
      <c r="G113" s="16"/>
      <c r="H113" s="16"/>
      <c r="I113" s="16"/>
      <c r="J113" s="16"/>
      <c r="K113" s="16"/>
      <c r="L113" s="16"/>
      <c r="M113" s="16"/>
      <c r="N113" s="16"/>
      <c r="O113" s="16"/>
      <c r="P113" s="16"/>
      <c r="Q113" s="17">
        <f t="shared" si="8"/>
        <v>0</v>
      </c>
      <c r="R113" s="26"/>
      <c r="S113" s="131"/>
      <c r="T113" s="25"/>
      <c r="U113" s="26"/>
    </row>
    <row r="114" spans="1:24">
      <c r="A114" s="131" t="s">
        <v>30</v>
      </c>
      <c r="B114" s="131"/>
      <c r="C114" s="131"/>
      <c r="D114" s="20" t="s">
        <v>259</v>
      </c>
      <c r="E114" s="176"/>
      <c r="F114" s="67" t="s">
        <v>920</v>
      </c>
      <c r="G114" s="16"/>
      <c r="H114" s="16"/>
      <c r="I114" s="16"/>
      <c r="J114" s="16"/>
      <c r="K114" s="16"/>
      <c r="L114" s="16"/>
      <c r="M114" s="16"/>
      <c r="N114" s="16"/>
      <c r="O114" s="16"/>
      <c r="P114" s="16"/>
      <c r="Q114" s="17">
        <f t="shared" si="8"/>
        <v>0</v>
      </c>
      <c r="R114" s="26"/>
      <c r="S114" s="131"/>
      <c r="T114" s="25"/>
      <c r="U114" s="26"/>
    </row>
    <row r="115" spans="1:24">
      <c r="A115" s="131" t="s">
        <v>46</v>
      </c>
      <c r="B115" s="131"/>
      <c r="C115" s="131"/>
      <c r="D115" s="20" t="s">
        <v>259</v>
      </c>
      <c r="E115" s="176"/>
      <c r="F115" s="67" t="s">
        <v>923</v>
      </c>
      <c r="G115" s="17">
        <f>SUM(G125:G126)</f>
        <v>0</v>
      </c>
      <c r="H115" s="17">
        <f t="shared" ref="H115:P115" si="9">SUM(H125:H126)</f>
        <v>0</v>
      </c>
      <c r="I115" s="17">
        <f t="shared" si="9"/>
        <v>0</v>
      </c>
      <c r="J115" s="17">
        <f t="shared" si="9"/>
        <v>0</v>
      </c>
      <c r="K115" s="17">
        <f t="shared" si="9"/>
        <v>0</v>
      </c>
      <c r="L115" s="17">
        <f t="shared" si="9"/>
        <v>0</v>
      </c>
      <c r="M115" s="17">
        <f t="shared" si="9"/>
        <v>0</v>
      </c>
      <c r="N115" s="17">
        <f t="shared" si="9"/>
        <v>0</v>
      </c>
      <c r="O115" s="17">
        <f t="shared" si="9"/>
        <v>0</v>
      </c>
      <c r="P115" s="17">
        <f t="shared" si="9"/>
        <v>0</v>
      </c>
      <c r="Q115" s="17">
        <f t="shared" si="8"/>
        <v>0</v>
      </c>
      <c r="R115" s="26"/>
      <c r="S115" s="131"/>
      <c r="T115" s="25"/>
      <c r="U115" s="26"/>
    </row>
    <row r="116" spans="1:24" hidden="1">
      <c r="A116" s="131"/>
      <c r="B116" s="131"/>
      <c r="C116" s="131" t="s">
        <v>435</v>
      </c>
      <c r="D116" s="25"/>
      <c r="E116" s="25"/>
      <c r="F116" s="26"/>
      <c r="G116" s="26"/>
      <c r="H116" s="26"/>
      <c r="I116" s="26"/>
      <c r="J116" s="26"/>
      <c r="K116" s="26"/>
      <c r="L116" s="26"/>
      <c r="M116" s="26"/>
      <c r="N116" s="26"/>
      <c r="O116" s="26"/>
      <c r="P116" s="26"/>
      <c r="Q116" s="26"/>
      <c r="R116" s="26"/>
      <c r="S116" s="131"/>
      <c r="T116" s="25"/>
      <c r="U116" s="26"/>
    </row>
    <row r="117" spans="1:24" hidden="1">
      <c r="A117" s="131"/>
      <c r="B117" s="131"/>
      <c r="C117" s="131" t="s">
        <v>438</v>
      </c>
      <c r="D117" s="131"/>
      <c r="E117" s="131"/>
      <c r="F117" s="131"/>
      <c r="G117" s="131"/>
      <c r="H117" s="131"/>
      <c r="I117" s="131"/>
      <c r="J117" s="131"/>
      <c r="K117" s="131"/>
      <c r="L117" s="131"/>
      <c r="M117" s="131"/>
      <c r="N117" s="131"/>
      <c r="O117" s="131"/>
      <c r="P117" s="131"/>
      <c r="Q117" s="131"/>
      <c r="R117" s="131"/>
      <c r="S117" s="131" t="s">
        <v>439</v>
      </c>
      <c r="T117" s="25"/>
      <c r="U117" s="26"/>
    </row>
    <row r="118" spans="1:24" hidden="1">
      <c r="A118" s="13"/>
      <c r="B118" s="13"/>
      <c r="C118" s="13"/>
      <c r="D118" s="13"/>
      <c r="E118" s="13"/>
      <c r="F118" s="13"/>
      <c r="G118" s="13"/>
      <c r="H118" s="13"/>
      <c r="I118" s="13"/>
      <c r="J118" s="13"/>
      <c r="K118" s="13"/>
      <c r="L118" s="13"/>
      <c r="M118" s="13"/>
      <c r="N118" s="13"/>
      <c r="O118" s="13"/>
      <c r="P118" s="13"/>
      <c r="Q118" s="13"/>
      <c r="R118" s="13"/>
      <c r="S118" s="13"/>
      <c r="T118" s="25"/>
      <c r="U118" s="26"/>
    </row>
    <row r="119" spans="1:24" hidden="1">
      <c r="A119" s="131"/>
      <c r="B119" s="131"/>
      <c r="C119" s="131" t="s">
        <v>10</v>
      </c>
      <c r="D119" s="131"/>
      <c r="E119" s="131"/>
      <c r="F119" s="131"/>
      <c r="G119" s="131"/>
      <c r="H119" s="131"/>
      <c r="I119" s="131"/>
      <c r="J119" s="131"/>
      <c r="K119" s="131"/>
      <c r="L119" s="131"/>
      <c r="M119" s="131"/>
      <c r="N119" s="131"/>
      <c r="O119" s="131"/>
      <c r="P119" s="131"/>
      <c r="Q119" s="131"/>
      <c r="R119" s="131"/>
      <c r="S119" s="131"/>
      <c r="T119" s="13"/>
      <c r="U119" s="13"/>
      <c r="V119" s="13"/>
      <c r="W119" s="25"/>
      <c r="X119" s="26"/>
    </row>
    <row r="120" spans="1:24" hidden="1">
      <c r="A120" s="131"/>
      <c r="B120" s="131"/>
      <c r="C120" s="131"/>
      <c r="D120" s="131"/>
      <c r="E120" s="131"/>
      <c r="F120" s="131"/>
      <c r="G120" s="131"/>
      <c r="H120" s="131"/>
      <c r="I120" s="131"/>
      <c r="J120" s="131"/>
      <c r="K120" s="131"/>
      <c r="L120" s="131"/>
      <c r="M120" s="131"/>
      <c r="N120" s="131"/>
      <c r="O120" s="131"/>
      <c r="P120" s="131"/>
      <c r="Q120" s="131"/>
      <c r="R120" s="131"/>
      <c r="S120" s="131"/>
      <c r="T120" s="13"/>
      <c r="U120" s="13"/>
      <c r="V120" s="13"/>
      <c r="W120" s="25"/>
      <c r="X120" s="26"/>
    </row>
    <row r="121" spans="1:24" hidden="1">
      <c r="A121" s="131"/>
      <c r="B121" s="131"/>
      <c r="C121" s="131"/>
      <c r="D121" s="131" t="s">
        <v>967</v>
      </c>
      <c r="E121" s="131"/>
      <c r="F121" s="131" t="s">
        <v>11</v>
      </c>
      <c r="G121" s="131" t="s">
        <v>874</v>
      </c>
      <c r="H121" s="131" t="s">
        <v>875</v>
      </c>
      <c r="I121" s="131" t="s">
        <v>876</v>
      </c>
      <c r="J121" s="131" t="s">
        <v>877</v>
      </c>
      <c r="K121" s="131" t="s">
        <v>878</v>
      </c>
      <c r="L121" s="131" t="s">
        <v>879</v>
      </c>
      <c r="M121" s="131" t="s">
        <v>880</v>
      </c>
      <c r="N121" s="131" t="s">
        <v>881</v>
      </c>
      <c r="O121" s="131" t="s">
        <v>883</v>
      </c>
      <c r="P121" s="131" t="s">
        <v>884</v>
      </c>
      <c r="Q121" s="131" t="s">
        <v>885</v>
      </c>
      <c r="R121" s="131"/>
      <c r="S121" s="131"/>
      <c r="T121" s="13"/>
      <c r="U121" s="13"/>
      <c r="V121" s="13"/>
      <c r="W121" s="25"/>
      <c r="X121" s="26"/>
    </row>
    <row r="122" spans="1:24" hidden="1">
      <c r="A122" s="131"/>
      <c r="B122" s="131"/>
      <c r="C122" s="131" t="s">
        <v>436</v>
      </c>
      <c r="D122" s="131" t="s">
        <v>924</v>
      </c>
      <c r="E122" s="131" t="s">
        <v>440</v>
      </c>
      <c r="F122" s="131" t="s">
        <v>924</v>
      </c>
      <c r="G122" s="131"/>
      <c r="H122" s="131"/>
      <c r="I122" s="131"/>
      <c r="J122" s="131"/>
      <c r="K122" s="131"/>
      <c r="L122" s="131"/>
      <c r="M122" s="131"/>
      <c r="N122" s="131"/>
      <c r="O122" s="131"/>
      <c r="P122" s="131"/>
      <c r="Q122" s="131"/>
      <c r="R122" s="131" t="s">
        <v>435</v>
      </c>
      <c r="S122" s="131" t="s">
        <v>437</v>
      </c>
      <c r="T122" s="13"/>
      <c r="U122" s="13"/>
      <c r="V122" s="13"/>
      <c r="W122" s="25"/>
      <c r="X122" s="26"/>
    </row>
    <row r="123" spans="1:24" hidden="1">
      <c r="A123" s="131"/>
      <c r="B123" s="131"/>
      <c r="C123" s="131" t="s">
        <v>908</v>
      </c>
      <c r="D123" s="13"/>
      <c r="E123" s="13"/>
      <c r="F123" s="18" t="s">
        <v>907</v>
      </c>
      <c r="G123" s="19" t="s">
        <v>263</v>
      </c>
      <c r="H123" s="19" t="s">
        <v>263</v>
      </c>
      <c r="I123" s="19" t="s">
        <v>263</v>
      </c>
      <c r="J123" s="19" t="s">
        <v>263</v>
      </c>
      <c r="K123" s="19" t="s">
        <v>263</v>
      </c>
      <c r="L123" s="19" t="s">
        <v>263</v>
      </c>
      <c r="M123" s="19" t="s">
        <v>263</v>
      </c>
      <c r="N123" s="19" t="s">
        <v>263</v>
      </c>
      <c r="O123" s="19" t="s">
        <v>263</v>
      </c>
      <c r="P123" s="19" t="s">
        <v>263</v>
      </c>
      <c r="Q123" s="19" t="s">
        <v>263</v>
      </c>
      <c r="R123" s="13"/>
      <c r="S123" s="131"/>
      <c r="T123" s="13"/>
      <c r="U123" s="13"/>
      <c r="V123" s="13"/>
      <c r="W123" s="25"/>
      <c r="X123" s="26"/>
    </row>
    <row r="124" spans="1:24" hidden="1">
      <c r="A124" s="131"/>
      <c r="B124" s="131"/>
      <c r="C124" s="131" t="s">
        <v>435</v>
      </c>
      <c r="D124" s="13"/>
      <c r="E124" s="13"/>
      <c r="F124" s="13"/>
      <c r="G124" s="13"/>
      <c r="H124" s="13"/>
      <c r="I124" s="13"/>
      <c r="J124" s="13"/>
      <c r="K124" s="13"/>
      <c r="L124" s="13"/>
      <c r="M124" s="13"/>
      <c r="N124" s="13"/>
      <c r="O124" s="13"/>
      <c r="P124" s="13"/>
      <c r="Q124" s="13"/>
      <c r="R124" s="13"/>
      <c r="S124" s="131"/>
      <c r="T124" s="13"/>
      <c r="U124" s="13"/>
      <c r="V124" s="13"/>
      <c r="W124" s="25"/>
      <c r="X124" s="26"/>
    </row>
    <row r="125" spans="1:24">
      <c r="A125" s="131" t="s">
        <v>46</v>
      </c>
      <c r="B125" s="131"/>
      <c r="C125" s="136"/>
      <c r="D125" s="20" t="s">
        <v>259</v>
      </c>
      <c r="E125" s="11"/>
      <c r="F125" s="20"/>
      <c r="G125" s="16"/>
      <c r="H125" s="16"/>
      <c r="I125" s="16"/>
      <c r="J125" s="16"/>
      <c r="K125" s="16"/>
      <c r="L125" s="16"/>
      <c r="M125" s="16"/>
      <c r="N125" s="16"/>
      <c r="O125" s="16"/>
      <c r="P125" s="16"/>
      <c r="Q125" s="32">
        <f>G125+H125+I125+J125+K125+L125+M125+N125+O125+P125</f>
        <v>0</v>
      </c>
      <c r="R125" s="13"/>
      <c r="S125" s="131"/>
      <c r="T125" s="13"/>
      <c r="U125" s="13"/>
      <c r="V125" s="13"/>
      <c r="W125" s="25"/>
      <c r="X125" s="26"/>
    </row>
    <row r="126" spans="1:24">
      <c r="A126" s="131"/>
      <c r="B126" s="131"/>
      <c r="C126" s="131" t="s">
        <v>435</v>
      </c>
      <c r="D126" s="13"/>
      <c r="E126" s="164" t="s">
        <v>23</v>
      </c>
      <c r="F126" s="165"/>
      <c r="G126" s="165"/>
      <c r="H126" s="165"/>
      <c r="I126" s="165"/>
      <c r="J126" s="165"/>
      <c r="K126" s="165"/>
      <c r="L126" s="165"/>
      <c r="M126" s="165"/>
      <c r="N126" s="165"/>
      <c r="O126" s="165"/>
      <c r="P126" s="165"/>
      <c r="Q126" s="166"/>
      <c r="R126" s="13"/>
      <c r="S126" s="131"/>
      <c r="T126" s="13"/>
      <c r="U126" s="13"/>
      <c r="V126" s="13"/>
      <c r="W126" s="25"/>
      <c r="X126" s="26"/>
    </row>
    <row r="127" spans="1:24" hidden="1">
      <c r="A127" s="131"/>
      <c r="B127" s="131"/>
      <c r="C127" s="131" t="s">
        <v>438</v>
      </c>
      <c r="D127" s="131"/>
      <c r="E127" s="131"/>
      <c r="F127" s="131"/>
      <c r="G127" s="131"/>
      <c r="H127" s="131"/>
      <c r="I127" s="131"/>
      <c r="J127" s="131"/>
      <c r="K127" s="131"/>
      <c r="L127" s="131"/>
      <c r="M127" s="131"/>
      <c r="N127" s="131"/>
      <c r="O127" s="131"/>
      <c r="P127" s="131"/>
      <c r="Q127" s="131"/>
      <c r="R127" s="131"/>
      <c r="S127" s="131" t="s">
        <v>439</v>
      </c>
      <c r="T127" s="13"/>
      <c r="U127" s="13"/>
      <c r="V127" s="13"/>
      <c r="W127" s="25"/>
      <c r="X127" s="26"/>
    </row>
    <row r="128" spans="1:24" hidden="1">
      <c r="A128" s="13"/>
      <c r="B128" s="13"/>
      <c r="C128" s="13"/>
      <c r="D128" s="13"/>
      <c r="E128" s="13"/>
      <c r="F128" s="13"/>
      <c r="G128" s="13"/>
      <c r="H128" s="13"/>
      <c r="I128" s="13"/>
      <c r="J128" s="13"/>
      <c r="K128" s="13"/>
      <c r="L128" s="13"/>
      <c r="M128" s="13"/>
      <c r="N128" s="13"/>
      <c r="O128" s="13"/>
      <c r="P128" s="13"/>
      <c r="Q128" s="13"/>
      <c r="R128" s="13"/>
      <c r="S128" s="13"/>
      <c r="T128" s="13"/>
      <c r="U128" s="13"/>
      <c r="V128" s="13"/>
      <c r="W128" s="25"/>
      <c r="X128" s="26"/>
    </row>
    <row r="129" spans="1:24" hidden="1">
      <c r="A129" s="13"/>
      <c r="B129" s="13"/>
      <c r="C129" s="13"/>
      <c r="D129" s="13"/>
      <c r="E129" s="13"/>
      <c r="F129" s="13"/>
      <c r="G129" s="13"/>
      <c r="H129" s="13"/>
      <c r="I129" s="13"/>
      <c r="J129" s="13"/>
      <c r="K129" s="13"/>
      <c r="L129" s="13"/>
      <c r="M129" s="13"/>
      <c r="N129" s="13"/>
      <c r="O129" s="13"/>
      <c r="P129" s="13"/>
      <c r="Q129" s="13"/>
      <c r="R129" s="13"/>
      <c r="S129" s="13"/>
      <c r="T129" s="13"/>
      <c r="U129" s="13"/>
      <c r="V129" s="13"/>
      <c r="W129" s="25"/>
      <c r="X129" s="26"/>
    </row>
    <row r="130" spans="1:24" hidden="1">
      <c r="A130" s="13"/>
      <c r="B130" s="13"/>
      <c r="C130" s="13"/>
      <c r="D130" s="13"/>
      <c r="E130" s="13"/>
      <c r="F130" s="13"/>
      <c r="G130" s="13"/>
      <c r="H130" s="13"/>
      <c r="I130" s="13"/>
      <c r="J130" s="13"/>
      <c r="K130" s="13"/>
      <c r="L130" s="13"/>
      <c r="M130" s="13"/>
      <c r="N130" s="13"/>
      <c r="O130" s="13"/>
      <c r="P130" s="13"/>
      <c r="Q130" s="13"/>
      <c r="R130" s="13"/>
      <c r="S130" s="13"/>
      <c r="T130" s="25"/>
      <c r="U130" s="26"/>
    </row>
    <row r="131" spans="1:24" hidden="1">
      <c r="A131" s="131"/>
      <c r="B131" s="131"/>
      <c r="C131" s="131" t="s">
        <v>641</v>
      </c>
      <c r="D131" s="131"/>
      <c r="E131" s="131"/>
      <c r="F131" s="131"/>
      <c r="G131" s="131"/>
      <c r="H131" s="131"/>
      <c r="I131" s="131"/>
      <c r="J131" s="131"/>
      <c r="K131" s="131"/>
      <c r="L131" s="131"/>
      <c r="M131" s="131"/>
      <c r="N131" s="131"/>
      <c r="O131" s="131"/>
      <c r="P131" s="131"/>
      <c r="Q131" s="131"/>
      <c r="R131" s="131"/>
      <c r="S131" s="131"/>
      <c r="T131" s="13"/>
      <c r="U131" s="13"/>
      <c r="V131" s="13"/>
      <c r="W131" s="25"/>
      <c r="X131" s="26"/>
    </row>
    <row r="132" spans="1:24" hidden="1">
      <c r="A132" s="131"/>
      <c r="B132" s="131"/>
      <c r="C132" s="131"/>
      <c r="D132" s="131"/>
      <c r="E132" s="131"/>
      <c r="F132" s="131"/>
      <c r="G132" s="131"/>
      <c r="H132" s="131"/>
      <c r="I132" s="131"/>
      <c r="J132" s="131"/>
      <c r="K132" s="131"/>
      <c r="L132" s="131"/>
      <c r="M132" s="131"/>
      <c r="N132" s="131"/>
      <c r="O132" s="131"/>
      <c r="P132" s="131"/>
      <c r="Q132" s="131"/>
      <c r="R132" s="131"/>
      <c r="S132" s="131"/>
      <c r="T132" s="13"/>
      <c r="U132" s="13"/>
      <c r="V132" s="13"/>
      <c r="W132" s="25"/>
      <c r="X132" s="26"/>
    </row>
    <row r="133" spans="1:24" hidden="1">
      <c r="A133" s="131"/>
      <c r="B133" s="131"/>
      <c r="C133" s="131"/>
      <c r="D133" s="131" t="s">
        <v>967</v>
      </c>
      <c r="E133" s="131"/>
      <c r="F133" s="131"/>
      <c r="G133" s="131" t="s">
        <v>874</v>
      </c>
      <c r="H133" s="131" t="s">
        <v>875</v>
      </c>
      <c r="I133" s="131" t="s">
        <v>876</v>
      </c>
      <c r="J133" s="131" t="s">
        <v>877</v>
      </c>
      <c r="K133" s="131" t="s">
        <v>878</v>
      </c>
      <c r="L133" s="131" t="s">
        <v>879</v>
      </c>
      <c r="M133" s="131" t="s">
        <v>880</v>
      </c>
      <c r="N133" s="131" t="s">
        <v>881</v>
      </c>
      <c r="O133" s="131" t="s">
        <v>883</v>
      </c>
      <c r="P133" s="131" t="s">
        <v>884</v>
      </c>
      <c r="Q133" s="131" t="s">
        <v>885</v>
      </c>
      <c r="R133" s="131"/>
      <c r="S133" s="131"/>
      <c r="T133" s="13"/>
      <c r="U133" s="13"/>
      <c r="V133" s="13"/>
      <c r="W133" s="25"/>
      <c r="X133" s="26"/>
    </row>
    <row r="134" spans="1:24" hidden="1">
      <c r="A134" s="131"/>
      <c r="B134" s="131"/>
      <c r="C134" s="131" t="s">
        <v>436</v>
      </c>
      <c r="D134" s="131" t="s">
        <v>924</v>
      </c>
      <c r="E134" s="131" t="s">
        <v>440</v>
      </c>
      <c r="F134" s="131" t="s">
        <v>440</v>
      </c>
      <c r="G134" s="131"/>
      <c r="H134" s="131"/>
      <c r="I134" s="131"/>
      <c r="J134" s="131"/>
      <c r="K134" s="131"/>
      <c r="L134" s="131"/>
      <c r="M134" s="131"/>
      <c r="N134" s="131"/>
      <c r="O134" s="131"/>
      <c r="P134" s="131"/>
      <c r="Q134" s="131"/>
      <c r="R134" s="131" t="s">
        <v>435</v>
      </c>
      <c r="S134" s="131" t="s">
        <v>437</v>
      </c>
      <c r="T134" s="13"/>
      <c r="U134" s="13"/>
      <c r="V134" s="13"/>
      <c r="W134" s="25"/>
      <c r="X134" s="26"/>
    </row>
    <row r="135" spans="1:24" hidden="1">
      <c r="A135" s="131"/>
      <c r="B135" s="131"/>
      <c r="C135" s="131" t="s">
        <v>908</v>
      </c>
      <c r="D135" s="13"/>
      <c r="E135" s="13"/>
      <c r="F135" s="18" t="s">
        <v>907</v>
      </c>
      <c r="G135" s="19" t="s">
        <v>263</v>
      </c>
      <c r="H135" s="19" t="s">
        <v>263</v>
      </c>
      <c r="I135" s="19" t="s">
        <v>263</v>
      </c>
      <c r="J135" s="19" t="s">
        <v>263</v>
      </c>
      <c r="K135" s="19" t="s">
        <v>263</v>
      </c>
      <c r="L135" s="19" t="s">
        <v>263</v>
      </c>
      <c r="M135" s="19" t="s">
        <v>263</v>
      </c>
      <c r="N135" s="19" t="s">
        <v>263</v>
      </c>
      <c r="O135" s="19" t="s">
        <v>263</v>
      </c>
      <c r="P135" s="19" t="s">
        <v>263</v>
      </c>
      <c r="Q135" s="19" t="s">
        <v>263</v>
      </c>
      <c r="R135" s="13"/>
      <c r="S135" s="131"/>
      <c r="T135" s="13"/>
      <c r="U135" s="13"/>
      <c r="V135" s="13"/>
      <c r="W135" s="25"/>
      <c r="X135" s="26"/>
    </row>
    <row r="136" spans="1:24" hidden="1">
      <c r="A136" s="131"/>
      <c r="B136" s="131"/>
      <c r="C136" s="131" t="s">
        <v>435</v>
      </c>
      <c r="D136" s="13"/>
      <c r="E136" s="13"/>
      <c r="F136" s="13"/>
      <c r="G136" s="13"/>
      <c r="H136" s="13"/>
      <c r="I136" s="13"/>
      <c r="J136" s="13"/>
      <c r="K136" s="13"/>
      <c r="L136" s="13"/>
      <c r="M136" s="13"/>
      <c r="N136" s="13"/>
      <c r="O136" s="13"/>
      <c r="P136" s="13"/>
      <c r="Q136" s="13"/>
      <c r="R136" s="13"/>
      <c r="S136" s="131"/>
      <c r="T136" s="13"/>
      <c r="U136" s="13"/>
      <c r="V136" s="13"/>
      <c r="W136" s="25"/>
      <c r="X136" s="26"/>
    </row>
    <row r="137" spans="1:24">
      <c r="A137" s="131" t="s">
        <v>47</v>
      </c>
      <c r="B137" s="131"/>
      <c r="C137" s="131"/>
      <c r="D137" s="20" t="s">
        <v>259</v>
      </c>
      <c r="E137" s="14">
        <v>2</v>
      </c>
      <c r="F137" s="14" t="s">
        <v>941</v>
      </c>
      <c r="G137" s="32">
        <f>G138+G139+G140+G147</f>
        <v>0</v>
      </c>
      <c r="H137" s="32">
        <f t="shared" ref="H137:P137" si="10">H138+H139+H140+H147</f>
        <v>0</v>
      </c>
      <c r="I137" s="32">
        <f t="shared" si="10"/>
        <v>0</v>
      </c>
      <c r="J137" s="32">
        <f t="shared" si="10"/>
        <v>0</v>
      </c>
      <c r="K137" s="32">
        <f t="shared" si="10"/>
        <v>0</v>
      </c>
      <c r="L137" s="32">
        <f t="shared" si="10"/>
        <v>0</v>
      </c>
      <c r="M137" s="32">
        <f t="shared" si="10"/>
        <v>0</v>
      </c>
      <c r="N137" s="32">
        <f t="shared" si="10"/>
        <v>0</v>
      </c>
      <c r="O137" s="32">
        <f t="shared" si="10"/>
        <v>0</v>
      </c>
      <c r="P137" s="32">
        <f t="shared" si="10"/>
        <v>0</v>
      </c>
      <c r="Q137" s="32">
        <f>G137+H137+I137+J137+K137+L137+M137+N137+O137+P137</f>
        <v>0</v>
      </c>
      <c r="R137" s="13"/>
      <c r="S137" s="131"/>
      <c r="T137" s="13"/>
      <c r="U137" s="13"/>
      <c r="V137" s="13"/>
      <c r="W137" s="25"/>
      <c r="X137" s="26"/>
    </row>
    <row r="138" spans="1:24" ht="30">
      <c r="A138" s="131" t="s">
        <v>48</v>
      </c>
      <c r="B138" s="131"/>
      <c r="C138" s="131"/>
      <c r="D138" s="20" t="s">
        <v>259</v>
      </c>
      <c r="E138" s="176"/>
      <c r="F138" s="67" t="s">
        <v>642</v>
      </c>
      <c r="G138" s="16"/>
      <c r="H138" s="16"/>
      <c r="I138" s="16"/>
      <c r="J138" s="16"/>
      <c r="K138" s="16"/>
      <c r="L138" s="16"/>
      <c r="M138" s="16"/>
      <c r="N138" s="16"/>
      <c r="O138" s="16"/>
      <c r="P138" s="16"/>
      <c r="Q138" s="32">
        <f t="shared" ref="Q138:Q147" si="11">G138+H138+I138+J138+K138+L138+M138+N138+O138+P138</f>
        <v>0</v>
      </c>
      <c r="R138" s="13"/>
      <c r="S138" s="131"/>
      <c r="T138" s="13"/>
      <c r="U138" s="13"/>
      <c r="V138" s="13"/>
      <c r="W138" s="25"/>
      <c r="X138" s="26"/>
    </row>
    <row r="139" spans="1:24">
      <c r="A139" s="131" t="s">
        <v>49</v>
      </c>
      <c r="B139" s="131"/>
      <c r="C139" s="131"/>
      <c r="D139" s="20" t="s">
        <v>259</v>
      </c>
      <c r="E139" s="176"/>
      <c r="F139" s="67" t="s">
        <v>942</v>
      </c>
      <c r="G139" s="16"/>
      <c r="H139" s="16"/>
      <c r="I139" s="16"/>
      <c r="J139" s="16"/>
      <c r="K139" s="16"/>
      <c r="L139" s="16"/>
      <c r="M139" s="16"/>
      <c r="N139" s="16"/>
      <c r="O139" s="16"/>
      <c r="P139" s="16"/>
      <c r="Q139" s="32">
        <f t="shared" si="11"/>
        <v>0</v>
      </c>
      <c r="R139" s="13"/>
      <c r="S139" s="131"/>
      <c r="T139" s="13"/>
      <c r="U139" s="13"/>
      <c r="V139" s="13"/>
      <c r="W139" s="25"/>
      <c r="X139" s="26"/>
    </row>
    <row r="140" spans="1:24">
      <c r="A140" s="131" t="s">
        <v>50</v>
      </c>
      <c r="B140" s="131"/>
      <c r="C140" s="131"/>
      <c r="D140" s="20" t="s">
        <v>259</v>
      </c>
      <c r="E140" s="176"/>
      <c r="F140" s="67" t="s">
        <v>943</v>
      </c>
      <c r="G140" s="17">
        <f>G141+G142+G143+G144+G145+G146</f>
        <v>0</v>
      </c>
      <c r="H140" s="17">
        <f t="shared" ref="H140:P140" si="12">H141+H142+H143+H144+H145+H146</f>
        <v>0</v>
      </c>
      <c r="I140" s="17">
        <f t="shared" si="12"/>
        <v>0</v>
      </c>
      <c r="J140" s="17">
        <f t="shared" si="12"/>
        <v>0</v>
      </c>
      <c r="K140" s="17">
        <f t="shared" si="12"/>
        <v>0</v>
      </c>
      <c r="L140" s="17">
        <f t="shared" si="12"/>
        <v>0</v>
      </c>
      <c r="M140" s="17">
        <f t="shared" si="12"/>
        <v>0</v>
      </c>
      <c r="N140" s="17">
        <f t="shared" si="12"/>
        <v>0</v>
      </c>
      <c r="O140" s="17">
        <f t="shared" si="12"/>
        <v>0</v>
      </c>
      <c r="P140" s="17">
        <f t="shared" si="12"/>
        <v>0</v>
      </c>
      <c r="Q140" s="32">
        <f t="shared" si="11"/>
        <v>0</v>
      </c>
      <c r="R140" s="13"/>
      <c r="S140" s="131"/>
      <c r="T140" s="13"/>
      <c r="U140" s="13"/>
      <c r="V140" s="13"/>
      <c r="W140" s="25"/>
      <c r="X140" s="26"/>
    </row>
    <row r="141" spans="1:24">
      <c r="A141" s="131" t="s">
        <v>51</v>
      </c>
      <c r="B141" s="131"/>
      <c r="C141" s="131"/>
      <c r="D141" s="20" t="s">
        <v>259</v>
      </c>
      <c r="E141" s="176"/>
      <c r="F141" s="67" t="s">
        <v>944</v>
      </c>
      <c r="G141" s="16"/>
      <c r="H141" s="16"/>
      <c r="I141" s="16"/>
      <c r="J141" s="16"/>
      <c r="K141" s="16"/>
      <c r="L141" s="16"/>
      <c r="M141" s="16"/>
      <c r="N141" s="16"/>
      <c r="O141" s="16"/>
      <c r="P141" s="16"/>
      <c r="Q141" s="32">
        <f t="shared" si="11"/>
        <v>0</v>
      </c>
      <c r="R141" s="13"/>
      <c r="S141" s="131"/>
      <c r="T141" s="13"/>
      <c r="U141" s="13"/>
      <c r="V141" s="13"/>
      <c r="W141" s="25"/>
      <c r="X141" s="26"/>
    </row>
    <row r="142" spans="1:24">
      <c r="A142" s="131" t="s">
        <v>52</v>
      </c>
      <c r="B142" s="131"/>
      <c r="C142" s="131"/>
      <c r="D142" s="20" t="s">
        <v>259</v>
      </c>
      <c r="E142" s="176"/>
      <c r="F142" s="67" t="s">
        <v>945</v>
      </c>
      <c r="G142" s="16"/>
      <c r="H142" s="16"/>
      <c r="I142" s="16"/>
      <c r="J142" s="16"/>
      <c r="K142" s="16"/>
      <c r="L142" s="16"/>
      <c r="M142" s="16"/>
      <c r="N142" s="16"/>
      <c r="O142" s="16"/>
      <c r="P142" s="16"/>
      <c r="Q142" s="32">
        <f t="shared" si="11"/>
        <v>0</v>
      </c>
      <c r="R142" s="13"/>
      <c r="S142" s="131"/>
      <c r="T142" s="13"/>
      <c r="U142" s="13"/>
      <c r="V142" s="13"/>
      <c r="W142" s="25"/>
      <c r="X142" s="26"/>
    </row>
    <row r="143" spans="1:24">
      <c r="A143" s="131" t="s">
        <v>182</v>
      </c>
      <c r="B143" s="131"/>
      <c r="C143" s="131"/>
      <c r="D143" s="20" t="s">
        <v>259</v>
      </c>
      <c r="E143" s="176"/>
      <c r="F143" s="67" t="s">
        <v>643</v>
      </c>
      <c r="G143" s="16"/>
      <c r="H143" s="16"/>
      <c r="I143" s="16"/>
      <c r="J143" s="16"/>
      <c r="K143" s="16"/>
      <c r="L143" s="16"/>
      <c r="M143" s="16"/>
      <c r="N143" s="16"/>
      <c r="O143" s="16"/>
      <c r="P143" s="16"/>
      <c r="Q143" s="32">
        <f t="shared" si="11"/>
        <v>0</v>
      </c>
      <c r="R143" s="13"/>
      <c r="S143" s="131"/>
      <c r="T143" s="13"/>
      <c r="U143" s="13"/>
      <c r="V143" s="13"/>
      <c r="W143" s="25"/>
      <c r="X143" s="26"/>
    </row>
    <row r="144" spans="1:24">
      <c r="A144" s="131" t="s">
        <v>53</v>
      </c>
      <c r="B144" s="131"/>
      <c r="C144" s="131"/>
      <c r="D144" s="20" t="s">
        <v>259</v>
      </c>
      <c r="E144" s="176"/>
      <c r="F144" s="67" t="s">
        <v>644</v>
      </c>
      <c r="G144" s="16"/>
      <c r="H144" s="16"/>
      <c r="I144" s="16"/>
      <c r="J144" s="16"/>
      <c r="K144" s="16"/>
      <c r="L144" s="16"/>
      <c r="M144" s="16"/>
      <c r="N144" s="16"/>
      <c r="O144" s="16"/>
      <c r="P144" s="16"/>
      <c r="Q144" s="32">
        <f t="shared" si="11"/>
        <v>0</v>
      </c>
      <c r="R144" s="13"/>
      <c r="S144" s="131"/>
      <c r="T144" s="13"/>
      <c r="U144" s="13"/>
      <c r="V144" s="13"/>
      <c r="W144" s="25"/>
      <c r="X144" s="26"/>
    </row>
    <row r="145" spans="1:24">
      <c r="A145" s="131" t="s">
        <v>54</v>
      </c>
      <c r="B145" s="131"/>
      <c r="C145" s="131"/>
      <c r="D145" s="20" t="s">
        <v>259</v>
      </c>
      <c r="E145" s="176"/>
      <c r="F145" s="67" t="s">
        <v>946</v>
      </c>
      <c r="G145" s="16"/>
      <c r="H145" s="16"/>
      <c r="I145" s="16"/>
      <c r="J145" s="16"/>
      <c r="K145" s="16"/>
      <c r="L145" s="16"/>
      <c r="M145" s="16"/>
      <c r="N145" s="16"/>
      <c r="O145" s="16"/>
      <c r="P145" s="16"/>
      <c r="Q145" s="32">
        <f t="shared" si="11"/>
        <v>0</v>
      </c>
      <c r="R145" s="13"/>
      <c r="S145" s="131"/>
      <c r="T145" s="13"/>
      <c r="U145" s="13"/>
      <c r="V145" s="13"/>
      <c r="W145" s="25"/>
      <c r="X145" s="26"/>
    </row>
    <row r="146" spans="1:24">
      <c r="A146" s="131" t="s">
        <v>183</v>
      </c>
      <c r="B146" s="131"/>
      <c r="C146" s="131"/>
      <c r="D146" s="20" t="s">
        <v>259</v>
      </c>
      <c r="E146" s="176"/>
      <c r="F146" s="67" t="s">
        <v>947</v>
      </c>
      <c r="G146" s="16"/>
      <c r="H146" s="16"/>
      <c r="I146" s="16"/>
      <c r="J146" s="16"/>
      <c r="K146" s="16"/>
      <c r="L146" s="16"/>
      <c r="M146" s="16"/>
      <c r="N146" s="16"/>
      <c r="O146" s="16"/>
      <c r="P146" s="16"/>
      <c r="Q146" s="32">
        <f t="shared" si="11"/>
        <v>0</v>
      </c>
      <c r="R146" s="13"/>
      <c r="S146" s="131"/>
      <c r="T146" s="13"/>
      <c r="U146" s="13"/>
      <c r="V146" s="13"/>
      <c r="W146" s="25"/>
      <c r="X146" s="26"/>
    </row>
    <row r="147" spans="1:24">
      <c r="A147" s="131" t="s">
        <v>55</v>
      </c>
      <c r="B147" s="131"/>
      <c r="C147" s="131"/>
      <c r="D147" s="20" t="s">
        <v>259</v>
      </c>
      <c r="E147" s="67"/>
      <c r="F147" s="67" t="s">
        <v>923</v>
      </c>
      <c r="G147" s="17">
        <f>SUM(G157:G158)</f>
        <v>0</v>
      </c>
      <c r="H147" s="17">
        <f t="shared" ref="H147:P147" si="13">SUM(H157:H158)</f>
        <v>0</v>
      </c>
      <c r="I147" s="17">
        <f t="shared" si="13"/>
        <v>0</v>
      </c>
      <c r="J147" s="17">
        <f t="shared" si="13"/>
        <v>0</v>
      </c>
      <c r="K147" s="17">
        <f t="shared" si="13"/>
        <v>0</v>
      </c>
      <c r="L147" s="17">
        <f t="shared" si="13"/>
        <v>0</v>
      </c>
      <c r="M147" s="17">
        <f t="shared" si="13"/>
        <v>0</v>
      </c>
      <c r="N147" s="17">
        <f t="shared" si="13"/>
        <v>0</v>
      </c>
      <c r="O147" s="17">
        <f t="shared" si="13"/>
        <v>0</v>
      </c>
      <c r="P147" s="17">
        <f t="shared" si="13"/>
        <v>0</v>
      </c>
      <c r="Q147" s="32">
        <f t="shared" si="11"/>
        <v>0</v>
      </c>
      <c r="R147" s="13"/>
      <c r="S147" s="131"/>
      <c r="T147" s="13"/>
      <c r="U147" s="13"/>
      <c r="V147" s="13"/>
      <c r="W147" s="25"/>
      <c r="X147" s="26"/>
    </row>
    <row r="148" spans="1:24" hidden="1">
      <c r="A148" s="131"/>
      <c r="B148" s="131"/>
      <c r="C148" s="131" t="s">
        <v>435</v>
      </c>
      <c r="D148" s="13"/>
      <c r="E148" s="13"/>
      <c r="F148" s="13"/>
      <c r="G148" s="13"/>
      <c r="H148" s="13"/>
      <c r="I148" s="13"/>
      <c r="J148" s="13"/>
      <c r="K148" s="13"/>
      <c r="L148" s="13"/>
      <c r="M148" s="13"/>
      <c r="N148" s="13"/>
      <c r="O148" s="13"/>
      <c r="P148" s="13"/>
      <c r="Q148" s="13"/>
      <c r="R148" s="13"/>
      <c r="S148" s="131"/>
      <c r="T148" s="13"/>
      <c r="U148" s="13"/>
      <c r="V148" s="13"/>
      <c r="W148" s="25"/>
      <c r="X148" s="26"/>
    </row>
    <row r="149" spans="1:24" hidden="1">
      <c r="A149" s="131"/>
      <c r="B149" s="131"/>
      <c r="C149" s="131" t="s">
        <v>438</v>
      </c>
      <c r="D149" s="131"/>
      <c r="E149" s="131"/>
      <c r="F149" s="131"/>
      <c r="G149" s="131"/>
      <c r="H149" s="131"/>
      <c r="I149" s="131"/>
      <c r="J149" s="131"/>
      <c r="K149" s="131"/>
      <c r="L149" s="131"/>
      <c r="M149" s="131"/>
      <c r="N149" s="131"/>
      <c r="O149" s="131"/>
      <c r="P149" s="131"/>
      <c r="Q149" s="131"/>
      <c r="R149" s="131"/>
      <c r="S149" s="131" t="s">
        <v>439</v>
      </c>
      <c r="T149" s="13"/>
      <c r="U149" s="13"/>
      <c r="V149" s="13"/>
      <c r="W149" s="25"/>
      <c r="X149" s="26"/>
    </row>
    <row r="150" spans="1:24" hidden="1">
      <c r="A150" s="13"/>
      <c r="B150" s="13"/>
      <c r="C150" s="13"/>
      <c r="D150" s="13"/>
      <c r="E150" s="13"/>
      <c r="F150" s="13"/>
      <c r="G150" s="13"/>
      <c r="H150" s="13"/>
      <c r="I150" s="13"/>
      <c r="J150" s="13"/>
      <c r="K150" s="13"/>
      <c r="L150" s="13"/>
      <c r="M150" s="13"/>
      <c r="N150" s="13"/>
      <c r="O150" s="13"/>
      <c r="P150" s="13"/>
      <c r="Q150" s="13"/>
      <c r="R150" s="13"/>
      <c r="S150" s="13"/>
      <c r="T150" s="25"/>
      <c r="U150" s="26"/>
    </row>
    <row r="151" spans="1:24" hidden="1">
      <c r="A151" s="131"/>
      <c r="B151" s="131"/>
      <c r="C151" s="131" t="s">
        <v>645</v>
      </c>
      <c r="D151" s="131"/>
      <c r="E151" s="131"/>
      <c r="F151" s="131"/>
      <c r="G151" s="131"/>
      <c r="H151" s="131"/>
      <c r="I151" s="131"/>
      <c r="J151" s="131"/>
      <c r="K151" s="131"/>
      <c r="L151" s="131"/>
      <c r="M151" s="131"/>
      <c r="N151" s="131"/>
      <c r="O151" s="131"/>
      <c r="P151" s="131"/>
      <c r="Q151" s="131"/>
      <c r="R151" s="131"/>
      <c r="S151" s="131"/>
      <c r="T151" s="13"/>
      <c r="U151" s="13"/>
      <c r="V151" s="13"/>
      <c r="W151" s="25"/>
      <c r="X151" s="26"/>
    </row>
    <row r="152" spans="1:24" hidden="1">
      <c r="A152" s="131"/>
      <c r="B152" s="131"/>
      <c r="C152" s="131"/>
      <c r="D152" s="131"/>
      <c r="E152" s="131"/>
      <c r="F152" s="131"/>
      <c r="G152" s="131"/>
      <c r="H152" s="131"/>
      <c r="I152" s="131"/>
      <c r="J152" s="131"/>
      <c r="K152" s="131"/>
      <c r="L152" s="131"/>
      <c r="M152" s="131"/>
      <c r="N152" s="131"/>
      <c r="O152" s="131"/>
      <c r="P152" s="131"/>
      <c r="Q152" s="131"/>
      <c r="R152" s="131"/>
      <c r="S152" s="131"/>
      <c r="T152" s="13"/>
      <c r="U152" s="13"/>
      <c r="V152" s="13"/>
      <c r="W152" s="25"/>
      <c r="X152" s="26"/>
    </row>
    <row r="153" spans="1:24" hidden="1">
      <c r="A153" s="131"/>
      <c r="B153" s="131"/>
      <c r="C153" s="131"/>
      <c r="D153" s="131" t="s">
        <v>967</v>
      </c>
      <c r="E153" s="131"/>
      <c r="F153" s="131" t="s">
        <v>992</v>
      </c>
      <c r="G153" s="131" t="s">
        <v>874</v>
      </c>
      <c r="H153" s="131" t="s">
        <v>875</v>
      </c>
      <c r="I153" s="131" t="s">
        <v>876</v>
      </c>
      <c r="J153" s="131" t="s">
        <v>877</v>
      </c>
      <c r="K153" s="131" t="s">
        <v>878</v>
      </c>
      <c r="L153" s="131" t="s">
        <v>879</v>
      </c>
      <c r="M153" s="131" t="s">
        <v>880</v>
      </c>
      <c r="N153" s="131" t="s">
        <v>881</v>
      </c>
      <c r="O153" s="131" t="s">
        <v>883</v>
      </c>
      <c r="P153" s="131" t="s">
        <v>884</v>
      </c>
      <c r="Q153" s="131" t="s">
        <v>885</v>
      </c>
      <c r="R153" s="131"/>
      <c r="S153" s="131"/>
      <c r="T153" s="13"/>
      <c r="U153" s="13"/>
      <c r="V153" s="13"/>
      <c r="W153" s="25"/>
      <c r="X153" s="26"/>
    </row>
    <row r="154" spans="1:24" hidden="1">
      <c r="A154" s="131"/>
      <c r="B154" s="131"/>
      <c r="C154" s="131" t="s">
        <v>436</v>
      </c>
      <c r="D154" s="131" t="s">
        <v>924</v>
      </c>
      <c r="E154" s="131" t="s">
        <v>440</v>
      </c>
      <c r="F154" s="131" t="s">
        <v>924</v>
      </c>
      <c r="G154" s="131"/>
      <c r="H154" s="131"/>
      <c r="I154" s="131"/>
      <c r="J154" s="131"/>
      <c r="K154" s="131"/>
      <c r="L154" s="131"/>
      <c r="M154" s="131"/>
      <c r="N154" s="131"/>
      <c r="O154" s="131"/>
      <c r="P154" s="131"/>
      <c r="Q154" s="131"/>
      <c r="R154" s="131" t="s">
        <v>435</v>
      </c>
      <c r="S154" s="131" t="s">
        <v>437</v>
      </c>
      <c r="T154" s="13"/>
      <c r="U154" s="13"/>
      <c r="V154" s="13"/>
      <c r="W154" s="25"/>
      <c r="X154" s="26"/>
    </row>
    <row r="155" spans="1:24" hidden="1">
      <c r="A155" s="131"/>
      <c r="B155" s="131"/>
      <c r="C155" s="131" t="s">
        <v>908</v>
      </c>
      <c r="D155" s="13"/>
      <c r="E155" s="13"/>
      <c r="F155" s="18" t="s">
        <v>907</v>
      </c>
      <c r="G155" s="19" t="s">
        <v>263</v>
      </c>
      <c r="H155" s="19" t="s">
        <v>263</v>
      </c>
      <c r="I155" s="19" t="s">
        <v>263</v>
      </c>
      <c r="J155" s="19" t="s">
        <v>263</v>
      </c>
      <c r="K155" s="19" t="s">
        <v>263</v>
      </c>
      <c r="L155" s="19" t="s">
        <v>263</v>
      </c>
      <c r="M155" s="19" t="s">
        <v>263</v>
      </c>
      <c r="N155" s="19" t="s">
        <v>263</v>
      </c>
      <c r="O155" s="19" t="s">
        <v>263</v>
      </c>
      <c r="P155" s="19" t="s">
        <v>263</v>
      </c>
      <c r="Q155" s="19" t="s">
        <v>263</v>
      </c>
      <c r="R155" s="13"/>
      <c r="S155" s="131"/>
      <c r="T155" s="13"/>
      <c r="U155" s="13"/>
      <c r="V155" s="13"/>
      <c r="W155" s="25"/>
      <c r="X155" s="26"/>
    </row>
    <row r="156" spans="1:24" hidden="1">
      <c r="A156" s="131"/>
      <c r="B156" s="131"/>
      <c r="C156" s="131" t="s">
        <v>435</v>
      </c>
      <c r="D156" s="13"/>
      <c r="E156" s="13"/>
      <c r="F156" s="13"/>
      <c r="G156" s="13"/>
      <c r="H156" s="13"/>
      <c r="I156" s="13"/>
      <c r="J156" s="13"/>
      <c r="K156" s="13"/>
      <c r="L156" s="13"/>
      <c r="M156" s="13"/>
      <c r="N156" s="13"/>
      <c r="O156" s="13"/>
      <c r="P156" s="13"/>
      <c r="Q156" s="13"/>
      <c r="R156" s="13"/>
      <c r="S156" s="131"/>
      <c r="T156" s="13"/>
      <c r="U156" s="13"/>
      <c r="V156" s="13"/>
      <c r="W156" s="25"/>
      <c r="X156" s="26"/>
    </row>
    <row r="157" spans="1:24">
      <c r="A157" s="131" t="s">
        <v>55</v>
      </c>
      <c r="B157" s="131"/>
      <c r="C157" s="136"/>
      <c r="D157" s="20" t="s">
        <v>259</v>
      </c>
      <c r="E157" s="11"/>
      <c r="F157" s="20"/>
      <c r="G157" s="16"/>
      <c r="H157" s="16"/>
      <c r="I157" s="16"/>
      <c r="J157" s="16"/>
      <c r="K157" s="16"/>
      <c r="L157" s="16"/>
      <c r="M157" s="16"/>
      <c r="N157" s="16"/>
      <c r="O157" s="16"/>
      <c r="P157" s="16"/>
      <c r="Q157" s="32">
        <f>G157+H157+I157+J157+K157+L157+M157+N157+O157+P157</f>
        <v>0</v>
      </c>
      <c r="R157" s="13"/>
      <c r="S157" s="131"/>
      <c r="T157" s="13"/>
      <c r="U157" s="13"/>
      <c r="V157" s="13"/>
      <c r="W157" s="25"/>
      <c r="X157" s="26"/>
    </row>
    <row r="158" spans="1:24">
      <c r="A158" s="131"/>
      <c r="B158" s="131"/>
      <c r="C158" s="131" t="s">
        <v>435</v>
      </c>
      <c r="D158" s="13"/>
      <c r="E158" s="164" t="s">
        <v>23</v>
      </c>
      <c r="F158" s="165"/>
      <c r="G158" s="165"/>
      <c r="H158" s="165"/>
      <c r="I158" s="165"/>
      <c r="J158" s="165"/>
      <c r="K158" s="165"/>
      <c r="L158" s="165"/>
      <c r="M158" s="165"/>
      <c r="N158" s="165"/>
      <c r="O158" s="165"/>
      <c r="P158" s="165"/>
      <c r="Q158" s="166"/>
      <c r="R158" s="13"/>
      <c r="S158" s="131"/>
      <c r="T158" s="13"/>
      <c r="U158" s="13"/>
      <c r="V158" s="13"/>
      <c r="W158" s="25"/>
      <c r="X158" s="26"/>
    </row>
    <row r="159" spans="1:24" hidden="1">
      <c r="A159" s="131"/>
      <c r="B159" s="131"/>
      <c r="C159" s="131" t="s">
        <v>438</v>
      </c>
      <c r="D159" s="131"/>
      <c r="E159" s="131"/>
      <c r="F159" s="131"/>
      <c r="G159" s="131"/>
      <c r="H159" s="131"/>
      <c r="I159" s="131"/>
      <c r="J159" s="131"/>
      <c r="K159" s="131"/>
      <c r="L159" s="131"/>
      <c r="M159" s="131"/>
      <c r="N159" s="131"/>
      <c r="O159" s="131"/>
      <c r="P159" s="131"/>
      <c r="Q159" s="131"/>
      <c r="R159" s="131"/>
      <c r="S159" s="131" t="s">
        <v>439</v>
      </c>
      <c r="T159" s="13"/>
      <c r="U159" s="13"/>
      <c r="V159" s="13"/>
      <c r="W159" s="25"/>
      <c r="X159" s="26"/>
    </row>
    <row r="160" spans="1:24" hidden="1">
      <c r="A160" s="13"/>
      <c r="B160" s="13"/>
      <c r="C160" s="13"/>
      <c r="D160" s="13"/>
      <c r="E160" s="13"/>
      <c r="F160" s="13"/>
      <c r="G160" s="13"/>
      <c r="H160" s="13"/>
      <c r="I160" s="13"/>
      <c r="J160" s="13"/>
      <c r="K160" s="13"/>
      <c r="L160" s="13"/>
      <c r="M160" s="13"/>
      <c r="N160" s="13"/>
      <c r="O160" s="13"/>
      <c r="P160" s="13"/>
      <c r="Q160" s="13"/>
      <c r="R160" s="13"/>
      <c r="S160" s="13"/>
      <c r="T160" s="25"/>
      <c r="U160" s="26"/>
    </row>
    <row r="161" spans="1:24" hidden="1">
      <c r="A161" s="131"/>
      <c r="B161" s="131"/>
      <c r="C161" s="131" t="s">
        <v>993</v>
      </c>
      <c r="D161" s="131"/>
      <c r="E161" s="131"/>
      <c r="F161" s="131"/>
      <c r="G161" s="131"/>
      <c r="H161" s="131"/>
      <c r="I161" s="131"/>
      <c r="J161" s="131"/>
      <c r="K161" s="131"/>
      <c r="L161" s="131"/>
      <c r="M161" s="131"/>
      <c r="N161" s="131"/>
      <c r="O161" s="131"/>
      <c r="P161" s="131"/>
      <c r="Q161" s="131"/>
      <c r="R161" s="131"/>
      <c r="S161" s="131"/>
      <c r="T161" s="13"/>
      <c r="U161" s="13"/>
      <c r="V161" s="13"/>
      <c r="W161" s="25"/>
      <c r="X161" s="26"/>
    </row>
    <row r="162" spans="1:24" hidden="1">
      <c r="A162" s="131"/>
      <c r="B162" s="131"/>
      <c r="C162" s="131"/>
      <c r="D162" s="131"/>
      <c r="E162" s="131"/>
      <c r="F162" s="131"/>
      <c r="G162" s="131"/>
      <c r="H162" s="131"/>
      <c r="I162" s="131"/>
      <c r="J162" s="131"/>
      <c r="K162" s="131"/>
      <c r="L162" s="131"/>
      <c r="M162" s="131"/>
      <c r="N162" s="131"/>
      <c r="O162" s="131"/>
      <c r="P162" s="131"/>
      <c r="Q162" s="131"/>
      <c r="R162" s="131"/>
      <c r="S162" s="131"/>
      <c r="T162" s="13"/>
      <c r="U162" s="13"/>
      <c r="V162" s="13"/>
      <c r="W162" s="25"/>
      <c r="X162" s="26"/>
    </row>
    <row r="163" spans="1:24" hidden="1">
      <c r="A163" s="131"/>
      <c r="B163" s="131"/>
      <c r="C163" s="131"/>
      <c r="D163" s="131" t="s">
        <v>967</v>
      </c>
      <c r="E163" s="131"/>
      <c r="F163" s="131"/>
      <c r="G163" s="131" t="s">
        <v>874</v>
      </c>
      <c r="H163" s="131" t="s">
        <v>875</v>
      </c>
      <c r="I163" s="131" t="s">
        <v>876</v>
      </c>
      <c r="J163" s="131" t="s">
        <v>877</v>
      </c>
      <c r="K163" s="131" t="s">
        <v>878</v>
      </c>
      <c r="L163" s="131" t="s">
        <v>879</v>
      </c>
      <c r="M163" s="131" t="s">
        <v>880</v>
      </c>
      <c r="N163" s="131" t="s">
        <v>881</v>
      </c>
      <c r="O163" s="131" t="s">
        <v>883</v>
      </c>
      <c r="P163" s="131" t="s">
        <v>884</v>
      </c>
      <c r="Q163" s="131" t="s">
        <v>885</v>
      </c>
      <c r="R163" s="131"/>
      <c r="S163" s="131"/>
      <c r="T163" s="13"/>
      <c r="U163" s="13"/>
      <c r="V163" s="13"/>
      <c r="W163" s="25"/>
      <c r="X163" s="26"/>
    </row>
    <row r="164" spans="1:24" hidden="1">
      <c r="A164" s="131"/>
      <c r="B164" s="131"/>
      <c r="C164" s="131" t="s">
        <v>436</v>
      </c>
      <c r="D164" s="131" t="s">
        <v>924</v>
      </c>
      <c r="E164" s="131" t="s">
        <v>440</v>
      </c>
      <c r="F164" s="131" t="s">
        <v>440</v>
      </c>
      <c r="G164" s="131"/>
      <c r="H164" s="131"/>
      <c r="I164" s="131"/>
      <c r="J164" s="131"/>
      <c r="K164" s="131"/>
      <c r="L164" s="131"/>
      <c r="M164" s="131"/>
      <c r="N164" s="131"/>
      <c r="O164" s="131"/>
      <c r="P164" s="131"/>
      <c r="Q164" s="131"/>
      <c r="R164" s="131" t="s">
        <v>435</v>
      </c>
      <c r="S164" s="131" t="s">
        <v>437</v>
      </c>
      <c r="T164" s="13"/>
      <c r="U164" s="13"/>
      <c r="V164" s="13"/>
      <c r="W164" s="25"/>
      <c r="X164" s="26"/>
    </row>
    <row r="165" spans="1:24" hidden="1">
      <c r="A165" s="131"/>
      <c r="B165" s="131"/>
      <c r="C165" s="131" t="s">
        <v>908</v>
      </c>
      <c r="D165" s="13"/>
      <c r="E165" s="13"/>
      <c r="F165" s="18" t="s">
        <v>907</v>
      </c>
      <c r="G165" s="19" t="s">
        <v>263</v>
      </c>
      <c r="H165" s="19" t="s">
        <v>263</v>
      </c>
      <c r="I165" s="19" t="s">
        <v>263</v>
      </c>
      <c r="J165" s="19" t="s">
        <v>263</v>
      </c>
      <c r="K165" s="19" t="s">
        <v>263</v>
      </c>
      <c r="L165" s="19" t="s">
        <v>263</v>
      </c>
      <c r="M165" s="19" t="s">
        <v>263</v>
      </c>
      <c r="N165" s="19" t="s">
        <v>263</v>
      </c>
      <c r="O165" s="19" t="s">
        <v>263</v>
      </c>
      <c r="P165" s="19" t="s">
        <v>263</v>
      </c>
      <c r="Q165" s="19" t="s">
        <v>263</v>
      </c>
      <c r="R165" s="13"/>
      <c r="S165" s="131"/>
      <c r="T165" s="13"/>
      <c r="U165" s="13"/>
      <c r="V165" s="13"/>
      <c r="W165" s="25"/>
      <c r="X165" s="26"/>
    </row>
    <row r="166" spans="1:24" hidden="1">
      <c r="A166" s="131"/>
      <c r="B166" s="131"/>
      <c r="C166" s="131" t="s">
        <v>435</v>
      </c>
      <c r="D166" s="13"/>
      <c r="E166" s="13"/>
      <c r="F166" s="13"/>
      <c r="G166" s="13"/>
      <c r="H166" s="13"/>
      <c r="I166" s="13"/>
      <c r="J166" s="13"/>
      <c r="K166" s="13"/>
      <c r="L166" s="13"/>
      <c r="M166" s="13"/>
      <c r="N166" s="13"/>
      <c r="O166" s="13"/>
      <c r="P166" s="13"/>
      <c r="Q166" s="13"/>
      <c r="R166" s="13"/>
      <c r="S166" s="131"/>
      <c r="T166" s="13"/>
      <c r="U166" s="13"/>
      <c r="V166" s="13"/>
      <c r="W166" s="25"/>
      <c r="X166" s="26"/>
    </row>
    <row r="167" spans="1:24">
      <c r="A167" s="131" t="s">
        <v>664</v>
      </c>
      <c r="B167" s="131"/>
      <c r="C167" s="131"/>
      <c r="D167" s="20" t="s">
        <v>259</v>
      </c>
      <c r="E167" s="30">
        <v>3</v>
      </c>
      <c r="F167" s="33" t="s">
        <v>948</v>
      </c>
      <c r="G167" s="32">
        <f>G106+G137</f>
        <v>0</v>
      </c>
      <c r="H167" s="32">
        <f>H106+H137</f>
        <v>0</v>
      </c>
      <c r="I167" s="32">
        <f t="shared" ref="I167:P167" si="14">I106+I137</f>
        <v>0</v>
      </c>
      <c r="J167" s="32">
        <f t="shared" si="14"/>
        <v>0</v>
      </c>
      <c r="K167" s="32">
        <f t="shared" si="14"/>
        <v>0</v>
      </c>
      <c r="L167" s="32">
        <f t="shared" si="14"/>
        <v>0</v>
      </c>
      <c r="M167" s="32">
        <f t="shared" si="14"/>
        <v>0</v>
      </c>
      <c r="N167" s="32">
        <f t="shared" si="14"/>
        <v>0</v>
      </c>
      <c r="O167" s="32">
        <f t="shared" si="14"/>
        <v>0</v>
      </c>
      <c r="P167" s="32">
        <f t="shared" si="14"/>
        <v>0</v>
      </c>
      <c r="Q167" s="32">
        <f>G167+H167+I167+J167+K167+L167+M167+N167+O167+P167</f>
        <v>0</v>
      </c>
      <c r="R167" s="13"/>
      <c r="S167" s="131"/>
      <c r="T167" s="13"/>
      <c r="U167" s="13"/>
      <c r="V167" s="13"/>
      <c r="W167" s="25"/>
      <c r="X167" s="26"/>
    </row>
    <row r="168" spans="1:24">
      <c r="A168" s="131" t="s">
        <v>757</v>
      </c>
      <c r="B168" s="131"/>
      <c r="C168" s="131"/>
      <c r="D168" s="20" t="s">
        <v>259</v>
      </c>
      <c r="E168" s="30">
        <v>4</v>
      </c>
      <c r="F168" s="33" t="s">
        <v>20</v>
      </c>
      <c r="G168" s="34"/>
      <c r="H168" s="34"/>
      <c r="I168" s="34"/>
      <c r="J168" s="34"/>
      <c r="K168" s="34"/>
      <c r="L168" s="34"/>
      <c r="M168" s="34"/>
      <c r="N168" s="34"/>
      <c r="O168" s="34"/>
      <c r="P168" s="34"/>
      <c r="Q168" s="32">
        <f>G168+H168+I168+J168+K168+L168+M168+N168+O168+P168</f>
        <v>0</v>
      </c>
      <c r="R168" s="13"/>
      <c r="S168" s="131"/>
      <c r="T168" s="13"/>
      <c r="U168" s="13"/>
      <c r="V168" s="13"/>
      <c r="W168" s="25"/>
      <c r="X168" s="26"/>
    </row>
    <row r="169" spans="1:24">
      <c r="A169" s="131" t="s">
        <v>665</v>
      </c>
      <c r="B169" s="131"/>
      <c r="C169" s="131"/>
      <c r="D169" s="20" t="s">
        <v>259</v>
      </c>
      <c r="E169" s="33"/>
      <c r="F169" s="31" t="s">
        <v>949</v>
      </c>
      <c r="G169" s="32">
        <f t="shared" ref="G169:Q169" si="15">G167-G89</f>
        <v>0</v>
      </c>
      <c r="H169" s="32">
        <f t="shared" si="15"/>
        <v>0</v>
      </c>
      <c r="I169" s="32">
        <f t="shared" si="15"/>
        <v>0</v>
      </c>
      <c r="J169" s="32">
        <f t="shared" si="15"/>
        <v>0</v>
      </c>
      <c r="K169" s="32">
        <f t="shared" si="15"/>
        <v>0</v>
      </c>
      <c r="L169" s="32">
        <f t="shared" si="15"/>
        <v>0</v>
      </c>
      <c r="M169" s="32">
        <f t="shared" si="15"/>
        <v>0</v>
      </c>
      <c r="N169" s="32">
        <f t="shared" si="15"/>
        <v>0</v>
      </c>
      <c r="O169" s="32">
        <f t="shared" si="15"/>
        <v>0</v>
      </c>
      <c r="P169" s="32">
        <f t="shared" si="15"/>
        <v>0</v>
      </c>
      <c r="Q169" s="32">
        <f t="shared" si="15"/>
        <v>0</v>
      </c>
      <c r="R169" s="13"/>
      <c r="S169" s="131"/>
      <c r="T169" s="13"/>
      <c r="U169" s="13"/>
      <c r="V169" s="13"/>
      <c r="W169" s="25"/>
      <c r="X169" s="26"/>
    </row>
    <row r="170" spans="1:24">
      <c r="A170" s="131"/>
      <c r="B170" s="131"/>
      <c r="C170" s="131"/>
      <c r="D170" s="20" t="s">
        <v>259</v>
      </c>
      <c r="E170" s="177" t="s">
        <v>970</v>
      </c>
      <c r="F170" s="178"/>
      <c r="G170" s="178"/>
      <c r="H170" s="178"/>
      <c r="I170" s="178"/>
      <c r="J170" s="178"/>
      <c r="K170" s="178"/>
      <c r="L170" s="178"/>
      <c r="M170" s="178"/>
      <c r="N170" s="178"/>
      <c r="O170" s="178"/>
      <c r="P170" s="178"/>
      <c r="Q170" s="179"/>
      <c r="R170" s="13"/>
      <c r="S170" s="131"/>
      <c r="T170" s="13"/>
      <c r="U170" s="13"/>
      <c r="V170" s="13"/>
      <c r="W170" s="25"/>
      <c r="X170" s="26"/>
    </row>
    <row r="171" spans="1:24">
      <c r="A171" s="131"/>
      <c r="B171" s="131"/>
      <c r="C171" s="131" t="s">
        <v>435</v>
      </c>
      <c r="D171" s="13"/>
      <c r="E171" s="13"/>
      <c r="F171" s="13"/>
      <c r="G171" s="13"/>
      <c r="H171" s="13"/>
      <c r="I171" s="13"/>
      <c r="J171" s="13"/>
      <c r="K171" s="13"/>
      <c r="L171" s="13"/>
      <c r="M171" s="13"/>
      <c r="N171" s="13"/>
      <c r="O171" s="13"/>
      <c r="P171" s="13"/>
      <c r="Q171" s="13"/>
      <c r="R171" s="13"/>
      <c r="S171" s="131"/>
      <c r="T171" s="13"/>
      <c r="U171" s="13"/>
      <c r="V171" s="13"/>
      <c r="W171" s="25"/>
      <c r="X171" s="26"/>
    </row>
    <row r="172" spans="1:24">
      <c r="A172" s="131"/>
      <c r="B172" s="131"/>
      <c r="C172" s="131" t="s">
        <v>438</v>
      </c>
      <c r="D172" s="131"/>
      <c r="E172" s="131"/>
      <c r="F172" s="131"/>
      <c r="G172" s="131"/>
      <c r="H172" s="131"/>
      <c r="I172" s="131"/>
      <c r="J172" s="131"/>
      <c r="K172" s="131"/>
      <c r="L172" s="131"/>
      <c r="M172" s="131"/>
      <c r="N172" s="131"/>
      <c r="O172" s="131"/>
      <c r="P172" s="131"/>
      <c r="Q172" s="131"/>
      <c r="R172" s="131"/>
      <c r="S172" s="131" t="s">
        <v>439</v>
      </c>
      <c r="T172" s="13"/>
      <c r="U172" s="13"/>
      <c r="V172" s="13"/>
      <c r="W172" s="25"/>
      <c r="X172" s="26"/>
    </row>
    <row r="173" spans="1:24">
      <c r="A173" s="13"/>
      <c r="B173" s="13"/>
      <c r="C173" s="13"/>
      <c r="D173" s="13"/>
      <c r="E173" s="13"/>
      <c r="F173" s="13"/>
      <c r="G173" s="13"/>
      <c r="H173" s="13"/>
      <c r="I173" s="13"/>
      <c r="J173" s="13"/>
      <c r="K173" s="13"/>
      <c r="L173" s="13"/>
      <c r="M173" s="13"/>
      <c r="N173" s="13"/>
      <c r="O173" s="13"/>
      <c r="P173" s="13"/>
      <c r="Q173" s="13"/>
      <c r="R173" s="13"/>
      <c r="S173" s="13"/>
      <c r="T173" s="25"/>
      <c r="U173" s="26"/>
    </row>
    <row r="174" spans="1:24">
      <c r="A174" s="13"/>
      <c r="B174" s="13"/>
      <c r="C174" s="13"/>
      <c r="D174" s="13"/>
      <c r="E174" s="13"/>
      <c r="F174" s="13"/>
      <c r="G174" s="13"/>
      <c r="H174" s="13"/>
      <c r="I174" s="13"/>
      <c r="J174" s="13"/>
      <c r="K174" s="13"/>
      <c r="L174" s="13"/>
      <c r="M174" s="13"/>
      <c r="N174" s="13"/>
      <c r="O174" s="13"/>
      <c r="P174" s="13"/>
      <c r="Q174" s="13"/>
      <c r="R174" s="13"/>
      <c r="S174" s="13"/>
      <c r="T174" s="25"/>
      <c r="U174" s="26"/>
    </row>
    <row r="175" spans="1:24">
      <c r="A175" s="25"/>
      <c r="B175" s="25"/>
      <c r="C175" s="25"/>
      <c r="D175" s="26"/>
      <c r="E175" s="26"/>
      <c r="F175" s="26"/>
      <c r="G175" s="26"/>
      <c r="H175" s="26"/>
      <c r="I175" s="26"/>
      <c r="J175" s="26"/>
      <c r="K175" s="26"/>
      <c r="L175" s="26"/>
      <c r="M175" s="26"/>
      <c r="N175" s="26"/>
      <c r="O175" s="26"/>
      <c r="P175" s="26"/>
      <c r="Q175" s="26"/>
      <c r="R175" s="26"/>
      <c r="S175" s="26"/>
      <c r="T175" s="26"/>
      <c r="U175" s="26"/>
    </row>
    <row r="176" spans="1:24" s="37" customFormat="1"/>
    <row r="177" spans="1:21" s="37" customFormat="1"/>
    <row r="178" spans="1:21" s="37" customFormat="1"/>
    <row r="179" spans="1:21" s="37" customFormat="1"/>
    <row r="180" spans="1:21" s="37" customFormat="1"/>
    <row r="181" spans="1:21" s="37" customFormat="1"/>
    <row r="182" spans="1:21" s="37" customFormat="1" ht="15" customHeight="1"/>
    <row r="183" spans="1:21" s="37" customFormat="1"/>
    <row r="184" spans="1:21" s="37" customFormat="1"/>
    <row r="185" spans="1:21" s="37" customFormat="1" ht="30" customHeight="1"/>
    <row r="186" spans="1:21" s="37" customFormat="1" ht="30" customHeight="1"/>
    <row r="187" spans="1:21" s="37" customFormat="1" ht="30" customHeight="1"/>
    <row r="188" spans="1:21" s="37" customFormat="1"/>
    <row r="189" spans="1:21" s="37" customFormat="1"/>
    <row r="190" spans="1:21">
      <c r="A190" s="25"/>
      <c r="B190" s="25"/>
      <c r="C190" s="25"/>
      <c r="D190" s="26"/>
      <c r="E190" s="26"/>
      <c r="F190" s="26"/>
      <c r="G190" s="26"/>
      <c r="H190" s="26"/>
      <c r="I190" s="26"/>
      <c r="J190" s="26"/>
      <c r="K190" s="26"/>
      <c r="L190" s="26"/>
      <c r="M190" s="26"/>
      <c r="N190" s="26"/>
      <c r="O190" s="26"/>
      <c r="P190" s="26"/>
      <c r="Q190" s="26"/>
      <c r="R190" s="26"/>
      <c r="S190" s="26"/>
      <c r="T190" s="26"/>
      <c r="U190" s="26"/>
    </row>
    <row r="191" spans="1:21">
      <c r="A191" s="25"/>
      <c r="B191" s="25"/>
      <c r="C191" s="25"/>
      <c r="D191" s="26"/>
      <c r="E191" s="26"/>
      <c r="F191" s="26"/>
      <c r="G191" s="26"/>
      <c r="H191" s="26"/>
      <c r="I191" s="26"/>
      <c r="J191" s="26"/>
      <c r="K191" s="26"/>
      <c r="L191" s="26"/>
      <c r="M191" s="26"/>
      <c r="N191" s="26"/>
      <c r="O191" s="26"/>
      <c r="P191" s="26"/>
      <c r="Q191" s="26"/>
      <c r="R191" s="26"/>
      <c r="S191" s="26"/>
      <c r="T191" s="26"/>
      <c r="U191" s="26"/>
    </row>
    <row r="192" spans="1:21" ht="30" customHeight="1">
      <c r="A192" s="25"/>
      <c r="B192" s="25"/>
      <c r="C192" s="25"/>
      <c r="D192" s="26"/>
      <c r="E192" s="26"/>
      <c r="F192" s="26"/>
      <c r="G192" s="26"/>
      <c r="H192" s="26"/>
      <c r="I192" s="26"/>
      <c r="J192" s="26"/>
      <c r="K192" s="26"/>
      <c r="L192" s="26"/>
      <c r="M192" s="26"/>
      <c r="N192" s="26"/>
      <c r="O192" s="26"/>
      <c r="P192" s="26"/>
      <c r="Q192" s="26"/>
      <c r="R192" s="26"/>
      <c r="S192" s="26"/>
      <c r="T192" s="26"/>
      <c r="U192" s="26"/>
    </row>
    <row r="193" spans="1:21" ht="14.25" customHeight="1">
      <c r="A193" s="25"/>
      <c r="B193" s="25"/>
      <c r="C193" s="25"/>
      <c r="D193" s="26"/>
      <c r="E193" s="26"/>
      <c r="F193" s="26"/>
      <c r="G193" s="26"/>
      <c r="H193" s="26"/>
      <c r="I193" s="26"/>
      <c r="J193" s="26"/>
      <c r="K193" s="26"/>
      <c r="L193" s="26"/>
      <c r="M193" s="26"/>
      <c r="N193" s="26"/>
      <c r="O193" s="26"/>
      <c r="P193" s="26"/>
      <c r="Q193" s="26"/>
      <c r="R193" s="26"/>
      <c r="S193" s="26"/>
      <c r="T193" s="26"/>
      <c r="U193" s="26"/>
    </row>
    <row r="194" spans="1:21">
      <c r="A194" s="25"/>
      <c r="B194" s="25"/>
      <c r="C194" s="25"/>
      <c r="D194" s="26"/>
      <c r="E194" s="26"/>
      <c r="F194" s="26"/>
      <c r="G194" s="26"/>
      <c r="H194" s="26"/>
      <c r="I194" s="26"/>
      <c r="J194" s="26"/>
      <c r="K194" s="26"/>
      <c r="L194" s="26"/>
      <c r="M194" s="26"/>
      <c r="N194" s="26"/>
      <c r="O194" s="26"/>
      <c r="P194" s="26"/>
      <c r="Q194" s="26"/>
      <c r="R194" s="26"/>
      <c r="S194" s="26"/>
      <c r="T194" s="26"/>
      <c r="U194" s="26"/>
    </row>
    <row r="195" spans="1:21">
      <c r="A195" s="25"/>
      <c r="B195" s="25"/>
      <c r="C195" s="25"/>
      <c r="D195" s="26"/>
      <c r="E195" s="26"/>
      <c r="F195" s="26"/>
      <c r="G195" s="26"/>
      <c r="H195" s="26"/>
      <c r="I195" s="26"/>
      <c r="J195" s="26"/>
      <c r="K195" s="26"/>
      <c r="L195" s="26"/>
      <c r="M195" s="26"/>
      <c r="N195" s="26"/>
      <c r="O195" s="26"/>
      <c r="P195" s="26"/>
      <c r="Q195" s="26"/>
      <c r="R195" s="26"/>
      <c r="S195" s="26"/>
      <c r="T195" s="26"/>
      <c r="U195" s="26"/>
    </row>
    <row r="196" spans="1:21">
      <c r="A196" s="25"/>
      <c r="B196" s="25"/>
      <c r="C196" s="25"/>
      <c r="D196" s="26"/>
      <c r="E196" s="26"/>
      <c r="F196" s="26"/>
      <c r="G196" s="26"/>
      <c r="H196" s="26"/>
      <c r="I196" s="26"/>
      <c r="J196" s="26"/>
      <c r="K196" s="26"/>
      <c r="L196" s="26"/>
      <c r="M196" s="26"/>
      <c r="N196" s="26"/>
      <c r="O196" s="26"/>
      <c r="P196" s="26"/>
      <c r="Q196" s="26"/>
      <c r="R196" s="26"/>
      <c r="S196" s="26"/>
      <c r="T196" s="26"/>
      <c r="U196" s="26"/>
    </row>
    <row r="197" spans="1:21">
      <c r="A197" s="25"/>
      <c r="B197" s="25"/>
      <c r="C197" s="25"/>
      <c r="D197" s="26"/>
      <c r="E197" s="26"/>
      <c r="F197" s="26"/>
      <c r="G197" s="26"/>
      <c r="H197" s="26"/>
      <c r="I197" s="26"/>
      <c r="J197" s="26"/>
      <c r="K197" s="26"/>
      <c r="L197" s="26"/>
      <c r="M197" s="26"/>
      <c r="N197" s="26"/>
      <c r="O197" s="26"/>
      <c r="P197" s="26"/>
      <c r="Q197" s="26"/>
      <c r="R197" s="26"/>
      <c r="S197" s="26"/>
      <c r="T197" s="26"/>
      <c r="U197" s="26"/>
    </row>
    <row r="198" spans="1:21">
      <c r="A198" s="25"/>
      <c r="B198" s="25"/>
      <c r="C198" s="25"/>
      <c r="D198" s="26"/>
      <c r="E198" s="26"/>
      <c r="F198" s="26"/>
      <c r="G198" s="26"/>
      <c r="H198" s="26"/>
      <c r="I198" s="26"/>
      <c r="J198" s="26"/>
      <c r="K198" s="26"/>
      <c r="L198" s="26"/>
      <c r="M198" s="26"/>
      <c r="N198" s="26"/>
      <c r="O198" s="26"/>
      <c r="P198" s="26"/>
      <c r="Q198" s="26"/>
      <c r="R198" s="26"/>
      <c r="S198" s="26"/>
      <c r="T198" s="26"/>
      <c r="U198" s="26"/>
    </row>
    <row r="199" spans="1:21">
      <c r="A199" s="25"/>
      <c r="B199" s="25"/>
      <c r="C199" s="25"/>
      <c r="D199" s="26"/>
      <c r="E199" s="26"/>
      <c r="F199" s="26"/>
      <c r="G199" s="26"/>
      <c r="H199" s="26"/>
      <c r="I199" s="26"/>
      <c r="J199" s="26"/>
      <c r="K199" s="26"/>
      <c r="L199" s="26"/>
      <c r="M199" s="26"/>
      <c r="N199" s="26"/>
      <c r="O199" s="26"/>
      <c r="P199" s="26"/>
      <c r="Q199" s="26"/>
      <c r="R199" s="26"/>
      <c r="S199" s="26"/>
      <c r="T199" s="26"/>
      <c r="U199" s="26"/>
    </row>
    <row r="200" spans="1:21">
      <c r="A200" s="25"/>
      <c r="B200" s="25"/>
      <c r="C200" s="25"/>
      <c r="D200" s="26"/>
      <c r="E200" s="26"/>
      <c r="F200" s="26"/>
      <c r="G200" s="26"/>
      <c r="H200" s="26"/>
      <c r="I200" s="26"/>
      <c r="J200" s="26"/>
      <c r="K200" s="26"/>
      <c r="L200" s="26"/>
      <c r="M200" s="26"/>
      <c r="N200" s="26"/>
      <c r="O200" s="26"/>
      <c r="P200" s="26"/>
      <c r="Q200" s="26"/>
      <c r="R200" s="26"/>
      <c r="S200" s="26"/>
      <c r="T200" s="26"/>
      <c r="U200" s="26"/>
    </row>
    <row r="201" spans="1:21">
      <c r="A201" s="25"/>
      <c r="B201" s="25"/>
      <c r="C201" s="25"/>
      <c r="D201" s="26"/>
      <c r="E201" s="26"/>
      <c r="F201" s="26"/>
      <c r="G201" s="26"/>
      <c r="H201" s="26"/>
      <c r="I201" s="26"/>
      <c r="J201" s="26"/>
      <c r="K201" s="26"/>
      <c r="L201" s="26"/>
      <c r="M201" s="26"/>
      <c r="N201" s="26"/>
      <c r="O201" s="26"/>
      <c r="P201" s="26"/>
      <c r="Q201" s="26"/>
      <c r="R201" s="26"/>
      <c r="S201" s="26"/>
      <c r="T201" s="26"/>
      <c r="U201" s="26"/>
    </row>
    <row r="202" spans="1:21">
      <c r="A202" s="25"/>
      <c r="B202" s="25"/>
      <c r="C202" s="25"/>
      <c r="D202" s="26"/>
      <c r="E202" s="26"/>
      <c r="F202" s="26"/>
      <c r="G202" s="26"/>
      <c r="H202" s="26"/>
      <c r="I202" s="26"/>
      <c r="J202" s="26"/>
      <c r="K202" s="26"/>
      <c r="L202" s="26"/>
      <c r="M202" s="26"/>
      <c r="N202" s="26"/>
      <c r="O202" s="26"/>
      <c r="P202" s="26"/>
      <c r="Q202" s="26"/>
      <c r="R202" s="26"/>
      <c r="S202" s="26"/>
      <c r="T202" s="26"/>
      <c r="U202" s="26"/>
    </row>
    <row r="203" spans="1:21">
      <c r="A203" s="25"/>
      <c r="B203" s="25"/>
      <c r="C203" s="25"/>
      <c r="D203" s="26"/>
      <c r="E203" s="26"/>
      <c r="F203" s="26"/>
      <c r="G203" s="26"/>
      <c r="H203" s="26"/>
      <c r="I203" s="26"/>
      <c r="J203" s="26"/>
      <c r="K203" s="26"/>
      <c r="L203" s="26"/>
      <c r="M203" s="26"/>
      <c r="N203" s="26"/>
      <c r="O203" s="26"/>
      <c r="P203" s="26"/>
      <c r="Q203" s="26"/>
      <c r="R203" s="26"/>
      <c r="S203" s="26"/>
      <c r="T203" s="26"/>
      <c r="U203" s="26"/>
    </row>
    <row r="204" spans="1:21">
      <c r="A204" s="25"/>
      <c r="B204" s="25"/>
      <c r="C204" s="25"/>
      <c r="D204" s="26"/>
      <c r="E204" s="26"/>
      <c r="F204" s="26"/>
      <c r="G204" s="26"/>
      <c r="H204" s="26"/>
      <c r="I204" s="26"/>
      <c r="J204" s="26"/>
      <c r="K204" s="26"/>
      <c r="L204" s="26"/>
      <c r="M204" s="26"/>
      <c r="N204" s="26"/>
      <c r="O204" s="26"/>
      <c r="P204" s="26"/>
      <c r="Q204" s="26"/>
      <c r="R204" s="26"/>
      <c r="S204" s="26"/>
      <c r="T204" s="26"/>
      <c r="U204" s="26"/>
    </row>
    <row r="205" spans="1:21">
      <c r="A205" s="25"/>
      <c r="B205" s="25"/>
      <c r="C205" s="25"/>
      <c r="D205" s="26"/>
      <c r="E205" s="26"/>
      <c r="F205" s="26"/>
      <c r="G205" s="26"/>
      <c r="H205" s="26"/>
      <c r="I205" s="26"/>
      <c r="J205" s="26"/>
      <c r="K205" s="26"/>
      <c r="L205" s="26"/>
      <c r="M205" s="26"/>
      <c r="N205" s="26"/>
      <c r="O205" s="26"/>
      <c r="P205" s="26"/>
      <c r="Q205" s="26"/>
      <c r="R205" s="26"/>
      <c r="S205" s="26"/>
      <c r="T205" s="26"/>
      <c r="U205" s="26"/>
    </row>
    <row r="206" spans="1:21">
      <c r="A206" s="25"/>
      <c r="B206" s="25"/>
      <c r="C206" s="25"/>
      <c r="D206" s="26"/>
      <c r="E206" s="26"/>
      <c r="F206" s="26"/>
      <c r="G206" s="26"/>
      <c r="H206" s="26"/>
      <c r="I206" s="26"/>
      <c r="J206" s="26"/>
      <c r="K206" s="26"/>
      <c r="L206" s="26"/>
      <c r="M206" s="26"/>
      <c r="N206" s="26"/>
      <c r="O206" s="26"/>
      <c r="P206" s="26"/>
      <c r="Q206" s="26"/>
      <c r="R206" s="26"/>
      <c r="S206" s="26"/>
      <c r="T206" s="26"/>
      <c r="U206" s="26"/>
    </row>
    <row r="207" spans="1:21">
      <c r="A207" s="25"/>
      <c r="B207" s="25"/>
      <c r="C207" s="25"/>
      <c r="D207" s="26"/>
      <c r="E207" s="26"/>
      <c r="F207" s="26"/>
      <c r="G207" s="26"/>
      <c r="H207" s="26"/>
      <c r="I207" s="26"/>
      <c r="J207" s="26"/>
      <c r="K207" s="26"/>
      <c r="L207" s="26"/>
      <c r="M207" s="26"/>
      <c r="N207" s="26"/>
      <c r="O207" s="26"/>
      <c r="P207" s="26"/>
      <c r="Q207" s="26"/>
      <c r="R207" s="26"/>
      <c r="S207" s="26"/>
      <c r="T207" s="26"/>
      <c r="U207" s="26"/>
    </row>
    <row r="208" spans="1:21">
      <c r="A208" s="25"/>
      <c r="B208" s="25"/>
      <c r="C208" s="25"/>
      <c r="D208" s="26"/>
      <c r="E208" s="26"/>
      <c r="F208" s="26"/>
      <c r="G208" s="26"/>
      <c r="H208" s="26"/>
      <c r="I208" s="26"/>
      <c r="J208" s="26"/>
      <c r="K208" s="26"/>
      <c r="L208" s="26"/>
      <c r="M208" s="26"/>
      <c r="N208" s="26"/>
      <c r="O208" s="26"/>
      <c r="P208" s="26"/>
      <c r="Q208" s="26"/>
      <c r="R208" s="26"/>
      <c r="S208" s="26"/>
      <c r="T208" s="26"/>
      <c r="U208" s="26"/>
    </row>
    <row r="209" spans="1:21">
      <c r="A209" s="25"/>
      <c r="B209" s="25"/>
      <c r="C209" s="25"/>
      <c r="D209" s="26"/>
      <c r="E209" s="26"/>
      <c r="F209" s="26"/>
      <c r="G209" s="26"/>
      <c r="H209" s="26"/>
      <c r="I209" s="26"/>
      <c r="J209" s="26"/>
      <c r="K209" s="26"/>
      <c r="L209" s="26"/>
      <c r="M209" s="26"/>
      <c r="N209" s="26"/>
      <c r="O209" s="26"/>
      <c r="P209" s="26"/>
      <c r="Q209" s="26"/>
      <c r="R209" s="26"/>
      <c r="S209" s="26"/>
      <c r="T209" s="26"/>
      <c r="U209" s="26"/>
    </row>
    <row r="210" spans="1:21">
      <c r="A210" s="25"/>
      <c r="B210" s="25"/>
      <c r="C210" s="25"/>
      <c r="D210" s="26"/>
      <c r="E210" s="26"/>
      <c r="F210" s="26"/>
      <c r="G210" s="26"/>
      <c r="H210" s="26"/>
      <c r="I210" s="26"/>
      <c r="J210" s="26"/>
      <c r="K210" s="26"/>
      <c r="L210" s="26"/>
      <c r="M210" s="26"/>
      <c r="N210" s="26"/>
      <c r="O210" s="26"/>
      <c r="P210" s="26"/>
      <c r="Q210" s="26"/>
      <c r="R210" s="26"/>
      <c r="S210" s="26"/>
      <c r="T210" s="26"/>
      <c r="U210" s="26"/>
    </row>
    <row r="211" spans="1:21">
      <c r="A211" s="25"/>
      <c r="B211" s="25"/>
      <c r="C211" s="25"/>
      <c r="D211" s="26"/>
      <c r="E211" s="26"/>
      <c r="F211" s="26"/>
      <c r="G211" s="26"/>
      <c r="H211" s="26"/>
      <c r="I211" s="26"/>
      <c r="J211" s="26"/>
      <c r="K211" s="26"/>
      <c r="L211" s="26"/>
      <c r="M211" s="26"/>
      <c r="N211" s="26"/>
      <c r="O211" s="26"/>
      <c r="P211" s="26"/>
      <c r="Q211" s="26"/>
      <c r="R211" s="26"/>
      <c r="S211" s="26"/>
      <c r="T211" s="26"/>
      <c r="U211" s="26"/>
    </row>
    <row r="212" spans="1:21">
      <c r="A212" s="25"/>
      <c r="B212" s="25"/>
      <c r="C212" s="25"/>
      <c r="D212" s="26"/>
      <c r="E212" s="26"/>
      <c r="F212" s="26"/>
      <c r="G212" s="26"/>
      <c r="H212" s="26"/>
      <c r="I212" s="26"/>
      <c r="J212" s="26"/>
      <c r="K212" s="26"/>
      <c r="L212" s="26"/>
      <c r="M212" s="26"/>
      <c r="N212" s="26"/>
      <c r="O212" s="26"/>
      <c r="P212" s="26"/>
      <c r="Q212" s="26"/>
      <c r="R212" s="26"/>
      <c r="S212" s="26"/>
      <c r="T212" s="26"/>
      <c r="U212" s="26"/>
    </row>
    <row r="213" spans="1:21">
      <c r="A213" s="25"/>
      <c r="B213" s="25"/>
      <c r="C213" s="25"/>
      <c r="D213" s="26"/>
      <c r="E213" s="26"/>
      <c r="F213" s="26"/>
      <c r="G213" s="26"/>
      <c r="H213" s="26"/>
      <c r="I213" s="26"/>
      <c r="J213" s="26"/>
      <c r="K213" s="26"/>
      <c r="L213" s="26"/>
      <c r="M213" s="26"/>
      <c r="N213" s="26"/>
      <c r="O213" s="26"/>
      <c r="P213" s="26"/>
      <c r="Q213" s="26"/>
      <c r="R213" s="26"/>
      <c r="S213" s="26"/>
      <c r="T213" s="26"/>
      <c r="U213" s="26"/>
    </row>
    <row r="214" spans="1:21">
      <c r="A214" s="25"/>
      <c r="B214" s="25"/>
      <c r="C214" s="25"/>
      <c r="D214" s="26"/>
      <c r="E214" s="26"/>
      <c r="F214" s="26"/>
      <c r="G214" s="26"/>
      <c r="H214" s="26"/>
      <c r="I214" s="26"/>
      <c r="J214" s="26"/>
      <c r="K214" s="26"/>
      <c r="L214" s="26"/>
      <c r="M214" s="26"/>
      <c r="N214" s="26"/>
      <c r="O214" s="26"/>
      <c r="P214" s="26"/>
      <c r="Q214" s="26"/>
      <c r="R214" s="26"/>
      <c r="S214" s="26"/>
      <c r="T214" s="26"/>
      <c r="U214" s="26"/>
    </row>
    <row r="215" spans="1:21">
      <c r="A215" s="25"/>
      <c r="B215" s="25"/>
      <c r="C215" s="25"/>
      <c r="D215" s="26"/>
      <c r="E215" s="26"/>
      <c r="F215" s="26"/>
      <c r="G215" s="26"/>
      <c r="H215" s="26"/>
      <c r="I215" s="26"/>
      <c r="J215" s="26"/>
      <c r="K215" s="26"/>
      <c r="L215" s="26"/>
      <c r="M215" s="26"/>
      <c r="N215" s="26"/>
      <c r="O215" s="26"/>
      <c r="P215" s="26"/>
      <c r="Q215" s="26"/>
      <c r="R215" s="26"/>
      <c r="S215" s="26"/>
      <c r="T215" s="26"/>
      <c r="U215" s="26"/>
    </row>
    <row r="216" spans="1:21">
      <c r="A216" s="25"/>
      <c r="B216" s="25"/>
      <c r="C216" s="25"/>
      <c r="D216" s="26"/>
      <c r="E216" s="26"/>
      <c r="F216" s="26"/>
      <c r="G216" s="26"/>
      <c r="H216" s="26"/>
      <c r="I216" s="26"/>
      <c r="J216" s="26"/>
      <c r="K216" s="26"/>
      <c r="L216" s="26"/>
      <c r="M216" s="26"/>
      <c r="N216" s="26"/>
      <c r="O216" s="26"/>
      <c r="P216" s="26"/>
      <c r="Q216" s="26"/>
      <c r="R216" s="26"/>
      <c r="S216" s="26"/>
      <c r="T216" s="26"/>
      <c r="U216" s="26"/>
    </row>
    <row r="217" spans="1:21">
      <c r="A217" s="25"/>
      <c r="B217" s="25"/>
      <c r="C217" s="25"/>
      <c r="D217" s="26"/>
      <c r="E217" s="26"/>
      <c r="F217" s="26"/>
      <c r="G217" s="26"/>
      <c r="H217" s="26"/>
      <c r="I217" s="26"/>
      <c r="J217" s="26"/>
      <c r="K217" s="26"/>
      <c r="L217" s="26"/>
      <c r="M217" s="26"/>
      <c r="N217" s="26"/>
      <c r="O217" s="26"/>
      <c r="P217" s="26"/>
      <c r="Q217" s="26"/>
      <c r="R217" s="26"/>
      <c r="S217" s="26"/>
      <c r="T217" s="26"/>
      <c r="U217" s="26"/>
    </row>
    <row r="218" spans="1:21">
      <c r="A218" s="25"/>
      <c r="B218" s="25"/>
      <c r="C218" s="25"/>
      <c r="D218" s="26"/>
      <c r="E218" s="26"/>
      <c r="F218" s="26"/>
      <c r="G218" s="26"/>
      <c r="H218" s="26"/>
      <c r="I218" s="26"/>
      <c r="J218" s="26"/>
      <c r="K218" s="26"/>
      <c r="L218" s="26"/>
      <c r="M218" s="26"/>
      <c r="N218" s="26"/>
      <c r="O218" s="26"/>
      <c r="P218" s="26"/>
      <c r="Q218" s="26"/>
      <c r="R218" s="26"/>
      <c r="S218" s="26"/>
      <c r="T218" s="26"/>
      <c r="U218" s="26"/>
    </row>
    <row r="219" spans="1:21">
      <c r="A219" s="25"/>
      <c r="B219" s="25"/>
      <c r="C219" s="25"/>
      <c r="D219" s="26"/>
      <c r="E219" s="26"/>
      <c r="F219" s="26"/>
      <c r="G219" s="26"/>
      <c r="H219" s="26"/>
      <c r="I219" s="26"/>
      <c r="J219" s="26"/>
      <c r="K219" s="26"/>
      <c r="L219" s="26"/>
      <c r="M219" s="26"/>
      <c r="N219" s="26"/>
      <c r="O219" s="26"/>
      <c r="P219" s="26"/>
      <c r="Q219" s="26"/>
      <c r="R219" s="26"/>
      <c r="S219" s="26"/>
      <c r="T219" s="26"/>
      <c r="U219" s="26"/>
    </row>
    <row r="220" spans="1:21">
      <c r="A220" s="25"/>
      <c r="B220" s="25"/>
      <c r="C220" s="25"/>
      <c r="D220" s="26"/>
      <c r="E220" s="26"/>
      <c r="F220" s="26"/>
      <c r="G220" s="26"/>
      <c r="H220" s="26"/>
      <c r="I220" s="26"/>
      <c r="J220" s="26"/>
      <c r="K220" s="26"/>
      <c r="L220" s="26"/>
      <c r="M220" s="26"/>
      <c r="N220" s="26"/>
      <c r="O220" s="26"/>
      <c r="P220" s="26"/>
      <c r="Q220" s="26"/>
      <c r="R220" s="26"/>
      <c r="S220" s="26"/>
      <c r="T220" s="26"/>
      <c r="U220" s="26"/>
    </row>
    <row r="221" spans="1:21">
      <c r="A221" s="25"/>
      <c r="B221" s="25"/>
      <c r="C221" s="25"/>
      <c r="D221" s="26"/>
      <c r="E221" s="26"/>
      <c r="F221" s="26"/>
      <c r="G221" s="26"/>
      <c r="H221" s="26"/>
      <c r="I221" s="26"/>
      <c r="J221" s="26"/>
      <c r="K221" s="26"/>
      <c r="L221" s="26"/>
      <c r="M221" s="26"/>
      <c r="N221" s="26"/>
      <c r="O221" s="26"/>
      <c r="P221" s="26"/>
      <c r="Q221" s="26"/>
      <c r="R221" s="26"/>
      <c r="S221" s="26"/>
      <c r="T221" s="26"/>
      <c r="U221" s="26"/>
    </row>
    <row r="222" spans="1:21">
      <c r="A222" s="25"/>
      <c r="B222" s="25"/>
      <c r="C222" s="25"/>
      <c r="D222" s="26"/>
      <c r="E222" s="26"/>
      <c r="F222" s="26"/>
      <c r="G222" s="26"/>
      <c r="H222" s="26"/>
      <c r="I222" s="26"/>
      <c r="J222" s="26"/>
      <c r="K222" s="26"/>
      <c r="L222" s="26"/>
      <c r="M222" s="26"/>
      <c r="N222" s="26"/>
      <c r="O222" s="26"/>
      <c r="P222" s="26"/>
      <c r="Q222" s="26"/>
      <c r="R222" s="26"/>
      <c r="S222" s="26"/>
      <c r="T222" s="26"/>
      <c r="U222" s="26"/>
    </row>
    <row r="223" spans="1:21">
      <c r="A223" s="25"/>
      <c r="B223" s="25"/>
      <c r="C223" s="25"/>
      <c r="D223" s="26"/>
      <c r="E223" s="26"/>
      <c r="F223" s="26"/>
      <c r="G223" s="26"/>
      <c r="H223" s="26"/>
      <c r="I223" s="26"/>
      <c r="J223" s="26"/>
      <c r="K223" s="26"/>
      <c r="L223" s="26"/>
      <c r="M223" s="26"/>
      <c r="N223" s="26"/>
      <c r="O223" s="26"/>
      <c r="P223" s="26"/>
      <c r="Q223" s="26"/>
      <c r="R223" s="26"/>
      <c r="S223" s="26"/>
      <c r="T223" s="26"/>
      <c r="U223" s="26"/>
    </row>
    <row r="224" spans="1:21">
      <c r="A224" s="25"/>
      <c r="B224" s="25"/>
      <c r="C224" s="25"/>
      <c r="D224" s="26"/>
      <c r="E224" s="26"/>
      <c r="F224" s="26"/>
      <c r="G224" s="26"/>
      <c r="H224" s="26"/>
      <c r="I224" s="26"/>
      <c r="J224" s="26"/>
      <c r="K224" s="26"/>
      <c r="L224" s="26"/>
      <c r="M224" s="26"/>
      <c r="N224" s="26"/>
      <c r="O224" s="26"/>
      <c r="P224" s="26"/>
      <c r="Q224" s="26"/>
      <c r="R224" s="26"/>
      <c r="S224" s="26"/>
      <c r="T224" s="26"/>
      <c r="U224" s="26"/>
    </row>
    <row r="225" spans="1:21">
      <c r="A225" s="25"/>
      <c r="B225" s="25"/>
      <c r="C225" s="25"/>
      <c r="D225" s="26"/>
      <c r="E225" s="26"/>
      <c r="F225" s="26"/>
      <c r="G225" s="26"/>
      <c r="H225" s="26"/>
      <c r="I225" s="26"/>
      <c r="J225" s="26"/>
      <c r="K225" s="26"/>
      <c r="L225" s="26"/>
      <c r="M225" s="26"/>
      <c r="N225" s="26"/>
      <c r="O225" s="26"/>
      <c r="P225" s="26"/>
      <c r="Q225" s="26"/>
      <c r="R225" s="26"/>
      <c r="S225" s="26"/>
      <c r="T225" s="26"/>
      <c r="U225" s="26"/>
    </row>
    <row r="226" spans="1:21">
      <c r="A226" s="25"/>
      <c r="B226" s="25"/>
      <c r="C226" s="25"/>
      <c r="D226" s="26"/>
      <c r="E226" s="26"/>
      <c r="F226" s="26"/>
      <c r="G226" s="26"/>
      <c r="H226" s="26"/>
      <c r="I226" s="26"/>
      <c r="J226" s="26"/>
      <c r="K226" s="26"/>
      <c r="L226" s="26"/>
      <c r="M226" s="26"/>
      <c r="N226" s="26"/>
      <c r="O226" s="26"/>
      <c r="P226" s="26"/>
      <c r="Q226" s="26"/>
      <c r="R226" s="26"/>
      <c r="S226" s="26"/>
      <c r="T226" s="26"/>
      <c r="U226" s="26"/>
    </row>
    <row r="227" spans="1:21">
      <c r="A227" s="25"/>
      <c r="B227" s="25"/>
      <c r="C227" s="25"/>
      <c r="D227" s="26"/>
      <c r="E227" s="26"/>
      <c r="F227" s="26"/>
      <c r="G227" s="26"/>
      <c r="H227" s="26"/>
      <c r="I227" s="26"/>
      <c r="J227" s="26"/>
      <c r="K227" s="26"/>
      <c r="L227" s="26"/>
      <c r="M227" s="26"/>
      <c r="N227" s="26"/>
      <c r="O227" s="26"/>
      <c r="P227" s="26"/>
      <c r="Q227" s="26"/>
      <c r="R227" s="26"/>
      <c r="S227" s="26"/>
      <c r="T227" s="26"/>
      <c r="U227" s="26"/>
    </row>
    <row r="228" spans="1:21">
      <c r="A228" s="25"/>
      <c r="B228" s="25"/>
      <c r="C228" s="25"/>
      <c r="D228" s="26"/>
      <c r="E228" s="26"/>
      <c r="F228" s="26"/>
      <c r="G228" s="26"/>
      <c r="H228" s="26"/>
      <c r="I228" s="26"/>
      <c r="J228" s="26"/>
      <c r="K228" s="26"/>
      <c r="L228" s="26"/>
      <c r="M228" s="26"/>
      <c r="N228" s="26"/>
      <c r="O228" s="26"/>
      <c r="P228" s="26"/>
      <c r="Q228" s="26"/>
      <c r="R228" s="26"/>
      <c r="S228" s="26"/>
      <c r="T228" s="26"/>
      <c r="U228" s="26"/>
    </row>
    <row r="229" spans="1:21">
      <c r="A229" s="25"/>
      <c r="B229" s="25"/>
      <c r="C229" s="25"/>
      <c r="D229" s="26"/>
      <c r="E229" s="26"/>
      <c r="F229" s="26"/>
      <c r="G229" s="26"/>
      <c r="H229" s="26"/>
      <c r="I229" s="26"/>
      <c r="J229" s="26"/>
      <c r="K229" s="26"/>
      <c r="L229" s="26"/>
      <c r="M229" s="26"/>
      <c r="N229" s="26"/>
      <c r="O229" s="26"/>
      <c r="P229" s="26"/>
      <c r="Q229" s="26"/>
      <c r="R229" s="26"/>
      <c r="S229" s="26"/>
      <c r="T229" s="26"/>
      <c r="U229" s="26"/>
    </row>
    <row r="230" spans="1:21">
      <c r="A230" s="25"/>
      <c r="B230" s="25"/>
      <c r="C230" s="25"/>
      <c r="D230" s="26"/>
      <c r="E230" s="26"/>
      <c r="F230" s="26"/>
      <c r="G230" s="26"/>
      <c r="H230" s="26"/>
      <c r="I230" s="26"/>
      <c r="J230" s="26"/>
      <c r="K230" s="26"/>
      <c r="L230" s="26"/>
      <c r="M230" s="26"/>
      <c r="N230" s="26"/>
      <c r="O230" s="26"/>
      <c r="P230" s="26"/>
      <c r="Q230" s="26"/>
      <c r="R230" s="26"/>
      <c r="S230" s="26"/>
      <c r="T230" s="26"/>
      <c r="U230" s="26"/>
    </row>
    <row r="231" spans="1:21">
      <c r="A231" s="25"/>
      <c r="B231" s="25"/>
      <c r="C231" s="25"/>
      <c r="D231" s="26"/>
      <c r="E231" s="26"/>
      <c r="F231" s="26"/>
      <c r="G231" s="26"/>
      <c r="H231" s="26"/>
      <c r="I231" s="26"/>
      <c r="J231" s="26"/>
      <c r="K231" s="26"/>
      <c r="L231" s="26"/>
      <c r="M231" s="26"/>
      <c r="N231" s="26"/>
      <c r="O231" s="26"/>
      <c r="P231" s="26"/>
      <c r="Q231" s="26"/>
      <c r="R231" s="26"/>
      <c r="S231" s="26"/>
      <c r="T231" s="26"/>
      <c r="U231" s="26"/>
    </row>
    <row r="232" spans="1:21">
      <c r="A232" s="25"/>
      <c r="B232" s="25"/>
      <c r="C232" s="25"/>
      <c r="D232" s="26"/>
      <c r="E232" s="26"/>
      <c r="F232" s="26"/>
      <c r="G232" s="26"/>
      <c r="H232" s="26"/>
      <c r="I232" s="26"/>
      <c r="J232" s="26"/>
      <c r="K232" s="26"/>
      <c r="L232" s="26"/>
      <c r="M232" s="26"/>
      <c r="N232" s="26"/>
      <c r="O232" s="26"/>
      <c r="P232" s="26"/>
      <c r="Q232" s="26"/>
      <c r="R232" s="26"/>
      <c r="S232" s="26"/>
      <c r="T232" s="26"/>
      <c r="U232" s="26"/>
    </row>
    <row r="233" spans="1:21">
      <c r="A233" s="25"/>
      <c r="B233" s="25"/>
      <c r="C233" s="25"/>
      <c r="D233" s="26"/>
      <c r="E233" s="26"/>
      <c r="F233" s="26"/>
      <c r="G233" s="26"/>
      <c r="H233" s="26"/>
      <c r="I233" s="26"/>
      <c r="J233" s="26"/>
      <c r="K233" s="26"/>
      <c r="L233" s="26"/>
      <c r="M233" s="26"/>
      <c r="N233" s="26"/>
      <c r="O233" s="26"/>
      <c r="P233" s="26"/>
      <c r="Q233" s="26"/>
      <c r="R233" s="26"/>
      <c r="S233" s="26"/>
      <c r="T233" s="26"/>
      <c r="U233" s="26"/>
    </row>
    <row r="234" spans="1:21">
      <c r="A234" s="25"/>
      <c r="B234" s="25"/>
      <c r="C234" s="25"/>
      <c r="D234" s="26"/>
      <c r="E234" s="26"/>
      <c r="F234" s="26"/>
      <c r="G234" s="26"/>
      <c r="H234" s="26"/>
      <c r="I234" s="26"/>
      <c r="J234" s="26"/>
      <c r="K234" s="26"/>
      <c r="L234" s="26"/>
      <c r="M234" s="26"/>
      <c r="N234" s="26"/>
      <c r="O234" s="26"/>
      <c r="P234" s="26"/>
      <c r="Q234" s="26"/>
      <c r="R234" s="26"/>
      <c r="S234" s="26"/>
      <c r="T234" s="26"/>
      <c r="U234" s="26"/>
    </row>
    <row r="235" spans="1:21">
      <c r="A235" s="25"/>
      <c r="B235" s="25"/>
      <c r="C235" s="25"/>
      <c r="D235" s="26"/>
      <c r="E235" s="26"/>
      <c r="F235" s="26"/>
      <c r="G235" s="26"/>
      <c r="H235" s="26"/>
      <c r="I235" s="26"/>
      <c r="J235" s="26"/>
      <c r="K235" s="26"/>
      <c r="L235" s="26"/>
      <c r="M235" s="26"/>
      <c r="N235" s="26"/>
      <c r="O235" s="26"/>
      <c r="P235" s="26"/>
      <c r="Q235" s="26"/>
      <c r="R235" s="26"/>
      <c r="S235" s="26"/>
      <c r="T235" s="26"/>
      <c r="U235" s="26"/>
    </row>
    <row r="236" spans="1:21">
      <c r="A236" s="25"/>
      <c r="B236" s="25"/>
      <c r="C236" s="25"/>
      <c r="D236" s="26"/>
      <c r="E236" s="26"/>
      <c r="F236" s="26"/>
      <c r="G236" s="26"/>
      <c r="H236" s="26"/>
      <c r="I236" s="26"/>
      <c r="J236" s="26"/>
      <c r="K236" s="26"/>
      <c r="L236" s="26"/>
      <c r="M236" s="26"/>
      <c r="N236" s="26"/>
      <c r="O236" s="26"/>
      <c r="P236" s="26"/>
      <c r="Q236" s="26"/>
      <c r="R236" s="26"/>
      <c r="S236" s="26"/>
      <c r="T236" s="26"/>
      <c r="U236" s="26"/>
    </row>
    <row r="237" spans="1:21">
      <c r="A237" s="25"/>
      <c r="B237" s="25"/>
      <c r="C237" s="25"/>
      <c r="D237" s="26"/>
      <c r="E237" s="26"/>
      <c r="F237" s="26"/>
      <c r="G237" s="26"/>
      <c r="H237" s="26"/>
      <c r="I237" s="26"/>
      <c r="J237" s="26"/>
      <c r="K237" s="26"/>
      <c r="L237" s="26"/>
      <c r="M237" s="26"/>
      <c r="N237" s="26"/>
      <c r="O237" s="26"/>
      <c r="P237" s="26"/>
      <c r="Q237" s="26"/>
      <c r="R237" s="26"/>
      <c r="S237" s="26"/>
      <c r="T237" s="26"/>
      <c r="U237" s="26"/>
    </row>
    <row r="238" spans="1:21">
      <c r="A238" s="25"/>
      <c r="B238" s="25"/>
      <c r="C238" s="25"/>
      <c r="D238" s="26"/>
      <c r="E238" s="26"/>
      <c r="F238" s="26"/>
      <c r="G238" s="26"/>
      <c r="H238" s="26"/>
      <c r="I238" s="26"/>
      <c r="J238" s="26"/>
      <c r="K238" s="26"/>
      <c r="L238" s="26"/>
      <c r="M238" s="26"/>
      <c r="N238" s="26"/>
      <c r="O238" s="26"/>
      <c r="P238" s="26"/>
      <c r="Q238" s="26"/>
      <c r="R238" s="26"/>
      <c r="S238" s="26"/>
      <c r="T238" s="26"/>
      <c r="U238" s="26"/>
    </row>
    <row r="239" spans="1:21">
      <c r="A239" s="25"/>
      <c r="B239" s="25"/>
      <c r="C239" s="25"/>
      <c r="D239" s="26"/>
      <c r="E239" s="26"/>
      <c r="F239" s="26"/>
      <c r="G239" s="26"/>
      <c r="H239" s="26"/>
      <c r="I239" s="26"/>
      <c r="J239" s="26"/>
      <c r="K239" s="26"/>
      <c r="L239" s="26"/>
      <c r="M239" s="26"/>
      <c r="N239" s="26"/>
      <c r="O239" s="26"/>
      <c r="P239" s="26"/>
      <c r="Q239" s="26"/>
      <c r="R239" s="26"/>
      <c r="S239" s="26"/>
      <c r="T239" s="26"/>
      <c r="U239" s="26"/>
    </row>
    <row r="240" spans="1:21">
      <c r="A240" s="25"/>
      <c r="B240" s="25"/>
      <c r="C240" s="25"/>
      <c r="D240" s="26"/>
      <c r="E240" s="26"/>
      <c r="F240" s="26"/>
      <c r="G240" s="26"/>
      <c r="H240" s="26"/>
      <c r="I240" s="26"/>
      <c r="J240" s="26"/>
      <c r="K240" s="26"/>
      <c r="L240" s="26"/>
      <c r="M240" s="26"/>
      <c r="N240" s="26"/>
      <c r="O240" s="26"/>
      <c r="P240" s="26"/>
      <c r="Q240" s="26"/>
      <c r="R240" s="26"/>
      <c r="S240" s="26"/>
      <c r="T240" s="26"/>
      <c r="U240" s="26"/>
    </row>
    <row r="241" spans="1:21">
      <c r="A241" s="25"/>
      <c r="B241" s="25"/>
      <c r="C241" s="25"/>
      <c r="D241" s="26"/>
      <c r="E241" s="26"/>
      <c r="F241" s="26"/>
      <c r="G241" s="26"/>
      <c r="H241" s="26"/>
      <c r="I241" s="26"/>
      <c r="J241" s="26"/>
      <c r="K241" s="26"/>
      <c r="L241" s="26"/>
      <c r="M241" s="26"/>
      <c r="N241" s="26"/>
      <c r="O241" s="26"/>
      <c r="P241" s="26"/>
      <c r="Q241" s="26"/>
      <c r="R241" s="26"/>
      <c r="S241" s="26"/>
      <c r="T241" s="26"/>
      <c r="U241" s="26"/>
    </row>
    <row r="242" spans="1:21">
      <c r="A242" s="25"/>
      <c r="B242" s="25"/>
      <c r="C242" s="25"/>
      <c r="D242" s="26"/>
      <c r="E242" s="26"/>
      <c r="F242" s="26"/>
      <c r="G242" s="26"/>
      <c r="H242" s="26"/>
      <c r="I242" s="26"/>
      <c r="J242" s="26"/>
      <c r="K242" s="26"/>
      <c r="L242" s="26"/>
      <c r="M242" s="26"/>
      <c r="N242" s="26"/>
      <c r="O242" s="26"/>
      <c r="P242" s="26"/>
      <c r="Q242" s="26"/>
      <c r="R242" s="26"/>
      <c r="S242" s="26"/>
      <c r="T242" s="26"/>
      <c r="U242" s="26"/>
    </row>
    <row r="243" spans="1:21">
      <c r="A243" s="25"/>
      <c r="B243" s="25"/>
      <c r="C243" s="25"/>
      <c r="D243" s="26"/>
      <c r="E243" s="26"/>
      <c r="F243" s="26"/>
      <c r="G243" s="26"/>
      <c r="H243" s="26"/>
      <c r="I243" s="26"/>
      <c r="J243" s="26"/>
      <c r="K243" s="26"/>
      <c r="L243" s="26"/>
      <c r="M243" s="26"/>
      <c r="N243" s="26"/>
      <c r="O243" s="26"/>
      <c r="P243" s="26"/>
      <c r="Q243" s="26"/>
      <c r="R243" s="26"/>
      <c r="S243" s="26"/>
      <c r="T243" s="26"/>
      <c r="U243" s="26"/>
    </row>
    <row r="244" spans="1:21">
      <c r="A244" s="25"/>
      <c r="B244" s="25"/>
      <c r="C244" s="25"/>
      <c r="D244" s="26"/>
      <c r="E244" s="26"/>
      <c r="F244" s="26"/>
      <c r="G244" s="26"/>
      <c r="H244" s="26"/>
      <c r="I244" s="26"/>
      <c r="J244" s="26"/>
      <c r="K244" s="26"/>
      <c r="L244" s="26"/>
      <c r="M244" s="26"/>
      <c r="N244" s="26"/>
      <c r="O244" s="26"/>
      <c r="P244" s="26"/>
      <c r="Q244" s="26"/>
      <c r="R244" s="26"/>
      <c r="S244" s="26"/>
      <c r="T244" s="26"/>
      <c r="U244" s="26"/>
    </row>
    <row r="245" spans="1:21">
      <c r="A245" s="25"/>
      <c r="B245" s="25"/>
      <c r="C245" s="25"/>
      <c r="D245" s="26"/>
      <c r="E245" s="26"/>
      <c r="F245" s="26"/>
      <c r="G245" s="26"/>
      <c r="H245" s="26"/>
      <c r="I245" s="26"/>
      <c r="J245" s="26"/>
      <c r="K245" s="26"/>
      <c r="L245" s="26"/>
      <c r="M245" s="26"/>
      <c r="N245" s="26"/>
      <c r="O245" s="26"/>
      <c r="P245" s="26"/>
      <c r="Q245" s="26"/>
      <c r="R245" s="26"/>
      <c r="S245" s="26"/>
      <c r="T245" s="26"/>
      <c r="U245" s="26"/>
    </row>
    <row r="246" spans="1:21">
      <c r="A246" s="25"/>
      <c r="B246" s="25"/>
      <c r="C246" s="25"/>
      <c r="D246" s="26"/>
      <c r="E246" s="26"/>
      <c r="F246" s="26"/>
      <c r="G246" s="26"/>
      <c r="H246" s="26"/>
      <c r="I246" s="26"/>
      <c r="J246" s="26"/>
      <c r="K246" s="26"/>
      <c r="L246" s="26"/>
      <c r="M246" s="26"/>
      <c r="N246" s="26"/>
      <c r="O246" s="26"/>
      <c r="P246" s="26"/>
      <c r="Q246" s="26"/>
      <c r="R246" s="26"/>
      <c r="S246" s="26"/>
      <c r="T246" s="26"/>
      <c r="U246" s="26"/>
    </row>
    <row r="247" spans="1:21">
      <c r="A247" s="25"/>
      <c r="B247" s="25"/>
      <c r="C247" s="25"/>
      <c r="D247" s="26"/>
      <c r="E247" s="26"/>
      <c r="F247" s="26"/>
      <c r="G247" s="26"/>
      <c r="H247" s="26"/>
      <c r="I247" s="26"/>
      <c r="J247" s="26"/>
      <c r="K247" s="26"/>
      <c r="L247" s="26"/>
      <c r="M247" s="26"/>
      <c r="N247" s="26"/>
      <c r="O247" s="26"/>
      <c r="P247" s="26"/>
      <c r="Q247" s="26"/>
      <c r="R247" s="26"/>
      <c r="S247" s="26"/>
      <c r="T247" s="26"/>
      <c r="U247" s="26"/>
    </row>
    <row r="248" spans="1:21">
      <c r="A248" s="25"/>
      <c r="B248" s="25"/>
      <c r="C248" s="25"/>
      <c r="D248" s="26"/>
      <c r="E248" s="26"/>
      <c r="F248" s="26"/>
      <c r="G248" s="26"/>
      <c r="H248" s="26"/>
      <c r="I248" s="26"/>
      <c r="J248" s="26"/>
      <c r="K248" s="26"/>
      <c r="L248" s="26"/>
      <c r="M248" s="26"/>
      <c r="N248" s="26"/>
      <c r="O248" s="26"/>
      <c r="P248" s="26"/>
      <c r="Q248" s="26"/>
      <c r="R248" s="26"/>
      <c r="S248" s="26"/>
      <c r="T248" s="26"/>
      <c r="U248" s="26"/>
    </row>
    <row r="249" spans="1:21">
      <c r="A249" s="25"/>
      <c r="B249" s="25"/>
      <c r="C249" s="25"/>
      <c r="D249" s="26"/>
      <c r="E249" s="26"/>
      <c r="F249" s="26"/>
      <c r="G249" s="26"/>
      <c r="H249" s="26"/>
      <c r="I249" s="26"/>
      <c r="J249" s="26"/>
      <c r="K249" s="26"/>
      <c r="L249" s="26"/>
      <c r="M249" s="26"/>
      <c r="N249" s="26"/>
      <c r="O249" s="26"/>
      <c r="P249" s="26"/>
      <c r="Q249" s="26"/>
      <c r="R249" s="26"/>
      <c r="S249" s="26"/>
      <c r="T249" s="26"/>
      <c r="U249" s="26"/>
    </row>
    <row r="250" spans="1:21">
      <c r="A250" s="25"/>
      <c r="B250" s="25"/>
      <c r="C250" s="25"/>
      <c r="D250" s="26"/>
      <c r="E250" s="26"/>
      <c r="F250" s="26"/>
      <c r="G250" s="26"/>
      <c r="H250" s="26"/>
      <c r="I250" s="26"/>
      <c r="J250" s="26"/>
      <c r="K250" s="26"/>
      <c r="L250" s="26"/>
      <c r="M250" s="26"/>
      <c r="N250" s="26"/>
      <c r="O250" s="26"/>
      <c r="P250" s="26"/>
      <c r="Q250" s="26"/>
      <c r="R250" s="26"/>
      <c r="S250" s="26"/>
      <c r="T250" s="26"/>
      <c r="U250" s="26"/>
    </row>
    <row r="251" spans="1:21">
      <c r="A251" s="25"/>
      <c r="B251" s="25"/>
      <c r="C251" s="25"/>
      <c r="D251" s="26"/>
      <c r="E251" s="26"/>
      <c r="F251" s="26"/>
      <c r="G251" s="26"/>
      <c r="H251" s="26"/>
      <c r="I251" s="26"/>
      <c r="J251" s="26"/>
      <c r="K251" s="26"/>
      <c r="L251" s="26"/>
      <c r="M251" s="26"/>
      <c r="N251" s="26"/>
      <c r="O251" s="26"/>
      <c r="P251" s="26"/>
      <c r="Q251" s="26"/>
      <c r="R251" s="26"/>
      <c r="S251" s="26"/>
      <c r="T251" s="26"/>
      <c r="U251" s="26"/>
    </row>
    <row r="252" spans="1:21">
      <c r="A252" s="25"/>
      <c r="B252" s="25"/>
      <c r="C252" s="25"/>
      <c r="D252" s="26"/>
      <c r="E252" s="26"/>
      <c r="F252" s="26"/>
      <c r="G252" s="26"/>
      <c r="H252" s="26"/>
      <c r="I252" s="26"/>
      <c r="J252" s="26"/>
      <c r="K252" s="26"/>
      <c r="L252" s="26"/>
      <c r="M252" s="26"/>
      <c r="N252" s="26"/>
      <c r="O252" s="26"/>
      <c r="P252" s="26"/>
      <c r="Q252" s="26"/>
      <c r="R252" s="26"/>
      <c r="S252" s="26"/>
      <c r="T252" s="26"/>
      <c r="U252" s="26"/>
    </row>
    <row r="253" spans="1:21">
      <c r="A253" s="25"/>
      <c r="B253" s="25"/>
      <c r="C253" s="25"/>
      <c r="D253" s="26"/>
      <c r="E253" s="26"/>
      <c r="F253" s="26"/>
      <c r="G253" s="26"/>
      <c r="H253" s="26"/>
      <c r="I253" s="26"/>
      <c r="J253" s="26"/>
      <c r="K253" s="26"/>
      <c r="L253" s="26"/>
      <c r="M253" s="26"/>
      <c r="N253" s="26"/>
      <c r="O253" s="26"/>
      <c r="P253" s="26"/>
      <c r="Q253" s="26"/>
      <c r="R253" s="26"/>
      <c r="S253" s="26"/>
      <c r="T253" s="26"/>
      <c r="U253" s="26"/>
    </row>
    <row r="254" spans="1:21">
      <c r="A254" s="25"/>
      <c r="B254" s="25"/>
      <c r="C254" s="25"/>
      <c r="D254" s="26"/>
      <c r="E254" s="26"/>
      <c r="F254" s="26"/>
      <c r="G254" s="26"/>
      <c r="H254" s="26"/>
      <c r="I254" s="26"/>
      <c r="J254" s="26"/>
      <c r="K254" s="26"/>
      <c r="L254" s="26"/>
      <c r="M254" s="26"/>
      <c r="N254" s="26"/>
      <c r="O254" s="26"/>
      <c r="P254" s="26"/>
      <c r="Q254" s="26"/>
      <c r="R254" s="26"/>
      <c r="S254" s="26"/>
      <c r="T254" s="26"/>
      <c r="U254" s="26"/>
    </row>
    <row r="255" spans="1:21">
      <c r="A255" s="25"/>
      <c r="B255" s="25"/>
      <c r="C255" s="25"/>
      <c r="D255" s="26"/>
      <c r="E255" s="26"/>
      <c r="F255" s="26"/>
      <c r="G255" s="26"/>
      <c r="H255" s="26"/>
      <c r="I255" s="26"/>
      <c r="J255" s="26"/>
      <c r="K255" s="26"/>
      <c r="L255" s="26"/>
      <c r="M255" s="26"/>
      <c r="N255" s="26"/>
      <c r="O255" s="26"/>
      <c r="P255" s="26"/>
      <c r="Q255" s="26"/>
      <c r="R255" s="26"/>
      <c r="S255" s="26"/>
      <c r="T255" s="26"/>
      <c r="U255" s="26"/>
    </row>
    <row r="256" spans="1:21">
      <c r="A256" s="25"/>
      <c r="B256" s="25"/>
      <c r="C256" s="25"/>
      <c r="D256" s="26"/>
      <c r="E256" s="26"/>
      <c r="F256" s="26"/>
      <c r="G256" s="26"/>
      <c r="H256" s="26"/>
      <c r="I256" s="26"/>
      <c r="J256" s="26"/>
      <c r="K256" s="26"/>
      <c r="L256" s="26"/>
      <c r="M256" s="26"/>
      <c r="N256" s="26"/>
      <c r="O256" s="26"/>
      <c r="P256" s="26"/>
      <c r="Q256" s="26"/>
      <c r="R256" s="26"/>
      <c r="S256" s="26"/>
      <c r="T256" s="26"/>
      <c r="U256" s="26"/>
    </row>
    <row r="257" spans="1:21">
      <c r="A257" s="25"/>
      <c r="B257" s="25"/>
      <c r="C257" s="25"/>
      <c r="D257" s="26"/>
      <c r="E257" s="26"/>
      <c r="F257" s="26"/>
      <c r="G257" s="26"/>
      <c r="H257" s="26"/>
      <c r="I257" s="26"/>
      <c r="J257" s="26"/>
      <c r="K257" s="26"/>
      <c r="L257" s="26"/>
      <c r="M257" s="26"/>
      <c r="N257" s="26"/>
      <c r="O257" s="26"/>
      <c r="P257" s="26"/>
      <c r="Q257" s="26"/>
      <c r="R257" s="26"/>
      <c r="S257" s="26"/>
      <c r="T257" s="26"/>
      <c r="U257" s="26"/>
    </row>
    <row r="258" spans="1:21">
      <c r="A258" s="25"/>
      <c r="B258" s="25"/>
      <c r="C258" s="25"/>
      <c r="D258" s="26"/>
      <c r="E258" s="26"/>
      <c r="F258" s="26"/>
      <c r="G258" s="26"/>
      <c r="H258" s="26"/>
      <c r="I258" s="26"/>
      <c r="J258" s="26"/>
      <c r="K258" s="26"/>
      <c r="L258" s="26"/>
      <c r="M258" s="26"/>
      <c r="N258" s="26"/>
      <c r="O258" s="26"/>
      <c r="P258" s="26"/>
      <c r="Q258" s="26"/>
      <c r="R258" s="26"/>
      <c r="S258" s="26"/>
      <c r="T258" s="26"/>
      <c r="U258" s="26"/>
    </row>
    <row r="259" spans="1:21">
      <c r="A259" s="25"/>
      <c r="B259" s="25"/>
      <c r="C259" s="25"/>
      <c r="D259" s="26"/>
      <c r="E259" s="26"/>
      <c r="F259" s="26"/>
      <c r="G259" s="26"/>
      <c r="H259" s="26"/>
      <c r="I259" s="26"/>
      <c r="J259" s="26"/>
      <c r="K259" s="26"/>
      <c r="L259" s="26"/>
      <c r="M259" s="26"/>
      <c r="N259" s="26"/>
      <c r="O259" s="26"/>
      <c r="P259" s="26"/>
      <c r="Q259" s="26"/>
      <c r="R259" s="26"/>
      <c r="S259" s="26"/>
      <c r="T259" s="26"/>
      <c r="U259" s="26"/>
    </row>
    <row r="260" spans="1:21">
      <c r="A260" s="25"/>
      <c r="B260" s="25"/>
      <c r="C260" s="25"/>
      <c r="D260" s="26"/>
      <c r="E260" s="26"/>
      <c r="F260" s="26"/>
      <c r="G260" s="26"/>
      <c r="H260" s="26"/>
      <c r="I260" s="26"/>
      <c r="J260" s="26"/>
      <c r="K260" s="26"/>
      <c r="L260" s="26"/>
      <c r="M260" s="26"/>
      <c r="N260" s="26"/>
      <c r="O260" s="26"/>
      <c r="P260" s="26"/>
      <c r="Q260" s="26"/>
      <c r="R260" s="26"/>
      <c r="S260" s="26"/>
      <c r="T260" s="26"/>
      <c r="U260" s="26"/>
    </row>
    <row r="261" spans="1:21">
      <c r="A261" s="25"/>
      <c r="B261" s="25"/>
      <c r="C261" s="25"/>
      <c r="D261" s="26"/>
      <c r="E261" s="26"/>
      <c r="F261" s="26"/>
      <c r="G261" s="26"/>
      <c r="H261" s="26"/>
      <c r="I261" s="26"/>
      <c r="J261" s="26"/>
      <c r="K261" s="26"/>
      <c r="L261" s="26"/>
      <c r="M261" s="26"/>
      <c r="N261" s="26"/>
      <c r="O261" s="26"/>
      <c r="P261" s="26"/>
      <c r="Q261" s="26"/>
      <c r="R261" s="26"/>
      <c r="S261" s="26"/>
      <c r="T261" s="26"/>
      <c r="U261" s="26"/>
    </row>
    <row r="262" spans="1:21">
      <c r="A262" s="25"/>
      <c r="B262" s="25"/>
      <c r="C262" s="25"/>
      <c r="D262" s="26"/>
      <c r="E262" s="26"/>
      <c r="F262" s="26"/>
      <c r="G262" s="26"/>
      <c r="H262" s="26"/>
      <c r="I262" s="26"/>
      <c r="J262" s="26"/>
      <c r="K262" s="26"/>
      <c r="L262" s="26"/>
      <c r="M262" s="26"/>
      <c r="N262" s="26"/>
      <c r="O262" s="26"/>
      <c r="P262" s="26"/>
      <c r="Q262" s="26"/>
      <c r="R262" s="26"/>
      <c r="S262" s="26"/>
      <c r="T262" s="26"/>
      <c r="U262" s="26"/>
    </row>
    <row r="263" spans="1:21">
      <c r="A263" s="25"/>
      <c r="B263" s="25"/>
      <c r="C263" s="25"/>
      <c r="D263" s="26"/>
      <c r="E263" s="26"/>
      <c r="F263" s="26"/>
      <c r="G263" s="26"/>
      <c r="H263" s="26"/>
      <c r="I263" s="26"/>
      <c r="J263" s="26"/>
      <c r="K263" s="26"/>
      <c r="L263" s="26"/>
      <c r="M263" s="26"/>
      <c r="N263" s="26"/>
      <c r="O263" s="26"/>
      <c r="P263" s="26"/>
      <c r="Q263" s="26"/>
      <c r="R263" s="26"/>
      <c r="S263" s="26"/>
      <c r="T263" s="26"/>
      <c r="U263" s="26"/>
    </row>
    <row r="264" spans="1:21">
      <c r="A264" s="25"/>
      <c r="B264" s="25"/>
      <c r="C264" s="25"/>
      <c r="D264" s="26"/>
      <c r="E264" s="26"/>
      <c r="F264" s="26"/>
      <c r="G264" s="26"/>
      <c r="H264" s="26"/>
      <c r="I264" s="26"/>
      <c r="J264" s="26"/>
      <c r="K264" s="26"/>
      <c r="L264" s="26"/>
      <c r="M264" s="26"/>
      <c r="N264" s="26"/>
      <c r="O264" s="26"/>
      <c r="P264" s="26"/>
      <c r="Q264" s="26"/>
      <c r="R264" s="26"/>
      <c r="S264" s="26"/>
      <c r="T264" s="26"/>
      <c r="U264" s="26"/>
    </row>
    <row r="265" spans="1:21">
      <c r="A265" s="25"/>
      <c r="B265" s="25"/>
      <c r="C265" s="25"/>
      <c r="D265" s="26"/>
      <c r="E265" s="26"/>
      <c r="F265" s="26"/>
      <c r="G265" s="26"/>
      <c r="H265" s="26"/>
      <c r="I265" s="26"/>
      <c r="J265" s="26"/>
      <c r="K265" s="26"/>
      <c r="L265" s="26"/>
      <c r="M265" s="26"/>
      <c r="N265" s="26"/>
      <c r="O265" s="26"/>
      <c r="P265" s="26"/>
      <c r="Q265" s="26"/>
      <c r="R265" s="26"/>
      <c r="S265" s="26"/>
      <c r="T265" s="26"/>
      <c r="U265" s="26"/>
    </row>
    <row r="266" spans="1:21">
      <c r="A266" s="25"/>
      <c r="B266" s="25"/>
      <c r="C266" s="25"/>
      <c r="D266" s="26"/>
      <c r="E266" s="26"/>
      <c r="F266" s="26"/>
      <c r="G266" s="26"/>
      <c r="H266" s="26"/>
      <c r="I266" s="26"/>
      <c r="J266" s="26"/>
      <c r="K266" s="26"/>
      <c r="L266" s="26"/>
      <c r="M266" s="26"/>
      <c r="N266" s="26"/>
      <c r="O266" s="26"/>
      <c r="P266" s="26"/>
      <c r="Q266" s="26"/>
      <c r="R266" s="26"/>
      <c r="S266" s="26"/>
      <c r="T266" s="26"/>
      <c r="U266" s="26"/>
    </row>
    <row r="267" spans="1:21">
      <c r="A267" s="25"/>
      <c r="B267" s="25"/>
      <c r="C267" s="25"/>
      <c r="D267" s="26"/>
      <c r="E267" s="26"/>
      <c r="F267" s="26"/>
      <c r="G267" s="26"/>
      <c r="H267" s="26"/>
      <c r="I267" s="26"/>
      <c r="J267" s="26"/>
      <c r="K267" s="26"/>
      <c r="L267" s="26"/>
      <c r="M267" s="26"/>
      <c r="N267" s="26"/>
      <c r="O267" s="26"/>
      <c r="P267" s="26"/>
      <c r="Q267" s="26"/>
      <c r="R267" s="26"/>
      <c r="S267" s="26"/>
      <c r="T267" s="26"/>
      <c r="U267" s="26"/>
    </row>
    <row r="268" spans="1:21">
      <c r="A268" s="25"/>
      <c r="B268" s="25"/>
      <c r="C268" s="25"/>
      <c r="D268" s="26"/>
      <c r="E268" s="26"/>
      <c r="F268" s="26"/>
      <c r="G268" s="26"/>
      <c r="H268" s="26"/>
      <c r="I268" s="26"/>
      <c r="J268" s="26"/>
      <c r="K268" s="26"/>
      <c r="L268" s="26"/>
      <c r="M268" s="26"/>
      <c r="N268" s="26"/>
      <c r="O268" s="26"/>
      <c r="P268" s="26"/>
      <c r="Q268" s="26"/>
      <c r="R268" s="26"/>
      <c r="S268" s="26"/>
      <c r="T268" s="26"/>
      <c r="U268" s="26"/>
    </row>
    <row r="269" spans="1:21">
      <c r="A269" s="25"/>
      <c r="B269" s="25"/>
      <c r="C269" s="25"/>
      <c r="D269" s="26"/>
      <c r="E269" s="26"/>
      <c r="F269" s="26"/>
      <c r="G269" s="26"/>
      <c r="H269" s="26"/>
      <c r="I269" s="26"/>
      <c r="J269" s="26"/>
      <c r="K269" s="26"/>
      <c r="L269" s="26"/>
      <c r="M269" s="26"/>
      <c r="N269" s="26"/>
      <c r="O269" s="26"/>
      <c r="P269" s="26"/>
      <c r="Q269" s="26"/>
      <c r="R269" s="26"/>
      <c r="S269" s="26"/>
      <c r="T269" s="26"/>
      <c r="U269" s="26"/>
    </row>
    <row r="270" spans="1:21">
      <c r="A270" s="25"/>
      <c r="B270" s="25"/>
      <c r="C270" s="25"/>
      <c r="D270" s="26"/>
      <c r="E270" s="26"/>
      <c r="F270" s="26"/>
      <c r="G270" s="26"/>
      <c r="H270" s="26"/>
      <c r="I270" s="26"/>
      <c r="J270" s="26"/>
      <c r="K270" s="26"/>
      <c r="L270" s="26"/>
      <c r="M270" s="26"/>
      <c r="N270" s="26"/>
      <c r="O270" s="26"/>
      <c r="P270" s="26"/>
      <c r="Q270" s="26"/>
      <c r="R270" s="26"/>
      <c r="S270" s="26"/>
      <c r="T270" s="26"/>
      <c r="U270" s="26"/>
    </row>
    <row r="271" spans="1:21">
      <c r="A271" s="25"/>
      <c r="B271" s="25"/>
      <c r="C271" s="25"/>
      <c r="D271" s="26"/>
      <c r="E271" s="26"/>
      <c r="F271" s="26"/>
      <c r="G271" s="26"/>
      <c r="H271" s="26"/>
      <c r="I271" s="26"/>
      <c r="J271" s="26"/>
      <c r="K271" s="26"/>
      <c r="L271" s="26"/>
      <c r="M271" s="26"/>
      <c r="N271" s="26"/>
      <c r="O271" s="26"/>
      <c r="P271" s="26"/>
      <c r="Q271" s="26"/>
      <c r="R271" s="26"/>
      <c r="S271" s="26"/>
      <c r="T271" s="26"/>
      <c r="U271" s="26"/>
    </row>
    <row r="272" spans="1:21">
      <c r="A272" s="25"/>
      <c r="B272" s="25"/>
      <c r="C272" s="25"/>
      <c r="D272" s="26"/>
      <c r="E272" s="26"/>
      <c r="F272" s="26"/>
      <c r="G272" s="26"/>
      <c r="H272" s="26"/>
      <c r="I272" s="26"/>
      <c r="J272" s="26"/>
      <c r="K272" s="26"/>
      <c r="L272" s="26"/>
      <c r="M272" s="26"/>
      <c r="N272" s="26"/>
      <c r="O272" s="26"/>
      <c r="P272" s="26"/>
      <c r="Q272" s="26"/>
      <c r="R272" s="26"/>
      <c r="S272" s="26"/>
      <c r="T272" s="26"/>
      <c r="U272" s="26"/>
    </row>
    <row r="273" spans="1:21">
      <c r="A273" s="25"/>
      <c r="B273" s="25"/>
      <c r="C273" s="25"/>
      <c r="D273" s="26"/>
      <c r="E273" s="26"/>
      <c r="F273" s="26"/>
      <c r="G273" s="26"/>
      <c r="H273" s="26"/>
      <c r="I273" s="26"/>
      <c r="J273" s="26"/>
      <c r="K273" s="26"/>
      <c r="L273" s="26"/>
      <c r="M273" s="26"/>
      <c r="N273" s="26"/>
      <c r="O273" s="26"/>
      <c r="P273" s="26"/>
      <c r="Q273" s="26"/>
      <c r="R273" s="26"/>
      <c r="S273" s="26"/>
      <c r="T273" s="26"/>
      <c r="U273" s="26"/>
    </row>
    <row r="274" spans="1:21">
      <c r="A274" s="25"/>
      <c r="B274" s="25"/>
      <c r="C274" s="25"/>
      <c r="D274" s="26"/>
      <c r="E274" s="26"/>
      <c r="F274" s="26"/>
      <c r="G274" s="26"/>
      <c r="H274" s="26"/>
      <c r="I274" s="26"/>
      <c r="J274" s="26"/>
      <c r="K274" s="26"/>
      <c r="L274" s="26"/>
      <c r="M274" s="26"/>
      <c r="N274" s="26"/>
      <c r="O274" s="26"/>
      <c r="P274" s="26"/>
      <c r="Q274" s="26"/>
      <c r="R274" s="26"/>
      <c r="S274" s="26"/>
      <c r="T274" s="26"/>
      <c r="U274" s="26"/>
    </row>
    <row r="275" spans="1:21">
      <c r="A275" s="25"/>
      <c r="B275" s="25"/>
      <c r="C275" s="25"/>
      <c r="D275" s="26"/>
      <c r="E275" s="26"/>
      <c r="F275" s="26"/>
      <c r="G275" s="26"/>
      <c r="H275" s="26"/>
      <c r="I275" s="26"/>
      <c r="J275" s="26"/>
      <c r="K275" s="26"/>
      <c r="L275" s="26"/>
      <c r="M275" s="26"/>
      <c r="N275" s="26"/>
      <c r="O275" s="26"/>
      <c r="P275" s="26"/>
      <c r="Q275" s="26"/>
      <c r="R275" s="26"/>
      <c r="S275" s="26"/>
      <c r="T275" s="26"/>
      <c r="U275" s="26"/>
    </row>
    <row r="276" spans="1:21">
      <c r="A276" s="25"/>
      <c r="B276" s="25"/>
      <c r="C276" s="25"/>
      <c r="D276" s="26"/>
      <c r="E276" s="26"/>
      <c r="F276" s="26"/>
      <c r="G276" s="26"/>
      <c r="H276" s="26"/>
      <c r="I276" s="26"/>
      <c r="J276" s="26"/>
      <c r="K276" s="26"/>
      <c r="L276" s="26"/>
      <c r="M276" s="26"/>
      <c r="N276" s="26"/>
      <c r="O276" s="26"/>
      <c r="P276" s="26"/>
      <c r="Q276" s="26"/>
      <c r="R276" s="26"/>
      <c r="S276" s="26"/>
      <c r="T276" s="26"/>
      <c r="U276" s="26"/>
    </row>
    <row r="277" spans="1:21">
      <c r="A277" s="25"/>
      <c r="B277" s="25"/>
      <c r="C277" s="25"/>
      <c r="D277" s="26"/>
      <c r="E277" s="26"/>
      <c r="F277" s="26"/>
      <c r="G277" s="26"/>
      <c r="H277" s="26"/>
      <c r="I277" s="26"/>
      <c r="J277" s="26"/>
      <c r="K277" s="26"/>
      <c r="L277" s="26"/>
      <c r="M277" s="26"/>
      <c r="N277" s="26"/>
      <c r="O277" s="26"/>
      <c r="P277" s="26"/>
      <c r="Q277" s="26"/>
      <c r="R277" s="26"/>
      <c r="S277" s="26"/>
      <c r="T277" s="26"/>
      <c r="U277" s="26"/>
    </row>
    <row r="278" spans="1:21">
      <c r="A278" s="25"/>
      <c r="B278" s="25"/>
      <c r="C278" s="25"/>
      <c r="D278" s="26"/>
      <c r="E278" s="26"/>
      <c r="F278" s="26"/>
      <c r="G278" s="26"/>
      <c r="H278" s="26"/>
      <c r="I278" s="26"/>
      <c r="J278" s="26"/>
      <c r="K278" s="26"/>
      <c r="L278" s="26"/>
      <c r="M278" s="26"/>
      <c r="N278" s="26"/>
      <c r="O278" s="26"/>
      <c r="P278" s="26"/>
      <c r="Q278" s="26"/>
      <c r="R278" s="26"/>
      <c r="S278" s="26"/>
      <c r="T278" s="26"/>
      <c r="U278" s="26"/>
    </row>
    <row r="279" spans="1:21">
      <c r="A279" s="25"/>
      <c r="B279" s="25"/>
      <c r="C279" s="25"/>
      <c r="D279" s="26"/>
      <c r="E279" s="26"/>
      <c r="F279" s="26"/>
      <c r="G279" s="26"/>
      <c r="H279" s="26"/>
      <c r="I279" s="26"/>
      <c r="J279" s="26"/>
      <c r="K279" s="26"/>
      <c r="L279" s="26"/>
      <c r="M279" s="26"/>
      <c r="N279" s="26"/>
      <c r="O279" s="26"/>
      <c r="P279" s="26"/>
      <c r="Q279" s="26"/>
      <c r="R279" s="26"/>
      <c r="S279" s="26"/>
      <c r="T279" s="26"/>
      <c r="U279" s="26"/>
    </row>
    <row r="280" spans="1:21">
      <c r="A280" s="25"/>
      <c r="B280" s="25"/>
      <c r="C280" s="25"/>
      <c r="D280" s="26"/>
      <c r="E280" s="26"/>
      <c r="F280" s="26"/>
      <c r="G280" s="26"/>
      <c r="H280" s="26"/>
      <c r="I280" s="26"/>
      <c r="J280" s="26"/>
      <c r="K280" s="26"/>
      <c r="L280" s="26"/>
      <c r="M280" s="26"/>
      <c r="N280" s="26"/>
      <c r="O280" s="26"/>
      <c r="P280" s="26"/>
      <c r="Q280" s="26"/>
      <c r="R280" s="26"/>
      <c r="S280" s="26"/>
      <c r="T280" s="26"/>
      <c r="U280" s="26"/>
    </row>
    <row r="281" spans="1:21">
      <c r="A281" s="25"/>
      <c r="B281" s="25"/>
      <c r="C281" s="25"/>
      <c r="D281" s="26"/>
      <c r="E281" s="26"/>
      <c r="F281" s="26"/>
      <c r="G281" s="26"/>
      <c r="H281" s="26"/>
      <c r="I281" s="26"/>
      <c r="J281" s="26"/>
      <c r="K281" s="26"/>
      <c r="L281" s="26"/>
      <c r="M281" s="26"/>
      <c r="N281" s="26"/>
      <c r="O281" s="26"/>
      <c r="P281" s="26"/>
      <c r="Q281" s="26"/>
      <c r="R281" s="26"/>
      <c r="S281" s="26"/>
      <c r="T281" s="26"/>
      <c r="U281" s="26"/>
    </row>
    <row r="282" spans="1:21">
      <c r="A282" s="25"/>
      <c r="B282" s="25"/>
      <c r="C282" s="25"/>
      <c r="D282" s="26"/>
      <c r="E282" s="26"/>
      <c r="F282" s="26"/>
      <c r="G282" s="26"/>
      <c r="H282" s="26"/>
      <c r="I282" s="26"/>
      <c r="J282" s="26"/>
      <c r="K282" s="26"/>
      <c r="L282" s="26"/>
      <c r="M282" s="26"/>
      <c r="N282" s="26"/>
      <c r="O282" s="26"/>
      <c r="P282" s="26"/>
      <c r="Q282" s="26"/>
      <c r="R282" s="26"/>
      <c r="S282" s="26"/>
      <c r="T282" s="26"/>
      <c r="U282" s="26"/>
    </row>
    <row r="283" spans="1:21">
      <c r="A283" s="25"/>
      <c r="B283" s="25"/>
      <c r="C283" s="25"/>
      <c r="D283" s="26"/>
      <c r="E283" s="26"/>
      <c r="F283" s="26"/>
      <c r="G283" s="26"/>
      <c r="H283" s="26"/>
      <c r="I283" s="26"/>
      <c r="J283" s="26"/>
      <c r="K283" s="26"/>
      <c r="L283" s="26"/>
      <c r="M283" s="26"/>
      <c r="N283" s="26"/>
      <c r="O283" s="26"/>
      <c r="P283" s="26"/>
      <c r="Q283" s="26"/>
      <c r="R283" s="26"/>
      <c r="S283" s="26"/>
      <c r="T283" s="26"/>
      <c r="U283" s="26"/>
    </row>
    <row r="284" spans="1:21">
      <c r="A284" s="25"/>
      <c r="B284" s="25"/>
      <c r="C284" s="25"/>
      <c r="D284" s="26"/>
      <c r="E284" s="26"/>
      <c r="F284" s="26"/>
      <c r="G284" s="26"/>
      <c r="H284" s="26"/>
      <c r="I284" s="26"/>
      <c r="J284" s="26"/>
      <c r="K284" s="26"/>
      <c r="L284" s="26"/>
      <c r="M284" s="26"/>
      <c r="N284" s="26"/>
      <c r="O284" s="26"/>
      <c r="P284" s="26"/>
      <c r="Q284" s="26"/>
      <c r="R284" s="26"/>
      <c r="S284" s="26"/>
      <c r="T284" s="26"/>
      <c r="U284" s="26"/>
    </row>
    <row r="285" spans="1:21">
      <c r="A285" s="25"/>
      <c r="B285" s="25"/>
      <c r="C285" s="25"/>
      <c r="D285" s="26"/>
      <c r="E285" s="26"/>
      <c r="F285" s="26"/>
      <c r="G285" s="26"/>
      <c r="H285" s="26"/>
      <c r="I285" s="26"/>
      <c r="J285" s="26"/>
      <c r="K285" s="26"/>
      <c r="L285" s="26"/>
      <c r="M285" s="26"/>
      <c r="N285" s="26"/>
      <c r="O285" s="26"/>
      <c r="P285" s="26"/>
      <c r="Q285" s="26"/>
      <c r="R285" s="26"/>
      <c r="S285" s="26"/>
      <c r="T285" s="26"/>
      <c r="U285" s="26"/>
    </row>
    <row r="286" spans="1:21">
      <c r="A286" s="25"/>
      <c r="B286" s="25"/>
      <c r="C286" s="25"/>
      <c r="D286" s="26"/>
      <c r="E286" s="26"/>
      <c r="F286" s="26"/>
      <c r="G286" s="26"/>
      <c r="H286" s="26"/>
      <c r="I286" s="26"/>
      <c r="J286" s="26"/>
      <c r="K286" s="26"/>
      <c r="L286" s="26"/>
      <c r="M286" s="26"/>
      <c r="N286" s="26"/>
      <c r="O286" s="26"/>
      <c r="P286" s="26"/>
      <c r="Q286" s="26"/>
      <c r="R286" s="26"/>
      <c r="S286" s="26"/>
      <c r="T286" s="26"/>
      <c r="U286" s="26"/>
    </row>
    <row r="287" spans="1:21">
      <c r="A287" s="25"/>
      <c r="B287" s="25"/>
      <c r="C287" s="25"/>
      <c r="D287" s="26"/>
      <c r="E287" s="26"/>
      <c r="F287" s="26"/>
      <c r="G287" s="26"/>
      <c r="H287" s="26"/>
      <c r="I287" s="26"/>
      <c r="J287" s="26"/>
      <c r="K287" s="26"/>
      <c r="L287" s="26"/>
      <c r="M287" s="26"/>
      <c r="N287" s="26"/>
      <c r="O287" s="26"/>
      <c r="P287" s="26"/>
      <c r="Q287" s="26"/>
      <c r="R287" s="26"/>
      <c r="S287" s="26"/>
      <c r="T287" s="26"/>
      <c r="U287" s="26"/>
    </row>
    <row r="288" spans="1:21">
      <c r="A288" s="25"/>
      <c r="B288" s="25"/>
      <c r="C288" s="25"/>
      <c r="D288" s="26"/>
      <c r="E288" s="26"/>
      <c r="F288" s="26"/>
      <c r="G288" s="26"/>
      <c r="H288" s="26"/>
      <c r="I288" s="26"/>
      <c r="J288" s="26"/>
      <c r="K288" s="26"/>
      <c r="L288" s="26"/>
      <c r="M288" s="26"/>
      <c r="N288" s="26"/>
      <c r="O288" s="26"/>
      <c r="P288" s="26"/>
      <c r="Q288" s="26"/>
      <c r="R288" s="26"/>
      <c r="S288" s="26"/>
      <c r="T288" s="26"/>
      <c r="U288" s="26"/>
    </row>
    <row r="289" spans="1:21">
      <c r="A289" s="25"/>
      <c r="B289" s="25"/>
      <c r="C289" s="25"/>
      <c r="D289" s="26"/>
      <c r="E289" s="26"/>
      <c r="F289" s="26"/>
      <c r="G289" s="26"/>
      <c r="H289" s="26"/>
      <c r="I289" s="26"/>
      <c r="J289" s="26"/>
      <c r="K289" s="26"/>
      <c r="L289" s="26"/>
      <c r="M289" s="26"/>
      <c r="N289" s="26"/>
      <c r="O289" s="26"/>
      <c r="P289" s="26"/>
      <c r="Q289" s="26"/>
      <c r="R289" s="26"/>
      <c r="S289" s="26"/>
      <c r="T289" s="26"/>
      <c r="U289" s="26"/>
    </row>
    <row r="290" spans="1:21">
      <c r="A290" s="25"/>
      <c r="B290" s="25"/>
      <c r="C290" s="25"/>
      <c r="D290" s="26"/>
      <c r="E290" s="26"/>
      <c r="F290" s="26"/>
      <c r="G290" s="26"/>
      <c r="H290" s="26"/>
      <c r="I290" s="26"/>
      <c r="J290" s="26"/>
      <c r="K290" s="26"/>
      <c r="L290" s="26"/>
      <c r="M290" s="26"/>
      <c r="N290" s="26"/>
      <c r="O290" s="26"/>
      <c r="P290" s="26"/>
      <c r="Q290" s="26"/>
      <c r="R290" s="26"/>
      <c r="S290" s="26"/>
      <c r="T290" s="26"/>
      <c r="U290" s="26"/>
    </row>
    <row r="291" spans="1:21">
      <c r="A291" s="25"/>
      <c r="B291" s="25"/>
      <c r="C291" s="25"/>
      <c r="D291" s="26"/>
      <c r="E291" s="26"/>
      <c r="F291" s="26"/>
      <c r="G291" s="26"/>
      <c r="H291" s="26"/>
      <c r="I291" s="26"/>
      <c r="J291" s="26"/>
      <c r="K291" s="26"/>
      <c r="L291" s="26"/>
      <c r="M291" s="26"/>
      <c r="N291" s="26"/>
      <c r="O291" s="26"/>
      <c r="P291" s="26"/>
      <c r="Q291" s="26"/>
      <c r="R291" s="26"/>
      <c r="S291" s="26"/>
      <c r="T291" s="26"/>
      <c r="U291" s="26"/>
    </row>
    <row r="292" spans="1:21">
      <c r="A292" s="25"/>
      <c r="B292" s="25"/>
      <c r="C292" s="25"/>
      <c r="D292" s="26"/>
      <c r="E292" s="26"/>
      <c r="F292" s="26"/>
      <c r="G292" s="26"/>
      <c r="H292" s="26"/>
      <c r="I292" s="26"/>
      <c r="J292" s="26"/>
      <c r="K292" s="26"/>
      <c r="L292" s="26"/>
      <c r="M292" s="26"/>
      <c r="N292" s="26"/>
      <c r="O292" s="26"/>
      <c r="P292" s="26"/>
      <c r="Q292" s="26"/>
      <c r="R292" s="26"/>
      <c r="S292" s="26"/>
      <c r="T292" s="26"/>
      <c r="U292" s="26"/>
    </row>
    <row r="293" spans="1:21">
      <c r="A293" s="25"/>
      <c r="B293" s="25"/>
      <c r="C293" s="25"/>
      <c r="D293" s="26"/>
      <c r="E293" s="26"/>
      <c r="F293" s="26"/>
      <c r="G293" s="26"/>
      <c r="H293" s="26"/>
      <c r="I293" s="26"/>
      <c r="J293" s="26"/>
      <c r="K293" s="26"/>
      <c r="L293" s="26"/>
      <c r="M293" s="26"/>
      <c r="N293" s="26"/>
      <c r="O293" s="26"/>
      <c r="P293" s="26"/>
      <c r="Q293" s="26"/>
      <c r="R293" s="26"/>
      <c r="S293" s="26"/>
      <c r="T293" s="26"/>
      <c r="U293" s="26"/>
    </row>
    <row r="294" spans="1:21">
      <c r="A294" s="25"/>
      <c r="B294" s="25"/>
      <c r="C294" s="25"/>
      <c r="D294" s="26"/>
      <c r="E294" s="26"/>
      <c r="F294" s="26"/>
      <c r="G294" s="26"/>
      <c r="H294" s="26"/>
      <c r="I294" s="26"/>
      <c r="J294" s="26"/>
      <c r="K294" s="26"/>
      <c r="L294" s="26"/>
      <c r="M294" s="26"/>
      <c r="N294" s="26"/>
      <c r="O294" s="26"/>
      <c r="P294" s="26"/>
      <c r="Q294" s="26"/>
      <c r="R294" s="26"/>
      <c r="S294" s="26"/>
      <c r="T294" s="26"/>
      <c r="U294" s="26"/>
    </row>
    <row r="295" spans="1:21">
      <c r="A295" s="25"/>
      <c r="B295" s="25"/>
      <c r="C295" s="25"/>
      <c r="D295" s="26"/>
      <c r="E295" s="26"/>
      <c r="F295" s="26"/>
      <c r="G295" s="26"/>
      <c r="H295" s="26"/>
      <c r="I295" s="26"/>
      <c r="J295" s="26"/>
      <c r="K295" s="26"/>
      <c r="L295" s="26"/>
      <c r="M295" s="26"/>
      <c r="N295" s="26"/>
      <c r="O295" s="26"/>
      <c r="P295" s="26"/>
      <c r="Q295" s="26"/>
      <c r="R295" s="26"/>
      <c r="S295" s="26"/>
      <c r="T295" s="26"/>
      <c r="U295" s="26"/>
    </row>
    <row r="296" spans="1:21">
      <c r="A296" s="25"/>
      <c r="B296" s="25"/>
      <c r="C296" s="25"/>
      <c r="D296" s="26"/>
      <c r="E296" s="26"/>
      <c r="F296" s="26"/>
      <c r="G296" s="26"/>
      <c r="H296" s="26"/>
      <c r="I296" s="26"/>
      <c r="J296" s="26"/>
      <c r="K296" s="26"/>
      <c r="L296" s="26"/>
      <c r="M296" s="26"/>
      <c r="N296" s="26"/>
      <c r="O296" s="26"/>
      <c r="P296" s="26"/>
      <c r="Q296" s="26"/>
      <c r="R296" s="26"/>
      <c r="S296" s="26"/>
      <c r="T296" s="26"/>
      <c r="U296" s="26"/>
    </row>
    <row r="297" spans="1:21">
      <c r="A297" s="25"/>
      <c r="B297" s="25"/>
      <c r="C297" s="25"/>
      <c r="D297" s="26"/>
      <c r="E297" s="26"/>
      <c r="F297" s="26"/>
      <c r="G297" s="26"/>
      <c r="H297" s="26"/>
      <c r="I297" s="26"/>
      <c r="J297" s="26"/>
      <c r="K297" s="26"/>
      <c r="L297" s="26"/>
      <c r="M297" s="26"/>
      <c r="N297" s="26"/>
      <c r="O297" s="26"/>
      <c r="P297" s="26"/>
      <c r="Q297" s="26"/>
      <c r="R297" s="26"/>
      <c r="S297" s="26"/>
      <c r="T297" s="26"/>
      <c r="U297" s="26"/>
    </row>
    <row r="298" spans="1:21">
      <c r="A298" s="25"/>
      <c r="B298" s="25"/>
      <c r="C298" s="25"/>
      <c r="D298" s="26"/>
      <c r="E298" s="26"/>
      <c r="F298" s="26"/>
      <c r="G298" s="26"/>
      <c r="H298" s="26"/>
      <c r="I298" s="26"/>
      <c r="J298" s="26"/>
      <c r="K298" s="26"/>
      <c r="L298" s="26"/>
      <c r="M298" s="26"/>
      <c r="N298" s="26"/>
      <c r="O298" s="26"/>
      <c r="P298" s="26"/>
      <c r="Q298" s="26"/>
      <c r="R298" s="26"/>
      <c r="S298" s="26"/>
      <c r="T298" s="26"/>
      <c r="U298" s="26"/>
    </row>
    <row r="299" spans="1:21">
      <c r="A299" s="25"/>
      <c r="B299" s="25"/>
      <c r="C299" s="25"/>
      <c r="D299" s="26"/>
      <c r="E299" s="26"/>
      <c r="F299" s="26"/>
      <c r="G299" s="26"/>
      <c r="H299" s="26"/>
      <c r="I299" s="26"/>
      <c r="J299" s="26"/>
      <c r="K299" s="26"/>
      <c r="L299" s="26"/>
      <c r="M299" s="26"/>
      <c r="N299" s="26"/>
      <c r="O299" s="26"/>
      <c r="P299" s="26"/>
      <c r="Q299" s="26"/>
      <c r="R299" s="26"/>
      <c r="S299" s="26"/>
      <c r="T299" s="26"/>
      <c r="U299" s="26"/>
    </row>
    <row r="300" spans="1:21">
      <c r="A300" s="25"/>
      <c r="B300" s="25"/>
      <c r="C300" s="25"/>
      <c r="D300" s="26"/>
      <c r="E300" s="26"/>
      <c r="F300" s="26"/>
      <c r="G300" s="26"/>
      <c r="H300" s="26"/>
      <c r="I300" s="26"/>
      <c r="J300" s="26"/>
      <c r="K300" s="26"/>
      <c r="L300" s="26"/>
      <c r="M300" s="26"/>
      <c r="N300" s="26"/>
      <c r="O300" s="26"/>
      <c r="P300" s="26"/>
      <c r="Q300" s="26"/>
      <c r="R300" s="26"/>
      <c r="S300" s="26"/>
      <c r="T300" s="26"/>
      <c r="U300" s="26"/>
    </row>
    <row r="301" spans="1:21">
      <c r="A301" s="25"/>
      <c r="B301" s="25"/>
      <c r="C301" s="25"/>
      <c r="D301" s="26"/>
      <c r="E301" s="26"/>
      <c r="F301" s="26"/>
      <c r="G301" s="26"/>
      <c r="H301" s="26"/>
      <c r="I301" s="26"/>
      <c r="J301" s="26"/>
      <c r="K301" s="26"/>
      <c r="L301" s="26"/>
      <c r="M301" s="26"/>
      <c r="N301" s="26"/>
      <c r="O301" s="26"/>
      <c r="P301" s="26"/>
      <c r="Q301" s="26"/>
      <c r="R301" s="26"/>
      <c r="S301" s="26"/>
      <c r="T301" s="26"/>
      <c r="U301" s="26"/>
    </row>
    <row r="302" spans="1:21">
      <c r="A302" s="25"/>
      <c r="B302" s="25"/>
      <c r="C302" s="25"/>
      <c r="D302" s="26"/>
      <c r="E302" s="26"/>
      <c r="F302" s="26"/>
      <c r="G302" s="26"/>
      <c r="H302" s="26"/>
      <c r="I302" s="26"/>
      <c r="J302" s="26"/>
      <c r="K302" s="26"/>
      <c r="L302" s="26"/>
      <c r="M302" s="26"/>
      <c r="N302" s="26"/>
      <c r="O302" s="26"/>
      <c r="P302" s="26"/>
      <c r="Q302" s="26"/>
      <c r="R302" s="26"/>
      <c r="S302" s="26"/>
      <c r="T302" s="26"/>
      <c r="U302" s="26"/>
    </row>
    <row r="303" spans="1:21">
      <c r="A303" s="25"/>
      <c r="B303" s="25"/>
      <c r="C303" s="25"/>
      <c r="D303" s="26"/>
      <c r="E303" s="26"/>
      <c r="F303" s="26"/>
      <c r="G303" s="26"/>
      <c r="H303" s="26"/>
      <c r="I303" s="26"/>
      <c r="J303" s="26"/>
      <c r="K303" s="26"/>
      <c r="L303" s="26"/>
      <c r="M303" s="26"/>
      <c r="N303" s="26"/>
      <c r="O303" s="26"/>
      <c r="P303" s="26"/>
      <c r="Q303" s="26"/>
      <c r="R303" s="26"/>
      <c r="S303" s="26"/>
      <c r="T303" s="26"/>
      <c r="U303" s="26"/>
    </row>
    <row r="304" spans="1:21">
      <c r="A304" s="25"/>
      <c r="B304" s="25"/>
      <c r="C304" s="25"/>
      <c r="D304" s="26"/>
      <c r="E304" s="26"/>
      <c r="F304" s="26"/>
      <c r="G304" s="26"/>
      <c r="H304" s="26"/>
      <c r="I304" s="26"/>
      <c r="J304" s="26"/>
      <c r="K304" s="26"/>
      <c r="L304" s="26"/>
      <c r="M304" s="26"/>
      <c r="N304" s="26"/>
      <c r="O304" s="26"/>
      <c r="P304" s="26"/>
      <c r="Q304" s="26"/>
      <c r="R304" s="26"/>
      <c r="S304" s="26"/>
      <c r="T304" s="26"/>
      <c r="U304" s="26"/>
    </row>
    <row r="305" spans="1:21">
      <c r="A305" s="25"/>
      <c r="B305" s="25"/>
      <c r="C305" s="25"/>
      <c r="D305" s="26"/>
      <c r="E305" s="26"/>
      <c r="F305" s="26"/>
      <c r="G305" s="26"/>
      <c r="H305" s="26"/>
      <c r="I305" s="26"/>
      <c r="J305" s="26"/>
      <c r="K305" s="26"/>
      <c r="L305" s="26"/>
      <c r="M305" s="26"/>
      <c r="N305" s="26"/>
      <c r="O305" s="26"/>
      <c r="P305" s="26"/>
      <c r="Q305" s="26"/>
      <c r="R305" s="26"/>
      <c r="S305" s="26"/>
      <c r="T305" s="26"/>
      <c r="U305" s="26"/>
    </row>
  </sheetData>
  <sheetProtection password="A44A" sheet="1" objects="1" scenarios="1"/>
  <mergeCells count="22">
    <mergeCell ref="E170:Q170"/>
    <mergeCell ref="D1:Q1"/>
    <mergeCell ref="E10:I10"/>
    <mergeCell ref="E11:I11"/>
    <mergeCell ref="E13:F13"/>
    <mergeCell ref="E32:E41"/>
    <mergeCell ref="G14:I14"/>
    <mergeCell ref="G13:I13"/>
    <mergeCell ref="E91:Q91"/>
    <mergeCell ref="E92:Q92"/>
    <mergeCell ref="E15:I15"/>
    <mergeCell ref="E26:Q26"/>
    <mergeCell ref="E27:Q27"/>
    <mergeCell ref="E62:E69"/>
    <mergeCell ref="E14:F14"/>
    <mergeCell ref="E138:E141"/>
    <mergeCell ref="E52:Q52"/>
    <mergeCell ref="E80:Q80"/>
    <mergeCell ref="E158:Q158"/>
    <mergeCell ref="E142:E146"/>
    <mergeCell ref="E107:E115"/>
    <mergeCell ref="E126:Q126"/>
  </mergeCells>
  <phoneticPr fontId="2" type="noConversion"/>
  <dataValidations count="550">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G33">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G34">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G35">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G36">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G37">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G38">
      <formula1>0</formula1>
      <formula2>99999999999999900</formula2>
    </dataValidation>
    <dataValidation type="decimal" allowBlank="1" showInputMessage="1" showErrorMessage="1" errorTitle="Input Error" error="Please enter a numeric value between 0 and 99999999999999999" sqref="H38">
      <formula1>0</formula1>
      <formula2>99999999999999900</formula2>
    </dataValidation>
    <dataValidation type="decimal" allowBlank="1" showInputMessage="1" showErrorMessage="1" errorTitle="Input Error" error="Please enter a numeric value between 0 and 99999999999999999" sqref="I38">
      <formula1>0</formula1>
      <formula2>99999999999999900</formula2>
    </dataValidation>
    <dataValidation type="decimal" allowBlank="1" showInputMessage="1" showErrorMessage="1" errorTitle="Input Error" error="Please enter a numeric value between 0 and 99999999999999999" sqref="J38">
      <formula1>0</formula1>
      <formula2>99999999999999900</formula2>
    </dataValidation>
    <dataValidation type="decimal" allowBlank="1" showInputMessage="1" showErrorMessage="1" errorTitle="Input Error" error="Please enter a numeric value between 0 and 99999999999999999" sqref="K38">
      <formula1>0</formula1>
      <formula2>99999999999999900</formula2>
    </dataValidation>
    <dataValidation type="decimal" allowBlank="1" showInputMessage="1" showErrorMessage="1" errorTitle="Input Error" error="Please enter a numeric value between 0 and 99999999999999999" sqref="L38">
      <formula1>0</formula1>
      <formula2>99999999999999900</formula2>
    </dataValidation>
    <dataValidation type="decimal" allowBlank="1" showInputMessage="1" showErrorMessage="1" errorTitle="Input Error" error="Please enter a numeric value between 0 and 99999999999999999" sqref="M38">
      <formula1>0</formula1>
      <formula2>99999999999999900</formula2>
    </dataValidation>
    <dataValidation type="decimal" allowBlank="1" showInputMessage="1" showErrorMessage="1" errorTitle="Input Error" error="Please enter a numeric value between 0 and 99999999999999999" sqref="N38">
      <formula1>0</formula1>
      <formula2>99999999999999900</formula2>
    </dataValidation>
    <dataValidation type="decimal" allowBlank="1" showInputMessage="1" showErrorMessage="1" errorTitle="Input Error" error="Please enter a numeric value between 0 and 99999999999999999" sqref="O38">
      <formula1>0</formula1>
      <formula2>99999999999999900</formula2>
    </dataValidation>
    <dataValidation type="decimal" allowBlank="1" showInputMessage="1" showErrorMessage="1" errorTitle="Input Error" error="Please enter a numeric value between 0 and 99999999999999999" sqref="P38">
      <formula1>0</formula1>
      <formula2>99999999999999900</formula2>
    </dataValidation>
    <dataValidation type="decimal" allowBlank="1" showInputMessage="1" showErrorMessage="1" errorTitle="Input Error" error="Please enter a numeric value between 0 and 99999999999999999" sqref="Q38">
      <formula1>0</formula1>
      <formula2>99999999999999900</formula2>
    </dataValidation>
    <dataValidation type="decimal" allowBlank="1" showInputMessage="1" showErrorMessage="1" errorTitle="Input Error" error="Please enter a numeric value between 0 and 99999999999999999" sqref="G39">
      <formula1>0</formula1>
      <formula2>99999999999999900</formula2>
    </dataValidation>
    <dataValidation type="decimal" allowBlank="1" showInputMessage="1" showErrorMessage="1" errorTitle="Input Error" error="Please enter a numeric value between 0 and 99999999999999999" sqref="H39">
      <formula1>0</formula1>
      <formula2>99999999999999900</formula2>
    </dataValidation>
    <dataValidation type="decimal" allowBlank="1" showInputMessage="1" showErrorMessage="1" errorTitle="Input Error" error="Please enter a numeric value between 0 and 99999999999999999" sqref="I39">
      <formula1>0</formula1>
      <formula2>99999999999999900</formula2>
    </dataValidation>
    <dataValidation type="decimal" allowBlank="1" showInputMessage="1" showErrorMessage="1" errorTitle="Input Error" error="Please enter a numeric value between 0 and 99999999999999999" sqref="J39">
      <formula1>0</formula1>
      <formula2>99999999999999900</formula2>
    </dataValidation>
    <dataValidation type="decimal" allowBlank="1" showInputMessage="1" showErrorMessage="1" errorTitle="Input Error" error="Please enter a numeric value between 0 and 99999999999999999" sqref="K39">
      <formula1>0</formula1>
      <formula2>99999999999999900</formula2>
    </dataValidation>
    <dataValidation type="decimal" allowBlank="1" showInputMessage="1" showErrorMessage="1" errorTitle="Input Error" error="Please enter a numeric value between 0 and 99999999999999999" sqref="L39">
      <formula1>0</formula1>
      <formula2>99999999999999900</formula2>
    </dataValidation>
    <dataValidation type="decimal" allowBlank="1" showInputMessage="1" showErrorMessage="1" errorTitle="Input Error" error="Please enter a numeric value between 0 and 99999999999999999" sqref="M39">
      <formula1>0</formula1>
      <formula2>99999999999999900</formula2>
    </dataValidation>
    <dataValidation type="decimal" allowBlank="1" showInputMessage="1" showErrorMessage="1" errorTitle="Input Error" error="Please enter a numeric value between 0 and 99999999999999999" sqref="N39">
      <formula1>0</formula1>
      <formula2>99999999999999900</formula2>
    </dataValidation>
    <dataValidation type="decimal" allowBlank="1" showInputMessage="1" showErrorMessage="1" errorTitle="Input Error" error="Please enter a numeric value between 0 and 99999999999999999" sqref="O39">
      <formula1>0</formula1>
      <formula2>99999999999999900</formula2>
    </dataValidation>
    <dataValidation type="decimal" allowBlank="1" showInputMessage="1" showErrorMessage="1" errorTitle="Input Error" error="Please enter a numeric value between 0 and 99999999999999999" sqref="P39">
      <formula1>0</formula1>
      <formula2>99999999999999900</formula2>
    </dataValidation>
    <dataValidation type="decimal" allowBlank="1" showInputMessage="1" showErrorMessage="1" errorTitle="Input Error" error="Please enter a numeric value between 0 and 99999999999999999" sqref="Q39">
      <formula1>0</formula1>
      <formula2>99999999999999900</formula2>
    </dataValidation>
    <dataValidation type="decimal" allowBlank="1" showInputMessage="1" showErrorMessage="1" errorTitle="Input Error" error="Please enter a numeric value between 0 and 99999999999999999" sqref="G40">
      <formula1>0</formula1>
      <formula2>99999999999999900</formula2>
    </dataValidation>
    <dataValidation type="decimal" allowBlank="1" showInputMessage="1" showErrorMessage="1" errorTitle="Input Error" error="Please enter a numeric value between 0 and 99999999999999999" sqref="H40">
      <formula1>0</formula1>
      <formula2>99999999999999900</formula2>
    </dataValidation>
    <dataValidation type="decimal" allowBlank="1" showInputMessage="1" showErrorMessage="1" errorTitle="Input Error" error="Please enter a numeric value between 0 and 99999999999999999" sqref="I40">
      <formula1>0</formula1>
      <formula2>99999999999999900</formula2>
    </dataValidation>
    <dataValidation type="decimal" allowBlank="1" showInputMessage="1" showErrorMessage="1" errorTitle="Input Error" error="Please enter a numeric value between 0 and 99999999999999999" sqref="J40">
      <formula1>0</formula1>
      <formula2>99999999999999900</formula2>
    </dataValidation>
    <dataValidation type="decimal" allowBlank="1" showInputMessage="1" showErrorMessage="1" errorTitle="Input Error" error="Please enter a numeric value between 0 and 99999999999999999" sqref="K40">
      <formula1>0</formula1>
      <formula2>99999999999999900</formula2>
    </dataValidation>
    <dataValidation type="decimal" allowBlank="1" showInputMessage="1" showErrorMessage="1" errorTitle="Input Error" error="Please enter a numeric value between 0 and 99999999999999999" sqref="L40">
      <formula1>0</formula1>
      <formula2>99999999999999900</formula2>
    </dataValidation>
    <dataValidation type="decimal" allowBlank="1" showInputMessage="1" showErrorMessage="1" errorTitle="Input Error" error="Please enter a numeric value between 0 and 99999999999999999" sqref="M40">
      <formula1>0</formula1>
      <formula2>99999999999999900</formula2>
    </dataValidation>
    <dataValidation type="decimal" allowBlank="1" showInputMessage="1" showErrorMessage="1" errorTitle="Input Error" error="Please enter a numeric value between 0 and 99999999999999999" sqref="N40">
      <formula1>0</formula1>
      <formula2>99999999999999900</formula2>
    </dataValidation>
    <dataValidation type="decimal" allowBlank="1" showInputMessage="1" showErrorMessage="1" errorTitle="Input Error" error="Please enter a numeric value between 0 and 99999999999999999" sqref="O40">
      <formula1>0</formula1>
      <formula2>99999999999999900</formula2>
    </dataValidation>
    <dataValidation type="decimal" allowBlank="1" showInputMessage="1" showErrorMessage="1" errorTitle="Input Error" error="Please enter a numeric value between 0 and 99999999999999999" sqref="P40">
      <formula1>0</formula1>
      <formula2>99999999999999900</formula2>
    </dataValidation>
    <dataValidation type="decimal" allowBlank="1" showInputMessage="1" showErrorMessage="1" errorTitle="Input Error" error="Please enter a numeric value between 0 and 99999999999999999" sqref="Q40">
      <formula1>0</formula1>
      <formula2>99999999999999900</formula2>
    </dataValidation>
    <dataValidation type="decimal" allowBlank="1" showInputMessage="1" showErrorMessage="1" errorTitle="Input Error" error="Please enter a numeric value between 0 and 99999999999999999" sqref="G41">
      <formula1>0</formula1>
      <formula2>99999999999999900</formula2>
    </dataValidation>
    <dataValidation type="decimal" allowBlank="1" showInputMessage="1" showErrorMessage="1" errorTitle="Input Error" error="Please enter a numeric value between 0 and 99999999999999999" sqref="H41">
      <formula1>0</formula1>
      <formula2>99999999999999900</formula2>
    </dataValidation>
    <dataValidation type="decimal" allowBlank="1" showInputMessage="1" showErrorMessage="1" errorTitle="Input Error" error="Please enter a numeric value between 0 and 99999999999999999" sqref="I41">
      <formula1>0</formula1>
      <formula2>99999999999999900</formula2>
    </dataValidation>
    <dataValidation type="decimal" allowBlank="1" showInputMessage="1" showErrorMessage="1" errorTitle="Input Error" error="Please enter a numeric value between 0 and 99999999999999999" sqref="J41">
      <formula1>0</formula1>
      <formula2>99999999999999900</formula2>
    </dataValidation>
    <dataValidation type="decimal" allowBlank="1" showInputMessage="1" showErrorMessage="1" errorTitle="Input Error" error="Please enter a numeric value between 0 and 99999999999999999" sqref="K41">
      <formula1>0</formula1>
      <formula2>99999999999999900</formula2>
    </dataValidation>
    <dataValidation type="decimal" allowBlank="1" showInputMessage="1" showErrorMessage="1" errorTitle="Input Error" error="Please enter a numeric value between 0 and 99999999999999999" sqref="L41">
      <formula1>0</formula1>
      <formula2>99999999999999900</formula2>
    </dataValidation>
    <dataValidation type="decimal" allowBlank="1" showInputMessage="1" showErrorMessage="1" errorTitle="Input Error" error="Please enter a numeric value between 0 and 99999999999999999" sqref="M41">
      <formula1>0</formula1>
      <formula2>99999999999999900</formula2>
    </dataValidation>
    <dataValidation type="decimal" allowBlank="1" showInputMessage="1" showErrorMessage="1" errorTitle="Input Error" error="Please enter a numeric value between 0 and 99999999999999999" sqref="N41">
      <formula1>0</formula1>
      <formula2>99999999999999900</formula2>
    </dataValidation>
    <dataValidation type="decimal" allowBlank="1" showInputMessage="1" showErrorMessage="1" errorTitle="Input Error" error="Please enter a numeric value between 0 and 99999999999999999" sqref="O41">
      <formula1>0</formula1>
      <formula2>99999999999999900</formula2>
    </dataValidation>
    <dataValidation type="decimal" allowBlank="1" showInputMessage="1" showErrorMessage="1" errorTitle="Input Error" error="Please enter a numeric value between 0 and 99999999999999999" sqref="P41">
      <formula1>0</formula1>
      <formula2>99999999999999900</formula2>
    </dataValidation>
    <dataValidation type="decimal" allowBlank="1" showInputMessage="1" showErrorMessage="1" errorTitle="Input Error" error="Please enter a numeric value between 0 and 99999999999999999" sqref="Q41">
      <formula1>0</formula1>
      <formula2>99999999999999900</formula2>
    </dataValidation>
    <dataValidation type="decimal" allowBlank="1" showInputMessage="1" showErrorMessage="1" errorTitle="Input Error" error="Please enter a numeric value between 0 and 99999999999999999" sqref="G51">
      <formula1>0</formula1>
      <formula2>99999999999999900</formula2>
    </dataValidation>
    <dataValidation type="decimal" allowBlank="1" showInputMessage="1" showErrorMessage="1" errorTitle="Input Error" error="Please enter a numeric value between 0 and 99999999999999999" sqref="H51">
      <formula1>0</formula1>
      <formula2>99999999999999900</formula2>
    </dataValidation>
    <dataValidation type="decimal" allowBlank="1" showInputMessage="1" showErrorMessage="1" errorTitle="Input Error" error="Please enter a numeric value between 0 and 99999999999999999" sqref="I51">
      <formula1>0</formula1>
      <formula2>99999999999999900</formula2>
    </dataValidation>
    <dataValidation type="decimal" allowBlank="1" showInputMessage="1" showErrorMessage="1" errorTitle="Input Error" error="Please enter a numeric value between 0 and 99999999999999999" sqref="J51">
      <formula1>0</formula1>
      <formula2>99999999999999900</formula2>
    </dataValidation>
    <dataValidation type="decimal" allowBlank="1" showInputMessage="1" showErrorMessage="1" errorTitle="Input Error" error="Please enter a numeric value between 0 and 99999999999999999" sqref="K51">
      <formula1>0</formula1>
      <formula2>99999999999999900</formula2>
    </dataValidation>
    <dataValidation type="decimal" allowBlank="1" showInputMessage="1" showErrorMessage="1" errorTitle="Input Error" error="Please enter a numeric value between 0 and 99999999999999999" sqref="L51">
      <formula1>0</formula1>
      <formula2>99999999999999900</formula2>
    </dataValidation>
    <dataValidation type="decimal" allowBlank="1" showInputMessage="1" showErrorMessage="1" errorTitle="Input Error" error="Please enter a numeric value between 0 and 99999999999999999" sqref="M51">
      <formula1>0</formula1>
      <formula2>99999999999999900</formula2>
    </dataValidation>
    <dataValidation type="decimal" allowBlank="1" showInputMessage="1" showErrorMessage="1" errorTitle="Input Error" error="Please enter a numeric value between 0 and 99999999999999999" sqref="N51">
      <formula1>0</formula1>
      <formula2>99999999999999900</formula2>
    </dataValidation>
    <dataValidation type="decimal" allowBlank="1" showInputMessage="1" showErrorMessage="1" errorTitle="Input Error" error="Please enter a numeric value between 0 and 99999999999999999" sqref="O51">
      <formula1>0</formula1>
      <formula2>99999999999999900</formula2>
    </dataValidation>
    <dataValidation type="decimal" allowBlank="1" showInputMessage="1" showErrorMessage="1" errorTitle="Input Error" error="Please enter a numeric value between 0 and 99999999999999999" sqref="P51">
      <formula1>0</formula1>
      <formula2>99999999999999900</formula2>
    </dataValidation>
    <dataValidation type="decimal" allowBlank="1" showInputMessage="1" showErrorMessage="1" errorTitle="Input Error" error="Please enter a numeric value between 0 and 99999999999999999" sqref="Q51">
      <formula1>0</formula1>
      <formula2>99999999999999900</formula2>
    </dataValidation>
    <dataValidation type="decimal" allowBlank="1" showInputMessage="1" showErrorMessage="1" errorTitle="Input Error" error="Please enter a numeric value between 0 and 99999999999999999" sqref="G61">
      <formula1>0</formula1>
      <formula2>99999999999999900</formula2>
    </dataValidation>
    <dataValidation type="decimal" allowBlank="1" showInputMessage="1" showErrorMessage="1" errorTitle="Input Error" error="Please enter a numeric value between 0 and 99999999999999999" sqref="H61">
      <formula1>0</formula1>
      <formula2>99999999999999900</formula2>
    </dataValidation>
    <dataValidation type="decimal" allowBlank="1" showInputMessage="1" showErrorMessage="1" errorTitle="Input Error" error="Please enter a numeric value between 0 and 99999999999999999" sqref="I61">
      <formula1>0</formula1>
      <formula2>99999999999999900</formula2>
    </dataValidation>
    <dataValidation type="decimal" allowBlank="1" showInputMessage="1" showErrorMessage="1" errorTitle="Input Error" error="Please enter a numeric value between 0 and 99999999999999999" sqref="J61">
      <formula1>0</formula1>
      <formula2>99999999999999900</formula2>
    </dataValidation>
    <dataValidation type="decimal" allowBlank="1" showInputMessage="1" showErrorMessage="1" errorTitle="Input Error" error="Please enter a numeric value between 0 and 99999999999999999" sqref="K61">
      <formula1>0</formula1>
      <formula2>99999999999999900</formula2>
    </dataValidation>
    <dataValidation type="decimal" allowBlank="1" showInputMessage="1" showErrorMessage="1" errorTitle="Input Error" error="Please enter a numeric value between 0 and 99999999999999999" sqref="L61">
      <formula1>0</formula1>
      <formula2>99999999999999900</formula2>
    </dataValidation>
    <dataValidation type="decimal" allowBlank="1" showInputMessage="1" showErrorMessage="1" errorTitle="Input Error" error="Please enter a numeric value between 0 and 99999999999999999" sqref="M61">
      <formula1>0</formula1>
      <formula2>99999999999999900</formula2>
    </dataValidation>
    <dataValidation type="decimal" allowBlank="1" showInputMessage="1" showErrorMessage="1" errorTitle="Input Error" error="Please enter a numeric value between 0 and 99999999999999999" sqref="N61">
      <formula1>0</formula1>
      <formula2>99999999999999900</formula2>
    </dataValidation>
    <dataValidation type="decimal" allowBlank="1" showInputMessage="1" showErrorMessage="1" errorTitle="Input Error" error="Please enter a numeric value between 0 and 99999999999999999" sqref="O61">
      <formula1>0</formula1>
      <formula2>99999999999999900</formula2>
    </dataValidation>
    <dataValidation type="decimal" allowBlank="1" showInputMessage="1" showErrorMessage="1" errorTitle="Input Error" error="Please enter a numeric value between 0 and 99999999999999999" sqref="P61">
      <formula1>0</formula1>
      <formula2>99999999999999900</formula2>
    </dataValidation>
    <dataValidation type="decimal" allowBlank="1" showInputMessage="1" showErrorMessage="1" errorTitle="Input Error" error="Please enter a numeric value between 0 and 99999999999999999" sqref="Q61">
      <formula1>0</formula1>
      <formula2>99999999999999900</formula2>
    </dataValidation>
    <dataValidation type="decimal" allowBlank="1" showInputMessage="1" showErrorMessage="1" errorTitle="Input Error" error="Please enter a numeric value between 0 and 99999999999999999" sqref="G62">
      <formula1>0</formula1>
      <formula2>99999999999999900</formula2>
    </dataValidation>
    <dataValidation type="decimal" allowBlank="1" showInputMessage="1" showErrorMessage="1" errorTitle="Input Error" error="Please enter a numeric value between 0 and 99999999999999999" sqref="H62">
      <formula1>0</formula1>
      <formula2>99999999999999900</formula2>
    </dataValidation>
    <dataValidation type="decimal" allowBlank="1" showInputMessage="1" showErrorMessage="1" errorTitle="Input Error" error="Please enter a numeric value between 0 and 99999999999999999" sqref="I62">
      <formula1>0</formula1>
      <formula2>99999999999999900</formula2>
    </dataValidation>
    <dataValidation type="decimal" allowBlank="1" showInputMessage="1" showErrorMessage="1" errorTitle="Input Error" error="Please enter a numeric value between 0 and 99999999999999999" sqref="J62">
      <formula1>0</formula1>
      <formula2>99999999999999900</formula2>
    </dataValidation>
    <dataValidation type="decimal" allowBlank="1" showInputMessage="1" showErrorMessage="1" errorTitle="Input Error" error="Please enter a numeric value between 0 and 99999999999999999" sqref="K62">
      <formula1>0</formula1>
      <formula2>99999999999999900</formula2>
    </dataValidation>
    <dataValidation type="decimal" allowBlank="1" showInputMessage="1" showErrorMessage="1" errorTitle="Input Error" error="Please enter a numeric value between 0 and 99999999999999999" sqref="L62">
      <formula1>0</formula1>
      <formula2>99999999999999900</formula2>
    </dataValidation>
    <dataValidation type="decimal" allowBlank="1" showInputMessage="1" showErrorMessage="1" errorTitle="Input Error" error="Please enter a numeric value between 0 and 99999999999999999" sqref="M62">
      <formula1>0</formula1>
      <formula2>99999999999999900</formula2>
    </dataValidation>
    <dataValidation type="decimal" allowBlank="1" showInputMessage="1" showErrorMessage="1" errorTitle="Input Error" error="Please enter a numeric value between 0 and 99999999999999999" sqref="N62">
      <formula1>0</formula1>
      <formula2>99999999999999900</formula2>
    </dataValidation>
    <dataValidation type="decimal" allowBlank="1" showInputMessage="1" showErrorMessage="1" errorTitle="Input Error" error="Please enter a numeric value between 0 and 99999999999999999" sqref="O62">
      <formula1>0</formula1>
      <formula2>99999999999999900</formula2>
    </dataValidation>
    <dataValidation type="decimal" allowBlank="1" showInputMessage="1" showErrorMessage="1" errorTitle="Input Error" error="Please enter a numeric value between 0 and 99999999999999999" sqref="P62">
      <formula1>0</formula1>
      <formula2>99999999999999900</formula2>
    </dataValidation>
    <dataValidation type="decimal" allowBlank="1" showInputMessage="1" showErrorMessage="1" errorTitle="Input Error" error="Please enter a numeric value between 0 and 99999999999999999" sqref="Q62">
      <formula1>0</formula1>
      <formula2>99999999999999900</formula2>
    </dataValidation>
    <dataValidation type="decimal" allowBlank="1" showInputMessage="1" showErrorMessage="1" errorTitle="Input Error" error="Please enter a numeric value between 0 and 99999999999999999" sqref="G63">
      <formula1>0</formula1>
      <formula2>99999999999999900</formula2>
    </dataValidation>
    <dataValidation type="decimal" allowBlank="1" showInputMessage="1" showErrorMessage="1" errorTitle="Input Error" error="Please enter a numeric value between 0 and 99999999999999999" sqref="H63">
      <formula1>0</formula1>
      <formula2>99999999999999900</formula2>
    </dataValidation>
    <dataValidation type="decimal" allowBlank="1" showInputMessage="1" showErrorMessage="1" errorTitle="Input Error" error="Please enter a numeric value between 0 and 99999999999999999" sqref="I63">
      <formula1>0</formula1>
      <formula2>99999999999999900</formula2>
    </dataValidation>
    <dataValidation type="decimal" allowBlank="1" showInputMessage="1" showErrorMessage="1" errorTitle="Input Error" error="Please enter a numeric value between 0 and 99999999999999999" sqref="J63">
      <formula1>0</formula1>
      <formula2>99999999999999900</formula2>
    </dataValidation>
    <dataValidation type="decimal" allowBlank="1" showInputMessage="1" showErrorMessage="1" errorTitle="Input Error" error="Please enter a numeric value between 0 and 99999999999999999" sqref="K63">
      <formula1>0</formula1>
      <formula2>99999999999999900</formula2>
    </dataValidation>
    <dataValidation type="decimal" allowBlank="1" showInputMessage="1" showErrorMessage="1" errorTitle="Input Error" error="Please enter a numeric value between 0 and 99999999999999999" sqref="L63">
      <formula1>0</formula1>
      <formula2>99999999999999900</formula2>
    </dataValidation>
    <dataValidation type="decimal" allowBlank="1" showInputMessage="1" showErrorMessage="1" errorTitle="Input Error" error="Please enter a numeric value between 0 and 99999999999999999" sqref="M63">
      <formula1>0</formula1>
      <formula2>99999999999999900</formula2>
    </dataValidation>
    <dataValidation type="decimal" allowBlank="1" showInputMessage="1" showErrorMessage="1" errorTitle="Input Error" error="Please enter a numeric value between 0 and 99999999999999999" sqref="N63">
      <formula1>0</formula1>
      <formula2>99999999999999900</formula2>
    </dataValidation>
    <dataValidation type="decimal" allowBlank="1" showInputMessage="1" showErrorMessage="1" errorTitle="Input Error" error="Please enter a numeric value between 0 and 99999999999999999" sqref="O63">
      <formula1>0</formula1>
      <formula2>99999999999999900</formula2>
    </dataValidation>
    <dataValidation type="decimal" allowBlank="1" showInputMessage="1" showErrorMessage="1" errorTitle="Input Error" error="Please enter a numeric value between 0 and 99999999999999999" sqref="P63">
      <formula1>0</formula1>
      <formula2>99999999999999900</formula2>
    </dataValidation>
    <dataValidation type="decimal" allowBlank="1" showInputMessage="1" showErrorMessage="1" errorTitle="Input Error" error="Please enter a numeric value between 0 and 99999999999999999" sqref="Q63">
      <formula1>0</formula1>
      <formula2>99999999999999900</formula2>
    </dataValidation>
    <dataValidation type="decimal" allowBlank="1" showInputMessage="1" showErrorMessage="1" errorTitle="Input Error" error="Please enter a numeric value between 0 and 99999999999999999" sqref="G64">
      <formula1>0</formula1>
      <formula2>99999999999999900</formula2>
    </dataValidation>
    <dataValidation type="decimal" allowBlank="1" showInputMessage="1" showErrorMessage="1" errorTitle="Input Error" error="Please enter a numeric value between 0 and 99999999999999999" sqref="H64">
      <formula1>0</formula1>
      <formula2>99999999999999900</formula2>
    </dataValidation>
    <dataValidation type="decimal" allowBlank="1" showInputMessage="1" showErrorMessage="1" errorTitle="Input Error" error="Please enter a numeric value between 0 and 99999999999999999" sqref="I64">
      <formula1>0</formula1>
      <formula2>99999999999999900</formula2>
    </dataValidation>
    <dataValidation type="decimal" allowBlank="1" showInputMessage="1" showErrorMessage="1" errorTitle="Input Error" error="Please enter a numeric value between 0 and 99999999999999999" sqref="J64">
      <formula1>0</formula1>
      <formula2>99999999999999900</formula2>
    </dataValidation>
    <dataValidation type="decimal" allowBlank="1" showInputMessage="1" showErrorMessage="1" errorTitle="Input Error" error="Please enter a numeric value between 0 and 99999999999999999" sqref="K64">
      <formula1>0</formula1>
      <formula2>99999999999999900</formula2>
    </dataValidation>
    <dataValidation type="decimal" allowBlank="1" showInputMessage="1" showErrorMessage="1" errorTitle="Input Error" error="Please enter a numeric value between 0 and 99999999999999999" sqref="L64">
      <formula1>0</formula1>
      <formula2>99999999999999900</formula2>
    </dataValidation>
    <dataValidation type="decimal" allowBlank="1" showInputMessage="1" showErrorMessage="1" errorTitle="Input Error" error="Please enter a numeric value between 0 and 99999999999999999" sqref="M64">
      <formula1>0</formula1>
      <formula2>99999999999999900</formula2>
    </dataValidation>
    <dataValidation type="decimal" allowBlank="1" showInputMessage="1" showErrorMessage="1" errorTitle="Input Error" error="Please enter a numeric value between 0 and 99999999999999999" sqref="N64">
      <formula1>0</formula1>
      <formula2>99999999999999900</formula2>
    </dataValidation>
    <dataValidation type="decimal" allowBlank="1" showInputMessage="1" showErrorMessage="1" errorTitle="Input Error" error="Please enter a numeric value between 0 and 99999999999999999" sqref="O64">
      <formula1>0</formula1>
      <formula2>99999999999999900</formula2>
    </dataValidation>
    <dataValidation type="decimal" allowBlank="1" showInputMessage="1" showErrorMessage="1" errorTitle="Input Error" error="Please enter a numeric value between 0 and 99999999999999999" sqref="P64">
      <formula1>0</formula1>
      <formula2>99999999999999900</formula2>
    </dataValidation>
    <dataValidation type="decimal" allowBlank="1" showInputMessage="1" showErrorMessage="1" errorTitle="Input Error" error="Please enter a numeric value between 0 and 99999999999999999" sqref="Q64">
      <formula1>0</formula1>
      <formula2>99999999999999900</formula2>
    </dataValidation>
    <dataValidation type="decimal" allowBlank="1" showInputMessage="1" showErrorMessage="1" errorTitle="Input Error" error="Please enter a numeric value between 0 and 99999999999999999" sqref="G65">
      <formula1>0</formula1>
      <formula2>99999999999999900</formula2>
    </dataValidation>
    <dataValidation type="decimal" allowBlank="1" showInputMessage="1" showErrorMessage="1" errorTitle="Input Error" error="Please enter a numeric value between 0 and 99999999999999999" sqref="H65">
      <formula1>0</formula1>
      <formula2>99999999999999900</formula2>
    </dataValidation>
    <dataValidation type="decimal" allowBlank="1" showInputMessage="1" showErrorMessage="1" errorTitle="Input Error" error="Please enter a numeric value between 0 and 99999999999999999" sqref="I65">
      <formula1>0</formula1>
      <formula2>99999999999999900</formula2>
    </dataValidation>
    <dataValidation type="decimal" allowBlank="1" showInputMessage="1" showErrorMessage="1" errorTitle="Input Error" error="Please enter a numeric value between 0 and 99999999999999999" sqref="J65">
      <formula1>0</formula1>
      <formula2>99999999999999900</formula2>
    </dataValidation>
    <dataValidation type="decimal" allowBlank="1" showInputMessage="1" showErrorMessage="1" errorTitle="Input Error" error="Please enter a numeric value between 0 and 99999999999999999" sqref="K65">
      <formula1>0</formula1>
      <formula2>99999999999999900</formula2>
    </dataValidation>
    <dataValidation type="decimal" allowBlank="1" showInputMessage="1" showErrorMessage="1" errorTitle="Input Error" error="Please enter a numeric value between 0 and 99999999999999999" sqref="L65">
      <formula1>0</formula1>
      <formula2>99999999999999900</formula2>
    </dataValidation>
    <dataValidation type="decimal" allowBlank="1" showInputMessage="1" showErrorMessage="1" errorTitle="Input Error" error="Please enter a numeric value between 0 and 99999999999999999" sqref="M65">
      <formula1>0</formula1>
      <formula2>99999999999999900</formula2>
    </dataValidation>
    <dataValidation type="decimal" allowBlank="1" showInputMessage="1" showErrorMessage="1" errorTitle="Input Error" error="Please enter a numeric value between 0 and 99999999999999999" sqref="N65">
      <formula1>0</formula1>
      <formula2>99999999999999900</formula2>
    </dataValidation>
    <dataValidation type="decimal" allowBlank="1" showInputMessage="1" showErrorMessage="1" errorTitle="Input Error" error="Please enter a numeric value between 0 and 99999999999999999" sqref="O65">
      <formula1>0</formula1>
      <formula2>99999999999999900</formula2>
    </dataValidation>
    <dataValidation type="decimal" allowBlank="1" showInputMessage="1" showErrorMessage="1" errorTitle="Input Error" error="Please enter a numeric value between 0 and 99999999999999999" sqref="P65">
      <formula1>0</formula1>
      <formula2>99999999999999900</formula2>
    </dataValidation>
    <dataValidation type="decimal" allowBlank="1" showInputMessage="1" showErrorMessage="1" errorTitle="Input Error" error="Please enter a numeric value between 0 and 99999999999999999" sqref="Q65">
      <formula1>0</formula1>
      <formula2>99999999999999900</formula2>
    </dataValidation>
    <dataValidation type="decimal" allowBlank="1" showInputMessage="1" showErrorMessage="1" errorTitle="Input Error" error="Please enter a numeric value between 0 and 99999999999999999" sqref="G66">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G67">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G68">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G69">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G79">
      <formula1>0</formula1>
      <formula2>99999999999999900</formula2>
    </dataValidation>
    <dataValidation type="decimal" allowBlank="1" showInputMessage="1" showErrorMessage="1" errorTitle="Input Error" error="Please enter a numeric value between 0 and 99999999999999999" sqref="H79">
      <formula1>0</formula1>
      <formula2>99999999999999900</formula2>
    </dataValidation>
    <dataValidation type="decimal" allowBlank="1" showInputMessage="1" showErrorMessage="1" errorTitle="Input Error" error="Please enter a numeric value between 0 and 99999999999999999" sqref="I79">
      <formula1>0</formula1>
      <formula2>99999999999999900</formula2>
    </dataValidation>
    <dataValidation type="decimal" allowBlank="1" showInputMessage="1" showErrorMessage="1" errorTitle="Input Error" error="Please enter a numeric value between 0 and 99999999999999999" sqref="J79">
      <formula1>0</formula1>
      <formula2>99999999999999900</formula2>
    </dataValidation>
    <dataValidation type="decimal" allowBlank="1" showInputMessage="1" showErrorMessage="1" errorTitle="Input Error" error="Please enter a numeric value between 0 and 99999999999999999" sqref="K79">
      <formula1>0</formula1>
      <formula2>99999999999999900</formula2>
    </dataValidation>
    <dataValidation type="decimal" allowBlank="1" showInputMessage="1" showErrorMessage="1" errorTitle="Input Error" error="Please enter a numeric value between 0 and 99999999999999999" sqref="L79">
      <formula1>0</formula1>
      <formula2>99999999999999900</formula2>
    </dataValidation>
    <dataValidation type="decimal" allowBlank="1" showInputMessage="1" showErrorMessage="1" errorTitle="Input Error" error="Please enter a numeric value between 0 and 99999999999999999" sqref="M79">
      <formula1>0</formula1>
      <formula2>99999999999999900</formula2>
    </dataValidation>
    <dataValidation type="decimal" allowBlank="1" showInputMessage="1" showErrorMessage="1" errorTitle="Input Error" error="Please enter a numeric value between 0 and 99999999999999999" sqref="N79">
      <formula1>0</formula1>
      <formula2>99999999999999900</formula2>
    </dataValidation>
    <dataValidation type="decimal" allowBlank="1" showInputMessage="1" showErrorMessage="1" errorTitle="Input Error" error="Please enter a numeric value between 0 and 99999999999999999" sqref="O79">
      <formula1>0</formula1>
      <formula2>99999999999999900</formula2>
    </dataValidation>
    <dataValidation type="decimal" allowBlank="1" showInputMessage="1" showErrorMessage="1" errorTitle="Input Error" error="Please enter a numeric value between 0 and 99999999999999999" sqref="P79">
      <formula1>0</formula1>
      <formula2>99999999999999900</formula2>
    </dataValidation>
    <dataValidation type="decimal" allowBlank="1" showInputMessage="1" showErrorMessage="1" errorTitle="Input Error" error="Please enter a numeric value between 0 and 99999999999999999" sqref="Q79">
      <formula1>0</formula1>
      <formula2>99999999999999900</formula2>
    </dataValidation>
    <dataValidation type="decimal" allowBlank="1" showInputMessage="1" showErrorMessage="1" errorTitle="Input Error" error="Please enter a numeric value between 0 and 99999999999999999" sqref="G89">
      <formula1>0</formula1>
      <formula2>99999999999999900</formula2>
    </dataValidation>
    <dataValidation type="decimal" allowBlank="1" showInputMessage="1" showErrorMessage="1" errorTitle="Input Error" error="Please enter a numeric value between 0 and 99999999999999999" sqref="H89">
      <formula1>0</formula1>
      <formula2>99999999999999900</formula2>
    </dataValidation>
    <dataValidation type="decimal" allowBlank="1" showInputMessage="1" showErrorMessage="1" errorTitle="Input Error" error="Please enter a numeric value between 0 and 99999999999999999" sqref="I89">
      <formula1>0</formula1>
      <formula2>99999999999999900</formula2>
    </dataValidation>
    <dataValidation type="decimal" allowBlank="1" showInputMessage="1" showErrorMessage="1" errorTitle="Input Error" error="Please enter a numeric value between 0 and 99999999999999999" sqref="J89">
      <formula1>0</formula1>
      <formula2>99999999999999900</formula2>
    </dataValidation>
    <dataValidation type="decimal" allowBlank="1" showInputMessage="1" showErrorMessage="1" errorTitle="Input Error" error="Please enter a numeric value between 0 and 99999999999999999" sqref="K89">
      <formula1>0</formula1>
      <formula2>99999999999999900</formula2>
    </dataValidation>
    <dataValidation type="decimal" allowBlank="1" showInputMessage="1" showErrorMessage="1" errorTitle="Input Error" error="Please enter a numeric value between 0 and 99999999999999999" sqref="L89">
      <formula1>0</formula1>
      <formula2>99999999999999900</formula2>
    </dataValidation>
    <dataValidation type="decimal" allowBlank="1" showInputMessage="1" showErrorMessage="1" errorTitle="Input Error" error="Please enter a numeric value between 0 and 99999999999999999" sqref="M89">
      <formula1>0</formula1>
      <formula2>99999999999999900</formula2>
    </dataValidation>
    <dataValidation type="decimal" allowBlank="1" showInputMessage="1" showErrorMessage="1" errorTitle="Input Error" error="Please enter a numeric value between 0 and 99999999999999999" sqref="N89">
      <formula1>0</formula1>
      <formula2>99999999999999900</formula2>
    </dataValidation>
    <dataValidation type="decimal" allowBlank="1" showInputMessage="1" showErrorMessage="1" errorTitle="Input Error" error="Please enter a numeric value between 0 and 99999999999999999" sqref="O89">
      <formula1>0</formula1>
      <formula2>99999999999999900</formula2>
    </dataValidation>
    <dataValidation type="decimal" allowBlank="1" showInputMessage="1" showErrorMessage="1" errorTitle="Input Error" error="Please enter a numeric value between 0 and 99999999999999999" sqref="P89">
      <formula1>0</formula1>
      <formula2>99999999999999900</formula2>
    </dataValidation>
    <dataValidation type="decimal" allowBlank="1" showInputMessage="1" showErrorMessage="1" errorTitle="Input Error" error="Please enter a numeric value between 0 and 99999999999999999" sqref="Q89">
      <formula1>0</formula1>
      <formula2>99999999999999900</formula2>
    </dataValidation>
    <dataValidation type="decimal" allowBlank="1" showInputMessage="1" showErrorMessage="1" errorTitle="Input Error" error="Please enter a numeric value between 0 and 99999999999999999" sqref="G90">
      <formula1>0</formula1>
      <formula2>99999999999999900</formula2>
    </dataValidation>
    <dataValidation type="decimal" allowBlank="1" showInputMessage="1" showErrorMessage="1" errorTitle="Input Error" error="Please enter a numeric value between 0 and 99999999999999999" sqref="H90">
      <formula1>0</formula1>
      <formula2>99999999999999900</formula2>
    </dataValidation>
    <dataValidation type="decimal" allowBlank="1" showInputMessage="1" showErrorMessage="1" errorTitle="Input Error" error="Please enter a numeric value between 0 and 99999999999999999" sqref="I90">
      <formula1>0</formula1>
      <formula2>99999999999999900</formula2>
    </dataValidation>
    <dataValidation type="decimal" allowBlank="1" showInputMessage="1" showErrorMessage="1" errorTitle="Input Error" error="Please enter a numeric value between 0 and 99999999999999999" sqref="J90">
      <formula1>0</formula1>
      <formula2>99999999999999900</formula2>
    </dataValidation>
    <dataValidation type="decimal" allowBlank="1" showInputMessage="1" showErrorMessage="1" errorTitle="Input Error" error="Please enter a numeric value between 0 and 99999999999999999" sqref="K90">
      <formula1>0</formula1>
      <formula2>99999999999999900</formula2>
    </dataValidation>
    <dataValidation type="decimal" allowBlank="1" showInputMessage="1" showErrorMessage="1" errorTitle="Input Error" error="Please enter a numeric value between 0 and 99999999999999999" sqref="L90">
      <formula1>0</formula1>
      <formula2>99999999999999900</formula2>
    </dataValidation>
    <dataValidation type="decimal" allowBlank="1" showInputMessage="1" showErrorMessage="1" errorTitle="Input Error" error="Please enter a numeric value between 0 and 99999999999999999" sqref="M90">
      <formula1>0</formula1>
      <formula2>99999999999999900</formula2>
    </dataValidation>
    <dataValidation type="decimal" allowBlank="1" showInputMessage="1" showErrorMessage="1" errorTitle="Input Error" error="Please enter a numeric value between 0 and 99999999999999999" sqref="N90">
      <formula1>0</formula1>
      <formula2>99999999999999900</formula2>
    </dataValidation>
    <dataValidation type="decimal" allowBlank="1" showInputMessage="1" showErrorMessage="1" errorTitle="Input Error" error="Please enter a numeric value between 0 and 99999999999999999" sqref="O90">
      <formula1>0</formula1>
      <formula2>99999999999999900</formula2>
    </dataValidation>
    <dataValidation type="decimal" allowBlank="1" showInputMessage="1" showErrorMessage="1" errorTitle="Input Error" error="Please enter a numeric value between 0 and 99999999999999999" sqref="P90">
      <formula1>0</formula1>
      <formula2>99999999999999900</formula2>
    </dataValidation>
    <dataValidation type="decimal" allowBlank="1" showInputMessage="1" showErrorMessage="1" errorTitle="Input Error" error="Please enter a numeric value between 0 and 99999999999999999" sqref="Q90">
      <formula1>0</formula1>
      <formula2>99999999999999900</formula2>
    </dataValidation>
    <dataValidation type="decimal" allowBlank="1" showInputMessage="1" showErrorMessage="1" errorTitle="Input Error" error="Please enter a numeric value between 0 and 99999999999999999" sqref="G106">
      <formula1>0</formula1>
      <formula2>99999999999999900</formula2>
    </dataValidation>
    <dataValidation type="decimal" allowBlank="1" showInputMessage="1" showErrorMessage="1" errorTitle="Input Error" error="Please enter a numeric value between 0 and 99999999999999999" sqref="H106">
      <formula1>0</formula1>
      <formula2>99999999999999900</formula2>
    </dataValidation>
    <dataValidation type="decimal" allowBlank="1" showInputMessage="1" showErrorMessage="1" errorTitle="Input Error" error="Please enter a numeric value between 0 and 99999999999999999" sqref="I106">
      <formula1>0</formula1>
      <formula2>99999999999999900</formula2>
    </dataValidation>
    <dataValidation type="decimal" allowBlank="1" showInputMessage="1" showErrorMessage="1" errorTitle="Input Error" error="Please enter a numeric value between 0 and 99999999999999999" sqref="J106">
      <formula1>0</formula1>
      <formula2>99999999999999900</formula2>
    </dataValidation>
    <dataValidation type="decimal" allowBlank="1" showInputMessage="1" showErrorMessage="1" errorTitle="Input Error" error="Please enter a numeric value between 0 and 99999999999999999" sqref="K106">
      <formula1>0</formula1>
      <formula2>99999999999999900</formula2>
    </dataValidation>
    <dataValidation type="decimal" allowBlank="1" showInputMessage="1" showErrorMessage="1" errorTitle="Input Error" error="Please enter a numeric value between 0 and 99999999999999999" sqref="L106">
      <formula1>0</formula1>
      <formula2>99999999999999900</formula2>
    </dataValidation>
    <dataValidation type="decimal" allowBlank="1" showInputMessage="1" showErrorMessage="1" errorTitle="Input Error" error="Please enter a numeric value between 0 and 99999999999999999" sqref="M106">
      <formula1>0</formula1>
      <formula2>99999999999999900</formula2>
    </dataValidation>
    <dataValidation type="decimal" allowBlank="1" showInputMessage="1" showErrorMessage="1" errorTitle="Input Error" error="Please enter a numeric value between 0 and 99999999999999999" sqref="N106">
      <formula1>0</formula1>
      <formula2>99999999999999900</formula2>
    </dataValidation>
    <dataValidation type="decimal" allowBlank="1" showInputMessage="1" showErrorMessage="1" errorTitle="Input Error" error="Please enter a numeric value between 0 and 99999999999999999" sqref="O106">
      <formula1>0</formula1>
      <formula2>99999999999999900</formula2>
    </dataValidation>
    <dataValidation type="decimal" allowBlank="1" showInputMessage="1" showErrorMessage="1" errorTitle="Input Error" error="Please enter a numeric value between 0 and 99999999999999999" sqref="P106">
      <formula1>0</formula1>
      <formula2>99999999999999900</formula2>
    </dataValidation>
    <dataValidation type="decimal" allowBlank="1" showInputMessage="1" showErrorMessage="1" errorTitle="Input Error" error="Please enter a numeric value between 0 and 99999999999999999" sqref="Q106">
      <formula1>0</formula1>
      <formula2>99999999999999900</formula2>
    </dataValidation>
    <dataValidation type="decimal" allowBlank="1" showInputMessage="1" showErrorMessage="1" errorTitle="Input Error" error="Please enter a numeric value between 0 and 99999999999999999" sqref="G107">
      <formula1>0</formula1>
      <formula2>99999999999999900</formula2>
    </dataValidation>
    <dataValidation type="decimal" allowBlank="1" showInputMessage="1" showErrorMessage="1" errorTitle="Input Error" error="Please enter a numeric value between 0 and 99999999999999999" sqref="H107">
      <formula1>0</formula1>
      <formula2>99999999999999900</formula2>
    </dataValidation>
    <dataValidation type="decimal" allowBlank="1" showInputMessage="1" showErrorMessage="1" errorTitle="Input Error" error="Please enter a numeric value between 0 and 99999999999999999" sqref="I107">
      <formula1>0</formula1>
      <formula2>99999999999999900</formula2>
    </dataValidation>
    <dataValidation type="decimal" allowBlank="1" showInputMessage="1" showErrorMessage="1" errorTitle="Input Error" error="Please enter a numeric value between 0 and 99999999999999999" sqref="J107">
      <formula1>0</formula1>
      <formula2>99999999999999900</formula2>
    </dataValidation>
    <dataValidation type="decimal" allowBlank="1" showInputMessage="1" showErrorMessage="1" errorTitle="Input Error" error="Please enter a numeric value between 0 and 99999999999999999" sqref="K107">
      <formula1>0</formula1>
      <formula2>99999999999999900</formula2>
    </dataValidation>
    <dataValidation type="decimal" allowBlank="1" showInputMessage="1" showErrorMessage="1" errorTitle="Input Error" error="Please enter a numeric value between 0 and 99999999999999999" sqref="L107">
      <formula1>0</formula1>
      <formula2>99999999999999900</formula2>
    </dataValidation>
    <dataValidation type="decimal" allowBlank="1" showInputMessage="1" showErrorMessage="1" errorTitle="Input Error" error="Please enter a numeric value between 0 and 99999999999999999" sqref="M107">
      <formula1>0</formula1>
      <formula2>99999999999999900</formula2>
    </dataValidation>
    <dataValidation type="decimal" allowBlank="1" showInputMessage="1" showErrorMessage="1" errorTitle="Input Error" error="Please enter a numeric value between 0 and 99999999999999999" sqref="N107">
      <formula1>0</formula1>
      <formula2>99999999999999900</formula2>
    </dataValidation>
    <dataValidation type="decimal" allowBlank="1" showInputMessage="1" showErrorMessage="1" errorTitle="Input Error" error="Please enter a numeric value between 0 and 99999999999999999" sqref="O107">
      <formula1>0</formula1>
      <formula2>99999999999999900</formula2>
    </dataValidation>
    <dataValidation type="decimal" allowBlank="1" showInputMessage="1" showErrorMessage="1" errorTitle="Input Error" error="Please enter a numeric value between 0 and 99999999999999999" sqref="P107">
      <formula1>0</formula1>
      <formula2>99999999999999900</formula2>
    </dataValidation>
    <dataValidation type="decimal" allowBlank="1" showInputMessage="1" showErrorMessage="1" errorTitle="Input Error" error="Please enter a numeric value between 0 and 99999999999999999" sqref="Q107">
      <formula1>0</formula1>
      <formula2>99999999999999900</formula2>
    </dataValidation>
    <dataValidation type="decimal" allowBlank="1" showInputMessage="1" showErrorMessage="1" errorTitle="Input Error" error="Please enter a numeric value between 0 and 99999999999999999" sqref="G108">
      <formula1>0</formula1>
      <formula2>99999999999999900</formula2>
    </dataValidation>
    <dataValidation type="decimal" allowBlank="1" showInputMessage="1" showErrorMessage="1" errorTitle="Input Error" error="Please enter a numeric value between 0 and 99999999999999999" sqref="H108">
      <formula1>0</formula1>
      <formula2>99999999999999900</formula2>
    </dataValidation>
    <dataValidation type="decimal" allowBlank="1" showInputMessage="1" showErrorMessage="1" errorTitle="Input Error" error="Please enter a numeric value between 0 and 99999999999999999" sqref="I108">
      <formula1>0</formula1>
      <formula2>99999999999999900</formula2>
    </dataValidation>
    <dataValidation type="decimal" allowBlank="1" showInputMessage="1" showErrorMessage="1" errorTitle="Input Error" error="Please enter a numeric value between 0 and 99999999999999999" sqref="J108">
      <formula1>0</formula1>
      <formula2>99999999999999900</formula2>
    </dataValidation>
    <dataValidation type="decimal" allowBlank="1" showInputMessage="1" showErrorMessage="1" errorTitle="Input Error" error="Please enter a numeric value between 0 and 99999999999999999" sqref="K108">
      <formula1>0</formula1>
      <formula2>99999999999999900</formula2>
    </dataValidation>
    <dataValidation type="decimal" allowBlank="1" showInputMessage="1" showErrorMessage="1" errorTitle="Input Error" error="Please enter a numeric value between 0 and 99999999999999999" sqref="L108">
      <formula1>0</formula1>
      <formula2>99999999999999900</formula2>
    </dataValidation>
    <dataValidation type="decimal" allowBlank="1" showInputMessage="1" showErrorMessage="1" errorTitle="Input Error" error="Please enter a numeric value between 0 and 99999999999999999" sqref="M108">
      <formula1>0</formula1>
      <formula2>99999999999999900</formula2>
    </dataValidation>
    <dataValidation type="decimal" allowBlank="1" showInputMessage="1" showErrorMessage="1" errorTitle="Input Error" error="Please enter a numeric value between 0 and 99999999999999999" sqref="N108">
      <formula1>0</formula1>
      <formula2>99999999999999900</formula2>
    </dataValidation>
    <dataValidation type="decimal" allowBlank="1" showInputMessage="1" showErrorMessage="1" errorTitle="Input Error" error="Please enter a numeric value between 0 and 99999999999999999" sqref="O108">
      <formula1>0</formula1>
      <formula2>99999999999999900</formula2>
    </dataValidation>
    <dataValidation type="decimal" allowBlank="1" showInputMessage="1" showErrorMessage="1" errorTitle="Input Error" error="Please enter a numeric value between 0 and 99999999999999999" sqref="P108">
      <formula1>0</formula1>
      <formula2>99999999999999900</formula2>
    </dataValidation>
    <dataValidation type="decimal" allowBlank="1" showInputMessage="1" showErrorMessage="1" errorTitle="Input Error" error="Please enter a numeric value between 0 and 99999999999999999" sqref="Q108">
      <formula1>0</formula1>
      <formula2>99999999999999900</formula2>
    </dataValidation>
    <dataValidation type="decimal" allowBlank="1" showInputMessage="1" showErrorMessage="1" errorTitle="Input Error" error="Please enter a numeric value between 0 and 99999999999999999" sqref="G109">
      <formula1>0</formula1>
      <formula2>99999999999999900</formula2>
    </dataValidation>
    <dataValidation type="decimal" allowBlank="1" showInputMessage="1" showErrorMessage="1" errorTitle="Input Error" error="Please enter a numeric value between 0 and 99999999999999999" sqref="H109">
      <formula1>0</formula1>
      <formula2>99999999999999900</formula2>
    </dataValidation>
    <dataValidation type="decimal" allowBlank="1" showInputMessage="1" showErrorMessage="1" errorTitle="Input Error" error="Please enter a numeric value between 0 and 99999999999999999" sqref="I109">
      <formula1>0</formula1>
      <formula2>99999999999999900</formula2>
    </dataValidation>
    <dataValidation type="decimal" allowBlank="1" showInputMessage="1" showErrorMessage="1" errorTitle="Input Error" error="Please enter a numeric value between 0 and 99999999999999999" sqref="J109">
      <formula1>0</formula1>
      <formula2>99999999999999900</formula2>
    </dataValidation>
    <dataValidation type="decimal" allowBlank="1" showInputMessage="1" showErrorMessage="1" errorTitle="Input Error" error="Please enter a numeric value between 0 and 99999999999999999" sqref="K109">
      <formula1>0</formula1>
      <formula2>99999999999999900</formula2>
    </dataValidation>
    <dataValidation type="decimal" allowBlank="1" showInputMessage="1" showErrorMessage="1" errorTitle="Input Error" error="Please enter a numeric value between 0 and 99999999999999999" sqref="L109">
      <formula1>0</formula1>
      <formula2>99999999999999900</formula2>
    </dataValidation>
    <dataValidation type="decimal" allowBlank="1" showInputMessage="1" showErrorMessage="1" errorTitle="Input Error" error="Please enter a numeric value between 0 and 99999999999999999" sqref="M109">
      <formula1>0</formula1>
      <formula2>99999999999999900</formula2>
    </dataValidation>
    <dataValidation type="decimal" allowBlank="1" showInputMessage="1" showErrorMessage="1" errorTitle="Input Error" error="Please enter a numeric value between 0 and 99999999999999999" sqref="N109">
      <formula1>0</formula1>
      <formula2>99999999999999900</formula2>
    </dataValidation>
    <dataValidation type="decimal" allowBlank="1" showInputMessage="1" showErrorMessage="1" errorTitle="Input Error" error="Please enter a numeric value between 0 and 99999999999999999" sqref="O109">
      <formula1>0</formula1>
      <formula2>99999999999999900</formula2>
    </dataValidation>
    <dataValidation type="decimal" allowBlank="1" showInputMessage="1" showErrorMessage="1" errorTitle="Input Error" error="Please enter a numeric value between 0 and 99999999999999999" sqref="P109">
      <formula1>0</formula1>
      <formula2>99999999999999900</formula2>
    </dataValidation>
    <dataValidation type="decimal" allowBlank="1" showInputMessage="1" showErrorMessage="1" errorTitle="Input Error" error="Please enter a numeric value between 0 and 99999999999999999" sqref="Q109">
      <formula1>0</formula1>
      <formula2>99999999999999900</formula2>
    </dataValidation>
    <dataValidation type="decimal" allowBlank="1" showInputMessage="1" showErrorMessage="1" errorTitle="Input Error" error="Please enter a numeric value between 0 and 99999999999999999" sqref="G110">
      <formula1>0</formula1>
      <formula2>99999999999999900</formula2>
    </dataValidation>
    <dataValidation type="decimal" allowBlank="1" showInputMessage="1" showErrorMessage="1" errorTitle="Input Error" error="Please enter a numeric value between 0 and 99999999999999999" sqref="H110">
      <formula1>0</formula1>
      <formula2>99999999999999900</formula2>
    </dataValidation>
    <dataValidation type="decimal" allowBlank="1" showInputMessage="1" showErrorMessage="1" errorTitle="Input Error" error="Please enter a numeric value between 0 and 99999999999999999" sqref="I110">
      <formula1>0</formula1>
      <formula2>99999999999999900</formula2>
    </dataValidation>
    <dataValidation type="decimal" allowBlank="1" showInputMessage="1" showErrorMessage="1" errorTitle="Input Error" error="Please enter a numeric value between 0 and 99999999999999999" sqref="J110">
      <formula1>0</formula1>
      <formula2>99999999999999900</formula2>
    </dataValidation>
    <dataValidation type="decimal" allowBlank="1" showInputMessage="1" showErrorMessage="1" errorTitle="Input Error" error="Please enter a numeric value between 0 and 99999999999999999" sqref="K110">
      <formula1>0</formula1>
      <formula2>99999999999999900</formula2>
    </dataValidation>
    <dataValidation type="decimal" allowBlank="1" showInputMessage="1" showErrorMessage="1" errorTitle="Input Error" error="Please enter a numeric value between 0 and 99999999999999999" sqref="L110">
      <formula1>0</formula1>
      <formula2>99999999999999900</formula2>
    </dataValidation>
    <dataValidation type="decimal" allowBlank="1" showInputMessage="1" showErrorMessage="1" errorTitle="Input Error" error="Please enter a numeric value between 0 and 99999999999999999" sqref="M110">
      <formula1>0</formula1>
      <formula2>99999999999999900</formula2>
    </dataValidation>
    <dataValidation type="decimal" allowBlank="1" showInputMessage="1" showErrorMessage="1" errorTitle="Input Error" error="Please enter a numeric value between 0 and 99999999999999999" sqref="N110">
      <formula1>0</formula1>
      <formula2>99999999999999900</formula2>
    </dataValidation>
    <dataValidation type="decimal" allowBlank="1" showInputMessage="1" showErrorMessage="1" errorTitle="Input Error" error="Please enter a numeric value between 0 and 99999999999999999" sqref="O110">
      <formula1>0</formula1>
      <formula2>99999999999999900</formula2>
    </dataValidation>
    <dataValidation type="decimal" allowBlank="1" showInputMessage="1" showErrorMessage="1" errorTitle="Input Error" error="Please enter a numeric value between 0 and 99999999999999999" sqref="P110">
      <formula1>0</formula1>
      <formula2>99999999999999900</formula2>
    </dataValidation>
    <dataValidation type="decimal" allowBlank="1" showInputMessage="1" showErrorMessage="1" errorTitle="Input Error" error="Please enter a numeric value between 0 and 99999999999999999" sqref="Q110">
      <formula1>0</formula1>
      <formula2>99999999999999900</formula2>
    </dataValidation>
    <dataValidation type="decimal" allowBlank="1" showInputMessage="1" showErrorMessage="1" errorTitle="Input Error" error="Please enter a numeric value between 0 and 99999999999999999" sqref="G111">
      <formula1>0</formula1>
      <formula2>99999999999999900</formula2>
    </dataValidation>
    <dataValidation type="decimal" allowBlank="1" showInputMessage="1" showErrorMessage="1" errorTitle="Input Error" error="Please enter a numeric value between 0 and 99999999999999999" sqref="H111">
      <formula1>0</formula1>
      <formula2>99999999999999900</formula2>
    </dataValidation>
    <dataValidation type="decimal" allowBlank="1" showInputMessage="1" showErrorMessage="1" errorTitle="Input Error" error="Please enter a numeric value between 0 and 99999999999999999" sqref="I111">
      <formula1>0</formula1>
      <formula2>99999999999999900</formula2>
    </dataValidation>
    <dataValidation type="decimal" allowBlank="1" showInputMessage="1" showErrorMessage="1" errorTitle="Input Error" error="Please enter a numeric value between 0 and 99999999999999999" sqref="J111">
      <formula1>0</formula1>
      <formula2>99999999999999900</formula2>
    </dataValidation>
    <dataValidation type="decimal" allowBlank="1" showInputMessage="1" showErrorMessage="1" errorTitle="Input Error" error="Please enter a numeric value between 0 and 99999999999999999" sqref="K111">
      <formula1>0</formula1>
      <formula2>99999999999999900</formula2>
    </dataValidation>
    <dataValidation type="decimal" allowBlank="1" showInputMessage="1" showErrorMessage="1" errorTitle="Input Error" error="Please enter a numeric value between 0 and 99999999999999999" sqref="L111">
      <formula1>0</formula1>
      <formula2>99999999999999900</formula2>
    </dataValidation>
    <dataValidation type="decimal" allowBlank="1" showInputMessage="1" showErrorMessage="1" errorTitle="Input Error" error="Please enter a numeric value between 0 and 99999999999999999" sqref="M111">
      <formula1>0</formula1>
      <formula2>99999999999999900</formula2>
    </dataValidation>
    <dataValidation type="decimal" allowBlank="1" showInputMessage="1" showErrorMessage="1" errorTitle="Input Error" error="Please enter a numeric value between 0 and 99999999999999999" sqref="N111">
      <formula1>0</formula1>
      <formula2>99999999999999900</formula2>
    </dataValidation>
    <dataValidation type="decimal" allowBlank="1" showInputMessage="1" showErrorMessage="1" errorTitle="Input Error" error="Please enter a numeric value between 0 and 99999999999999999" sqref="O111">
      <formula1>0</formula1>
      <formula2>99999999999999900</formula2>
    </dataValidation>
    <dataValidation type="decimal" allowBlank="1" showInputMessage="1" showErrorMessage="1" errorTitle="Input Error" error="Please enter a numeric value between 0 and 99999999999999999" sqref="P111">
      <formula1>0</formula1>
      <formula2>99999999999999900</formula2>
    </dataValidation>
    <dataValidation type="decimal" allowBlank="1" showInputMessage="1" showErrorMessage="1" errorTitle="Input Error" error="Please enter a numeric value between 0 and 99999999999999999" sqref="Q111">
      <formula1>0</formula1>
      <formula2>99999999999999900</formula2>
    </dataValidation>
    <dataValidation type="decimal" allowBlank="1" showInputMessage="1" showErrorMessage="1" errorTitle="Input Error" error="Please enter a numeric value between 0 and 99999999999999999" sqref="G112">
      <formula1>0</formula1>
      <formula2>99999999999999900</formula2>
    </dataValidation>
    <dataValidation type="decimal" allowBlank="1" showInputMessage="1" showErrorMessage="1" errorTitle="Input Error" error="Please enter a numeric value between 0 and 99999999999999999" sqref="H112">
      <formula1>0</formula1>
      <formula2>99999999999999900</formula2>
    </dataValidation>
    <dataValidation type="decimal" allowBlank="1" showInputMessage="1" showErrorMessage="1" errorTitle="Input Error" error="Please enter a numeric value between 0 and 99999999999999999" sqref="I112">
      <formula1>0</formula1>
      <formula2>99999999999999900</formula2>
    </dataValidation>
    <dataValidation type="decimal" allowBlank="1" showInputMessage="1" showErrorMessage="1" errorTitle="Input Error" error="Please enter a numeric value between 0 and 99999999999999999" sqref="J112">
      <formula1>0</formula1>
      <formula2>99999999999999900</formula2>
    </dataValidation>
    <dataValidation type="decimal" allowBlank="1" showInputMessage="1" showErrorMessage="1" errorTitle="Input Error" error="Please enter a numeric value between 0 and 99999999999999999" sqref="K112">
      <formula1>0</formula1>
      <formula2>99999999999999900</formula2>
    </dataValidation>
    <dataValidation type="decimal" allowBlank="1" showInputMessage="1" showErrorMessage="1" errorTitle="Input Error" error="Please enter a numeric value between 0 and 99999999999999999" sqref="L112">
      <formula1>0</formula1>
      <formula2>99999999999999900</formula2>
    </dataValidation>
    <dataValidation type="decimal" allowBlank="1" showInputMessage="1" showErrorMessage="1" errorTitle="Input Error" error="Please enter a numeric value between 0 and 99999999999999999" sqref="M112">
      <formula1>0</formula1>
      <formula2>99999999999999900</formula2>
    </dataValidation>
    <dataValidation type="decimal" allowBlank="1" showInputMessage="1" showErrorMessage="1" errorTitle="Input Error" error="Please enter a numeric value between 0 and 99999999999999999" sqref="N112">
      <formula1>0</formula1>
      <formula2>99999999999999900</formula2>
    </dataValidation>
    <dataValidation type="decimal" allowBlank="1" showInputMessage="1" showErrorMessage="1" errorTitle="Input Error" error="Please enter a numeric value between 0 and 99999999999999999" sqref="O112">
      <formula1>0</formula1>
      <formula2>99999999999999900</formula2>
    </dataValidation>
    <dataValidation type="decimal" allowBlank="1" showInputMessage="1" showErrorMessage="1" errorTitle="Input Error" error="Please enter a numeric value between 0 and 99999999999999999" sqref="P112">
      <formula1>0</formula1>
      <formula2>99999999999999900</formula2>
    </dataValidation>
    <dataValidation type="decimal" allowBlank="1" showInputMessage="1" showErrorMessage="1" errorTitle="Input Error" error="Please enter a numeric value between 0 and 99999999999999999" sqref="Q112">
      <formula1>0</formula1>
      <formula2>99999999999999900</formula2>
    </dataValidation>
    <dataValidation type="decimal" allowBlank="1" showInputMessage="1" showErrorMessage="1" errorTitle="Input Error" error="Please enter a numeric value between 0 and 99999999999999999" sqref="G113">
      <formula1>0</formula1>
      <formula2>99999999999999900</formula2>
    </dataValidation>
    <dataValidation type="decimal" allowBlank="1" showInputMessage="1" showErrorMessage="1" errorTitle="Input Error" error="Please enter a numeric value between 0 and 99999999999999999" sqref="H113">
      <formula1>0</formula1>
      <formula2>99999999999999900</formula2>
    </dataValidation>
    <dataValidation type="decimal" allowBlank="1" showInputMessage="1" showErrorMessage="1" errorTitle="Input Error" error="Please enter a numeric value between 0 and 99999999999999999" sqref="I113">
      <formula1>0</formula1>
      <formula2>99999999999999900</formula2>
    </dataValidation>
    <dataValidation type="decimal" allowBlank="1" showInputMessage="1" showErrorMessage="1" errorTitle="Input Error" error="Please enter a numeric value between 0 and 99999999999999999" sqref="J113">
      <formula1>0</formula1>
      <formula2>99999999999999900</formula2>
    </dataValidation>
    <dataValidation type="decimal" allowBlank="1" showInputMessage="1" showErrorMessage="1" errorTitle="Input Error" error="Please enter a numeric value between 0 and 99999999999999999" sqref="K113">
      <formula1>0</formula1>
      <formula2>99999999999999900</formula2>
    </dataValidation>
    <dataValidation type="decimal" allowBlank="1" showInputMessage="1" showErrorMessage="1" errorTitle="Input Error" error="Please enter a numeric value between 0 and 99999999999999999" sqref="L113">
      <formula1>0</formula1>
      <formula2>99999999999999900</formula2>
    </dataValidation>
    <dataValidation type="decimal" allowBlank="1" showInputMessage="1" showErrorMessage="1" errorTitle="Input Error" error="Please enter a numeric value between 0 and 99999999999999999" sqref="M113">
      <formula1>0</formula1>
      <formula2>99999999999999900</formula2>
    </dataValidation>
    <dataValidation type="decimal" allowBlank="1" showInputMessage="1" showErrorMessage="1" errorTitle="Input Error" error="Please enter a numeric value between 0 and 99999999999999999" sqref="N113">
      <formula1>0</formula1>
      <formula2>99999999999999900</formula2>
    </dataValidation>
    <dataValidation type="decimal" allowBlank="1" showInputMessage="1" showErrorMessage="1" errorTitle="Input Error" error="Please enter a numeric value between 0 and 99999999999999999" sqref="O113">
      <formula1>0</formula1>
      <formula2>99999999999999900</formula2>
    </dataValidation>
    <dataValidation type="decimal" allowBlank="1" showInputMessage="1" showErrorMessage="1" errorTitle="Input Error" error="Please enter a numeric value between 0 and 99999999999999999" sqref="P113">
      <formula1>0</formula1>
      <formula2>99999999999999900</formula2>
    </dataValidation>
    <dataValidation type="decimal" allowBlank="1" showInputMessage="1" showErrorMessage="1" errorTitle="Input Error" error="Please enter a numeric value between 0 and 99999999999999999" sqref="Q113">
      <formula1>0</formula1>
      <formula2>99999999999999900</formula2>
    </dataValidation>
    <dataValidation type="decimal" allowBlank="1" showInputMessage="1" showErrorMessage="1" errorTitle="Input Error" error="Please enter a numeric value between 0 and 99999999999999999" sqref="G114">
      <formula1>0</formula1>
      <formula2>99999999999999900</formula2>
    </dataValidation>
    <dataValidation type="decimal" allowBlank="1" showInputMessage="1" showErrorMessage="1" errorTitle="Input Error" error="Please enter a numeric value between 0 and 99999999999999999" sqref="H114">
      <formula1>0</formula1>
      <formula2>99999999999999900</formula2>
    </dataValidation>
    <dataValidation type="decimal" allowBlank="1" showInputMessage="1" showErrorMessage="1" errorTitle="Input Error" error="Please enter a numeric value between 0 and 99999999999999999" sqref="I114">
      <formula1>0</formula1>
      <formula2>99999999999999900</formula2>
    </dataValidation>
    <dataValidation type="decimal" allowBlank="1" showInputMessage="1" showErrorMessage="1" errorTitle="Input Error" error="Please enter a numeric value between 0 and 99999999999999999" sqref="J114">
      <formula1>0</formula1>
      <formula2>99999999999999900</formula2>
    </dataValidation>
    <dataValidation type="decimal" allowBlank="1" showInputMessage="1" showErrorMessage="1" errorTitle="Input Error" error="Please enter a numeric value between 0 and 99999999999999999" sqref="K114">
      <formula1>0</formula1>
      <formula2>99999999999999900</formula2>
    </dataValidation>
    <dataValidation type="decimal" allowBlank="1" showInputMessage="1" showErrorMessage="1" errorTitle="Input Error" error="Please enter a numeric value between 0 and 99999999999999999" sqref="L114">
      <formula1>0</formula1>
      <formula2>99999999999999900</formula2>
    </dataValidation>
    <dataValidation type="decimal" allowBlank="1" showInputMessage="1" showErrorMessage="1" errorTitle="Input Error" error="Please enter a numeric value between 0 and 99999999999999999" sqref="M114">
      <formula1>0</formula1>
      <formula2>99999999999999900</formula2>
    </dataValidation>
    <dataValidation type="decimal" allowBlank="1" showInputMessage="1" showErrorMessage="1" errorTitle="Input Error" error="Please enter a numeric value between 0 and 99999999999999999" sqref="N114">
      <formula1>0</formula1>
      <formula2>99999999999999900</formula2>
    </dataValidation>
    <dataValidation type="decimal" allowBlank="1" showInputMessage="1" showErrorMessage="1" errorTitle="Input Error" error="Please enter a numeric value between 0 and 99999999999999999" sqref="O114">
      <formula1>0</formula1>
      <formula2>99999999999999900</formula2>
    </dataValidation>
    <dataValidation type="decimal" allowBlank="1" showInputMessage="1" showErrorMessage="1" errorTitle="Input Error" error="Please enter a numeric value between 0 and 99999999999999999" sqref="P114">
      <formula1>0</formula1>
      <formula2>99999999999999900</formula2>
    </dataValidation>
    <dataValidation type="decimal" allowBlank="1" showInputMessage="1" showErrorMessage="1" errorTitle="Input Error" error="Please enter a numeric value between 0 and 99999999999999999" sqref="Q114">
      <formula1>0</formula1>
      <formula2>99999999999999900</formula2>
    </dataValidation>
    <dataValidation type="decimal" allowBlank="1" showInputMessage="1" showErrorMessage="1" errorTitle="Input Error" error="Please enter a numeric value between 0 and 99999999999999999" sqref="G115">
      <formula1>0</formula1>
      <formula2>99999999999999900</formula2>
    </dataValidation>
    <dataValidation type="decimal" allowBlank="1" showInputMessage="1" showErrorMessage="1" errorTitle="Input Error" error="Please enter a numeric value between 0 and 99999999999999999" sqref="H115">
      <formula1>0</formula1>
      <formula2>99999999999999900</formula2>
    </dataValidation>
    <dataValidation type="decimal" allowBlank="1" showInputMessage="1" showErrorMessage="1" errorTitle="Input Error" error="Please enter a numeric value between 0 and 99999999999999999" sqref="I115">
      <formula1>0</formula1>
      <formula2>99999999999999900</formula2>
    </dataValidation>
    <dataValidation type="decimal" allowBlank="1" showInputMessage="1" showErrorMessage="1" errorTitle="Input Error" error="Please enter a numeric value between 0 and 99999999999999999" sqref="J115">
      <formula1>0</formula1>
      <formula2>99999999999999900</formula2>
    </dataValidation>
    <dataValidation type="decimal" allowBlank="1" showInputMessage="1" showErrorMessage="1" errorTitle="Input Error" error="Please enter a numeric value between 0 and 99999999999999999" sqref="K115">
      <formula1>0</formula1>
      <formula2>99999999999999900</formula2>
    </dataValidation>
    <dataValidation type="decimal" allowBlank="1" showInputMessage="1" showErrorMessage="1" errorTitle="Input Error" error="Please enter a numeric value between 0 and 99999999999999999" sqref="L115">
      <formula1>0</formula1>
      <formula2>99999999999999900</formula2>
    </dataValidation>
    <dataValidation type="decimal" allowBlank="1" showInputMessage="1" showErrorMessage="1" errorTitle="Input Error" error="Please enter a numeric value between 0 and 99999999999999999" sqref="M115">
      <formula1>0</formula1>
      <formula2>99999999999999900</formula2>
    </dataValidation>
    <dataValidation type="decimal" allowBlank="1" showInputMessage="1" showErrorMessage="1" errorTitle="Input Error" error="Please enter a numeric value between 0 and 99999999999999999" sqref="N115">
      <formula1>0</formula1>
      <formula2>99999999999999900</formula2>
    </dataValidation>
    <dataValidation type="decimal" allowBlank="1" showInputMessage="1" showErrorMessage="1" errorTitle="Input Error" error="Please enter a numeric value between 0 and 99999999999999999" sqref="O115">
      <formula1>0</formula1>
      <formula2>99999999999999900</formula2>
    </dataValidation>
    <dataValidation type="decimal" allowBlank="1" showInputMessage="1" showErrorMessage="1" errorTitle="Input Error" error="Please enter a numeric value between 0 and 99999999999999999" sqref="P115">
      <formula1>0</formula1>
      <formula2>99999999999999900</formula2>
    </dataValidation>
    <dataValidation type="decimal" allowBlank="1" showInputMessage="1" showErrorMessage="1" errorTitle="Input Error" error="Please enter a numeric value between 0 and 99999999999999999" sqref="Q115">
      <formula1>0</formula1>
      <formula2>99999999999999900</formula2>
    </dataValidation>
    <dataValidation type="decimal" allowBlank="1" showInputMessage="1" showErrorMessage="1" errorTitle="Input Error" error="Please enter a numeric value between 0 and 99999999999999999" sqref="G125">
      <formula1>0</formula1>
      <formula2>99999999999999900</formula2>
    </dataValidation>
    <dataValidation type="decimal" allowBlank="1" showInputMessage="1" showErrorMessage="1" errorTitle="Input Error" error="Please enter a numeric value between 0 and 99999999999999999" sqref="H125">
      <formula1>0</formula1>
      <formula2>99999999999999900</formula2>
    </dataValidation>
    <dataValidation type="decimal" allowBlank="1" showInputMessage="1" showErrorMessage="1" errorTitle="Input Error" error="Please enter a numeric value between 0 and 99999999999999999" sqref="I125">
      <formula1>0</formula1>
      <formula2>99999999999999900</formula2>
    </dataValidation>
    <dataValidation type="decimal" allowBlank="1" showInputMessage="1" showErrorMessage="1" errorTitle="Input Error" error="Please enter a numeric value between 0 and 99999999999999999" sqref="J125">
      <formula1>0</formula1>
      <formula2>99999999999999900</formula2>
    </dataValidation>
    <dataValidation type="decimal" allowBlank="1" showInputMessage="1" showErrorMessage="1" errorTitle="Input Error" error="Please enter a numeric value between 0 and 99999999999999999" sqref="K125">
      <formula1>0</formula1>
      <formula2>99999999999999900</formula2>
    </dataValidation>
    <dataValidation type="decimal" allowBlank="1" showInputMessage="1" showErrorMessage="1" errorTitle="Input Error" error="Please enter a numeric value between 0 and 99999999999999999" sqref="L125">
      <formula1>0</formula1>
      <formula2>99999999999999900</formula2>
    </dataValidation>
    <dataValidation type="decimal" allowBlank="1" showInputMessage="1" showErrorMessage="1" errorTitle="Input Error" error="Please enter a numeric value between 0 and 99999999999999999" sqref="M125">
      <formula1>0</formula1>
      <formula2>99999999999999900</formula2>
    </dataValidation>
    <dataValidation type="decimal" allowBlank="1" showInputMessage="1" showErrorMessage="1" errorTitle="Input Error" error="Please enter a numeric value between 0 and 99999999999999999" sqref="N125">
      <formula1>0</formula1>
      <formula2>99999999999999900</formula2>
    </dataValidation>
    <dataValidation type="decimal" allowBlank="1" showInputMessage="1" showErrorMessage="1" errorTitle="Input Error" error="Please enter a numeric value between 0 and 99999999999999999" sqref="O125">
      <formula1>0</formula1>
      <formula2>99999999999999900</formula2>
    </dataValidation>
    <dataValidation type="decimal" allowBlank="1" showInputMessage="1" showErrorMessage="1" errorTitle="Input Error" error="Please enter a numeric value between 0 and 99999999999999999" sqref="P125">
      <formula1>0</formula1>
      <formula2>99999999999999900</formula2>
    </dataValidation>
    <dataValidation type="decimal" allowBlank="1" showInputMessage="1" showErrorMessage="1" errorTitle="Input Error" error="Please enter a numeric value between 0 and 99999999999999999" sqref="Q125">
      <formula1>0</formula1>
      <formula2>99999999999999900</formula2>
    </dataValidation>
    <dataValidation type="decimal" allowBlank="1" showInputMessage="1" showErrorMessage="1" errorTitle="Input Error" error="Please enter a numeric value between 0 and 99999999999999999" sqref="G137">
      <formula1>0</formula1>
      <formula2>99999999999999900</formula2>
    </dataValidation>
    <dataValidation type="decimal" allowBlank="1" showInputMessage="1" showErrorMessage="1" errorTitle="Input Error" error="Please enter a numeric value between 0 and 99999999999999999" sqref="H137">
      <formula1>0</formula1>
      <formula2>99999999999999900</formula2>
    </dataValidation>
    <dataValidation type="decimal" allowBlank="1" showInputMessage="1" showErrorMessage="1" errorTitle="Input Error" error="Please enter a numeric value between 0 and 99999999999999999" sqref="I137">
      <formula1>0</formula1>
      <formula2>99999999999999900</formula2>
    </dataValidation>
    <dataValidation type="decimal" allowBlank="1" showInputMessage="1" showErrorMessage="1" errorTitle="Input Error" error="Please enter a numeric value between 0 and 99999999999999999" sqref="J137">
      <formula1>0</formula1>
      <formula2>99999999999999900</formula2>
    </dataValidation>
    <dataValidation type="decimal" allowBlank="1" showInputMessage="1" showErrorMessage="1" errorTitle="Input Error" error="Please enter a numeric value between 0 and 99999999999999999" sqref="K137">
      <formula1>0</formula1>
      <formula2>99999999999999900</formula2>
    </dataValidation>
    <dataValidation type="decimal" allowBlank="1" showInputMessage="1" showErrorMessage="1" errorTitle="Input Error" error="Please enter a numeric value between 0 and 99999999999999999" sqref="L137">
      <formula1>0</formula1>
      <formula2>99999999999999900</formula2>
    </dataValidation>
    <dataValidation type="decimal" allowBlank="1" showInputMessage="1" showErrorMessage="1" errorTitle="Input Error" error="Please enter a numeric value between 0 and 99999999999999999" sqref="M137">
      <formula1>0</formula1>
      <formula2>99999999999999900</formula2>
    </dataValidation>
    <dataValidation type="decimal" allowBlank="1" showInputMessage="1" showErrorMessage="1" errorTitle="Input Error" error="Please enter a numeric value between 0 and 99999999999999999" sqref="N137">
      <formula1>0</formula1>
      <formula2>99999999999999900</formula2>
    </dataValidation>
    <dataValidation type="decimal" allowBlank="1" showInputMessage="1" showErrorMessage="1" errorTitle="Input Error" error="Please enter a numeric value between 0 and 99999999999999999" sqref="O137">
      <formula1>0</formula1>
      <formula2>99999999999999900</formula2>
    </dataValidation>
    <dataValidation type="decimal" allowBlank="1" showInputMessage="1" showErrorMessage="1" errorTitle="Input Error" error="Please enter a numeric value between 0 and 99999999999999999" sqref="P137">
      <formula1>0</formula1>
      <formula2>99999999999999900</formula2>
    </dataValidation>
    <dataValidation type="decimal" allowBlank="1" showInputMessage="1" showErrorMessage="1" errorTitle="Input Error" error="Please enter a numeric value between 0 and 99999999999999999" sqref="Q137">
      <formula1>0</formula1>
      <formula2>99999999999999900</formula2>
    </dataValidation>
    <dataValidation type="decimal" allowBlank="1" showInputMessage="1" showErrorMessage="1" errorTitle="Input Error" error="Please enter a numeric value between 0 and 99999999999999999" sqref="G138">
      <formula1>0</formula1>
      <formula2>99999999999999900</formula2>
    </dataValidation>
    <dataValidation type="decimal" allowBlank="1" showInputMessage="1" showErrorMessage="1" errorTitle="Input Error" error="Please enter a numeric value between 0 and 99999999999999999" sqref="H138">
      <formula1>0</formula1>
      <formula2>99999999999999900</formula2>
    </dataValidation>
    <dataValidation type="decimal" allowBlank="1" showInputMessage="1" showErrorMessage="1" errorTitle="Input Error" error="Please enter a numeric value between 0 and 99999999999999999" sqref="I138">
      <formula1>0</formula1>
      <formula2>99999999999999900</formula2>
    </dataValidation>
    <dataValidation type="decimal" allowBlank="1" showInputMessage="1" showErrorMessage="1" errorTitle="Input Error" error="Please enter a numeric value between 0 and 99999999999999999" sqref="J138">
      <formula1>0</formula1>
      <formula2>99999999999999900</formula2>
    </dataValidation>
    <dataValidation type="decimal" allowBlank="1" showInputMessage="1" showErrorMessage="1" errorTitle="Input Error" error="Please enter a numeric value between 0 and 99999999999999999" sqref="K138">
      <formula1>0</formula1>
      <formula2>99999999999999900</formula2>
    </dataValidation>
    <dataValidation type="decimal" allowBlank="1" showInputMessage="1" showErrorMessage="1" errorTitle="Input Error" error="Please enter a numeric value between 0 and 99999999999999999" sqref="L138">
      <formula1>0</formula1>
      <formula2>99999999999999900</formula2>
    </dataValidation>
    <dataValidation type="decimal" allowBlank="1" showInputMessage="1" showErrorMessage="1" errorTitle="Input Error" error="Please enter a numeric value between 0 and 99999999999999999" sqref="M138">
      <formula1>0</formula1>
      <formula2>99999999999999900</formula2>
    </dataValidation>
    <dataValidation type="decimal" allowBlank="1" showInputMessage="1" showErrorMessage="1" errorTitle="Input Error" error="Please enter a numeric value between 0 and 99999999999999999" sqref="N138">
      <formula1>0</formula1>
      <formula2>99999999999999900</formula2>
    </dataValidation>
    <dataValidation type="decimal" allowBlank="1" showInputMessage="1" showErrorMessage="1" errorTitle="Input Error" error="Please enter a numeric value between 0 and 99999999999999999" sqref="O138">
      <formula1>0</formula1>
      <formula2>99999999999999900</formula2>
    </dataValidation>
    <dataValidation type="decimal" allowBlank="1" showInputMessage="1" showErrorMessage="1" errorTitle="Input Error" error="Please enter a numeric value between 0 and 99999999999999999" sqref="P138">
      <formula1>0</formula1>
      <formula2>99999999999999900</formula2>
    </dataValidation>
    <dataValidation type="decimal" allowBlank="1" showInputMessage="1" showErrorMessage="1" errorTitle="Input Error" error="Please enter a numeric value between 0 and 99999999999999999" sqref="Q138">
      <formula1>0</formula1>
      <formula2>99999999999999900</formula2>
    </dataValidation>
    <dataValidation type="decimal" allowBlank="1" showInputMessage="1" showErrorMessage="1" errorTitle="Input Error" error="Please enter a numeric value between 0 and 99999999999999999" sqref="G139">
      <formula1>0</formula1>
      <formula2>99999999999999900</formula2>
    </dataValidation>
    <dataValidation type="decimal" allowBlank="1" showInputMessage="1" showErrorMessage="1" errorTitle="Input Error" error="Please enter a numeric value between 0 and 99999999999999999" sqref="H139">
      <formula1>0</formula1>
      <formula2>99999999999999900</formula2>
    </dataValidation>
    <dataValidation type="decimal" allowBlank="1" showInputMessage="1" showErrorMessage="1" errorTitle="Input Error" error="Please enter a numeric value between 0 and 99999999999999999" sqref="I139">
      <formula1>0</formula1>
      <formula2>99999999999999900</formula2>
    </dataValidation>
    <dataValidation type="decimal" allowBlank="1" showInputMessage="1" showErrorMessage="1" errorTitle="Input Error" error="Please enter a numeric value between 0 and 99999999999999999" sqref="J139">
      <formula1>0</formula1>
      <formula2>99999999999999900</formula2>
    </dataValidation>
    <dataValidation type="decimal" allowBlank="1" showInputMessage="1" showErrorMessage="1" errorTitle="Input Error" error="Please enter a numeric value between 0 and 99999999999999999" sqref="K139">
      <formula1>0</formula1>
      <formula2>99999999999999900</formula2>
    </dataValidation>
    <dataValidation type="decimal" allowBlank="1" showInputMessage="1" showErrorMessage="1" errorTitle="Input Error" error="Please enter a numeric value between 0 and 99999999999999999" sqref="L139">
      <formula1>0</formula1>
      <formula2>99999999999999900</formula2>
    </dataValidation>
    <dataValidation type="decimal" allowBlank="1" showInputMessage="1" showErrorMessage="1" errorTitle="Input Error" error="Please enter a numeric value between 0 and 99999999999999999" sqref="M139">
      <formula1>0</formula1>
      <formula2>99999999999999900</formula2>
    </dataValidation>
    <dataValidation type="decimal" allowBlank="1" showInputMessage="1" showErrorMessage="1" errorTitle="Input Error" error="Please enter a numeric value between 0 and 99999999999999999" sqref="N139">
      <formula1>0</formula1>
      <formula2>99999999999999900</formula2>
    </dataValidation>
    <dataValidation type="decimal" allowBlank="1" showInputMessage="1" showErrorMessage="1" errorTitle="Input Error" error="Please enter a numeric value between 0 and 99999999999999999" sqref="O139">
      <formula1>0</formula1>
      <formula2>99999999999999900</formula2>
    </dataValidation>
    <dataValidation type="decimal" allowBlank="1" showInputMessage="1" showErrorMessage="1" errorTitle="Input Error" error="Please enter a numeric value between 0 and 99999999999999999" sqref="P139">
      <formula1>0</formula1>
      <formula2>99999999999999900</formula2>
    </dataValidation>
    <dataValidation type="decimal" allowBlank="1" showInputMessage="1" showErrorMessage="1" errorTitle="Input Error" error="Please enter a numeric value between 0 and 99999999999999999" sqref="Q139">
      <formula1>0</formula1>
      <formula2>99999999999999900</formula2>
    </dataValidation>
    <dataValidation type="decimal" allowBlank="1" showInputMessage="1" showErrorMessage="1" errorTitle="Input Error" error="Please enter a numeric value between 0 and 99999999999999999" sqref="G140">
      <formula1>0</formula1>
      <formula2>99999999999999900</formula2>
    </dataValidation>
    <dataValidation type="decimal" allowBlank="1" showInputMessage="1" showErrorMessage="1" errorTitle="Input Error" error="Please enter a numeric value between 0 and 99999999999999999" sqref="H140">
      <formula1>0</formula1>
      <formula2>99999999999999900</formula2>
    </dataValidation>
    <dataValidation type="decimal" allowBlank="1" showInputMessage="1" showErrorMessage="1" errorTitle="Input Error" error="Please enter a numeric value between 0 and 99999999999999999" sqref="I140">
      <formula1>0</formula1>
      <formula2>99999999999999900</formula2>
    </dataValidation>
    <dataValidation type="decimal" allowBlank="1" showInputMessage="1" showErrorMessage="1" errorTitle="Input Error" error="Please enter a numeric value between 0 and 99999999999999999" sqref="J140">
      <formula1>0</formula1>
      <formula2>99999999999999900</formula2>
    </dataValidation>
    <dataValidation type="decimal" allowBlank="1" showInputMessage="1" showErrorMessage="1" errorTitle="Input Error" error="Please enter a numeric value between 0 and 99999999999999999" sqref="K140">
      <formula1>0</formula1>
      <formula2>99999999999999900</formula2>
    </dataValidation>
    <dataValidation type="decimal" allowBlank="1" showInputMessage="1" showErrorMessage="1" errorTitle="Input Error" error="Please enter a numeric value between 0 and 99999999999999999" sqref="L140">
      <formula1>0</formula1>
      <formula2>99999999999999900</formula2>
    </dataValidation>
    <dataValidation type="decimal" allowBlank="1" showInputMessage="1" showErrorMessage="1" errorTitle="Input Error" error="Please enter a numeric value between 0 and 99999999999999999" sqref="M140">
      <formula1>0</formula1>
      <formula2>99999999999999900</formula2>
    </dataValidation>
    <dataValidation type="decimal" allowBlank="1" showInputMessage="1" showErrorMessage="1" errorTitle="Input Error" error="Please enter a numeric value between 0 and 99999999999999999" sqref="N140">
      <formula1>0</formula1>
      <formula2>99999999999999900</formula2>
    </dataValidation>
    <dataValidation type="decimal" allowBlank="1" showInputMessage="1" showErrorMessage="1" errorTitle="Input Error" error="Please enter a numeric value between 0 and 99999999999999999" sqref="O140">
      <formula1>0</formula1>
      <formula2>99999999999999900</formula2>
    </dataValidation>
    <dataValidation type="decimal" allowBlank="1" showInputMessage="1" showErrorMessage="1" errorTitle="Input Error" error="Please enter a numeric value between 0 and 99999999999999999" sqref="P140">
      <formula1>0</formula1>
      <formula2>99999999999999900</formula2>
    </dataValidation>
    <dataValidation type="decimal" allowBlank="1" showInputMessage="1" showErrorMessage="1" errorTitle="Input Error" error="Please enter a numeric value between 0 and 99999999999999999" sqref="Q140">
      <formula1>0</formula1>
      <formula2>99999999999999900</formula2>
    </dataValidation>
    <dataValidation type="decimal" allowBlank="1" showInputMessage="1" showErrorMessage="1" errorTitle="Input Error" error="Please enter a numeric value between 0 and 99999999999999999" sqref="G141">
      <formula1>0</formula1>
      <formula2>99999999999999900</formula2>
    </dataValidation>
    <dataValidation type="decimal" allowBlank="1" showInputMessage="1" showErrorMessage="1" errorTitle="Input Error" error="Please enter a numeric value between 0 and 99999999999999999" sqref="H141">
      <formula1>0</formula1>
      <formula2>99999999999999900</formula2>
    </dataValidation>
    <dataValidation type="decimal" allowBlank="1" showInputMessage="1" showErrorMessage="1" errorTitle="Input Error" error="Please enter a numeric value between 0 and 99999999999999999" sqref="I141">
      <formula1>0</formula1>
      <formula2>99999999999999900</formula2>
    </dataValidation>
    <dataValidation type="decimal" allowBlank="1" showInputMessage="1" showErrorMessage="1" errorTitle="Input Error" error="Please enter a numeric value between 0 and 99999999999999999" sqref="J141">
      <formula1>0</formula1>
      <formula2>99999999999999900</formula2>
    </dataValidation>
    <dataValidation type="decimal" allowBlank="1" showInputMessage="1" showErrorMessage="1" errorTitle="Input Error" error="Please enter a numeric value between 0 and 99999999999999999" sqref="K141">
      <formula1>0</formula1>
      <formula2>99999999999999900</formula2>
    </dataValidation>
    <dataValidation type="decimal" allowBlank="1" showInputMessage="1" showErrorMessage="1" errorTitle="Input Error" error="Please enter a numeric value between 0 and 99999999999999999" sqref="L141">
      <formula1>0</formula1>
      <formula2>99999999999999900</formula2>
    </dataValidation>
    <dataValidation type="decimal" allowBlank="1" showInputMessage="1" showErrorMessage="1" errorTitle="Input Error" error="Please enter a numeric value between 0 and 99999999999999999" sqref="M141">
      <formula1>0</formula1>
      <formula2>99999999999999900</formula2>
    </dataValidation>
    <dataValidation type="decimal" allowBlank="1" showInputMessage="1" showErrorMessage="1" errorTitle="Input Error" error="Please enter a numeric value between 0 and 99999999999999999" sqref="N141">
      <formula1>0</formula1>
      <formula2>99999999999999900</formula2>
    </dataValidation>
    <dataValidation type="decimal" allowBlank="1" showInputMessage="1" showErrorMessage="1" errorTitle="Input Error" error="Please enter a numeric value between 0 and 99999999999999999" sqref="O141">
      <formula1>0</formula1>
      <formula2>99999999999999900</formula2>
    </dataValidation>
    <dataValidation type="decimal" allowBlank="1" showInputMessage="1" showErrorMessage="1" errorTitle="Input Error" error="Please enter a numeric value between 0 and 99999999999999999" sqref="P141">
      <formula1>0</formula1>
      <formula2>99999999999999900</formula2>
    </dataValidation>
    <dataValidation type="decimal" allowBlank="1" showInputMessage="1" showErrorMessage="1" errorTitle="Input Error" error="Please enter a numeric value between 0 and 99999999999999999" sqref="Q141">
      <formula1>0</formula1>
      <formula2>99999999999999900</formula2>
    </dataValidation>
    <dataValidation type="decimal" allowBlank="1" showInputMessage="1" showErrorMessage="1" errorTitle="Input Error" error="Please enter a numeric value between 0 and 99999999999999999" sqref="G142">
      <formula1>0</formula1>
      <formula2>99999999999999900</formula2>
    </dataValidation>
    <dataValidation type="decimal" allowBlank="1" showInputMessage="1" showErrorMessage="1" errorTitle="Input Error" error="Please enter a numeric value between 0 and 99999999999999999" sqref="H142">
      <formula1>0</formula1>
      <formula2>99999999999999900</formula2>
    </dataValidation>
    <dataValidation type="decimal" allowBlank="1" showInputMessage="1" showErrorMessage="1" errorTitle="Input Error" error="Please enter a numeric value between 0 and 99999999999999999" sqref="I142">
      <formula1>0</formula1>
      <formula2>99999999999999900</formula2>
    </dataValidation>
    <dataValidation type="decimal" allowBlank="1" showInputMessage="1" showErrorMessage="1" errorTitle="Input Error" error="Please enter a numeric value between 0 and 99999999999999999" sqref="J142">
      <formula1>0</formula1>
      <formula2>99999999999999900</formula2>
    </dataValidation>
    <dataValidation type="decimal" allowBlank="1" showInputMessage="1" showErrorMessage="1" errorTitle="Input Error" error="Please enter a numeric value between 0 and 99999999999999999" sqref="K142">
      <formula1>0</formula1>
      <formula2>99999999999999900</formula2>
    </dataValidation>
    <dataValidation type="decimal" allowBlank="1" showInputMessage="1" showErrorMessage="1" errorTitle="Input Error" error="Please enter a numeric value between 0 and 99999999999999999" sqref="L142">
      <formula1>0</formula1>
      <formula2>99999999999999900</formula2>
    </dataValidation>
    <dataValidation type="decimal" allowBlank="1" showInputMessage="1" showErrorMessage="1" errorTitle="Input Error" error="Please enter a numeric value between 0 and 99999999999999999" sqref="M142">
      <formula1>0</formula1>
      <formula2>99999999999999900</formula2>
    </dataValidation>
    <dataValidation type="decimal" allowBlank="1" showInputMessage="1" showErrorMessage="1" errorTitle="Input Error" error="Please enter a numeric value between 0 and 99999999999999999" sqref="N142">
      <formula1>0</formula1>
      <formula2>99999999999999900</formula2>
    </dataValidation>
    <dataValidation type="decimal" allowBlank="1" showInputMessage="1" showErrorMessage="1" errorTitle="Input Error" error="Please enter a numeric value between 0 and 99999999999999999" sqref="O142">
      <formula1>0</formula1>
      <formula2>99999999999999900</formula2>
    </dataValidation>
    <dataValidation type="decimal" allowBlank="1" showInputMessage="1" showErrorMessage="1" errorTitle="Input Error" error="Please enter a numeric value between 0 and 99999999999999999" sqref="P142">
      <formula1>0</formula1>
      <formula2>99999999999999900</formula2>
    </dataValidation>
    <dataValidation type="decimal" allowBlank="1" showInputMessage="1" showErrorMessage="1" errorTitle="Input Error" error="Please enter a numeric value between 0 and 99999999999999999" sqref="Q142">
      <formula1>0</formula1>
      <formula2>99999999999999900</formula2>
    </dataValidation>
    <dataValidation type="decimal" allowBlank="1" showInputMessage="1" showErrorMessage="1" errorTitle="Input Error" error="Please enter a numeric value between 0 and 99999999999999999" sqref="G143">
      <formula1>0</formula1>
      <formula2>99999999999999900</formula2>
    </dataValidation>
    <dataValidation type="decimal" allowBlank="1" showInputMessage="1" showErrorMessage="1" errorTitle="Input Error" error="Please enter a numeric value between 0 and 99999999999999999" sqref="H143">
      <formula1>0</formula1>
      <formula2>99999999999999900</formula2>
    </dataValidation>
    <dataValidation type="decimal" allowBlank="1" showInputMessage="1" showErrorMessage="1" errorTitle="Input Error" error="Please enter a numeric value between 0 and 99999999999999999" sqref="I143">
      <formula1>0</formula1>
      <formula2>99999999999999900</formula2>
    </dataValidation>
    <dataValidation type="decimal" allowBlank="1" showInputMessage="1" showErrorMessage="1" errorTitle="Input Error" error="Please enter a numeric value between 0 and 99999999999999999" sqref="J143">
      <formula1>0</formula1>
      <formula2>99999999999999900</formula2>
    </dataValidation>
    <dataValidation type="decimal" allowBlank="1" showInputMessage="1" showErrorMessage="1" errorTitle="Input Error" error="Please enter a numeric value between 0 and 99999999999999999" sqref="K143">
      <formula1>0</formula1>
      <formula2>99999999999999900</formula2>
    </dataValidation>
    <dataValidation type="decimal" allowBlank="1" showInputMessage="1" showErrorMessage="1" errorTitle="Input Error" error="Please enter a numeric value between 0 and 99999999999999999" sqref="L143">
      <formula1>0</formula1>
      <formula2>99999999999999900</formula2>
    </dataValidation>
    <dataValidation type="decimal" allowBlank="1" showInputMessage="1" showErrorMessage="1" errorTitle="Input Error" error="Please enter a numeric value between 0 and 99999999999999999" sqref="M143">
      <formula1>0</formula1>
      <formula2>99999999999999900</formula2>
    </dataValidation>
    <dataValidation type="decimal" allowBlank="1" showInputMessage="1" showErrorMessage="1" errorTitle="Input Error" error="Please enter a numeric value between 0 and 99999999999999999" sqref="N143">
      <formula1>0</formula1>
      <formula2>99999999999999900</formula2>
    </dataValidation>
    <dataValidation type="decimal" allowBlank="1" showInputMessage="1" showErrorMessage="1" errorTitle="Input Error" error="Please enter a numeric value between 0 and 99999999999999999" sqref="O143">
      <formula1>0</formula1>
      <formula2>99999999999999900</formula2>
    </dataValidation>
    <dataValidation type="decimal" allowBlank="1" showInputMessage="1" showErrorMessage="1" errorTitle="Input Error" error="Please enter a numeric value between 0 and 99999999999999999" sqref="P143">
      <formula1>0</formula1>
      <formula2>99999999999999900</formula2>
    </dataValidation>
    <dataValidation type="decimal" allowBlank="1" showInputMessage="1" showErrorMessage="1" errorTitle="Input Error" error="Please enter a numeric value between 0 and 99999999999999999" sqref="Q143">
      <formula1>0</formula1>
      <formula2>99999999999999900</formula2>
    </dataValidation>
    <dataValidation type="decimal" allowBlank="1" showInputMessage="1" showErrorMessage="1" errorTitle="Input Error" error="Please enter a numeric value between 0 and 99999999999999999" sqref="G144">
      <formula1>0</formula1>
      <formula2>99999999999999900</formula2>
    </dataValidation>
    <dataValidation type="decimal" allowBlank="1" showInputMessage="1" showErrorMessage="1" errorTitle="Input Error" error="Please enter a numeric value between 0 and 99999999999999999" sqref="H144">
      <formula1>0</formula1>
      <formula2>99999999999999900</formula2>
    </dataValidation>
    <dataValidation type="decimal" allowBlank="1" showInputMessage="1" showErrorMessage="1" errorTitle="Input Error" error="Please enter a numeric value between 0 and 99999999999999999" sqref="I144">
      <formula1>0</formula1>
      <formula2>99999999999999900</formula2>
    </dataValidation>
    <dataValidation type="decimal" allowBlank="1" showInputMessage="1" showErrorMessage="1" errorTitle="Input Error" error="Please enter a numeric value between 0 and 99999999999999999" sqref="J144">
      <formula1>0</formula1>
      <formula2>99999999999999900</formula2>
    </dataValidation>
    <dataValidation type="decimal" allowBlank="1" showInputMessage="1" showErrorMessage="1" errorTitle="Input Error" error="Please enter a numeric value between 0 and 99999999999999999" sqref="K144">
      <formula1>0</formula1>
      <formula2>99999999999999900</formula2>
    </dataValidation>
    <dataValidation type="decimal" allowBlank="1" showInputMessage="1" showErrorMessage="1" errorTitle="Input Error" error="Please enter a numeric value between 0 and 99999999999999999" sqref="L144">
      <formula1>0</formula1>
      <formula2>99999999999999900</formula2>
    </dataValidation>
    <dataValidation type="decimal" allowBlank="1" showInputMessage="1" showErrorMessage="1" errorTitle="Input Error" error="Please enter a numeric value between 0 and 99999999999999999" sqref="M144">
      <formula1>0</formula1>
      <formula2>99999999999999900</formula2>
    </dataValidation>
    <dataValidation type="decimal" allowBlank="1" showInputMessage="1" showErrorMessage="1" errorTitle="Input Error" error="Please enter a numeric value between 0 and 99999999999999999" sqref="N144">
      <formula1>0</formula1>
      <formula2>99999999999999900</formula2>
    </dataValidation>
    <dataValidation type="decimal" allowBlank="1" showInputMessage="1" showErrorMessage="1" errorTitle="Input Error" error="Please enter a numeric value between 0 and 99999999999999999" sqref="O144">
      <formula1>0</formula1>
      <formula2>99999999999999900</formula2>
    </dataValidation>
    <dataValidation type="decimal" allowBlank="1" showInputMessage="1" showErrorMessage="1" errorTitle="Input Error" error="Please enter a numeric value between 0 and 99999999999999999" sqref="P144">
      <formula1>0</formula1>
      <formula2>99999999999999900</formula2>
    </dataValidation>
    <dataValidation type="decimal" allowBlank="1" showInputMessage="1" showErrorMessage="1" errorTitle="Input Error" error="Please enter a numeric value between 0 and 99999999999999999" sqref="Q144">
      <formula1>0</formula1>
      <formula2>99999999999999900</formula2>
    </dataValidation>
    <dataValidation type="decimal" allowBlank="1" showInputMessage="1" showErrorMessage="1" errorTitle="Input Error" error="Please enter a numeric value between 0 and 99999999999999999" sqref="G145">
      <formula1>0</formula1>
      <formula2>99999999999999900</formula2>
    </dataValidation>
    <dataValidation type="decimal" allowBlank="1" showInputMessage="1" showErrorMessage="1" errorTitle="Input Error" error="Please enter a numeric value between 0 and 99999999999999999" sqref="H145">
      <formula1>0</formula1>
      <formula2>99999999999999900</formula2>
    </dataValidation>
    <dataValidation type="decimal" allowBlank="1" showInputMessage="1" showErrorMessage="1" errorTitle="Input Error" error="Please enter a numeric value between 0 and 99999999999999999" sqref="I145">
      <formula1>0</formula1>
      <formula2>99999999999999900</formula2>
    </dataValidation>
    <dataValidation type="decimal" allowBlank="1" showInputMessage="1" showErrorMessage="1" errorTitle="Input Error" error="Please enter a numeric value between 0 and 99999999999999999" sqref="J145">
      <formula1>0</formula1>
      <formula2>99999999999999900</formula2>
    </dataValidation>
    <dataValidation type="decimal" allowBlank="1" showInputMessage="1" showErrorMessage="1" errorTitle="Input Error" error="Please enter a numeric value between 0 and 99999999999999999" sqref="K145">
      <formula1>0</formula1>
      <formula2>99999999999999900</formula2>
    </dataValidation>
    <dataValidation type="decimal" allowBlank="1" showInputMessage="1" showErrorMessage="1" errorTitle="Input Error" error="Please enter a numeric value between 0 and 99999999999999999" sqref="L145">
      <formula1>0</formula1>
      <formula2>99999999999999900</formula2>
    </dataValidation>
    <dataValidation type="decimal" allowBlank="1" showInputMessage="1" showErrorMessage="1" errorTitle="Input Error" error="Please enter a numeric value between 0 and 99999999999999999" sqref="M145">
      <formula1>0</formula1>
      <formula2>99999999999999900</formula2>
    </dataValidation>
    <dataValidation type="decimal" allowBlank="1" showInputMessage="1" showErrorMessage="1" errorTitle="Input Error" error="Please enter a numeric value between 0 and 99999999999999999" sqref="N145">
      <formula1>0</formula1>
      <formula2>99999999999999900</formula2>
    </dataValidation>
    <dataValidation type="decimal" allowBlank="1" showInputMessage="1" showErrorMessage="1" errorTitle="Input Error" error="Please enter a numeric value between 0 and 99999999999999999" sqref="O145">
      <formula1>0</formula1>
      <formula2>99999999999999900</formula2>
    </dataValidation>
    <dataValidation type="decimal" allowBlank="1" showInputMessage="1" showErrorMessage="1" errorTitle="Input Error" error="Please enter a numeric value between 0 and 99999999999999999" sqref="P145">
      <formula1>0</formula1>
      <formula2>99999999999999900</formula2>
    </dataValidation>
    <dataValidation type="decimal" allowBlank="1" showInputMessage="1" showErrorMessage="1" errorTitle="Input Error" error="Please enter a numeric value between 0 and 99999999999999999" sqref="Q145">
      <formula1>0</formula1>
      <formula2>99999999999999900</formula2>
    </dataValidation>
    <dataValidation type="decimal" allowBlank="1" showInputMessage="1" showErrorMessage="1" errorTitle="Input Error" error="Please enter a numeric value between 0 and 99999999999999999" sqref="G146">
      <formula1>0</formula1>
      <formula2>99999999999999900</formula2>
    </dataValidation>
    <dataValidation type="decimal" allowBlank="1" showInputMessage="1" showErrorMessage="1" errorTitle="Input Error" error="Please enter a numeric value between 0 and 99999999999999999" sqref="H146">
      <formula1>0</formula1>
      <formula2>99999999999999900</formula2>
    </dataValidation>
    <dataValidation type="decimal" allowBlank="1" showInputMessage="1" showErrorMessage="1" errorTitle="Input Error" error="Please enter a numeric value between 0 and 99999999999999999" sqref="I146">
      <formula1>0</formula1>
      <formula2>99999999999999900</formula2>
    </dataValidation>
    <dataValidation type="decimal" allowBlank="1" showInputMessage="1" showErrorMessage="1" errorTitle="Input Error" error="Please enter a numeric value between 0 and 99999999999999999" sqref="J146">
      <formula1>0</formula1>
      <formula2>99999999999999900</formula2>
    </dataValidation>
    <dataValidation type="decimal" allowBlank="1" showInputMessage="1" showErrorMessage="1" errorTitle="Input Error" error="Please enter a numeric value between 0 and 99999999999999999" sqref="K146">
      <formula1>0</formula1>
      <formula2>99999999999999900</formula2>
    </dataValidation>
    <dataValidation type="decimal" allowBlank="1" showInputMessage="1" showErrorMessage="1" errorTitle="Input Error" error="Please enter a numeric value between 0 and 99999999999999999" sqref="L146">
      <formula1>0</formula1>
      <formula2>99999999999999900</formula2>
    </dataValidation>
    <dataValidation type="decimal" allowBlank="1" showInputMessage="1" showErrorMessage="1" errorTitle="Input Error" error="Please enter a numeric value between 0 and 99999999999999999" sqref="M146">
      <formula1>0</formula1>
      <formula2>99999999999999900</formula2>
    </dataValidation>
    <dataValidation type="decimal" allowBlank="1" showInputMessage="1" showErrorMessage="1" errorTitle="Input Error" error="Please enter a numeric value between 0 and 99999999999999999" sqref="N146">
      <formula1>0</formula1>
      <formula2>99999999999999900</formula2>
    </dataValidation>
    <dataValidation type="decimal" allowBlank="1" showInputMessage="1" showErrorMessage="1" errorTitle="Input Error" error="Please enter a numeric value between 0 and 99999999999999999" sqref="O146">
      <formula1>0</formula1>
      <formula2>99999999999999900</formula2>
    </dataValidation>
    <dataValidation type="decimal" allowBlank="1" showInputMessage="1" showErrorMessage="1" errorTitle="Input Error" error="Please enter a numeric value between 0 and 99999999999999999" sqref="P146">
      <formula1>0</formula1>
      <formula2>99999999999999900</formula2>
    </dataValidation>
    <dataValidation type="decimal" allowBlank="1" showInputMessage="1" showErrorMessage="1" errorTitle="Input Error" error="Please enter a numeric value between 0 and 99999999999999999" sqref="Q146">
      <formula1>0</formula1>
      <formula2>99999999999999900</formula2>
    </dataValidation>
    <dataValidation type="decimal" allowBlank="1" showInputMessage="1" showErrorMessage="1" errorTitle="Input Error" error="Please enter a numeric value between 0 and 99999999999999999" sqref="G147">
      <formula1>0</formula1>
      <formula2>99999999999999900</formula2>
    </dataValidation>
    <dataValidation type="decimal" allowBlank="1" showInputMessage="1" showErrorMessage="1" errorTitle="Input Error" error="Please enter a numeric value between 0 and 99999999999999999" sqref="H147">
      <formula1>0</formula1>
      <formula2>99999999999999900</formula2>
    </dataValidation>
    <dataValidation type="decimal" allowBlank="1" showInputMessage="1" showErrorMessage="1" errorTitle="Input Error" error="Please enter a numeric value between 0 and 99999999999999999" sqref="I147">
      <formula1>0</formula1>
      <formula2>99999999999999900</formula2>
    </dataValidation>
    <dataValidation type="decimal" allowBlank="1" showInputMessage="1" showErrorMessage="1" errorTitle="Input Error" error="Please enter a numeric value between 0 and 99999999999999999" sqref="J147">
      <formula1>0</formula1>
      <formula2>99999999999999900</formula2>
    </dataValidation>
    <dataValidation type="decimal" allowBlank="1" showInputMessage="1" showErrorMessage="1" errorTitle="Input Error" error="Please enter a numeric value between 0 and 99999999999999999" sqref="K147">
      <formula1>0</formula1>
      <formula2>99999999999999900</formula2>
    </dataValidation>
    <dataValidation type="decimal" allowBlank="1" showInputMessage="1" showErrorMessage="1" errorTitle="Input Error" error="Please enter a numeric value between 0 and 99999999999999999" sqref="L147">
      <formula1>0</formula1>
      <formula2>99999999999999900</formula2>
    </dataValidation>
    <dataValidation type="decimal" allowBlank="1" showInputMessage="1" showErrorMessage="1" errorTitle="Input Error" error="Please enter a numeric value between 0 and 99999999999999999" sqref="M147">
      <formula1>0</formula1>
      <formula2>99999999999999900</formula2>
    </dataValidation>
    <dataValidation type="decimal" allowBlank="1" showInputMessage="1" showErrorMessage="1" errorTitle="Input Error" error="Please enter a numeric value between 0 and 99999999999999999" sqref="N147">
      <formula1>0</formula1>
      <formula2>99999999999999900</formula2>
    </dataValidation>
    <dataValidation type="decimal" allowBlank="1" showInputMessage="1" showErrorMessage="1" errorTitle="Input Error" error="Please enter a numeric value between 0 and 99999999999999999" sqref="O147">
      <formula1>0</formula1>
      <formula2>99999999999999900</formula2>
    </dataValidation>
    <dataValidation type="decimal" allowBlank="1" showInputMessage="1" showErrorMessage="1" errorTitle="Input Error" error="Please enter a numeric value between 0 and 99999999999999999" sqref="P147">
      <formula1>0</formula1>
      <formula2>99999999999999900</formula2>
    </dataValidation>
    <dataValidation type="decimal" allowBlank="1" showInputMessage="1" showErrorMessage="1" errorTitle="Input Error" error="Please enter a numeric value between 0 and 99999999999999999" sqref="Q147">
      <formula1>0</formula1>
      <formula2>99999999999999900</formula2>
    </dataValidation>
    <dataValidation type="decimal" allowBlank="1" showInputMessage="1" showErrorMessage="1" errorTitle="Input Error" error="Please enter a numeric value between 0 and 99999999999999999" sqref="G157">
      <formula1>0</formula1>
      <formula2>99999999999999900</formula2>
    </dataValidation>
    <dataValidation type="decimal" allowBlank="1" showInputMessage="1" showErrorMessage="1" errorTitle="Input Error" error="Please enter a numeric value between 0 and 99999999999999999" sqref="H157">
      <formula1>0</formula1>
      <formula2>99999999999999900</formula2>
    </dataValidation>
    <dataValidation type="decimal" allowBlank="1" showInputMessage="1" showErrorMessage="1" errorTitle="Input Error" error="Please enter a numeric value between 0 and 99999999999999999" sqref="I157">
      <formula1>0</formula1>
      <formula2>99999999999999900</formula2>
    </dataValidation>
    <dataValidation type="decimal" allowBlank="1" showInputMessage="1" showErrorMessage="1" errorTitle="Input Error" error="Please enter a numeric value between 0 and 99999999999999999" sqref="J157">
      <formula1>0</formula1>
      <formula2>99999999999999900</formula2>
    </dataValidation>
    <dataValidation type="decimal" allowBlank="1" showInputMessage="1" showErrorMessage="1" errorTitle="Input Error" error="Please enter a numeric value between 0 and 99999999999999999" sqref="K157">
      <formula1>0</formula1>
      <formula2>99999999999999900</formula2>
    </dataValidation>
    <dataValidation type="decimal" allowBlank="1" showInputMessage="1" showErrorMessage="1" errorTitle="Input Error" error="Please enter a numeric value between 0 and 99999999999999999" sqref="L157">
      <formula1>0</formula1>
      <formula2>99999999999999900</formula2>
    </dataValidation>
    <dataValidation type="decimal" allowBlank="1" showInputMessage="1" showErrorMessage="1" errorTitle="Input Error" error="Please enter a numeric value between 0 and 99999999999999999" sqref="M157">
      <formula1>0</formula1>
      <formula2>99999999999999900</formula2>
    </dataValidation>
    <dataValidation type="decimal" allowBlank="1" showInputMessage="1" showErrorMessage="1" errorTitle="Input Error" error="Please enter a numeric value between 0 and 99999999999999999" sqref="N157">
      <formula1>0</formula1>
      <formula2>99999999999999900</formula2>
    </dataValidation>
    <dataValidation type="decimal" allowBlank="1" showInputMessage="1" showErrorMessage="1" errorTitle="Input Error" error="Please enter a numeric value between 0 and 99999999999999999" sqref="O157">
      <formula1>0</formula1>
      <formula2>99999999999999900</formula2>
    </dataValidation>
    <dataValidation type="decimal" allowBlank="1" showInputMessage="1" showErrorMessage="1" errorTitle="Input Error" error="Please enter a numeric value between 0 and 99999999999999999" sqref="P157">
      <formula1>0</formula1>
      <formula2>99999999999999900</formula2>
    </dataValidation>
    <dataValidation type="decimal" allowBlank="1" showInputMessage="1" showErrorMessage="1" errorTitle="Input Error" error="Please enter a numeric value between 0 and 99999999999999999" sqref="Q157">
      <formula1>0</formula1>
      <formula2>99999999999999900</formula2>
    </dataValidation>
    <dataValidation type="decimal" allowBlank="1" showInputMessage="1" showErrorMessage="1" errorTitle="Input Error" error="Please enter a numeric value between 0 and 99999999999999999" sqref="G167">
      <formula1>0</formula1>
      <formula2>99999999999999900</formula2>
    </dataValidation>
    <dataValidation type="decimal" allowBlank="1" showInputMessage="1" showErrorMessage="1" errorTitle="Input Error" error="Please enter a numeric value between 0 and 99999999999999999" sqref="H167">
      <formula1>0</formula1>
      <formula2>99999999999999900</formula2>
    </dataValidation>
    <dataValidation type="decimal" allowBlank="1" showInputMessage="1" showErrorMessage="1" errorTitle="Input Error" error="Please enter a numeric value between 0 and 99999999999999999" sqref="I167">
      <formula1>0</formula1>
      <formula2>99999999999999900</formula2>
    </dataValidation>
    <dataValidation type="decimal" allowBlank="1" showInputMessage="1" showErrorMessage="1" errorTitle="Input Error" error="Please enter a numeric value between 0 and 99999999999999999" sqref="J167">
      <formula1>0</formula1>
      <formula2>99999999999999900</formula2>
    </dataValidation>
    <dataValidation type="decimal" allowBlank="1" showInputMessage="1" showErrorMessage="1" errorTitle="Input Error" error="Please enter a numeric value between 0 and 99999999999999999" sqref="K167">
      <formula1>0</formula1>
      <formula2>99999999999999900</formula2>
    </dataValidation>
    <dataValidation type="decimal" allowBlank="1" showInputMessage="1" showErrorMessage="1" errorTitle="Input Error" error="Please enter a numeric value between 0 and 99999999999999999" sqref="L167">
      <formula1>0</formula1>
      <formula2>99999999999999900</formula2>
    </dataValidation>
    <dataValidation type="decimal" allowBlank="1" showInputMessage="1" showErrorMessage="1" errorTitle="Input Error" error="Please enter a numeric value between 0 and 99999999999999999" sqref="M167">
      <formula1>0</formula1>
      <formula2>99999999999999900</formula2>
    </dataValidation>
    <dataValidation type="decimal" allowBlank="1" showInputMessage="1" showErrorMessage="1" errorTitle="Input Error" error="Please enter a numeric value between 0 and 99999999999999999" sqref="N167">
      <formula1>0</formula1>
      <formula2>99999999999999900</formula2>
    </dataValidation>
    <dataValidation type="decimal" allowBlank="1" showInputMessage="1" showErrorMessage="1" errorTitle="Input Error" error="Please enter a numeric value between 0 and 99999999999999999" sqref="O167">
      <formula1>0</formula1>
      <formula2>99999999999999900</formula2>
    </dataValidation>
    <dataValidation type="decimal" allowBlank="1" showInputMessage="1" showErrorMessage="1" errorTitle="Input Error" error="Please enter a numeric value between 0 and 99999999999999999" sqref="P167">
      <formula1>0</formula1>
      <formula2>99999999999999900</formula2>
    </dataValidation>
    <dataValidation type="decimal" allowBlank="1" showInputMessage="1" showErrorMessage="1" errorTitle="Input Error" error="Please enter a numeric value between 0 and 99999999999999999" sqref="Q167">
      <formula1>0</formula1>
      <formula2>99999999999999900</formula2>
    </dataValidation>
    <dataValidation type="decimal" allowBlank="1" showInputMessage="1" showErrorMessage="1" errorTitle="Input Error" error="Please enter a numeric value between 0 and 99999999999999999" sqref="G168">
      <formula1>0</formula1>
      <formula2>99999999999999900</formula2>
    </dataValidation>
    <dataValidation type="decimal" allowBlank="1" showInputMessage="1" showErrorMessage="1" errorTitle="Input Error" error="Please enter a numeric value between 0 and 99999999999999999" sqref="H168">
      <formula1>0</formula1>
      <formula2>99999999999999900</formula2>
    </dataValidation>
    <dataValidation type="decimal" allowBlank="1" showInputMessage="1" showErrorMessage="1" errorTitle="Input Error" error="Please enter a numeric value between 0 and 99999999999999999" sqref="I168">
      <formula1>0</formula1>
      <formula2>99999999999999900</formula2>
    </dataValidation>
    <dataValidation type="decimal" allowBlank="1" showInputMessage="1" showErrorMessage="1" errorTitle="Input Error" error="Please enter a numeric value between 0 and 99999999999999999" sqref="J168">
      <formula1>0</formula1>
      <formula2>99999999999999900</formula2>
    </dataValidation>
    <dataValidation type="decimal" allowBlank="1" showInputMessage="1" showErrorMessage="1" errorTitle="Input Error" error="Please enter a numeric value between 0 and 99999999999999999" sqref="K168">
      <formula1>0</formula1>
      <formula2>99999999999999900</formula2>
    </dataValidation>
    <dataValidation type="decimal" allowBlank="1" showInputMessage="1" showErrorMessage="1" errorTitle="Input Error" error="Please enter a numeric value between 0 and 99999999999999999" sqref="L168">
      <formula1>0</formula1>
      <formula2>99999999999999900</formula2>
    </dataValidation>
    <dataValidation type="decimal" allowBlank="1" showInputMessage="1" showErrorMessage="1" errorTitle="Input Error" error="Please enter a numeric value between 0 and 99999999999999999" sqref="M168">
      <formula1>0</formula1>
      <formula2>99999999999999900</formula2>
    </dataValidation>
    <dataValidation type="decimal" allowBlank="1" showInputMessage="1" showErrorMessage="1" errorTitle="Input Error" error="Please enter a numeric value between 0 and 99999999999999999" sqref="N168">
      <formula1>0</formula1>
      <formula2>99999999999999900</formula2>
    </dataValidation>
    <dataValidation type="decimal" allowBlank="1" showInputMessage="1" showErrorMessage="1" errorTitle="Input Error" error="Please enter a numeric value between 0 and 99999999999999999" sqref="O168">
      <formula1>0</formula1>
      <formula2>99999999999999900</formula2>
    </dataValidation>
    <dataValidation type="decimal" allowBlank="1" showInputMessage="1" showErrorMessage="1" errorTitle="Input Error" error="Please enter a numeric value between 0 and 99999999999999999" sqref="P168">
      <formula1>0</formula1>
      <formula2>99999999999999900</formula2>
    </dataValidation>
    <dataValidation type="decimal" allowBlank="1" showInputMessage="1" showErrorMessage="1" errorTitle="Input Error" error="Please enter a numeric value between 0 and 99999999999999999" sqref="Q168">
      <formula1>0</formula1>
      <formula2>99999999999999900</formula2>
    </dataValidation>
    <dataValidation type="decimal" allowBlank="1" showInputMessage="1" showErrorMessage="1" errorTitle="Input Error" error="Please enter a numeric value between 0 and 99999999999999999" sqref="G169">
      <formula1>0</formula1>
      <formula2>99999999999999900</formula2>
    </dataValidation>
    <dataValidation type="decimal" allowBlank="1" showInputMessage="1" showErrorMessage="1" errorTitle="Input Error" error="Please enter a numeric value between 0 and 99999999999999999" sqref="H169">
      <formula1>0</formula1>
      <formula2>99999999999999900</formula2>
    </dataValidation>
    <dataValidation type="decimal" allowBlank="1" showInputMessage="1" showErrorMessage="1" errorTitle="Input Error" error="Please enter a numeric value between 0 and 99999999999999999" sqref="I169">
      <formula1>0</formula1>
      <formula2>99999999999999900</formula2>
    </dataValidation>
    <dataValidation type="decimal" allowBlank="1" showInputMessage="1" showErrorMessage="1" errorTitle="Input Error" error="Please enter a numeric value between 0 and 99999999999999999" sqref="J169">
      <formula1>0</formula1>
      <formula2>99999999999999900</formula2>
    </dataValidation>
    <dataValidation type="decimal" allowBlank="1" showInputMessage="1" showErrorMessage="1" errorTitle="Input Error" error="Please enter a numeric value between 0 and 99999999999999999" sqref="K169">
      <formula1>0</formula1>
      <formula2>99999999999999900</formula2>
    </dataValidation>
    <dataValidation type="decimal" allowBlank="1" showInputMessage="1" showErrorMessage="1" errorTitle="Input Error" error="Please enter a numeric value between 0 and 99999999999999999" sqref="L169">
      <formula1>0</formula1>
      <formula2>99999999999999900</formula2>
    </dataValidation>
    <dataValidation type="decimal" allowBlank="1" showInputMessage="1" showErrorMessage="1" errorTitle="Input Error" error="Please enter a numeric value between 0 and 99999999999999999" sqref="M169">
      <formula1>0</formula1>
      <formula2>99999999999999900</formula2>
    </dataValidation>
    <dataValidation type="decimal" allowBlank="1" showInputMessage="1" showErrorMessage="1" errorTitle="Input Error" error="Please enter a numeric value between 0 and 99999999999999999" sqref="N169">
      <formula1>0</formula1>
      <formula2>99999999999999900</formula2>
    </dataValidation>
    <dataValidation type="decimal" allowBlank="1" showInputMessage="1" showErrorMessage="1" errorTitle="Input Error" error="Please enter a numeric value between 0 and 99999999999999999" sqref="O169">
      <formula1>0</formula1>
      <formula2>99999999999999900</formula2>
    </dataValidation>
    <dataValidation type="decimal" allowBlank="1" showInputMessage="1" showErrorMessage="1" errorTitle="Input Error" error="Please enter a numeric value between 0 and 99999999999999999" sqref="P169">
      <formula1>0</formula1>
      <formula2>99999999999999900</formula2>
    </dataValidation>
    <dataValidation type="decimal" allowBlank="1" showInputMessage="1" showErrorMessage="1" errorTitle="Input Error" error="Please enter a numeric value between 0 and 99999999999999999" sqref="Q169">
      <formula1>0</formula1>
      <formula2>99999999999999900</formula2>
    </dataValidation>
  </dataValidations>
  <hyperlinks>
    <hyperlink ref="G5" location="Navigation!A1" display="Back To Navigation Page"/>
  </hyperlinks>
  <pageMargins left="0.75" right="0.75" top="1" bottom="1" header="0.5" footer="0.5"/>
  <pageSetup orientation="portrait" horizontalDpi="300" verticalDpi="0" copies="0" r:id="rId1"/>
  <headerFooter alignWithMargins="0"/>
  <legacyDrawing r:id="rId2"/>
</worksheet>
</file>

<file path=xl/worksheets/sheet11.xml><?xml version="1.0" encoding="utf-8"?>
<worksheet xmlns="http://schemas.openxmlformats.org/spreadsheetml/2006/main" xmlns:r="http://schemas.openxmlformats.org/officeDocument/2006/relationships">
  <sheetPr codeName="Sheet10"/>
  <dimension ref="A1:X305"/>
  <sheetViews>
    <sheetView showGridLines="0" topLeftCell="E1" zoomScale="85" zoomScaleNormal="85" workbookViewId="0">
      <selection sqref="A1:C1048576"/>
    </sheetView>
  </sheetViews>
  <sheetFormatPr defaultRowHeight="15"/>
  <cols>
    <col min="1" max="1" customWidth="true" hidden="true" style="24" width="12.0" collapsed="true"/>
    <col min="2" max="2" customWidth="true" hidden="true" style="24" width="13.5703125" collapsed="true"/>
    <col min="3" max="3" customWidth="true" hidden="true" style="24" width="12.5703125" collapsed="true"/>
    <col min="4" max="4" customWidth="true" hidden="true" width="49.5703125" collapsed="true"/>
    <col min="5" max="5" customWidth="true" width="4.7109375" collapsed="true"/>
    <col min="6" max="6" customWidth="true" width="34.7109375" collapsed="true"/>
    <col min="7" max="7" customWidth="true" width="14.28515625" collapsed="true"/>
    <col min="8" max="8" customWidth="true" width="10.140625" collapsed="true"/>
    <col min="9" max="9" customWidth="true" width="17.0" collapsed="true"/>
    <col min="10" max="10" customWidth="true" width="11.28515625" collapsed="true"/>
    <col min="11" max="11" customWidth="true" width="14.42578125" collapsed="true"/>
    <col min="12" max="12" customWidth="true" width="14.0" collapsed="true"/>
    <col min="13" max="13" customWidth="true" width="13.85546875" collapsed="true"/>
    <col min="14" max="14" customWidth="true" width="14.7109375" collapsed="true"/>
    <col min="15" max="15" customWidth="true" width="15.42578125" collapsed="true"/>
    <col min="16" max="16" customWidth="true" width="11.42578125" collapsed="true"/>
    <col min="17" max="17" customWidth="true" width="11.28515625" collapsed="true"/>
  </cols>
  <sheetData>
    <row r="1" spans="1:21" ht="27.95" customHeight="1">
      <c r="A1" s="58" t="s">
        <v>383</v>
      </c>
      <c r="B1" s="13"/>
      <c r="C1" s="13"/>
      <c r="D1" s="152" t="s">
        <v>1010</v>
      </c>
      <c r="E1" s="152"/>
      <c r="F1" s="152"/>
      <c r="G1" s="152"/>
      <c r="H1" s="152"/>
      <c r="I1" s="152"/>
      <c r="J1" s="152"/>
      <c r="K1" s="152"/>
      <c r="L1" s="152"/>
      <c r="M1" s="152"/>
      <c r="N1" s="152"/>
      <c r="O1" s="152"/>
      <c r="P1" s="152"/>
      <c r="Q1" s="152"/>
    </row>
    <row r="2" spans="1:21" ht="27.95" hidden="1" customHeight="1">
      <c r="A2"/>
      <c r="B2"/>
      <c r="C2"/>
    </row>
    <row r="3" spans="1:21" hidden="1">
      <c r="A3" s="13"/>
      <c r="B3" s="13"/>
      <c r="C3" s="13"/>
      <c r="F3" s="43"/>
      <c r="G3" s="21"/>
      <c r="I3" s="21"/>
    </row>
    <row r="4" spans="1:21">
      <c r="A4" s="13"/>
      <c r="B4" s="13"/>
      <c r="C4" s="13"/>
    </row>
    <row r="5" spans="1:21">
      <c r="A5" s="13"/>
      <c r="B5" s="13"/>
      <c r="C5" s="13"/>
      <c r="G5" s="96" t="s">
        <v>578</v>
      </c>
    </row>
    <row r="6" spans="1:21" ht="15" customHeight="1">
      <c r="A6" s="131"/>
      <c r="B6" s="131"/>
      <c r="C6" s="133" t="s">
        <v>973</v>
      </c>
      <c r="D6" s="133"/>
      <c r="E6" s="133"/>
      <c r="F6" s="133"/>
      <c r="G6" s="131"/>
      <c r="H6" s="131"/>
      <c r="I6" s="131"/>
      <c r="J6" s="131"/>
      <c r="K6" s="131"/>
      <c r="L6" s="26"/>
      <c r="M6" s="26"/>
      <c r="N6" s="26"/>
      <c r="O6" s="26"/>
      <c r="P6" s="26"/>
      <c r="Q6" s="26"/>
      <c r="R6" s="26"/>
      <c r="S6" s="26"/>
      <c r="T6" s="26"/>
      <c r="U6" s="26"/>
    </row>
    <row r="7" spans="1:21" ht="15" hidden="1" customHeight="1">
      <c r="A7" s="131"/>
      <c r="B7" s="131"/>
      <c r="C7" s="131"/>
      <c r="D7" s="131"/>
      <c r="E7" s="131"/>
      <c r="F7" s="131"/>
      <c r="G7" s="131"/>
      <c r="H7" s="131"/>
      <c r="I7" s="131"/>
      <c r="J7" s="131"/>
      <c r="K7" s="131"/>
      <c r="L7" s="26"/>
      <c r="M7" s="26"/>
      <c r="N7" s="26"/>
      <c r="O7" s="26"/>
      <c r="P7" s="26"/>
      <c r="Q7" s="26"/>
      <c r="R7" s="26"/>
      <c r="S7" s="26"/>
      <c r="T7" s="26"/>
      <c r="U7" s="26"/>
    </row>
    <row r="8" spans="1:21" ht="15" hidden="1" customHeight="1">
      <c r="A8" s="131"/>
      <c r="B8" s="131"/>
      <c r="C8" s="131"/>
      <c r="D8" s="131" t="s">
        <v>967</v>
      </c>
      <c r="E8" s="131"/>
      <c r="F8" s="131"/>
      <c r="G8" s="131"/>
      <c r="H8" s="131"/>
      <c r="I8" s="131"/>
      <c r="J8" s="131"/>
      <c r="K8" s="131"/>
      <c r="L8" s="26"/>
      <c r="M8" s="26"/>
      <c r="N8" s="26"/>
      <c r="O8" s="26"/>
      <c r="P8" s="26"/>
      <c r="Q8" s="26"/>
      <c r="R8" s="26"/>
      <c r="S8" s="26"/>
      <c r="T8" s="26"/>
      <c r="U8" s="26"/>
    </row>
    <row r="9" spans="1:21" ht="15" hidden="1" customHeight="1">
      <c r="A9" s="131"/>
      <c r="B9" s="131"/>
      <c r="C9" s="131" t="s">
        <v>436</v>
      </c>
      <c r="D9" s="131" t="s">
        <v>924</v>
      </c>
      <c r="E9" s="131" t="s">
        <v>440</v>
      </c>
      <c r="F9" s="131" t="s">
        <v>440</v>
      </c>
      <c r="G9" s="131"/>
      <c r="H9" s="131"/>
      <c r="I9" s="131"/>
      <c r="J9" s="131" t="s">
        <v>435</v>
      </c>
      <c r="K9" s="131" t="s">
        <v>437</v>
      </c>
      <c r="L9" s="26"/>
      <c r="M9" s="26"/>
      <c r="N9" s="26"/>
      <c r="O9" s="26"/>
      <c r="P9" s="26"/>
      <c r="Q9" s="26"/>
      <c r="R9" s="26"/>
      <c r="S9" s="26"/>
      <c r="T9" s="26"/>
      <c r="U9" s="26"/>
    </row>
    <row r="10" spans="1:21">
      <c r="A10" s="131"/>
      <c r="B10" s="131"/>
      <c r="C10" s="131" t="s">
        <v>440</v>
      </c>
      <c r="D10" s="25"/>
      <c r="E10" s="173" t="s">
        <v>961</v>
      </c>
      <c r="F10" s="174"/>
      <c r="G10" s="174"/>
      <c r="H10" s="174"/>
      <c r="I10" s="175"/>
      <c r="J10" s="25"/>
      <c r="K10" s="131"/>
      <c r="L10" s="26"/>
      <c r="M10" s="26"/>
      <c r="N10" s="26"/>
      <c r="O10" s="26"/>
      <c r="P10" s="26"/>
      <c r="Q10" s="26"/>
      <c r="R10" s="26"/>
      <c r="S10" s="26"/>
      <c r="T10" s="26"/>
      <c r="U10" s="26"/>
    </row>
    <row r="11" spans="1:21">
      <c r="A11" s="131"/>
      <c r="B11" s="131"/>
      <c r="C11" s="131" t="s">
        <v>440</v>
      </c>
      <c r="D11" s="25"/>
      <c r="E11" s="177" t="str">
        <f>CONCATENATE("Selected Unit : ",D13)</f>
        <v>Selected Unit : GBP</v>
      </c>
      <c r="F11" s="178"/>
      <c r="G11" s="178"/>
      <c r="H11" s="178"/>
      <c r="I11" s="179"/>
      <c r="J11" s="25"/>
      <c r="K11" s="131"/>
      <c r="L11" s="26"/>
      <c r="M11" s="26"/>
      <c r="N11" s="26"/>
      <c r="O11" s="26"/>
      <c r="P11" s="26"/>
      <c r="Q11" s="26"/>
      <c r="R11" s="26"/>
      <c r="S11" s="26"/>
      <c r="T11" s="26"/>
      <c r="U11" s="26"/>
    </row>
    <row r="12" spans="1:21">
      <c r="A12" s="131"/>
      <c r="B12" s="131"/>
      <c r="C12" s="131" t="s">
        <v>435</v>
      </c>
      <c r="D12" s="25"/>
      <c r="E12" s="25"/>
      <c r="F12" s="26"/>
      <c r="G12" s="26"/>
      <c r="H12" s="26"/>
      <c r="I12" s="26"/>
      <c r="J12" s="26"/>
      <c r="K12" s="131"/>
      <c r="L12" s="26"/>
      <c r="M12" s="26"/>
      <c r="N12" s="26"/>
      <c r="O12" s="26"/>
      <c r="P12" s="26"/>
      <c r="Q12" s="26"/>
      <c r="R12" s="26"/>
      <c r="S12" s="26"/>
      <c r="T12" s="26"/>
      <c r="U12" s="26"/>
    </row>
    <row r="13" spans="1:21" ht="15" customHeight="1">
      <c r="A13" s="131" t="s">
        <v>958</v>
      </c>
      <c r="B13" s="131"/>
      <c r="C13" s="131"/>
      <c r="D13" s="28" t="s">
        <v>118</v>
      </c>
      <c r="E13" s="173" t="s">
        <v>954</v>
      </c>
      <c r="F13" s="175"/>
      <c r="G13" s="186" t="str">
        <f>StartUp!D17</f>
        <v>AEBC</v>
      </c>
      <c r="H13" s="187"/>
      <c r="I13" s="188"/>
      <c r="J13" s="26"/>
      <c r="K13" s="131"/>
      <c r="L13" s="26"/>
      <c r="M13" s="26"/>
      <c r="N13" s="26"/>
      <c r="O13" s="26"/>
      <c r="P13" s="26"/>
      <c r="Q13" s="26"/>
      <c r="R13" s="26"/>
      <c r="S13" s="26"/>
      <c r="T13" s="26"/>
      <c r="U13" s="26"/>
    </row>
    <row r="14" spans="1:21">
      <c r="A14" s="131" t="s">
        <v>960</v>
      </c>
      <c r="B14" s="131"/>
      <c r="C14" s="131"/>
      <c r="D14" s="28" t="s">
        <v>118</v>
      </c>
      <c r="E14" s="173" t="s">
        <v>955</v>
      </c>
      <c r="F14" s="175"/>
      <c r="G14" s="183" t="str">
        <f>StartUp!G9</f>
        <v>31-Mar-2016</v>
      </c>
      <c r="H14" s="184"/>
      <c r="I14" s="185"/>
      <c r="J14" s="26"/>
      <c r="K14" s="131"/>
      <c r="L14" s="26"/>
      <c r="M14" s="26"/>
      <c r="N14" s="26"/>
      <c r="O14" s="26"/>
      <c r="P14" s="26"/>
      <c r="Q14" s="26"/>
      <c r="R14" s="26"/>
      <c r="S14" s="26"/>
      <c r="T14" s="26"/>
      <c r="U14" s="26"/>
    </row>
    <row r="15" spans="1:21">
      <c r="A15" s="131"/>
      <c r="B15" s="131"/>
      <c r="C15" s="131"/>
      <c r="D15" s="48" t="s">
        <v>118</v>
      </c>
      <c r="E15" s="189" t="str">
        <f>CONCATENATE("Note: Enter only ",StartUp!D23," digits after decimal.")</f>
        <v>Note: Enter only 2 digits after decimal.</v>
      </c>
      <c r="F15" s="189"/>
      <c r="G15" s="189"/>
      <c r="H15" s="189"/>
      <c r="I15" s="189"/>
      <c r="J15" s="26"/>
      <c r="K15" s="131"/>
      <c r="L15" s="26"/>
      <c r="M15" s="26"/>
      <c r="N15" s="26"/>
      <c r="O15" s="26"/>
      <c r="P15" s="26"/>
      <c r="Q15" s="26"/>
      <c r="R15" s="26"/>
      <c r="S15" s="26"/>
      <c r="T15" s="26"/>
      <c r="U15" s="26"/>
    </row>
    <row r="16" spans="1:21">
      <c r="A16" s="131"/>
      <c r="B16" s="131"/>
      <c r="C16" s="131" t="s">
        <v>435</v>
      </c>
      <c r="D16" s="25"/>
      <c r="E16" s="25"/>
      <c r="F16" s="26"/>
      <c r="G16" s="26"/>
      <c r="H16" s="26"/>
      <c r="I16" s="26"/>
      <c r="J16" s="26"/>
      <c r="K16" s="131"/>
      <c r="L16" s="26"/>
      <c r="M16" s="26"/>
      <c r="N16" s="26"/>
      <c r="O16" s="26"/>
      <c r="P16" s="26"/>
      <c r="Q16" s="26"/>
      <c r="R16" s="26"/>
      <c r="S16" s="26"/>
      <c r="T16" s="26"/>
      <c r="U16" s="26"/>
    </row>
    <row r="17" spans="1:21">
      <c r="A17" s="131"/>
      <c r="B17" s="131"/>
      <c r="C17" s="131" t="s">
        <v>438</v>
      </c>
      <c r="D17" s="131"/>
      <c r="E17" s="131"/>
      <c r="F17" s="131"/>
      <c r="G17" s="131"/>
      <c r="H17" s="131"/>
      <c r="I17" s="131"/>
      <c r="J17" s="131"/>
      <c r="K17" s="131" t="s">
        <v>439</v>
      </c>
      <c r="L17" s="26"/>
      <c r="M17" s="26"/>
      <c r="N17" s="26"/>
      <c r="O17" s="26"/>
      <c r="P17" s="26"/>
      <c r="Q17" s="26"/>
      <c r="R17" s="26"/>
      <c r="S17" s="26"/>
      <c r="T17" s="26"/>
      <c r="U17" s="26"/>
    </row>
    <row r="18" spans="1:21" ht="15" hidden="1" customHeight="1">
      <c r="A18" s="25"/>
      <c r="B18" s="25"/>
      <c r="C18" s="25"/>
      <c r="D18" s="26"/>
      <c r="E18" s="26"/>
      <c r="F18" s="26"/>
      <c r="G18" s="26"/>
      <c r="H18" s="26"/>
      <c r="I18" s="26"/>
      <c r="J18" s="26"/>
      <c r="K18" s="26"/>
      <c r="L18" s="26"/>
      <c r="M18" s="26"/>
      <c r="N18" s="26"/>
      <c r="O18" s="26"/>
      <c r="P18" s="26"/>
      <c r="Q18" s="26"/>
      <c r="R18" s="26"/>
      <c r="S18" s="26"/>
      <c r="T18" s="26"/>
      <c r="U18" s="26"/>
    </row>
    <row r="19" spans="1:21" ht="15" hidden="1" customHeight="1">
      <c r="A19" s="25"/>
      <c r="B19" s="25"/>
      <c r="C19" s="25"/>
      <c r="D19" s="26"/>
      <c r="E19" s="26"/>
      <c r="F19" s="26"/>
      <c r="G19" s="26"/>
      <c r="H19" s="26"/>
      <c r="I19" s="26"/>
      <c r="J19" s="26"/>
      <c r="K19" s="26"/>
      <c r="L19" s="26"/>
      <c r="M19" s="26"/>
      <c r="N19" s="26"/>
      <c r="O19" s="26"/>
      <c r="P19" s="26"/>
      <c r="Q19" s="26"/>
      <c r="R19" s="26"/>
      <c r="S19" s="26"/>
      <c r="T19" s="26"/>
      <c r="U19" s="26"/>
    </row>
    <row r="20" spans="1:21" ht="15" hidden="1" customHeight="1">
      <c r="A20" s="25"/>
      <c r="B20" s="25"/>
      <c r="C20" s="25"/>
      <c r="D20" s="26"/>
      <c r="E20" s="26"/>
      <c r="F20" s="26"/>
      <c r="G20" s="26"/>
      <c r="H20" s="26"/>
      <c r="I20" s="26"/>
      <c r="J20" s="26"/>
      <c r="K20" s="26"/>
      <c r="L20" s="26"/>
      <c r="M20" s="26"/>
      <c r="N20" s="26"/>
      <c r="O20" s="26"/>
      <c r="P20" s="26"/>
      <c r="Q20" s="26"/>
      <c r="R20" s="26"/>
      <c r="S20" s="26"/>
      <c r="T20" s="26"/>
      <c r="U20" s="26"/>
    </row>
    <row r="21" spans="1:21" ht="15" hidden="1" customHeight="1">
      <c r="A21" s="131"/>
      <c r="B21" s="131"/>
      <c r="C21" s="131" t="s">
        <v>974</v>
      </c>
      <c r="D21" s="131"/>
      <c r="E21" s="131"/>
      <c r="F21" s="131"/>
      <c r="G21" s="131"/>
      <c r="H21" s="131"/>
      <c r="I21" s="131"/>
      <c r="J21" s="131"/>
      <c r="K21" s="131"/>
      <c r="L21" s="131"/>
      <c r="M21" s="131"/>
      <c r="N21" s="131"/>
      <c r="O21" s="131"/>
      <c r="P21" s="131"/>
      <c r="Q21" s="131"/>
      <c r="R21" s="131"/>
      <c r="S21" s="131"/>
      <c r="T21" s="25"/>
      <c r="U21" s="26"/>
    </row>
    <row r="22" spans="1:21" ht="15" hidden="1" customHeight="1">
      <c r="A22" s="131"/>
      <c r="B22" s="131"/>
      <c r="C22" s="131"/>
      <c r="D22" s="131"/>
      <c r="E22" s="131"/>
      <c r="F22" s="131"/>
      <c r="G22" s="131"/>
      <c r="H22" s="131"/>
      <c r="I22" s="131"/>
      <c r="J22" s="131"/>
      <c r="K22" s="131"/>
      <c r="L22" s="131"/>
      <c r="M22" s="131"/>
      <c r="N22" s="131"/>
      <c r="O22" s="131"/>
      <c r="P22" s="131"/>
      <c r="Q22" s="131"/>
      <c r="R22" s="131"/>
      <c r="S22" s="131"/>
      <c r="T22" s="25"/>
      <c r="U22" s="26"/>
    </row>
    <row r="23" spans="1:21" ht="15" hidden="1" customHeight="1">
      <c r="A23" s="131"/>
      <c r="B23" s="131"/>
      <c r="C23" s="131"/>
      <c r="D23" s="131" t="s">
        <v>967</v>
      </c>
      <c r="E23" s="131"/>
      <c r="F23" s="131"/>
      <c r="G23" s="131" t="s">
        <v>874</v>
      </c>
      <c r="H23" s="131" t="s">
        <v>875</v>
      </c>
      <c r="I23" s="131" t="s">
        <v>876</v>
      </c>
      <c r="J23" s="131" t="s">
        <v>877</v>
      </c>
      <c r="K23" s="131" t="s">
        <v>878</v>
      </c>
      <c r="L23" s="131" t="s">
        <v>879</v>
      </c>
      <c r="M23" s="131" t="s">
        <v>880</v>
      </c>
      <c r="N23" s="131" t="s">
        <v>881</v>
      </c>
      <c r="O23" s="131" t="s">
        <v>883</v>
      </c>
      <c r="P23" s="131" t="s">
        <v>884</v>
      </c>
      <c r="Q23" s="131" t="s">
        <v>885</v>
      </c>
      <c r="R23" s="131"/>
      <c r="S23" s="131"/>
      <c r="T23" s="25"/>
      <c r="U23" s="26"/>
    </row>
    <row r="24" spans="1:21" ht="15" hidden="1" customHeight="1">
      <c r="A24" s="131"/>
      <c r="B24" s="131"/>
      <c r="C24" s="131" t="s">
        <v>436</v>
      </c>
      <c r="D24" s="131" t="s">
        <v>924</v>
      </c>
      <c r="E24" s="131" t="s">
        <v>440</v>
      </c>
      <c r="F24" s="131" t="s">
        <v>440</v>
      </c>
      <c r="G24" s="131"/>
      <c r="H24" s="131"/>
      <c r="I24" s="131"/>
      <c r="J24" s="131"/>
      <c r="K24" s="131"/>
      <c r="L24" s="131"/>
      <c r="M24" s="131"/>
      <c r="N24" s="131"/>
      <c r="O24" s="131"/>
      <c r="P24" s="131"/>
      <c r="Q24" s="131"/>
      <c r="R24" s="131" t="s">
        <v>435</v>
      </c>
      <c r="S24" s="131" t="s">
        <v>437</v>
      </c>
      <c r="T24" s="25"/>
      <c r="U24" s="26"/>
    </row>
    <row r="25" spans="1:21" ht="15" hidden="1" customHeight="1">
      <c r="A25" s="131"/>
      <c r="B25" s="131"/>
      <c r="C25" s="131" t="s">
        <v>908</v>
      </c>
      <c r="D25" s="13"/>
      <c r="E25" s="13"/>
      <c r="F25" s="18" t="s">
        <v>907</v>
      </c>
      <c r="G25" s="19" t="s">
        <v>263</v>
      </c>
      <c r="H25" s="19" t="s">
        <v>263</v>
      </c>
      <c r="I25" s="19" t="s">
        <v>263</v>
      </c>
      <c r="J25" s="19" t="s">
        <v>263</v>
      </c>
      <c r="K25" s="19" t="s">
        <v>263</v>
      </c>
      <c r="L25" s="19" t="s">
        <v>263</v>
      </c>
      <c r="M25" s="19" t="s">
        <v>263</v>
      </c>
      <c r="N25" s="19" t="s">
        <v>263</v>
      </c>
      <c r="O25" s="19" t="s">
        <v>263</v>
      </c>
      <c r="P25" s="19" t="s">
        <v>263</v>
      </c>
      <c r="Q25" s="19" t="s">
        <v>263</v>
      </c>
      <c r="R25" s="13"/>
      <c r="S25" s="131"/>
      <c r="T25" s="25"/>
      <c r="U25" s="26"/>
    </row>
    <row r="26" spans="1:21" ht="30" customHeight="1">
      <c r="A26" s="131"/>
      <c r="B26" s="131"/>
      <c r="C26" s="131" t="s">
        <v>440</v>
      </c>
      <c r="D26" s="25"/>
      <c r="E26" s="190" t="s">
        <v>121</v>
      </c>
      <c r="F26" s="191"/>
      <c r="G26" s="191"/>
      <c r="H26" s="191"/>
      <c r="I26" s="191"/>
      <c r="J26" s="191"/>
      <c r="K26" s="191"/>
      <c r="L26" s="191"/>
      <c r="M26" s="191"/>
      <c r="N26" s="191"/>
      <c r="O26" s="191"/>
      <c r="P26" s="191"/>
      <c r="Q26" s="192"/>
      <c r="R26" s="27"/>
      <c r="S26" s="131"/>
      <c r="T26" s="25"/>
      <c r="U26" s="26"/>
    </row>
    <row r="27" spans="1:21">
      <c r="A27" s="131"/>
      <c r="B27" s="131"/>
      <c r="C27" s="131" t="s">
        <v>440</v>
      </c>
      <c r="D27" s="25"/>
      <c r="E27" s="193" t="str">
        <f>CONCATENATE("Amount in ",IF(D13="","foreign currency",D13)," in Million")</f>
        <v>Amount in GBP in Million</v>
      </c>
      <c r="F27" s="194"/>
      <c r="G27" s="194"/>
      <c r="H27" s="194"/>
      <c r="I27" s="194"/>
      <c r="J27" s="194"/>
      <c r="K27" s="194"/>
      <c r="L27" s="194"/>
      <c r="M27" s="194"/>
      <c r="N27" s="194"/>
      <c r="O27" s="194"/>
      <c r="P27" s="194"/>
      <c r="Q27" s="195"/>
      <c r="R27" s="27"/>
      <c r="S27" s="131"/>
      <c r="T27" s="25"/>
      <c r="U27" s="26"/>
    </row>
    <row r="28" spans="1:21" ht="45">
      <c r="A28" s="131"/>
      <c r="B28" s="131"/>
      <c r="C28" s="131" t="s">
        <v>440</v>
      </c>
      <c r="D28" s="25"/>
      <c r="E28" s="29"/>
      <c r="F28" s="29" t="s">
        <v>686</v>
      </c>
      <c r="G28" s="29" t="s">
        <v>687</v>
      </c>
      <c r="H28" s="29" t="s">
        <v>688</v>
      </c>
      <c r="I28" s="29" t="s">
        <v>689</v>
      </c>
      <c r="J28" s="29" t="s">
        <v>690</v>
      </c>
      <c r="K28" s="29" t="s">
        <v>691</v>
      </c>
      <c r="L28" s="29" t="s">
        <v>922</v>
      </c>
      <c r="M28" s="29" t="s">
        <v>692</v>
      </c>
      <c r="N28" s="29" t="s">
        <v>693</v>
      </c>
      <c r="O28" s="29" t="s">
        <v>744</v>
      </c>
      <c r="P28" s="29" t="s">
        <v>695</v>
      </c>
      <c r="Q28" s="29" t="s">
        <v>487</v>
      </c>
      <c r="R28" s="26"/>
      <c r="S28" s="131"/>
      <c r="T28" s="25"/>
      <c r="U28" s="26"/>
    </row>
    <row r="29" spans="1:21">
      <c r="A29" s="131"/>
      <c r="B29" s="131"/>
      <c r="C29" s="131" t="s">
        <v>440</v>
      </c>
      <c r="D29" s="25"/>
      <c r="E29" s="29"/>
      <c r="F29" s="29"/>
      <c r="G29" s="29">
        <v>1</v>
      </c>
      <c r="H29" s="29">
        <v>2</v>
      </c>
      <c r="I29" s="29">
        <v>3</v>
      </c>
      <c r="J29" s="29">
        <v>4</v>
      </c>
      <c r="K29" s="29">
        <v>5</v>
      </c>
      <c r="L29" s="29">
        <v>6</v>
      </c>
      <c r="M29" s="29">
        <v>7</v>
      </c>
      <c r="N29" s="29">
        <v>8</v>
      </c>
      <c r="O29" s="29">
        <v>9</v>
      </c>
      <c r="P29" s="29">
        <v>10</v>
      </c>
      <c r="Q29" s="29">
        <v>11</v>
      </c>
      <c r="R29" s="26"/>
      <c r="S29" s="131"/>
      <c r="T29" s="25"/>
      <c r="U29" s="26"/>
    </row>
    <row r="30" spans="1:21" ht="15" customHeight="1">
      <c r="A30" s="131"/>
      <c r="B30" s="131"/>
      <c r="C30" s="131" t="s">
        <v>435</v>
      </c>
      <c r="D30" s="25"/>
      <c r="E30" s="25"/>
      <c r="F30" s="26"/>
      <c r="G30" s="26"/>
      <c r="H30" s="26"/>
      <c r="I30" s="26"/>
      <c r="J30" s="26"/>
      <c r="K30" s="26"/>
      <c r="L30" s="26"/>
      <c r="M30" s="26"/>
      <c r="N30" s="26"/>
      <c r="O30" s="26"/>
      <c r="P30" s="26"/>
      <c r="Q30" s="26"/>
      <c r="R30" s="26"/>
      <c r="S30" s="131"/>
      <c r="T30" s="25"/>
      <c r="U30" s="26"/>
    </row>
    <row r="31" spans="1:21">
      <c r="A31" s="131" t="s">
        <v>975</v>
      </c>
      <c r="B31" s="131"/>
      <c r="C31" s="131"/>
      <c r="D31" s="28" t="s">
        <v>118</v>
      </c>
      <c r="E31" s="30">
        <v>1</v>
      </c>
      <c r="F31" s="31" t="s">
        <v>909</v>
      </c>
      <c r="G31" s="32">
        <f t="shared" ref="G31:P31" si="0">G32+G33+G34+G35+G36+G37+G38+G39+G40+G41</f>
        <v>0</v>
      </c>
      <c r="H31" s="32">
        <f t="shared" si="0"/>
        <v>0</v>
      </c>
      <c r="I31" s="32">
        <f t="shared" si="0"/>
        <v>0</v>
      </c>
      <c r="J31" s="32">
        <f t="shared" si="0"/>
        <v>0</v>
      </c>
      <c r="K31" s="32">
        <f t="shared" si="0"/>
        <v>0</v>
      </c>
      <c r="L31" s="32">
        <f t="shared" si="0"/>
        <v>0</v>
      </c>
      <c r="M31" s="32">
        <f t="shared" si="0"/>
        <v>0</v>
      </c>
      <c r="N31" s="32">
        <f t="shared" si="0"/>
        <v>0</v>
      </c>
      <c r="O31" s="32">
        <f t="shared" si="0"/>
        <v>0</v>
      </c>
      <c r="P31" s="32">
        <f t="shared" si="0"/>
        <v>0</v>
      </c>
      <c r="Q31" s="32">
        <f t="shared" ref="Q31:Q41" si="1">G31+H31+I31+J31+K31+L31+M31+N31+O31+P31</f>
        <v>0</v>
      </c>
      <c r="R31" s="26"/>
      <c r="S31" s="131"/>
      <c r="T31" s="25"/>
      <c r="U31" s="26"/>
    </row>
    <row r="32" spans="1:21">
      <c r="A32" s="131" t="s">
        <v>976</v>
      </c>
      <c r="B32" s="131"/>
      <c r="C32" s="131"/>
      <c r="D32" s="28" t="s">
        <v>118</v>
      </c>
      <c r="E32" s="180"/>
      <c r="F32" s="33" t="s">
        <v>910</v>
      </c>
      <c r="G32" s="34"/>
      <c r="H32" s="34"/>
      <c r="I32" s="34"/>
      <c r="J32" s="34"/>
      <c r="K32" s="34"/>
      <c r="L32" s="34"/>
      <c r="M32" s="34"/>
      <c r="N32" s="34"/>
      <c r="O32" s="34"/>
      <c r="P32" s="34"/>
      <c r="Q32" s="32">
        <f t="shared" si="1"/>
        <v>0</v>
      </c>
      <c r="R32" s="26"/>
      <c r="S32" s="131"/>
      <c r="T32" s="25"/>
      <c r="U32" s="26"/>
    </row>
    <row r="33" spans="1:21">
      <c r="A33" s="131" t="s">
        <v>977</v>
      </c>
      <c r="B33" s="131"/>
      <c r="C33" s="131"/>
      <c r="D33" s="28" t="s">
        <v>118</v>
      </c>
      <c r="E33" s="181"/>
      <c r="F33" s="33" t="s">
        <v>911</v>
      </c>
      <c r="G33" s="34"/>
      <c r="H33" s="34"/>
      <c r="I33" s="34"/>
      <c r="J33" s="34"/>
      <c r="K33" s="34"/>
      <c r="L33" s="34"/>
      <c r="M33" s="34"/>
      <c r="N33" s="34"/>
      <c r="O33" s="34"/>
      <c r="P33" s="34"/>
      <c r="Q33" s="32">
        <f t="shared" si="1"/>
        <v>0</v>
      </c>
      <c r="R33" s="26"/>
      <c r="S33" s="131"/>
      <c r="T33" s="25"/>
      <c r="U33" s="26"/>
    </row>
    <row r="34" spans="1:21">
      <c r="A34" s="131" t="s">
        <v>978</v>
      </c>
      <c r="B34" s="131"/>
      <c r="C34" s="131"/>
      <c r="D34" s="28" t="s">
        <v>118</v>
      </c>
      <c r="E34" s="181"/>
      <c r="F34" s="33" t="s">
        <v>912</v>
      </c>
      <c r="G34" s="34"/>
      <c r="H34" s="34"/>
      <c r="I34" s="34"/>
      <c r="J34" s="34"/>
      <c r="K34" s="34"/>
      <c r="L34" s="34"/>
      <c r="M34" s="34"/>
      <c r="N34" s="34"/>
      <c r="O34" s="34"/>
      <c r="P34" s="34"/>
      <c r="Q34" s="32">
        <f t="shared" si="1"/>
        <v>0</v>
      </c>
      <c r="R34" s="26"/>
      <c r="S34" s="131"/>
      <c r="T34" s="25"/>
      <c r="U34" s="26"/>
    </row>
    <row r="35" spans="1:21">
      <c r="A35" s="131" t="s">
        <v>979</v>
      </c>
      <c r="B35" s="131"/>
      <c r="C35" s="131"/>
      <c r="D35" s="28" t="s">
        <v>118</v>
      </c>
      <c r="E35" s="181"/>
      <c r="F35" s="33" t="s">
        <v>916</v>
      </c>
      <c r="G35" s="34"/>
      <c r="H35" s="34"/>
      <c r="I35" s="34"/>
      <c r="J35" s="34"/>
      <c r="K35" s="34"/>
      <c r="L35" s="34"/>
      <c r="M35" s="34"/>
      <c r="N35" s="34"/>
      <c r="O35" s="34"/>
      <c r="P35" s="34"/>
      <c r="Q35" s="32">
        <f t="shared" si="1"/>
        <v>0</v>
      </c>
      <c r="R35" s="26"/>
      <c r="S35" s="131"/>
      <c r="T35" s="25"/>
      <c r="U35" s="26"/>
    </row>
    <row r="36" spans="1:21" ht="30">
      <c r="A36" s="131" t="s">
        <v>25</v>
      </c>
      <c r="B36" s="131"/>
      <c r="C36" s="131"/>
      <c r="D36" s="28" t="s">
        <v>118</v>
      </c>
      <c r="E36" s="181"/>
      <c r="F36" s="33" t="s">
        <v>917</v>
      </c>
      <c r="G36" s="34"/>
      <c r="H36" s="34"/>
      <c r="I36" s="34"/>
      <c r="J36" s="34"/>
      <c r="K36" s="34"/>
      <c r="L36" s="34"/>
      <c r="M36" s="34"/>
      <c r="N36" s="34"/>
      <c r="O36" s="34"/>
      <c r="P36" s="34"/>
      <c r="Q36" s="32">
        <f t="shared" si="1"/>
        <v>0</v>
      </c>
      <c r="R36" s="26"/>
      <c r="S36" s="131"/>
      <c r="T36" s="25"/>
      <c r="U36" s="26"/>
    </row>
    <row r="37" spans="1:21" ht="30">
      <c r="A37" s="131" t="s">
        <v>28</v>
      </c>
      <c r="B37" s="131"/>
      <c r="C37" s="131"/>
      <c r="D37" s="28" t="s">
        <v>118</v>
      </c>
      <c r="E37" s="181"/>
      <c r="F37" s="33" t="s">
        <v>918</v>
      </c>
      <c r="G37" s="34"/>
      <c r="H37" s="34"/>
      <c r="I37" s="34"/>
      <c r="J37" s="34"/>
      <c r="K37" s="34"/>
      <c r="L37" s="34"/>
      <c r="M37" s="34"/>
      <c r="N37" s="34"/>
      <c r="O37" s="34"/>
      <c r="P37" s="34"/>
      <c r="Q37" s="32">
        <f t="shared" si="1"/>
        <v>0</v>
      </c>
      <c r="R37" s="26"/>
      <c r="S37" s="131"/>
      <c r="T37" s="25"/>
      <c r="U37" s="26"/>
    </row>
    <row r="38" spans="1:21">
      <c r="A38" s="131" t="s">
        <v>980</v>
      </c>
      <c r="B38" s="131"/>
      <c r="C38" s="131"/>
      <c r="D38" s="28" t="s">
        <v>118</v>
      </c>
      <c r="E38" s="181"/>
      <c r="F38" s="33" t="s">
        <v>919</v>
      </c>
      <c r="G38" s="34"/>
      <c r="H38" s="34"/>
      <c r="I38" s="34"/>
      <c r="J38" s="34"/>
      <c r="K38" s="34"/>
      <c r="L38" s="34"/>
      <c r="M38" s="34"/>
      <c r="N38" s="34"/>
      <c r="O38" s="34"/>
      <c r="P38" s="34"/>
      <c r="Q38" s="32">
        <f t="shared" si="1"/>
        <v>0</v>
      </c>
      <c r="R38" s="26"/>
      <c r="S38" s="131"/>
      <c r="T38" s="25"/>
      <c r="U38" s="26"/>
    </row>
    <row r="39" spans="1:21">
      <c r="A39" s="131" t="s">
        <v>981</v>
      </c>
      <c r="B39" s="131"/>
      <c r="C39" s="131"/>
      <c r="D39" s="28" t="s">
        <v>118</v>
      </c>
      <c r="E39" s="181"/>
      <c r="F39" s="33" t="s">
        <v>920</v>
      </c>
      <c r="G39" s="34"/>
      <c r="H39" s="34"/>
      <c r="I39" s="34"/>
      <c r="J39" s="34"/>
      <c r="K39" s="34"/>
      <c r="L39" s="34"/>
      <c r="M39" s="34"/>
      <c r="N39" s="34"/>
      <c r="O39" s="34"/>
      <c r="P39" s="34"/>
      <c r="Q39" s="32">
        <f t="shared" si="1"/>
        <v>0</v>
      </c>
      <c r="R39" s="26"/>
      <c r="S39" s="131"/>
      <c r="T39" s="25"/>
      <c r="U39" s="26"/>
    </row>
    <row r="40" spans="1:21">
      <c r="A40" s="131" t="s">
        <v>982</v>
      </c>
      <c r="B40" s="131"/>
      <c r="C40" s="131"/>
      <c r="D40" s="28" t="s">
        <v>118</v>
      </c>
      <c r="E40" s="181"/>
      <c r="F40" s="33" t="s">
        <v>921</v>
      </c>
      <c r="G40" s="34"/>
      <c r="H40" s="34"/>
      <c r="I40" s="34"/>
      <c r="J40" s="34"/>
      <c r="K40" s="34"/>
      <c r="L40" s="34"/>
      <c r="M40" s="34"/>
      <c r="N40" s="34"/>
      <c r="O40" s="34"/>
      <c r="P40" s="34"/>
      <c r="Q40" s="32">
        <f t="shared" si="1"/>
        <v>0</v>
      </c>
      <c r="R40" s="26"/>
      <c r="S40" s="131"/>
      <c r="T40" s="25"/>
      <c r="U40" s="26"/>
    </row>
    <row r="41" spans="1:21">
      <c r="A41" s="131" t="s">
        <v>984</v>
      </c>
      <c r="B41" s="131"/>
      <c r="C41" s="131"/>
      <c r="D41" s="28" t="s">
        <v>118</v>
      </c>
      <c r="E41" s="182"/>
      <c r="F41" s="33" t="s">
        <v>923</v>
      </c>
      <c r="G41" s="32">
        <f t="shared" ref="G41:P41" si="2">SUM(G51:G52)</f>
        <v>0</v>
      </c>
      <c r="H41" s="32">
        <f t="shared" si="2"/>
        <v>0</v>
      </c>
      <c r="I41" s="32">
        <f t="shared" si="2"/>
        <v>0</v>
      </c>
      <c r="J41" s="32">
        <f t="shared" si="2"/>
        <v>0</v>
      </c>
      <c r="K41" s="32">
        <f t="shared" si="2"/>
        <v>0</v>
      </c>
      <c r="L41" s="32">
        <f t="shared" si="2"/>
        <v>0</v>
      </c>
      <c r="M41" s="32">
        <f t="shared" si="2"/>
        <v>0</v>
      </c>
      <c r="N41" s="32">
        <f t="shared" si="2"/>
        <v>0</v>
      </c>
      <c r="O41" s="32">
        <f t="shared" si="2"/>
        <v>0</v>
      </c>
      <c r="P41" s="32">
        <f t="shared" si="2"/>
        <v>0</v>
      </c>
      <c r="Q41" s="32">
        <f t="shared" si="1"/>
        <v>0</v>
      </c>
      <c r="R41" s="26"/>
      <c r="S41" s="131"/>
      <c r="T41" s="25"/>
      <c r="U41" s="26"/>
    </row>
    <row r="42" spans="1:21" ht="15" hidden="1" customHeight="1">
      <c r="A42" s="131"/>
      <c r="B42" s="131"/>
      <c r="C42" s="131" t="s">
        <v>435</v>
      </c>
      <c r="D42" s="25"/>
      <c r="E42" s="35"/>
      <c r="F42" s="26"/>
      <c r="G42" s="26"/>
      <c r="H42" s="26"/>
      <c r="I42" s="26"/>
      <c r="J42" s="26"/>
      <c r="K42" s="26"/>
      <c r="L42" s="26"/>
      <c r="M42" s="26"/>
      <c r="N42" s="26"/>
      <c r="O42" s="26"/>
      <c r="P42" s="26"/>
      <c r="Q42" s="26"/>
      <c r="R42" s="26"/>
      <c r="S42" s="131"/>
      <c r="T42" s="25"/>
      <c r="U42" s="26"/>
    </row>
    <row r="43" spans="1:21" ht="15" hidden="1" customHeight="1">
      <c r="A43" s="131"/>
      <c r="B43" s="131"/>
      <c r="C43" s="131" t="s">
        <v>438</v>
      </c>
      <c r="D43" s="131"/>
      <c r="E43" s="134"/>
      <c r="F43" s="131"/>
      <c r="G43" s="131"/>
      <c r="H43" s="131"/>
      <c r="I43" s="131"/>
      <c r="J43" s="131"/>
      <c r="K43" s="131"/>
      <c r="L43" s="131"/>
      <c r="M43" s="131"/>
      <c r="N43" s="131"/>
      <c r="O43" s="131"/>
      <c r="P43" s="131"/>
      <c r="Q43" s="131"/>
      <c r="R43" s="131"/>
      <c r="S43" s="131" t="s">
        <v>439</v>
      </c>
      <c r="T43" s="25"/>
      <c r="U43" s="26"/>
    </row>
    <row r="44" spans="1:21" ht="15" hidden="1" customHeight="1">
      <c r="A44" s="25"/>
      <c r="B44" s="25"/>
      <c r="C44" s="25"/>
      <c r="D44" s="26"/>
      <c r="E44" s="35"/>
      <c r="F44" s="26"/>
      <c r="G44" s="26"/>
      <c r="H44" s="26"/>
      <c r="I44" s="26"/>
      <c r="J44" s="26"/>
      <c r="K44" s="26"/>
      <c r="L44" s="26"/>
      <c r="M44" s="26"/>
      <c r="N44" s="26"/>
      <c r="O44" s="26"/>
      <c r="P44" s="26"/>
      <c r="Q44" s="26"/>
      <c r="R44" s="26"/>
      <c r="S44" s="26"/>
      <c r="T44" s="26"/>
      <c r="U44" s="26"/>
    </row>
    <row r="45" spans="1:21" ht="15" hidden="1" customHeight="1">
      <c r="A45" s="131"/>
      <c r="B45" s="131"/>
      <c r="C45" s="131" t="s">
        <v>983</v>
      </c>
      <c r="D45" s="131"/>
      <c r="E45" s="134"/>
      <c r="F45" s="131"/>
      <c r="G45" s="131"/>
      <c r="H45" s="131"/>
      <c r="I45" s="131"/>
      <c r="J45" s="131"/>
      <c r="K45" s="131"/>
      <c r="L45" s="131"/>
      <c r="M45" s="131"/>
      <c r="N45" s="131"/>
      <c r="O45" s="131"/>
      <c r="P45" s="131"/>
      <c r="Q45" s="131"/>
      <c r="R45" s="131"/>
      <c r="S45" s="131"/>
      <c r="T45" s="25"/>
      <c r="U45" s="26"/>
    </row>
    <row r="46" spans="1:21" ht="15" hidden="1" customHeight="1">
      <c r="A46" s="131"/>
      <c r="B46" s="131"/>
      <c r="C46" s="131"/>
      <c r="D46" s="131"/>
      <c r="E46" s="134"/>
      <c r="F46" s="131"/>
      <c r="G46" s="131"/>
      <c r="H46" s="131"/>
      <c r="I46" s="131"/>
      <c r="J46" s="131"/>
      <c r="K46" s="131"/>
      <c r="L46" s="131"/>
      <c r="M46" s="131"/>
      <c r="N46" s="131"/>
      <c r="O46" s="131"/>
      <c r="P46" s="131"/>
      <c r="Q46" s="131"/>
      <c r="R46" s="131"/>
      <c r="S46" s="131"/>
      <c r="T46" s="25"/>
      <c r="U46" s="26"/>
    </row>
    <row r="47" spans="1:21" ht="15" hidden="1" customHeight="1">
      <c r="A47" s="131"/>
      <c r="B47" s="131"/>
      <c r="C47" s="131"/>
      <c r="D47" s="131" t="s">
        <v>967</v>
      </c>
      <c r="E47" s="134"/>
      <c r="F47" s="131" t="s">
        <v>1094</v>
      </c>
      <c r="G47" s="131" t="s">
        <v>874</v>
      </c>
      <c r="H47" s="131" t="s">
        <v>875</v>
      </c>
      <c r="I47" s="131" t="s">
        <v>876</v>
      </c>
      <c r="J47" s="131" t="s">
        <v>877</v>
      </c>
      <c r="K47" s="131" t="s">
        <v>878</v>
      </c>
      <c r="L47" s="131" t="s">
        <v>879</v>
      </c>
      <c r="M47" s="131" t="s">
        <v>880</v>
      </c>
      <c r="N47" s="131" t="s">
        <v>881</v>
      </c>
      <c r="O47" s="131" t="s">
        <v>883</v>
      </c>
      <c r="P47" s="131" t="s">
        <v>884</v>
      </c>
      <c r="Q47" s="131" t="s">
        <v>885</v>
      </c>
      <c r="R47" s="131"/>
      <c r="S47" s="131"/>
      <c r="T47" s="25"/>
      <c r="U47" s="26"/>
    </row>
    <row r="48" spans="1:21" ht="15" hidden="1" customHeight="1">
      <c r="A48" s="131"/>
      <c r="B48" s="131"/>
      <c r="C48" s="131" t="s">
        <v>436</v>
      </c>
      <c r="D48" s="131" t="s">
        <v>924</v>
      </c>
      <c r="E48" s="134" t="s">
        <v>440</v>
      </c>
      <c r="F48" s="131" t="s">
        <v>924</v>
      </c>
      <c r="G48" s="131"/>
      <c r="H48" s="131"/>
      <c r="I48" s="131"/>
      <c r="J48" s="131"/>
      <c r="K48" s="131"/>
      <c r="L48" s="131"/>
      <c r="M48" s="131"/>
      <c r="N48" s="131"/>
      <c r="O48" s="131"/>
      <c r="P48" s="131"/>
      <c r="Q48" s="131"/>
      <c r="R48" s="131" t="s">
        <v>435</v>
      </c>
      <c r="S48" s="131" t="s">
        <v>437</v>
      </c>
      <c r="T48" s="25"/>
      <c r="U48" s="26"/>
    </row>
    <row r="49" spans="1:21" ht="15" hidden="1" customHeight="1">
      <c r="A49" s="131"/>
      <c r="B49" s="131"/>
      <c r="C49" s="131" t="s">
        <v>908</v>
      </c>
      <c r="D49" s="13"/>
      <c r="E49" s="23"/>
      <c r="F49" s="18" t="s">
        <v>907</v>
      </c>
      <c r="G49" s="19" t="s">
        <v>263</v>
      </c>
      <c r="H49" s="19" t="s">
        <v>263</v>
      </c>
      <c r="I49" s="19" t="s">
        <v>263</v>
      </c>
      <c r="J49" s="19" t="s">
        <v>263</v>
      </c>
      <c r="K49" s="19" t="s">
        <v>263</v>
      </c>
      <c r="L49" s="19" t="s">
        <v>263</v>
      </c>
      <c r="M49" s="19" t="s">
        <v>263</v>
      </c>
      <c r="N49" s="19" t="s">
        <v>263</v>
      </c>
      <c r="O49" s="19" t="s">
        <v>263</v>
      </c>
      <c r="P49" s="19" t="s">
        <v>263</v>
      </c>
      <c r="Q49" s="19" t="s">
        <v>263</v>
      </c>
      <c r="R49" s="13"/>
      <c r="S49" s="131"/>
      <c r="T49" s="25"/>
      <c r="U49" s="26"/>
    </row>
    <row r="50" spans="1:21" ht="15" hidden="1" customHeight="1">
      <c r="A50" s="131"/>
      <c r="B50" s="131"/>
      <c r="C50" s="131" t="s">
        <v>435</v>
      </c>
      <c r="D50" s="25"/>
      <c r="E50" s="35"/>
      <c r="F50" s="26"/>
      <c r="G50" s="26"/>
      <c r="H50" s="26"/>
      <c r="I50" s="26"/>
      <c r="J50" s="26"/>
      <c r="K50" s="26"/>
      <c r="L50" s="26"/>
      <c r="M50" s="26"/>
      <c r="N50" s="26"/>
      <c r="O50" s="26"/>
      <c r="P50" s="26"/>
      <c r="Q50" s="26"/>
      <c r="R50" s="26"/>
      <c r="S50" s="131"/>
      <c r="T50" s="25"/>
      <c r="U50" s="26"/>
    </row>
    <row r="51" spans="1:21">
      <c r="A51" s="131" t="s">
        <v>984</v>
      </c>
      <c r="B51" s="131"/>
      <c r="C51" s="131"/>
      <c r="D51" s="28" t="s">
        <v>118</v>
      </c>
      <c r="E51" s="30"/>
      <c r="F51" s="28"/>
      <c r="G51" s="34"/>
      <c r="H51" s="34"/>
      <c r="I51" s="34"/>
      <c r="J51" s="34"/>
      <c r="K51" s="34"/>
      <c r="L51" s="34"/>
      <c r="M51" s="34"/>
      <c r="N51" s="34"/>
      <c r="O51" s="34"/>
      <c r="P51" s="34"/>
      <c r="Q51" s="32">
        <f>G51+H51+I51+J51+K51+L51+M51+N51+O51+P51</f>
        <v>0</v>
      </c>
      <c r="R51" s="26"/>
      <c r="S51" s="131"/>
      <c r="T51" s="25"/>
      <c r="U51" s="26"/>
    </row>
    <row r="52" spans="1:21" ht="15" customHeight="1">
      <c r="A52" s="131"/>
      <c r="B52" s="131"/>
      <c r="C52" s="131" t="s">
        <v>435</v>
      </c>
      <c r="D52" s="25"/>
      <c r="E52" s="173" t="s">
        <v>23</v>
      </c>
      <c r="F52" s="174"/>
      <c r="G52" s="174"/>
      <c r="H52" s="174"/>
      <c r="I52" s="174"/>
      <c r="J52" s="174"/>
      <c r="K52" s="174"/>
      <c r="L52" s="174"/>
      <c r="M52" s="174"/>
      <c r="N52" s="174"/>
      <c r="O52" s="174"/>
      <c r="P52" s="174"/>
      <c r="Q52" s="175"/>
      <c r="R52" s="26"/>
      <c r="S52" s="131"/>
      <c r="T52" s="25"/>
      <c r="U52" s="26"/>
    </row>
    <row r="53" spans="1:21" ht="15" hidden="1" customHeight="1">
      <c r="A53" s="131"/>
      <c r="B53" s="131"/>
      <c r="C53" s="131" t="s">
        <v>438</v>
      </c>
      <c r="D53" s="131"/>
      <c r="E53" s="134"/>
      <c r="F53" s="131"/>
      <c r="G53" s="131"/>
      <c r="H53" s="131"/>
      <c r="I53" s="131"/>
      <c r="J53" s="131"/>
      <c r="K53" s="131"/>
      <c r="L53" s="131"/>
      <c r="M53" s="131"/>
      <c r="N53" s="131"/>
      <c r="O53" s="131"/>
      <c r="P53" s="131"/>
      <c r="Q53" s="131"/>
      <c r="R53" s="131"/>
      <c r="S53" s="131" t="s">
        <v>439</v>
      </c>
      <c r="T53" s="25"/>
      <c r="U53" s="26"/>
    </row>
    <row r="54" spans="1:21" ht="15" hidden="1" customHeight="1">
      <c r="A54" s="25"/>
      <c r="B54" s="25"/>
      <c r="C54" s="25"/>
      <c r="D54" s="26"/>
      <c r="E54" s="35"/>
      <c r="F54" s="26"/>
      <c r="G54" s="26"/>
      <c r="H54" s="26"/>
      <c r="I54" s="26"/>
      <c r="J54" s="26"/>
      <c r="K54" s="26"/>
      <c r="L54" s="26"/>
      <c r="M54" s="26"/>
      <c r="N54" s="26"/>
      <c r="O54" s="26"/>
      <c r="P54" s="26"/>
      <c r="Q54" s="26"/>
      <c r="R54" s="26"/>
      <c r="S54" s="26"/>
      <c r="T54" s="26"/>
      <c r="U54" s="26"/>
    </row>
    <row r="55" spans="1:21" ht="15" hidden="1" customHeight="1">
      <c r="A55" s="131"/>
      <c r="B55" s="131"/>
      <c r="C55" s="131" t="s">
        <v>985</v>
      </c>
      <c r="D55" s="131"/>
      <c r="E55" s="134"/>
      <c r="F55" s="131"/>
      <c r="G55" s="131"/>
      <c r="H55" s="131"/>
      <c r="I55" s="131"/>
      <c r="J55" s="131"/>
      <c r="K55" s="131"/>
      <c r="L55" s="131"/>
      <c r="M55" s="131"/>
      <c r="N55" s="131"/>
      <c r="O55" s="131"/>
      <c r="P55" s="131"/>
      <c r="Q55" s="131"/>
      <c r="R55" s="131"/>
      <c r="S55" s="131"/>
      <c r="T55" s="25"/>
      <c r="U55" s="26"/>
    </row>
    <row r="56" spans="1:21" ht="15" hidden="1" customHeight="1">
      <c r="A56" s="131"/>
      <c r="B56" s="131"/>
      <c r="C56" s="131"/>
      <c r="D56" s="131"/>
      <c r="E56" s="134"/>
      <c r="F56" s="131"/>
      <c r="G56" s="131"/>
      <c r="H56" s="131"/>
      <c r="I56" s="131"/>
      <c r="J56" s="131"/>
      <c r="K56" s="131"/>
      <c r="L56" s="131"/>
      <c r="M56" s="131"/>
      <c r="N56" s="131"/>
      <c r="O56" s="131"/>
      <c r="P56" s="131"/>
      <c r="Q56" s="131"/>
      <c r="R56" s="131"/>
      <c r="S56" s="131"/>
      <c r="T56" s="25"/>
      <c r="U56" s="26"/>
    </row>
    <row r="57" spans="1:21" ht="15" hidden="1" customHeight="1">
      <c r="A57" s="131"/>
      <c r="B57" s="131"/>
      <c r="C57" s="131"/>
      <c r="D57" s="131" t="s">
        <v>967</v>
      </c>
      <c r="E57" s="134"/>
      <c r="F57" s="131"/>
      <c r="G57" s="131" t="s">
        <v>874</v>
      </c>
      <c r="H57" s="131" t="s">
        <v>875</v>
      </c>
      <c r="I57" s="131" t="s">
        <v>876</v>
      </c>
      <c r="J57" s="131" t="s">
        <v>877</v>
      </c>
      <c r="K57" s="131" t="s">
        <v>878</v>
      </c>
      <c r="L57" s="131" t="s">
        <v>879</v>
      </c>
      <c r="M57" s="131" t="s">
        <v>880</v>
      </c>
      <c r="N57" s="131" t="s">
        <v>881</v>
      </c>
      <c r="O57" s="131" t="s">
        <v>883</v>
      </c>
      <c r="P57" s="131" t="s">
        <v>884</v>
      </c>
      <c r="Q57" s="131" t="s">
        <v>885</v>
      </c>
      <c r="R57" s="131"/>
      <c r="S57" s="131"/>
      <c r="T57" s="25"/>
      <c r="U57" s="26"/>
    </row>
    <row r="58" spans="1:21" ht="15" hidden="1" customHeight="1">
      <c r="A58" s="131"/>
      <c r="B58" s="131"/>
      <c r="C58" s="131" t="s">
        <v>436</v>
      </c>
      <c r="D58" s="131" t="s">
        <v>924</v>
      </c>
      <c r="E58" s="134" t="s">
        <v>440</v>
      </c>
      <c r="F58" s="131" t="s">
        <v>440</v>
      </c>
      <c r="G58" s="131"/>
      <c r="H58" s="131"/>
      <c r="I58" s="131"/>
      <c r="J58" s="131"/>
      <c r="K58" s="131"/>
      <c r="L58" s="131"/>
      <c r="M58" s="131"/>
      <c r="N58" s="131"/>
      <c r="O58" s="131"/>
      <c r="P58" s="131"/>
      <c r="Q58" s="131"/>
      <c r="R58" s="131" t="s">
        <v>435</v>
      </c>
      <c r="S58" s="131" t="s">
        <v>437</v>
      </c>
      <c r="T58" s="25"/>
      <c r="U58" s="26"/>
    </row>
    <row r="59" spans="1:21" ht="15" hidden="1" customHeight="1">
      <c r="A59" s="131"/>
      <c r="B59" s="131"/>
      <c r="C59" s="131" t="s">
        <v>908</v>
      </c>
      <c r="D59" s="13"/>
      <c r="E59" s="23"/>
      <c r="F59" s="18" t="s">
        <v>907</v>
      </c>
      <c r="G59" s="19" t="s">
        <v>263</v>
      </c>
      <c r="H59" s="19" t="s">
        <v>263</v>
      </c>
      <c r="I59" s="19" t="s">
        <v>263</v>
      </c>
      <c r="J59" s="19" t="s">
        <v>263</v>
      </c>
      <c r="K59" s="19" t="s">
        <v>263</v>
      </c>
      <c r="L59" s="19" t="s">
        <v>263</v>
      </c>
      <c r="M59" s="19" t="s">
        <v>263</v>
      </c>
      <c r="N59" s="19" t="s">
        <v>263</v>
      </c>
      <c r="O59" s="19" t="s">
        <v>263</v>
      </c>
      <c r="P59" s="19" t="s">
        <v>263</v>
      </c>
      <c r="Q59" s="19" t="s">
        <v>263</v>
      </c>
      <c r="R59" s="13"/>
      <c r="S59" s="131"/>
      <c r="T59" s="25"/>
      <c r="U59" s="26"/>
    </row>
    <row r="60" spans="1:21" ht="15" hidden="1" customHeight="1">
      <c r="A60" s="131"/>
      <c r="B60" s="131"/>
      <c r="C60" s="131" t="s">
        <v>435</v>
      </c>
      <c r="D60" s="25"/>
      <c r="E60" s="35"/>
      <c r="F60" s="26"/>
      <c r="G60" s="26"/>
      <c r="H60" s="26"/>
      <c r="I60" s="26"/>
      <c r="J60" s="26"/>
      <c r="K60" s="26"/>
      <c r="L60" s="26"/>
      <c r="M60" s="26"/>
      <c r="N60" s="26"/>
      <c r="O60" s="26"/>
      <c r="P60" s="26"/>
      <c r="Q60" s="26"/>
      <c r="R60" s="26"/>
      <c r="S60" s="131"/>
      <c r="T60" s="25"/>
      <c r="U60" s="26"/>
    </row>
    <row r="61" spans="1:21">
      <c r="A61" s="131" t="s">
        <v>986</v>
      </c>
      <c r="B61" s="131"/>
      <c r="C61" s="131"/>
      <c r="D61" s="20" t="s">
        <v>118</v>
      </c>
      <c r="E61" s="14">
        <v>2</v>
      </c>
      <c r="F61" s="14" t="s">
        <v>925</v>
      </c>
      <c r="G61" s="17">
        <f t="shared" ref="G61:P61" si="3">G62+G63+G64+G65+G66+G67+G68+G69</f>
        <v>0</v>
      </c>
      <c r="H61" s="17">
        <f t="shared" si="3"/>
        <v>0</v>
      </c>
      <c r="I61" s="17">
        <f t="shared" si="3"/>
        <v>0</v>
      </c>
      <c r="J61" s="17">
        <f t="shared" si="3"/>
        <v>0</v>
      </c>
      <c r="K61" s="17">
        <f t="shared" si="3"/>
        <v>0</v>
      </c>
      <c r="L61" s="17">
        <f t="shared" si="3"/>
        <v>0</v>
      </c>
      <c r="M61" s="17">
        <f t="shared" si="3"/>
        <v>0</v>
      </c>
      <c r="N61" s="17">
        <f t="shared" si="3"/>
        <v>0</v>
      </c>
      <c r="O61" s="17">
        <f t="shared" si="3"/>
        <v>0</v>
      </c>
      <c r="P61" s="17">
        <f t="shared" si="3"/>
        <v>0</v>
      </c>
      <c r="Q61" s="17">
        <f t="shared" ref="Q61:Q69" si="4">G61+H61+I61+J61+K61+L61+M61+N61+O61+P61</f>
        <v>0</v>
      </c>
      <c r="R61" s="26"/>
      <c r="S61" s="131"/>
      <c r="T61" s="25"/>
      <c r="U61" s="26"/>
    </row>
    <row r="62" spans="1:21">
      <c r="A62" s="131" t="s">
        <v>1120</v>
      </c>
      <c r="B62" s="131"/>
      <c r="C62" s="131"/>
      <c r="D62" s="20" t="s">
        <v>118</v>
      </c>
      <c r="E62" s="176"/>
      <c r="F62" s="67" t="s">
        <v>926</v>
      </c>
      <c r="G62" s="16"/>
      <c r="H62" s="16"/>
      <c r="I62" s="16"/>
      <c r="J62" s="16"/>
      <c r="K62" s="16"/>
      <c r="L62" s="16"/>
      <c r="M62" s="16"/>
      <c r="N62" s="16"/>
      <c r="O62" s="16"/>
      <c r="P62" s="16"/>
      <c r="Q62" s="17">
        <f t="shared" si="4"/>
        <v>0</v>
      </c>
      <c r="R62" s="26"/>
      <c r="S62" s="131"/>
      <c r="T62" s="25"/>
      <c r="U62" s="26"/>
    </row>
    <row r="63" spans="1:21">
      <c r="A63" s="131" t="s">
        <v>1121</v>
      </c>
      <c r="B63" s="131"/>
      <c r="C63" s="131"/>
      <c r="D63" s="20" t="s">
        <v>118</v>
      </c>
      <c r="E63" s="176"/>
      <c r="F63" s="67" t="s">
        <v>927</v>
      </c>
      <c r="G63" s="16"/>
      <c r="H63" s="16"/>
      <c r="I63" s="16"/>
      <c r="J63" s="16"/>
      <c r="K63" s="16"/>
      <c r="L63" s="16"/>
      <c r="M63" s="16"/>
      <c r="N63" s="16"/>
      <c r="O63" s="16"/>
      <c r="P63" s="16"/>
      <c r="Q63" s="17">
        <f t="shared" si="4"/>
        <v>0</v>
      </c>
      <c r="R63" s="26"/>
      <c r="S63" s="131"/>
      <c r="T63" s="25"/>
      <c r="U63" s="26"/>
    </row>
    <row r="64" spans="1:21">
      <c r="A64" s="131" t="s">
        <v>1122</v>
      </c>
      <c r="B64" s="131"/>
      <c r="C64" s="131"/>
      <c r="D64" s="20" t="s">
        <v>118</v>
      </c>
      <c r="E64" s="176"/>
      <c r="F64" s="67" t="s">
        <v>928</v>
      </c>
      <c r="G64" s="16"/>
      <c r="H64" s="16"/>
      <c r="I64" s="16"/>
      <c r="J64" s="16"/>
      <c r="K64" s="16"/>
      <c r="L64" s="16"/>
      <c r="M64" s="16"/>
      <c r="N64" s="16"/>
      <c r="O64" s="16"/>
      <c r="P64" s="16"/>
      <c r="Q64" s="17">
        <f t="shared" si="4"/>
        <v>0</v>
      </c>
      <c r="R64" s="26"/>
      <c r="S64" s="131"/>
      <c r="T64" s="25"/>
      <c r="U64" s="26"/>
    </row>
    <row r="65" spans="1:24">
      <c r="A65" s="131" t="s">
        <v>1123</v>
      </c>
      <c r="B65" s="131"/>
      <c r="C65" s="131"/>
      <c r="D65" s="20" t="s">
        <v>118</v>
      </c>
      <c r="E65" s="176"/>
      <c r="F65" s="67" t="s">
        <v>929</v>
      </c>
      <c r="G65" s="16"/>
      <c r="H65" s="16"/>
      <c r="I65" s="16"/>
      <c r="J65" s="16"/>
      <c r="K65" s="16"/>
      <c r="L65" s="16"/>
      <c r="M65" s="16"/>
      <c r="N65" s="16"/>
      <c r="O65" s="16"/>
      <c r="P65" s="16"/>
      <c r="Q65" s="17">
        <f t="shared" si="4"/>
        <v>0</v>
      </c>
      <c r="R65" s="26"/>
      <c r="S65" s="131"/>
      <c r="T65" s="25"/>
      <c r="U65" s="26"/>
    </row>
    <row r="66" spans="1:24">
      <c r="A66" s="131" t="s">
        <v>1124</v>
      </c>
      <c r="B66" s="131"/>
      <c r="C66" s="131"/>
      <c r="D66" s="20" t="s">
        <v>118</v>
      </c>
      <c r="E66" s="176"/>
      <c r="F66" s="67" t="s">
        <v>930</v>
      </c>
      <c r="G66" s="16"/>
      <c r="H66" s="16"/>
      <c r="I66" s="16"/>
      <c r="J66" s="16"/>
      <c r="K66" s="16"/>
      <c r="L66" s="16"/>
      <c r="M66" s="16"/>
      <c r="N66" s="16"/>
      <c r="O66" s="16"/>
      <c r="P66" s="16"/>
      <c r="Q66" s="17">
        <f t="shared" si="4"/>
        <v>0</v>
      </c>
      <c r="R66" s="26"/>
      <c r="S66" s="131"/>
      <c r="T66" s="25"/>
      <c r="U66" s="26"/>
    </row>
    <row r="67" spans="1:24">
      <c r="A67" s="131" t="s">
        <v>1125</v>
      </c>
      <c r="B67" s="131"/>
      <c r="C67" s="131"/>
      <c r="D67" s="20" t="s">
        <v>118</v>
      </c>
      <c r="E67" s="176"/>
      <c r="F67" s="67" t="s">
        <v>931</v>
      </c>
      <c r="G67" s="16"/>
      <c r="H67" s="16"/>
      <c r="I67" s="16"/>
      <c r="J67" s="16"/>
      <c r="K67" s="16"/>
      <c r="L67" s="16"/>
      <c r="M67" s="16"/>
      <c r="N67" s="16"/>
      <c r="O67" s="16"/>
      <c r="P67" s="16"/>
      <c r="Q67" s="17">
        <f t="shared" si="4"/>
        <v>0</v>
      </c>
      <c r="R67" s="26"/>
      <c r="S67" s="131"/>
      <c r="T67" s="25"/>
      <c r="U67" s="26"/>
    </row>
    <row r="68" spans="1:24">
      <c r="A68" s="131" t="s">
        <v>1126</v>
      </c>
      <c r="B68" s="131"/>
      <c r="C68" s="131"/>
      <c r="D68" s="20" t="s">
        <v>118</v>
      </c>
      <c r="E68" s="176"/>
      <c r="F68" s="67" t="s">
        <v>932</v>
      </c>
      <c r="G68" s="16"/>
      <c r="H68" s="16"/>
      <c r="I68" s="16"/>
      <c r="J68" s="16"/>
      <c r="K68" s="16"/>
      <c r="L68" s="16"/>
      <c r="M68" s="16"/>
      <c r="N68" s="16"/>
      <c r="O68" s="16"/>
      <c r="P68" s="16"/>
      <c r="Q68" s="17">
        <f t="shared" si="4"/>
        <v>0</v>
      </c>
      <c r="R68" s="26"/>
      <c r="S68" s="131"/>
      <c r="T68" s="25"/>
      <c r="U68" s="26"/>
    </row>
    <row r="69" spans="1:24">
      <c r="A69" s="131" t="s">
        <v>38</v>
      </c>
      <c r="B69" s="131"/>
      <c r="C69" s="131"/>
      <c r="D69" s="20" t="s">
        <v>118</v>
      </c>
      <c r="E69" s="176"/>
      <c r="F69" s="67" t="s">
        <v>923</v>
      </c>
      <c r="G69" s="17">
        <f>SUM(G79:G80)</f>
        <v>0</v>
      </c>
      <c r="H69" s="17">
        <f t="shared" ref="H69:P69" si="5">SUM(H79:H80)</f>
        <v>0</v>
      </c>
      <c r="I69" s="17">
        <f t="shared" si="5"/>
        <v>0</v>
      </c>
      <c r="J69" s="17">
        <f t="shared" si="5"/>
        <v>0</v>
      </c>
      <c r="K69" s="17">
        <f t="shared" si="5"/>
        <v>0</v>
      </c>
      <c r="L69" s="17">
        <f t="shared" si="5"/>
        <v>0</v>
      </c>
      <c r="M69" s="17">
        <f t="shared" si="5"/>
        <v>0</v>
      </c>
      <c r="N69" s="17">
        <f t="shared" si="5"/>
        <v>0</v>
      </c>
      <c r="O69" s="17">
        <f t="shared" si="5"/>
        <v>0</v>
      </c>
      <c r="P69" s="17">
        <f t="shared" si="5"/>
        <v>0</v>
      </c>
      <c r="Q69" s="17">
        <f t="shared" si="4"/>
        <v>0</v>
      </c>
      <c r="R69" s="26"/>
      <c r="S69" s="131"/>
      <c r="T69" s="25"/>
      <c r="U69" s="26"/>
    </row>
    <row r="70" spans="1:24" ht="15" hidden="1" customHeight="1">
      <c r="A70" s="131"/>
      <c r="B70" s="131"/>
      <c r="C70" s="131" t="s">
        <v>435</v>
      </c>
      <c r="D70" s="25"/>
      <c r="E70" s="25"/>
      <c r="F70" s="26"/>
      <c r="G70" s="26"/>
      <c r="H70" s="26"/>
      <c r="I70" s="26"/>
      <c r="J70" s="26"/>
      <c r="K70" s="26"/>
      <c r="L70" s="26"/>
      <c r="M70" s="26"/>
      <c r="N70" s="26"/>
      <c r="O70" s="26"/>
      <c r="P70" s="26"/>
      <c r="Q70" s="26"/>
      <c r="R70" s="26"/>
      <c r="S70" s="131"/>
      <c r="T70" s="25"/>
      <c r="U70" s="26"/>
    </row>
    <row r="71" spans="1:24" ht="15" hidden="1" customHeight="1">
      <c r="A71" s="131"/>
      <c r="B71" s="131"/>
      <c r="C71" s="131" t="s">
        <v>438</v>
      </c>
      <c r="D71" s="131"/>
      <c r="E71" s="131"/>
      <c r="F71" s="131"/>
      <c r="G71" s="131"/>
      <c r="H71" s="131"/>
      <c r="I71" s="131"/>
      <c r="J71" s="131"/>
      <c r="K71" s="131"/>
      <c r="L71" s="131"/>
      <c r="M71" s="131"/>
      <c r="N71" s="131"/>
      <c r="O71" s="131"/>
      <c r="P71" s="131"/>
      <c r="Q71" s="131"/>
      <c r="R71" s="131"/>
      <c r="S71" s="131" t="s">
        <v>439</v>
      </c>
      <c r="T71" s="25"/>
      <c r="U71" s="26"/>
    </row>
    <row r="72" spans="1:24" ht="15" hidden="1" customHeight="1">
      <c r="A72" s="13"/>
      <c r="B72" s="13"/>
      <c r="C72" s="13"/>
      <c r="D72" s="13"/>
      <c r="E72" s="13"/>
      <c r="F72" s="13"/>
      <c r="G72" s="13"/>
      <c r="H72" s="13"/>
      <c r="I72" s="13"/>
      <c r="J72" s="13"/>
      <c r="K72" s="13"/>
      <c r="L72" s="13"/>
      <c r="M72" s="13"/>
      <c r="N72" s="13"/>
      <c r="O72" s="13"/>
      <c r="P72" s="13"/>
      <c r="Q72" s="13"/>
      <c r="R72" s="13"/>
      <c r="S72" s="13"/>
      <c r="T72" s="25"/>
      <c r="U72" s="26"/>
    </row>
    <row r="73" spans="1:24" ht="15" hidden="1" customHeight="1">
      <c r="A73" s="131"/>
      <c r="B73" s="131"/>
      <c r="C73" s="131" t="s">
        <v>7</v>
      </c>
      <c r="D73" s="131"/>
      <c r="E73" s="131"/>
      <c r="F73" s="131"/>
      <c r="G73" s="131"/>
      <c r="H73" s="131"/>
      <c r="I73" s="131"/>
      <c r="J73" s="131"/>
      <c r="K73" s="131"/>
      <c r="L73" s="131"/>
      <c r="M73" s="131"/>
      <c r="N73" s="131"/>
      <c r="O73" s="131"/>
      <c r="P73" s="131"/>
      <c r="Q73" s="131"/>
      <c r="R73" s="131"/>
      <c r="S73" s="131"/>
      <c r="T73" s="25"/>
      <c r="U73" s="25"/>
      <c r="V73" s="25"/>
      <c r="W73" s="25"/>
      <c r="X73" s="26"/>
    </row>
    <row r="74" spans="1:24" ht="15" hidden="1" customHeight="1">
      <c r="A74" s="131"/>
      <c r="B74" s="131"/>
      <c r="C74" s="131"/>
      <c r="D74" s="131"/>
      <c r="E74" s="131"/>
      <c r="F74" s="131"/>
      <c r="G74" s="131"/>
      <c r="H74" s="131"/>
      <c r="I74" s="131"/>
      <c r="J74" s="131"/>
      <c r="K74" s="131"/>
      <c r="L74" s="131"/>
      <c r="M74" s="131"/>
      <c r="N74" s="131"/>
      <c r="O74" s="131"/>
      <c r="P74" s="131"/>
      <c r="Q74" s="131"/>
      <c r="R74" s="131"/>
      <c r="S74" s="131"/>
      <c r="T74" s="25"/>
      <c r="U74" s="25"/>
      <c r="V74" s="25"/>
      <c r="W74" s="25"/>
      <c r="X74" s="26"/>
    </row>
    <row r="75" spans="1:24" ht="15" hidden="1" customHeight="1">
      <c r="A75" s="131"/>
      <c r="B75" s="131"/>
      <c r="C75" s="131"/>
      <c r="D75" s="131" t="s">
        <v>967</v>
      </c>
      <c r="E75" s="131"/>
      <c r="F75" s="131" t="s">
        <v>8</v>
      </c>
      <c r="G75" s="131" t="s">
        <v>874</v>
      </c>
      <c r="H75" s="131" t="s">
        <v>875</v>
      </c>
      <c r="I75" s="131" t="s">
        <v>876</v>
      </c>
      <c r="J75" s="131" t="s">
        <v>877</v>
      </c>
      <c r="K75" s="131" t="s">
        <v>878</v>
      </c>
      <c r="L75" s="131" t="s">
        <v>879</v>
      </c>
      <c r="M75" s="131" t="s">
        <v>880</v>
      </c>
      <c r="N75" s="131" t="s">
        <v>881</v>
      </c>
      <c r="O75" s="131" t="s">
        <v>883</v>
      </c>
      <c r="P75" s="131" t="s">
        <v>884</v>
      </c>
      <c r="Q75" s="131" t="s">
        <v>885</v>
      </c>
      <c r="R75" s="131"/>
      <c r="S75" s="131"/>
      <c r="T75" s="25"/>
      <c r="U75" s="25"/>
      <c r="V75" s="25"/>
      <c r="W75" s="25"/>
      <c r="X75" s="26"/>
    </row>
    <row r="76" spans="1:24" ht="15" hidden="1" customHeight="1">
      <c r="A76" s="131"/>
      <c r="B76" s="131"/>
      <c r="C76" s="131" t="s">
        <v>436</v>
      </c>
      <c r="D76" s="131" t="s">
        <v>924</v>
      </c>
      <c r="E76" s="131" t="s">
        <v>440</v>
      </c>
      <c r="F76" s="131" t="s">
        <v>924</v>
      </c>
      <c r="G76" s="131"/>
      <c r="H76" s="131"/>
      <c r="I76" s="131"/>
      <c r="J76" s="131"/>
      <c r="K76" s="131"/>
      <c r="L76" s="131"/>
      <c r="M76" s="131"/>
      <c r="N76" s="131"/>
      <c r="O76" s="131"/>
      <c r="P76" s="131"/>
      <c r="Q76" s="131"/>
      <c r="R76" s="131" t="s">
        <v>435</v>
      </c>
      <c r="S76" s="131" t="s">
        <v>437</v>
      </c>
      <c r="T76" s="25"/>
      <c r="U76" s="25"/>
      <c r="V76" s="25"/>
      <c r="W76" s="25"/>
      <c r="X76" s="26"/>
    </row>
    <row r="77" spans="1:24" ht="15" hidden="1" customHeight="1">
      <c r="A77" s="131"/>
      <c r="B77" s="131"/>
      <c r="C77" s="131" t="s">
        <v>908</v>
      </c>
      <c r="D77" s="13"/>
      <c r="E77" s="13"/>
      <c r="F77" s="18" t="s">
        <v>907</v>
      </c>
      <c r="G77" s="19" t="s">
        <v>263</v>
      </c>
      <c r="H77" s="19" t="s">
        <v>263</v>
      </c>
      <c r="I77" s="19" t="s">
        <v>263</v>
      </c>
      <c r="J77" s="19" t="s">
        <v>263</v>
      </c>
      <c r="K77" s="19" t="s">
        <v>263</v>
      </c>
      <c r="L77" s="19" t="s">
        <v>263</v>
      </c>
      <c r="M77" s="19" t="s">
        <v>263</v>
      </c>
      <c r="N77" s="19" t="s">
        <v>263</v>
      </c>
      <c r="O77" s="19" t="s">
        <v>263</v>
      </c>
      <c r="P77" s="19" t="s">
        <v>263</v>
      </c>
      <c r="Q77" s="19" t="s">
        <v>263</v>
      </c>
      <c r="R77" s="13"/>
      <c r="S77" s="131"/>
      <c r="T77" s="25"/>
      <c r="U77" s="25"/>
      <c r="V77" s="25"/>
      <c r="W77" s="25"/>
      <c r="X77" s="26"/>
    </row>
    <row r="78" spans="1:24" ht="15" hidden="1" customHeight="1">
      <c r="A78" s="131"/>
      <c r="B78" s="131"/>
      <c r="C78" s="131" t="s">
        <v>435</v>
      </c>
      <c r="D78" s="13"/>
      <c r="E78" s="13"/>
      <c r="F78" s="13"/>
      <c r="G78" s="13"/>
      <c r="H78" s="13"/>
      <c r="I78" s="13"/>
      <c r="J78" s="13"/>
      <c r="K78" s="13"/>
      <c r="L78" s="13"/>
      <c r="M78" s="13"/>
      <c r="N78" s="13"/>
      <c r="O78" s="13"/>
      <c r="P78" s="13"/>
      <c r="Q78" s="13"/>
      <c r="R78" s="13"/>
      <c r="S78" s="131"/>
      <c r="T78" s="25"/>
      <c r="U78" s="25"/>
      <c r="V78" s="25"/>
      <c r="W78" s="25"/>
      <c r="X78" s="26"/>
    </row>
    <row r="79" spans="1:24" ht="15" customHeight="1">
      <c r="A79" s="131" t="s">
        <v>38</v>
      </c>
      <c r="B79" s="131"/>
      <c r="C79" s="136"/>
      <c r="D79" s="20" t="s">
        <v>118</v>
      </c>
      <c r="E79" s="11"/>
      <c r="F79" s="20"/>
      <c r="G79" s="16"/>
      <c r="H79" s="16"/>
      <c r="I79" s="16"/>
      <c r="J79" s="16"/>
      <c r="K79" s="16"/>
      <c r="L79" s="16"/>
      <c r="M79" s="16"/>
      <c r="N79" s="16"/>
      <c r="O79" s="16"/>
      <c r="P79" s="16"/>
      <c r="Q79" s="17">
        <f>G79+H79+I79+J79+K79+L79+M79+N79+O79+P79</f>
        <v>0</v>
      </c>
      <c r="R79" s="13"/>
      <c r="S79" s="131"/>
      <c r="T79" s="25"/>
      <c r="U79" s="25"/>
      <c r="V79" s="25"/>
      <c r="W79" s="25"/>
      <c r="X79" s="26"/>
    </row>
    <row r="80" spans="1:24" ht="15" customHeight="1">
      <c r="A80" s="131"/>
      <c r="B80" s="131"/>
      <c r="C80" s="131" t="s">
        <v>435</v>
      </c>
      <c r="D80" s="13"/>
      <c r="E80" s="164" t="s">
        <v>23</v>
      </c>
      <c r="F80" s="165"/>
      <c r="G80" s="165"/>
      <c r="H80" s="165"/>
      <c r="I80" s="165"/>
      <c r="J80" s="165"/>
      <c r="K80" s="165"/>
      <c r="L80" s="165"/>
      <c r="M80" s="165"/>
      <c r="N80" s="165"/>
      <c r="O80" s="165"/>
      <c r="P80" s="165"/>
      <c r="Q80" s="166"/>
      <c r="R80" s="13"/>
      <c r="S80" s="131"/>
      <c r="T80" s="25"/>
      <c r="U80" s="25"/>
      <c r="V80" s="25"/>
      <c r="W80" s="25"/>
      <c r="X80" s="26"/>
    </row>
    <row r="81" spans="1:24" ht="15" hidden="1" customHeight="1">
      <c r="A81" s="131"/>
      <c r="B81" s="131"/>
      <c r="C81" s="131" t="s">
        <v>438</v>
      </c>
      <c r="D81" s="131"/>
      <c r="E81" s="131"/>
      <c r="F81" s="131"/>
      <c r="G81" s="131"/>
      <c r="H81" s="131"/>
      <c r="I81" s="131"/>
      <c r="J81" s="131"/>
      <c r="K81" s="131"/>
      <c r="L81" s="131"/>
      <c r="M81" s="131"/>
      <c r="N81" s="131"/>
      <c r="O81" s="131"/>
      <c r="P81" s="131"/>
      <c r="Q81" s="131"/>
      <c r="R81" s="131"/>
      <c r="S81" s="131" t="s">
        <v>439</v>
      </c>
      <c r="T81" s="25"/>
      <c r="U81" s="25"/>
      <c r="V81" s="25"/>
      <c r="W81" s="25"/>
      <c r="X81" s="26"/>
    </row>
    <row r="82" spans="1:24" ht="15" hidden="1" customHeight="1">
      <c r="A82" s="13"/>
      <c r="B82" s="13"/>
      <c r="C82" s="13"/>
      <c r="D82" s="13"/>
      <c r="E82" s="13"/>
      <c r="F82" s="13"/>
      <c r="G82" s="13"/>
      <c r="H82" s="13"/>
      <c r="I82" s="13"/>
      <c r="J82" s="13"/>
      <c r="K82" s="13"/>
      <c r="L82" s="13"/>
      <c r="M82" s="13"/>
      <c r="N82" s="13"/>
      <c r="O82" s="13"/>
      <c r="P82" s="13"/>
      <c r="Q82" s="13"/>
      <c r="R82" s="13"/>
      <c r="S82" s="13"/>
      <c r="T82" s="25"/>
      <c r="U82" s="26"/>
    </row>
    <row r="83" spans="1:24" ht="15" hidden="1" customHeight="1">
      <c r="A83" s="131"/>
      <c r="B83" s="131"/>
      <c r="C83" s="131" t="s">
        <v>9</v>
      </c>
      <c r="D83" s="131"/>
      <c r="E83" s="131"/>
      <c r="F83" s="131"/>
      <c r="G83" s="131"/>
      <c r="H83" s="131"/>
      <c r="I83" s="131"/>
      <c r="J83" s="131"/>
      <c r="K83" s="131"/>
      <c r="L83" s="131"/>
      <c r="M83" s="131"/>
      <c r="N83" s="131"/>
      <c r="O83" s="131"/>
      <c r="P83" s="131"/>
      <c r="Q83" s="131"/>
      <c r="R83" s="131"/>
      <c r="S83" s="131"/>
      <c r="T83" s="13"/>
      <c r="U83" s="13"/>
      <c r="V83" s="13"/>
      <c r="W83" s="25"/>
      <c r="X83" s="26"/>
    </row>
    <row r="84" spans="1:24" ht="15" hidden="1" customHeight="1">
      <c r="A84" s="131"/>
      <c r="B84" s="131"/>
      <c r="C84" s="131"/>
      <c r="D84" s="131"/>
      <c r="E84" s="131"/>
      <c r="F84" s="131"/>
      <c r="G84" s="131"/>
      <c r="H84" s="131"/>
      <c r="I84" s="131"/>
      <c r="J84" s="131"/>
      <c r="K84" s="131"/>
      <c r="L84" s="131"/>
      <c r="M84" s="131"/>
      <c r="N84" s="131"/>
      <c r="O84" s="131"/>
      <c r="P84" s="131"/>
      <c r="Q84" s="131"/>
      <c r="R84" s="131"/>
      <c r="S84" s="131"/>
      <c r="T84" s="13"/>
      <c r="U84" s="13"/>
      <c r="V84" s="13"/>
      <c r="W84" s="25"/>
      <c r="X84" s="26"/>
    </row>
    <row r="85" spans="1:24" ht="15" hidden="1" customHeight="1">
      <c r="A85" s="131"/>
      <c r="B85" s="131"/>
      <c r="C85" s="131"/>
      <c r="D85" s="131" t="s">
        <v>967</v>
      </c>
      <c r="E85" s="131"/>
      <c r="F85" s="131"/>
      <c r="G85" s="131" t="s">
        <v>874</v>
      </c>
      <c r="H85" s="131" t="s">
        <v>875</v>
      </c>
      <c r="I85" s="131" t="s">
        <v>876</v>
      </c>
      <c r="J85" s="131" t="s">
        <v>877</v>
      </c>
      <c r="K85" s="131" t="s">
        <v>878</v>
      </c>
      <c r="L85" s="131" t="s">
        <v>879</v>
      </c>
      <c r="M85" s="131" t="s">
        <v>880</v>
      </c>
      <c r="N85" s="131" t="s">
        <v>881</v>
      </c>
      <c r="O85" s="131" t="s">
        <v>883</v>
      </c>
      <c r="P85" s="131" t="s">
        <v>884</v>
      </c>
      <c r="Q85" s="131" t="s">
        <v>885</v>
      </c>
      <c r="R85" s="131"/>
      <c r="S85" s="131"/>
      <c r="T85" s="13"/>
      <c r="U85" s="13"/>
      <c r="V85" s="13"/>
      <c r="W85" s="25"/>
      <c r="X85" s="26"/>
    </row>
    <row r="86" spans="1:24" ht="15" hidden="1" customHeight="1">
      <c r="A86" s="131"/>
      <c r="B86" s="131"/>
      <c r="C86" s="131" t="s">
        <v>436</v>
      </c>
      <c r="D86" s="131" t="s">
        <v>924</v>
      </c>
      <c r="E86" s="131" t="s">
        <v>440</v>
      </c>
      <c r="F86" s="131" t="s">
        <v>440</v>
      </c>
      <c r="G86" s="131"/>
      <c r="H86" s="131"/>
      <c r="I86" s="131"/>
      <c r="J86" s="131"/>
      <c r="K86" s="131"/>
      <c r="L86" s="131"/>
      <c r="M86" s="131"/>
      <c r="N86" s="131"/>
      <c r="O86" s="131"/>
      <c r="P86" s="131"/>
      <c r="Q86" s="131"/>
      <c r="R86" s="131" t="s">
        <v>435</v>
      </c>
      <c r="S86" s="131" t="s">
        <v>437</v>
      </c>
      <c r="T86" s="13"/>
      <c r="U86" s="13"/>
      <c r="V86" s="13"/>
      <c r="W86" s="25"/>
      <c r="X86" s="26"/>
    </row>
    <row r="87" spans="1:24" ht="15" hidden="1" customHeight="1">
      <c r="A87" s="131"/>
      <c r="B87" s="131"/>
      <c r="C87" s="131" t="s">
        <v>908</v>
      </c>
      <c r="D87" s="13"/>
      <c r="E87" s="13"/>
      <c r="F87" s="18" t="s">
        <v>907</v>
      </c>
      <c r="G87" s="19" t="s">
        <v>263</v>
      </c>
      <c r="H87" s="19" t="s">
        <v>263</v>
      </c>
      <c r="I87" s="19" t="s">
        <v>263</v>
      </c>
      <c r="J87" s="19" t="s">
        <v>263</v>
      </c>
      <c r="K87" s="19" t="s">
        <v>263</v>
      </c>
      <c r="L87" s="19" t="s">
        <v>263</v>
      </c>
      <c r="M87" s="19" t="s">
        <v>263</v>
      </c>
      <c r="N87" s="19" t="s">
        <v>263</v>
      </c>
      <c r="O87" s="19" t="s">
        <v>263</v>
      </c>
      <c r="P87" s="19" t="s">
        <v>263</v>
      </c>
      <c r="Q87" s="19" t="s">
        <v>263</v>
      </c>
      <c r="R87" s="13"/>
      <c r="S87" s="131"/>
      <c r="T87" s="13"/>
      <c r="U87" s="13"/>
      <c r="V87" s="13"/>
      <c r="W87" s="25"/>
      <c r="X87" s="26"/>
    </row>
    <row r="88" spans="1:24" ht="15" hidden="1" customHeight="1">
      <c r="A88" s="131"/>
      <c r="B88" s="131"/>
      <c r="C88" s="131" t="s">
        <v>435</v>
      </c>
      <c r="D88" s="13"/>
      <c r="E88" s="13"/>
      <c r="F88" s="13"/>
      <c r="G88" s="13"/>
      <c r="H88" s="13"/>
      <c r="I88" s="13"/>
      <c r="J88" s="13"/>
      <c r="K88" s="13"/>
      <c r="L88" s="13"/>
      <c r="M88" s="13"/>
      <c r="N88" s="13"/>
      <c r="O88" s="13"/>
      <c r="P88" s="13"/>
      <c r="Q88" s="13"/>
      <c r="R88" s="13"/>
      <c r="S88" s="131"/>
      <c r="T88" s="13"/>
      <c r="U88" s="13"/>
      <c r="V88" s="13"/>
      <c r="W88" s="25"/>
      <c r="X88" s="26"/>
    </row>
    <row r="89" spans="1:24" ht="15" customHeight="1">
      <c r="A89" s="131" t="s">
        <v>577</v>
      </c>
      <c r="B89" s="131"/>
      <c r="C89" s="131"/>
      <c r="D89" s="20" t="s">
        <v>118</v>
      </c>
      <c r="E89" s="30">
        <v>3</v>
      </c>
      <c r="F89" s="33" t="s">
        <v>933</v>
      </c>
      <c r="G89" s="32">
        <f>G31+G61</f>
        <v>0</v>
      </c>
      <c r="H89" s="32">
        <f t="shared" ref="H89:Q89" si="6">H31+H61</f>
        <v>0</v>
      </c>
      <c r="I89" s="32">
        <f t="shared" si="6"/>
        <v>0</v>
      </c>
      <c r="J89" s="32">
        <f t="shared" si="6"/>
        <v>0</v>
      </c>
      <c r="K89" s="32">
        <f t="shared" si="6"/>
        <v>0</v>
      </c>
      <c r="L89" s="32">
        <f t="shared" si="6"/>
        <v>0</v>
      </c>
      <c r="M89" s="32">
        <f t="shared" si="6"/>
        <v>0</v>
      </c>
      <c r="N89" s="32">
        <f t="shared" si="6"/>
        <v>0</v>
      </c>
      <c r="O89" s="32">
        <f t="shared" si="6"/>
        <v>0</v>
      </c>
      <c r="P89" s="32">
        <f t="shared" si="6"/>
        <v>0</v>
      </c>
      <c r="Q89" s="32">
        <f t="shared" si="6"/>
        <v>0</v>
      </c>
      <c r="R89" s="13"/>
      <c r="S89" s="131"/>
      <c r="T89" s="13"/>
      <c r="U89" s="13"/>
      <c r="V89" s="13"/>
      <c r="W89" s="25"/>
      <c r="X89" s="26"/>
    </row>
    <row r="90" spans="1:24" ht="15" customHeight="1">
      <c r="A90" s="131" t="s">
        <v>726</v>
      </c>
      <c r="B90" s="131"/>
      <c r="C90" s="131"/>
      <c r="D90" s="20" t="s">
        <v>118</v>
      </c>
      <c r="E90" s="30">
        <v>4</v>
      </c>
      <c r="F90" s="33" t="s">
        <v>19</v>
      </c>
      <c r="G90" s="34"/>
      <c r="H90" s="34"/>
      <c r="I90" s="34"/>
      <c r="J90" s="34"/>
      <c r="K90" s="34"/>
      <c r="L90" s="34"/>
      <c r="M90" s="34"/>
      <c r="N90" s="34"/>
      <c r="O90" s="34"/>
      <c r="P90" s="34"/>
      <c r="Q90" s="32">
        <f>G90+H90+I90+J90+K90+L90+M90+N90+O90+P90</f>
        <v>0</v>
      </c>
      <c r="R90" s="13"/>
      <c r="S90" s="131"/>
      <c r="T90" s="13"/>
      <c r="U90" s="13"/>
      <c r="V90" s="13"/>
      <c r="W90" s="25"/>
      <c r="X90" s="26"/>
    </row>
    <row r="91" spans="1:24" ht="15" customHeight="1">
      <c r="A91" s="131"/>
      <c r="B91" s="131"/>
      <c r="C91" s="131"/>
      <c r="D91" s="20" t="s">
        <v>118</v>
      </c>
      <c r="E91" s="177" t="s">
        <v>969</v>
      </c>
      <c r="F91" s="178"/>
      <c r="G91" s="178"/>
      <c r="H91" s="178"/>
      <c r="I91" s="178"/>
      <c r="J91" s="178"/>
      <c r="K91" s="178"/>
      <c r="L91" s="178"/>
      <c r="M91" s="178"/>
      <c r="N91" s="178"/>
      <c r="O91" s="178"/>
      <c r="P91" s="178"/>
      <c r="Q91" s="179"/>
      <c r="R91" s="13"/>
      <c r="S91" s="131"/>
      <c r="T91" s="13"/>
      <c r="U91" s="13"/>
      <c r="V91" s="13"/>
      <c r="W91" s="25"/>
      <c r="X91" s="26"/>
    </row>
    <row r="92" spans="1:24" ht="15" customHeight="1">
      <c r="A92" s="131"/>
      <c r="B92" s="131"/>
      <c r="C92" s="131"/>
      <c r="D92" s="20" t="s">
        <v>118</v>
      </c>
      <c r="E92" s="177" t="s">
        <v>996</v>
      </c>
      <c r="F92" s="178"/>
      <c r="G92" s="178"/>
      <c r="H92" s="178"/>
      <c r="I92" s="178"/>
      <c r="J92" s="178"/>
      <c r="K92" s="178"/>
      <c r="L92" s="178"/>
      <c r="M92" s="178"/>
      <c r="N92" s="178"/>
      <c r="O92" s="178"/>
      <c r="P92" s="178"/>
      <c r="Q92" s="179"/>
      <c r="R92" s="13"/>
      <c r="S92" s="131"/>
      <c r="T92" s="13"/>
      <c r="U92" s="13"/>
      <c r="V92" s="13"/>
      <c r="W92" s="25"/>
      <c r="X92" s="26"/>
    </row>
    <row r="93" spans="1:24" ht="15" customHeight="1">
      <c r="A93" s="131"/>
      <c r="B93" s="131"/>
      <c r="C93" s="131" t="s">
        <v>435</v>
      </c>
      <c r="D93" s="13"/>
      <c r="E93" s="13"/>
      <c r="F93" s="13"/>
      <c r="G93" s="13"/>
      <c r="H93" s="13"/>
      <c r="I93" s="13"/>
      <c r="J93" s="13"/>
      <c r="K93" s="13"/>
      <c r="L93" s="13"/>
      <c r="M93" s="13"/>
      <c r="N93" s="13"/>
      <c r="O93" s="13"/>
      <c r="P93" s="13"/>
      <c r="Q93" s="13"/>
      <c r="R93" s="13"/>
      <c r="S93" s="131"/>
      <c r="T93" s="13"/>
      <c r="U93" s="13"/>
      <c r="V93" s="13"/>
      <c r="W93" s="25"/>
      <c r="X93" s="26"/>
    </row>
    <row r="94" spans="1:24" ht="15" customHeight="1">
      <c r="A94" s="131"/>
      <c r="B94" s="131"/>
      <c r="C94" s="131" t="s">
        <v>438</v>
      </c>
      <c r="D94" s="131"/>
      <c r="E94" s="131"/>
      <c r="F94" s="131"/>
      <c r="G94" s="131"/>
      <c r="H94" s="131"/>
      <c r="I94" s="131"/>
      <c r="J94" s="131"/>
      <c r="K94" s="131"/>
      <c r="L94" s="131"/>
      <c r="M94" s="131"/>
      <c r="N94" s="131"/>
      <c r="O94" s="131"/>
      <c r="P94" s="131"/>
      <c r="Q94" s="131"/>
      <c r="R94" s="131"/>
      <c r="S94" s="131" t="s">
        <v>439</v>
      </c>
      <c r="T94" s="13"/>
      <c r="U94" s="13"/>
      <c r="V94" s="13"/>
      <c r="W94" s="25"/>
      <c r="X94" s="26"/>
    </row>
    <row r="95" spans="1:24" ht="15" hidden="1" customHeight="1">
      <c r="A95" s="13"/>
      <c r="B95" s="13"/>
      <c r="C95" s="13"/>
      <c r="D95" s="13"/>
      <c r="E95" s="13"/>
      <c r="F95" s="13"/>
      <c r="G95" s="13"/>
      <c r="H95" s="13"/>
      <c r="I95" s="13"/>
      <c r="J95" s="13"/>
      <c r="K95" s="13"/>
      <c r="L95" s="13"/>
      <c r="M95" s="13"/>
      <c r="N95" s="13"/>
      <c r="O95" s="13"/>
      <c r="P95" s="13"/>
      <c r="Q95" s="13"/>
      <c r="R95" s="13"/>
      <c r="S95" s="13"/>
      <c r="T95" s="25"/>
      <c r="U95" s="26"/>
    </row>
    <row r="96" spans="1:24" ht="15" hidden="1" customHeight="1">
      <c r="A96" s="13"/>
      <c r="B96" s="13"/>
      <c r="C96" s="13"/>
      <c r="D96" s="13"/>
      <c r="E96" s="13"/>
      <c r="F96" s="13"/>
      <c r="G96" s="13"/>
      <c r="H96" s="13"/>
      <c r="I96" s="13"/>
      <c r="J96" s="13"/>
      <c r="K96" s="13"/>
      <c r="L96" s="13"/>
      <c r="M96" s="13"/>
      <c r="N96" s="13"/>
      <c r="O96" s="13"/>
      <c r="P96" s="13"/>
      <c r="Q96" s="13"/>
      <c r="R96" s="13"/>
      <c r="S96" s="13"/>
      <c r="T96" s="25"/>
      <c r="U96" s="26"/>
    </row>
    <row r="97" spans="1:21" ht="15" hidden="1" customHeight="1">
      <c r="A97" s="25"/>
      <c r="B97" s="25"/>
      <c r="C97" s="25"/>
      <c r="D97" s="26"/>
      <c r="E97" s="26"/>
      <c r="F97" s="26"/>
      <c r="G97" s="26"/>
      <c r="H97" s="26"/>
      <c r="I97" s="26"/>
      <c r="J97" s="26"/>
      <c r="K97" s="26"/>
      <c r="L97" s="26"/>
      <c r="M97" s="26"/>
      <c r="N97" s="26"/>
      <c r="O97" s="26"/>
      <c r="P97" s="26"/>
      <c r="Q97" s="26"/>
      <c r="R97" s="26"/>
      <c r="S97" s="26"/>
      <c r="T97" s="26"/>
      <c r="U97" s="26"/>
    </row>
    <row r="98" spans="1:21" ht="15" hidden="1" customHeight="1">
      <c r="A98" s="131"/>
      <c r="B98" s="131"/>
      <c r="C98" s="131" t="s">
        <v>39</v>
      </c>
      <c r="D98" s="131"/>
      <c r="E98" s="131"/>
      <c r="F98" s="131"/>
      <c r="G98" s="131"/>
      <c r="H98" s="131"/>
      <c r="I98" s="131"/>
      <c r="J98" s="131"/>
      <c r="K98" s="131"/>
      <c r="L98" s="131"/>
      <c r="M98" s="131"/>
      <c r="N98" s="131"/>
      <c r="O98" s="131"/>
      <c r="P98" s="131"/>
      <c r="Q98" s="131"/>
      <c r="R98" s="131"/>
      <c r="S98" s="131"/>
      <c r="T98" s="25"/>
      <c r="U98" s="26"/>
    </row>
    <row r="99" spans="1:21" ht="15" hidden="1" customHeight="1">
      <c r="A99" s="131"/>
      <c r="B99" s="131"/>
      <c r="C99" s="131"/>
      <c r="D99" s="131"/>
      <c r="E99" s="131"/>
      <c r="F99" s="131"/>
      <c r="G99" s="131"/>
      <c r="H99" s="131"/>
      <c r="I99" s="131"/>
      <c r="J99" s="131"/>
      <c r="K99" s="131"/>
      <c r="L99" s="131"/>
      <c r="M99" s="131"/>
      <c r="N99" s="131"/>
      <c r="O99" s="131"/>
      <c r="P99" s="131"/>
      <c r="Q99" s="131"/>
      <c r="R99" s="131"/>
      <c r="S99" s="131"/>
      <c r="T99" s="25"/>
      <c r="U99" s="26"/>
    </row>
    <row r="100" spans="1:21" ht="15" hidden="1" customHeight="1">
      <c r="A100" s="131"/>
      <c r="B100" s="131"/>
      <c r="C100" s="131"/>
      <c r="D100" s="131" t="s">
        <v>967</v>
      </c>
      <c r="E100" s="131"/>
      <c r="F100" s="131"/>
      <c r="G100" s="131" t="s">
        <v>874</v>
      </c>
      <c r="H100" s="131" t="s">
        <v>875</v>
      </c>
      <c r="I100" s="131" t="s">
        <v>876</v>
      </c>
      <c r="J100" s="131" t="s">
        <v>877</v>
      </c>
      <c r="K100" s="131" t="s">
        <v>878</v>
      </c>
      <c r="L100" s="131" t="s">
        <v>879</v>
      </c>
      <c r="M100" s="131" t="s">
        <v>880</v>
      </c>
      <c r="N100" s="131" t="s">
        <v>881</v>
      </c>
      <c r="O100" s="131" t="s">
        <v>883</v>
      </c>
      <c r="P100" s="131" t="s">
        <v>884</v>
      </c>
      <c r="Q100" s="131" t="s">
        <v>885</v>
      </c>
      <c r="R100" s="131"/>
      <c r="S100" s="131"/>
      <c r="T100" s="25"/>
      <c r="U100" s="26"/>
    </row>
    <row r="101" spans="1:21" ht="15" hidden="1" customHeight="1">
      <c r="A101" s="131"/>
      <c r="B101" s="131"/>
      <c r="C101" s="131" t="s">
        <v>436</v>
      </c>
      <c r="D101" s="131" t="s">
        <v>924</v>
      </c>
      <c r="E101" s="131" t="s">
        <v>440</v>
      </c>
      <c r="F101" s="131" t="s">
        <v>440</v>
      </c>
      <c r="G101" s="131"/>
      <c r="H101" s="131"/>
      <c r="I101" s="131"/>
      <c r="J101" s="131"/>
      <c r="K101" s="131"/>
      <c r="L101" s="131"/>
      <c r="M101" s="131"/>
      <c r="N101" s="131"/>
      <c r="O101" s="131"/>
      <c r="P101" s="131"/>
      <c r="Q101" s="131"/>
      <c r="R101" s="131" t="s">
        <v>435</v>
      </c>
      <c r="S101" s="131" t="s">
        <v>437</v>
      </c>
      <c r="T101" s="25"/>
      <c r="U101" s="26"/>
    </row>
    <row r="102" spans="1:21" ht="15" hidden="1" customHeight="1">
      <c r="A102" s="131"/>
      <c r="B102" s="131"/>
      <c r="C102" s="131" t="s">
        <v>908</v>
      </c>
      <c r="D102" s="13"/>
      <c r="E102" s="13"/>
      <c r="F102" s="18" t="s">
        <v>907</v>
      </c>
      <c r="G102" s="19" t="s">
        <v>263</v>
      </c>
      <c r="H102" s="19" t="s">
        <v>263</v>
      </c>
      <c r="I102" s="19" t="s">
        <v>263</v>
      </c>
      <c r="J102" s="19" t="s">
        <v>263</v>
      </c>
      <c r="K102" s="19" t="s">
        <v>263</v>
      </c>
      <c r="L102" s="19" t="s">
        <v>263</v>
      </c>
      <c r="M102" s="19" t="s">
        <v>263</v>
      </c>
      <c r="N102" s="19" t="s">
        <v>263</v>
      </c>
      <c r="O102" s="19" t="s">
        <v>263</v>
      </c>
      <c r="P102" s="19" t="s">
        <v>263</v>
      </c>
      <c r="Q102" s="19" t="s">
        <v>263</v>
      </c>
      <c r="R102" s="13"/>
      <c r="S102" s="131"/>
      <c r="T102" s="25"/>
      <c r="U102" s="26"/>
    </row>
    <row r="103" spans="1:21" ht="45">
      <c r="A103" s="131"/>
      <c r="B103" s="131"/>
      <c r="C103" s="131" t="s">
        <v>440</v>
      </c>
      <c r="D103" s="25"/>
      <c r="E103" s="29"/>
      <c r="F103" s="29" t="s">
        <v>743</v>
      </c>
      <c r="G103" s="22" t="s">
        <v>687</v>
      </c>
      <c r="H103" s="22" t="s">
        <v>688</v>
      </c>
      <c r="I103" s="22" t="s">
        <v>689</v>
      </c>
      <c r="J103" s="22" t="s">
        <v>690</v>
      </c>
      <c r="K103" s="22" t="s">
        <v>691</v>
      </c>
      <c r="L103" s="22" t="s">
        <v>922</v>
      </c>
      <c r="M103" s="22" t="s">
        <v>692</v>
      </c>
      <c r="N103" s="22" t="s">
        <v>693</v>
      </c>
      <c r="O103" s="22" t="s">
        <v>744</v>
      </c>
      <c r="P103" s="22" t="s">
        <v>695</v>
      </c>
      <c r="Q103" s="22" t="s">
        <v>487</v>
      </c>
      <c r="R103" s="26"/>
      <c r="S103" s="131"/>
      <c r="T103" s="25"/>
      <c r="U103" s="26"/>
    </row>
    <row r="104" spans="1:21">
      <c r="A104" s="131"/>
      <c r="B104" s="131"/>
      <c r="C104" s="131" t="s">
        <v>440</v>
      </c>
      <c r="D104" s="25"/>
      <c r="E104" s="29"/>
      <c r="F104" s="36"/>
      <c r="G104" s="22">
        <v>1</v>
      </c>
      <c r="H104" s="22">
        <v>2</v>
      </c>
      <c r="I104" s="22">
        <v>3</v>
      </c>
      <c r="J104" s="22">
        <v>4</v>
      </c>
      <c r="K104" s="22">
        <v>5</v>
      </c>
      <c r="L104" s="22">
        <v>6</v>
      </c>
      <c r="M104" s="22">
        <v>7</v>
      </c>
      <c r="N104" s="22">
        <v>8</v>
      </c>
      <c r="O104" s="22">
        <v>9</v>
      </c>
      <c r="P104" s="22">
        <v>10</v>
      </c>
      <c r="Q104" s="22">
        <v>11</v>
      </c>
      <c r="R104" s="26"/>
      <c r="S104" s="131"/>
      <c r="T104" s="25"/>
      <c r="U104" s="26"/>
    </row>
    <row r="105" spans="1:21" ht="15" customHeight="1">
      <c r="A105" s="131"/>
      <c r="B105" s="131"/>
      <c r="C105" s="131" t="s">
        <v>435</v>
      </c>
      <c r="D105" s="25"/>
      <c r="E105" s="25"/>
      <c r="F105" s="26"/>
      <c r="G105" s="26"/>
      <c r="H105" s="26"/>
      <c r="I105" s="26"/>
      <c r="J105" s="26"/>
      <c r="K105" s="26"/>
      <c r="L105" s="26"/>
      <c r="M105" s="26"/>
      <c r="N105" s="26"/>
      <c r="O105" s="26"/>
      <c r="P105" s="26"/>
      <c r="Q105" s="26"/>
      <c r="R105" s="26"/>
      <c r="S105" s="131"/>
      <c r="T105" s="25"/>
      <c r="U105" s="26"/>
    </row>
    <row r="106" spans="1:21">
      <c r="A106" s="131" t="s">
        <v>40</v>
      </c>
      <c r="B106" s="131"/>
      <c r="C106" s="131"/>
      <c r="D106" s="20" t="s">
        <v>118</v>
      </c>
      <c r="E106" s="14">
        <v>1</v>
      </c>
      <c r="F106" s="14" t="s">
        <v>934</v>
      </c>
      <c r="G106" s="17">
        <f t="shared" ref="G106:P106" si="7">G107+G108+G109+G110+G111+G112+G113+G114+G115</f>
        <v>0</v>
      </c>
      <c r="H106" s="17">
        <f t="shared" si="7"/>
        <v>0</v>
      </c>
      <c r="I106" s="17">
        <f t="shared" si="7"/>
        <v>0</v>
      </c>
      <c r="J106" s="17">
        <f t="shared" si="7"/>
        <v>0</v>
      </c>
      <c r="K106" s="17">
        <f t="shared" si="7"/>
        <v>0</v>
      </c>
      <c r="L106" s="17">
        <f t="shared" si="7"/>
        <v>0</v>
      </c>
      <c r="M106" s="17">
        <f t="shared" si="7"/>
        <v>0</v>
      </c>
      <c r="N106" s="17">
        <f t="shared" si="7"/>
        <v>0</v>
      </c>
      <c r="O106" s="17">
        <f t="shared" si="7"/>
        <v>0</v>
      </c>
      <c r="P106" s="17">
        <f t="shared" si="7"/>
        <v>0</v>
      </c>
      <c r="Q106" s="17">
        <f t="shared" ref="Q106:Q115" si="8">G106+H106+I106+J106+K106+L106+M106+N106+O106+P106</f>
        <v>0</v>
      </c>
      <c r="R106" s="26"/>
      <c r="S106" s="131"/>
      <c r="T106" s="25"/>
      <c r="U106" s="26"/>
    </row>
    <row r="107" spans="1:21">
      <c r="A107" s="131" t="s">
        <v>41</v>
      </c>
      <c r="B107" s="131"/>
      <c r="C107" s="131"/>
      <c r="D107" s="20" t="s">
        <v>118</v>
      </c>
      <c r="E107" s="176"/>
      <c r="F107" s="67" t="s">
        <v>935</v>
      </c>
      <c r="G107" s="16"/>
      <c r="H107" s="16"/>
      <c r="I107" s="16"/>
      <c r="J107" s="16"/>
      <c r="K107" s="16"/>
      <c r="L107" s="16"/>
      <c r="M107" s="16"/>
      <c r="N107" s="16"/>
      <c r="O107" s="16"/>
      <c r="P107" s="16"/>
      <c r="Q107" s="17">
        <f t="shared" si="8"/>
        <v>0</v>
      </c>
      <c r="R107" s="26"/>
      <c r="S107" s="131"/>
      <c r="T107" s="25"/>
      <c r="U107" s="26"/>
    </row>
    <row r="108" spans="1:21">
      <c r="A108" s="131" t="s">
        <v>42</v>
      </c>
      <c r="B108" s="131"/>
      <c r="C108" s="131"/>
      <c r="D108" s="20" t="s">
        <v>118</v>
      </c>
      <c r="E108" s="176"/>
      <c r="F108" s="67" t="s">
        <v>936</v>
      </c>
      <c r="G108" s="16"/>
      <c r="H108" s="16"/>
      <c r="I108" s="16"/>
      <c r="J108" s="16"/>
      <c r="K108" s="16"/>
      <c r="L108" s="16"/>
      <c r="M108" s="16"/>
      <c r="N108" s="16"/>
      <c r="O108" s="16"/>
      <c r="P108" s="16"/>
      <c r="Q108" s="17">
        <f t="shared" si="8"/>
        <v>0</v>
      </c>
      <c r="R108" s="26"/>
      <c r="S108" s="131"/>
      <c r="T108" s="25"/>
      <c r="U108" s="26"/>
    </row>
    <row r="109" spans="1:21">
      <c r="A109" s="131" t="s">
        <v>43</v>
      </c>
      <c r="B109" s="131"/>
      <c r="C109" s="131"/>
      <c r="D109" s="20" t="s">
        <v>118</v>
      </c>
      <c r="E109" s="176"/>
      <c r="F109" s="67" t="s">
        <v>937</v>
      </c>
      <c r="G109" s="16"/>
      <c r="H109" s="16"/>
      <c r="I109" s="16"/>
      <c r="J109" s="16"/>
      <c r="K109" s="16"/>
      <c r="L109" s="16"/>
      <c r="M109" s="16"/>
      <c r="N109" s="16"/>
      <c r="O109" s="16"/>
      <c r="P109" s="16"/>
      <c r="Q109" s="17">
        <f t="shared" si="8"/>
        <v>0</v>
      </c>
      <c r="R109" s="26"/>
      <c r="S109" s="131"/>
      <c r="T109" s="25"/>
      <c r="U109" s="26"/>
    </row>
    <row r="110" spans="1:21">
      <c r="A110" s="131" t="s">
        <v>45</v>
      </c>
      <c r="B110" s="131"/>
      <c r="C110" s="131"/>
      <c r="D110" s="20" t="s">
        <v>118</v>
      </c>
      <c r="E110" s="176"/>
      <c r="F110" s="67" t="s">
        <v>938</v>
      </c>
      <c r="G110" s="16"/>
      <c r="H110" s="16"/>
      <c r="I110" s="16"/>
      <c r="J110" s="16"/>
      <c r="K110" s="16"/>
      <c r="L110" s="16"/>
      <c r="M110" s="16"/>
      <c r="N110" s="16"/>
      <c r="O110" s="16"/>
      <c r="P110" s="16"/>
      <c r="Q110" s="17">
        <f t="shared" si="8"/>
        <v>0</v>
      </c>
      <c r="R110" s="26"/>
      <c r="S110" s="131"/>
      <c r="T110" s="25"/>
      <c r="U110" s="26"/>
    </row>
    <row r="111" spans="1:21" ht="30">
      <c r="A111" s="131" t="s">
        <v>26</v>
      </c>
      <c r="B111" s="131"/>
      <c r="C111" s="131"/>
      <c r="D111" s="20" t="s">
        <v>118</v>
      </c>
      <c r="E111" s="176"/>
      <c r="F111" s="67" t="s">
        <v>939</v>
      </c>
      <c r="G111" s="16"/>
      <c r="H111" s="16"/>
      <c r="I111" s="16"/>
      <c r="J111" s="16"/>
      <c r="K111" s="16"/>
      <c r="L111" s="16"/>
      <c r="M111" s="16"/>
      <c r="N111" s="16"/>
      <c r="O111" s="16"/>
      <c r="P111" s="16"/>
      <c r="Q111" s="17">
        <f t="shared" si="8"/>
        <v>0</v>
      </c>
      <c r="R111" s="26"/>
      <c r="S111" s="131"/>
      <c r="T111" s="25"/>
      <c r="U111" s="26"/>
    </row>
    <row r="112" spans="1:21" ht="30">
      <c r="A112" s="131" t="s">
        <v>27</v>
      </c>
      <c r="B112" s="131"/>
      <c r="C112" s="131"/>
      <c r="D112" s="20" t="s">
        <v>118</v>
      </c>
      <c r="E112" s="176"/>
      <c r="F112" s="67" t="s">
        <v>940</v>
      </c>
      <c r="G112" s="16"/>
      <c r="H112" s="16"/>
      <c r="I112" s="16"/>
      <c r="J112" s="16"/>
      <c r="K112" s="16"/>
      <c r="L112" s="16"/>
      <c r="M112" s="16"/>
      <c r="N112" s="16"/>
      <c r="O112" s="16"/>
      <c r="P112" s="16"/>
      <c r="Q112" s="17">
        <f t="shared" si="8"/>
        <v>0</v>
      </c>
      <c r="R112" s="26"/>
      <c r="S112" s="131"/>
      <c r="T112" s="25"/>
      <c r="U112" s="26"/>
    </row>
    <row r="113" spans="1:24">
      <c r="A113" s="131" t="s">
        <v>29</v>
      </c>
      <c r="B113" s="131"/>
      <c r="C113" s="131"/>
      <c r="D113" s="20" t="s">
        <v>118</v>
      </c>
      <c r="E113" s="176"/>
      <c r="F113" s="67" t="s">
        <v>919</v>
      </c>
      <c r="G113" s="16"/>
      <c r="H113" s="16"/>
      <c r="I113" s="16"/>
      <c r="J113" s="16"/>
      <c r="K113" s="16"/>
      <c r="L113" s="16"/>
      <c r="M113" s="16"/>
      <c r="N113" s="16"/>
      <c r="O113" s="16"/>
      <c r="P113" s="16"/>
      <c r="Q113" s="17">
        <f t="shared" si="8"/>
        <v>0</v>
      </c>
      <c r="R113" s="26"/>
      <c r="S113" s="131"/>
      <c r="T113" s="25"/>
      <c r="U113" s="26"/>
    </row>
    <row r="114" spans="1:24">
      <c r="A114" s="131" t="s">
        <v>30</v>
      </c>
      <c r="B114" s="131"/>
      <c r="C114" s="131"/>
      <c r="D114" s="20" t="s">
        <v>118</v>
      </c>
      <c r="E114" s="176"/>
      <c r="F114" s="67" t="s">
        <v>920</v>
      </c>
      <c r="G114" s="16"/>
      <c r="H114" s="16"/>
      <c r="I114" s="16"/>
      <c r="J114" s="16"/>
      <c r="K114" s="16"/>
      <c r="L114" s="16"/>
      <c r="M114" s="16"/>
      <c r="N114" s="16"/>
      <c r="O114" s="16"/>
      <c r="P114" s="16"/>
      <c r="Q114" s="17">
        <f t="shared" si="8"/>
        <v>0</v>
      </c>
      <c r="R114" s="26"/>
      <c r="S114" s="131"/>
      <c r="T114" s="25"/>
      <c r="U114" s="26"/>
    </row>
    <row r="115" spans="1:24">
      <c r="A115" s="131" t="s">
        <v>46</v>
      </c>
      <c r="B115" s="131"/>
      <c r="C115" s="131"/>
      <c r="D115" s="20" t="s">
        <v>118</v>
      </c>
      <c r="E115" s="176"/>
      <c r="F115" s="67" t="s">
        <v>923</v>
      </c>
      <c r="G115" s="17">
        <f>SUM(G125:G126)</f>
        <v>0</v>
      </c>
      <c r="H115" s="17">
        <f t="shared" ref="H115:P115" si="9">SUM(H125:H126)</f>
        <v>0</v>
      </c>
      <c r="I115" s="17">
        <f t="shared" si="9"/>
        <v>0</v>
      </c>
      <c r="J115" s="17">
        <f t="shared" si="9"/>
        <v>0</v>
      </c>
      <c r="K115" s="17">
        <f t="shared" si="9"/>
        <v>0</v>
      </c>
      <c r="L115" s="17">
        <f t="shared" si="9"/>
        <v>0</v>
      </c>
      <c r="M115" s="17">
        <f t="shared" si="9"/>
        <v>0</v>
      </c>
      <c r="N115" s="17">
        <f t="shared" si="9"/>
        <v>0</v>
      </c>
      <c r="O115" s="17">
        <f t="shared" si="9"/>
        <v>0</v>
      </c>
      <c r="P115" s="17">
        <f t="shared" si="9"/>
        <v>0</v>
      </c>
      <c r="Q115" s="17">
        <f t="shared" si="8"/>
        <v>0</v>
      </c>
      <c r="R115" s="26"/>
      <c r="S115" s="131"/>
      <c r="T115" s="25"/>
      <c r="U115" s="26"/>
    </row>
    <row r="116" spans="1:24" ht="15" hidden="1" customHeight="1">
      <c r="A116" s="131"/>
      <c r="B116" s="131"/>
      <c r="C116" s="131" t="s">
        <v>435</v>
      </c>
      <c r="D116" s="25"/>
      <c r="E116" s="25"/>
      <c r="F116" s="26"/>
      <c r="G116" s="26"/>
      <c r="H116" s="26"/>
      <c r="I116" s="26"/>
      <c r="J116" s="26"/>
      <c r="K116" s="26"/>
      <c r="L116" s="26"/>
      <c r="M116" s="26"/>
      <c r="N116" s="26"/>
      <c r="O116" s="26"/>
      <c r="P116" s="26"/>
      <c r="Q116" s="26"/>
      <c r="R116" s="26"/>
      <c r="S116" s="131"/>
      <c r="T116" s="25"/>
      <c r="U116" s="26"/>
    </row>
    <row r="117" spans="1:24" ht="15" hidden="1" customHeight="1">
      <c r="A117" s="131"/>
      <c r="B117" s="131"/>
      <c r="C117" s="131" t="s">
        <v>438</v>
      </c>
      <c r="D117" s="131"/>
      <c r="E117" s="131"/>
      <c r="F117" s="131"/>
      <c r="G117" s="131"/>
      <c r="H117" s="131"/>
      <c r="I117" s="131"/>
      <c r="J117" s="131"/>
      <c r="K117" s="131"/>
      <c r="L117" s="131"/>
      <c r="M117" s="131"/>
      <c r="N117" s="131"/>
      <c r="O117" s="131"/>
      <c r="P117" s="131"/>
      <c r="Q117" s="131"/>
      <c r="R117" s="131"/>
      <c r="S117" s="131" t="s">
        <v>439</v>
      </c>
      <c r="T117" s="25"/>
      <c r="U117" s="26"/>
    </row>
    <row r="118" spans="1:24" ht="15" hidden="1" customHeight="1">
      <c r="A118" s="13"/>
      <c r="B118" s="13"/>
      <c r="C118" s="13"/>
      <c r="D118" s="13"/>
      <c r="E118" s="13"/>
      <c r="F118" s="13"/>
      <c r="G118" s="13"/>
      <c r="H118" s="13"/>
      <c r="I118" s="13"/>
      <c r="J118" s="13"/>
      <c r="K118" s="13"/>
      <c r="L118" s="13"/>
      <c r="M118" s="13"/>
      <c r="N118" s="13"/>
      <c r="O118" s="13"/>
      <c r="P118" s="13"/>
      <c r="Q118" s="13"/>
      <c r="R118" s="13"/>
      <c r="S118" s="13"/>
      <c r="T118" s="25"/>
      <c r="U118" s="26"/>
    </row>
    <row r="119" spans="1:24" ht="15" hidden="1" customHeight="1">
      <c r="A119" s="131"/>
      <c r="B119" s="131"/>
      <c r="C119" s="131" t="s">
        <v>10</v>
      </c>
      <c r="D119" s="131"/>
      <c r="E119" s="131"/>
      <c r="F119" s="131"/>
      <c r="G119" s="131"/>
      <c r="H119" s="131"/>
      <c r="I119" s="131"/>
      <c r="J119" s="131"/>
      <c r="K119" s="131"/>
      <c r="L119" s="131"/>
      <c r="M119" s="131"/>
      <c r="N119" s="131"/>
      <c r="O119" s="131"/>
      <c r="P119" s="131"/>
      <c r="Q119" s="131"/>
      <c r="R119" s="131"/>
      <c r="S119" s="131"/>
      <c r="T119" s="13"/>
      <c r="U119" s="13"/>
      <c r="V119" s="13"/>
      <c r="W119" s="25"/>
      <c r="X119" s="26"/>
    </row>
    <row r="120" spans="1:24" ht="15" hidden="1" customHeight="1">
      <c r="A120" s="131"/>
      <c r="B120" s="131"/>
      <c r="C120" s="131"/>
      <c r="D120" s="131"/>
      <c r="E120" s="131"/>
      <c r="F120" s="131"/>
      <c r="G120" s="131"/>
      <c r="H120" s="131"/>
      <c r="I120" s="131"/>
      <c r="J120" s="131"/>
      <c r="K120" s="131"/>
      <c r="L120" s="131"/>
      <c r="M120" s="131"/>
      <c r="N120" s="131"/>
      <c r="O120" s="131"/>
      <c r="P120" s="131"/>
      <c r="Q120" s="131"/>
      <c r="R120" s="131"/>
      <c r="S120" s="131"/>
      <c r="T120" s="13"/>
      <c r="U120" s="13"/>
      <c r="V120" s="13"/>
      <c r="W120" s="25"/>
      <c r="X120" s="26"/>
    </row>
    <row r="121" spans="1:24" ht="15" hidden="1" customHeight="1">
      <c r="A121" s="131"/>
      <c r="B121" s="131"/>
      <c r="C121" s="131"/>
      <c r="D121" s="131" t="s">
        <v>967</v>
      </c>
      <c r="E121" s="131"/>
      <c r="F121" s="131" t="s">
        <v>11</v>
      </c>
      <c r="G121" s="131" t="s">
        <v>874</v>
      </c>
      <c r="H121" s="131" t="s">
        <v>875</v>
      </c>
      <c r="I121" s="131" t="s">
        <v>876</v>
      </c>
      <c r="J121" s="131" t="s">
        <v>877</v>
      </c>
      <c r="K121" s="131" t="s">
        <v>878</v>
      </c>
      <c r="L121" s="131" t="s">
        <v>879</v>
      </c>
      <c r="M121" s="131" t="s">
        <v>880</v>
      </c>
      <c r="N121" s="131" t="s">
        <v>881</v>
      </c>
      <c r="O121" s="131" t="s">
        <v>883</v>
      </c>
      <c r="P121" s="131" t="s">
        <v>884</v>
      </c>
      <c r="Q121" s="131" t="s">
        <v>885</v>
      </c>
      <c r="R121" s="131"/>
      <c r="S121" s="131"/>
      <c r="T121" s="13"/>
      <c r="U121" s="13"/>
      <c r="V121" s="13"/>
      <c r="W121" s="25"/>
      <c r="X121" s="26"/>
    </row>
    <row r="122" spans="1:24" ht="15" hidden="1" customHeight="1">
      <c r="A122" s="131"/>
      <c r="B122" s="131"/>
      <c r="C122" s="131" t="s">
        <v>436</v>
      </c>
      <c r="D122" s="131" t="s">
        <v>924</v>
      </c>
      <c r="E122" s="131" t="s">
        <v>440</v>
      </c>
      <c r="F122" s="131" t="s">
        <v>924</v>
      </c>
      <c r="G122" s="131"/>
      <c r="H122" s="131"/>
      <c r="I122" s="131"/>
      <c r="J122" s="131"/>
      <c r="K122" s="131"/>
      <c r="L122" s="131"/>
      <c r="M122" s="131"/>
      <c r="N122" s="131"/>
      <c r="O122" s="131"/>
      <c r="P122" s="131"/>
      <c r="Q122" s="131"/>
      <c r="R122" s="131" t="s">
        <v>435</v>
      </c>
      <c r="S122" s="131" t="s">
        <v>437</v>
      </c>
      <c r="T122" s="13"/>
      <c r="U122" s="13"/>
      <c r="V122" s="13"/>
      <c r="W122" s="25"/>
      <c r="X122" s="26"/>
    </row>
    <row r="123" spans="1:24" ht="15" hidden="1" customHeight="1">
      <c r="A123" s="131"/>
      <c r="B123" s="131"/>
      <c r="C123" s="131" t="s">
        <v>908</v>
      </c>
      <c r="D123" s="13"/>
      <c r="E123" s="13"/>
      <c r="F123" s="18" t="s">
        <v>907</v>
      </c>
      <c r="G123" s="19" t="s">
        <v>263</v>
      </c>
      <c r="H123" s="19" t="s">
        <v>263</v>
      </c>
      <c r="I123" s="19" t="s">
        <v>263</v>
      </c>
      <c r="J123" s="19" t="s">
        <v>263</v>
      </c>
      <c r="K123" s="19" t="s">
        <v>263</v>
      </c>
      <c r="L123" s="19" t="s">
        <v>263</v>
      </c>
      <c r="M123" s="19" t="s">
        <v>263</v>
      </c>
      <c r="N123" s="19" t="s">
        <v>263</v>
      </c>
      <c r="O123" s="19" t="s">
        <v>263</v>
      </c>
      <c r="P123" s="19" t="s">
        <v>263</v>
      </c>
      <c r="Q123" s="19" t="s">
        <v>263</v>
      </c>
      <c r="R123" s="13"/>
      <c r="S123" s="131"/>
      <c r="T123" s="13"/>
      <c r="U123" s="13"/>
      <c r="V123" s="13"/>
      <c r="W123" s="25"/>
      <c r="X123" s="26"/>
    </row>
    <row r="124" spans="1:24" ht="15" hidden="1" customHeight="1">
      <c r="A124" s="131"/>
      <c r="B124" s="131"/>
      <c r="C124" s="131" t="s">
        <v>435</v>
      </c>
      <c r="D124" s="13"/>
      <c r="E124" s="13"/>
      <c r="F124" s="13"/>
      <c r="G124" s="13"/>
      <c r="H124" s="13"/>
      <c r="I124" s="13"/>
      <c r="J124" s="13"/>
      <c r="K124" s="13"/>
      <c r="L124" s="13"/>
      <c r="M124" s="13"/>
      <c r="N124" s="13"/>
      <c r="O124" s="13"/>
      <c r="P124" s="13"/>
      <c r="Q124" s="13"/>
      <c r="R124" s="13"/>
      <c r="S124" s="131"/>
      <c r="T124" s="13"/>
      <c r="U124" s="13"/>
      <c r="V124" s="13"/>
      <c r="W124" s="25"/>
      <c r="X124" s="26"/>
    </row>
    <row r="125" spans="1:24">
      <c r="A125" s="131" t="s">
        <v>46</v>
      </c>
      <c r="B125" s="131"/>
      <c r="C125" s="136"/>
      <c r="D125" s="20" t="s">
        <v>118</v>
      </c>
      <c r="E125" s="11"/>
      <c r="F125" s="20"/>
      <c r="G125" s="16"/>
      <c r="H125" s="16"/>
      <c r="I125" s="16"/>
      <c r="J125" s="16"/>
      <c r="K125" s="16"/>
      <c r="L125" s="16"/>
      <c r="M125" s="16"/>
      <c r="N125" s="16"/>
      <c r="O125" s="16"/>
      <c r="P125" s="16"/>
      <c r="Q125" s="32">
        <f>G125+H125+I125+J125+K125+L125+M125+N125+O125+P125</f>
        <v>0</v>
      </c>
      <c r="R125" s="13"/>
      <c r="S125" s="131"/>
      <c r="T125" s="13"/>
      <c r="U125" s="13"/>
      <c r="V125" s="13"/>
      <c r="W125" s="25"/>
      <c r="X125" s="26"/>
    </row>
    <row r="126" spans="1:24" ht="15" customHeight="1">
      <c r="A126" s="131"/>
      <c r="B126" s="131"/>
      <c r="C126" s="131" t="s">
        <v>435</v>
      </c>
      <c r="D126" s="13"/>
      <c r="E126" s="164" t="s">
        <v>23</v>
      </c>
      <c r="F126" s="165"/>
      <c r="G126" s="165"/>
      <c r="H126" s="165"/>
      <c r="I126" s="165"/>
      <c r="J126" s="165"/>
      <c r="K126" s="165"/>
      <c r="L126" s="165"/>
      <c r="M126" s="165"/>
      <c r="N126" s="165"/>
      <c r="O126" s="165"/>
      <c r="P126" s="165"/>
      <c r="Q126" s="166"/>
      <c r="R126" s="13"/>
      <c r="S126" s="131"/>
      <c r="T126" s="13"/>
      <c r="U126" s="13"/>
      <c r="V126" s="13"/>
      <c r="W126" s="25"/>
      <c r="X126" s="26"/>
    </row>
    <row r="127" spans="1:24" ht="15" hidden="1" customHeight="1">
      <c r="A127" s="131"/>
      <c r="B127" s="131"/>
      <c r="C127" s="131" t="s">
        <v>438</v>
      </c>
      <c r="D127" s="131"/>
      <c r="E127" s="131"/>
      <c r="F127" s="131"/>
      <c r="G127" s="131"/>
      <c r="H127" s="131"/>
      <c r="I127" s="131"/>
      <c r="J127" s="131"/>
      <c r="K127" s="131"/>
      <c r="L127" s="131"/>
      <c r="M127" s="131"/>
      <c r="N127" s="131"/>
      <c r="O127" s="131"/>
      <c r="P127" s="131"/>
      <c r="Q127" s="131"/>
      <c r="R127" s="131"/>
      <c r="S127" s="131" t="s">
        <v>439</v>
      </c>
      <c r="T127" s="13"/>
      <c r="U127" s="13"/>
      <c r="V127" s="13"/>
      <c r="W127" s="25"/>
      <c r="X127" s="26"/>
    </row>
    <row r="128" spans="1:24" ht="15" hidden="1"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25"/>
      <c r="X128" s="26"/>
    </row>
    <row r="129" spans="1:24" ht="15" hidden="1"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25"/>
      <c r="X129" s="26"/>
    </row>
    <row r="130" spans="1:24" ht="15" hidden="1" customHeight="1">
      <c r="A130" s="13"/>
      <c r="B130" s="13"/>
      <c r="C130" s="13"/>
      <c r="D130" s="13"/>
      <c r="E130" s="13"/>
      <c r="F130" s="13"/>
      <c r="G130" s="13"/>
      <c r="H130" s="13"/>
      <c r="I130" s="13"/>
      <c r="J130" s="13"/>
      <c r="K130" s="13"/>
      <c r="L130" s="13"/>
      <c r="M130" s="13"/>
      <c r="N130" s="13"/>
      <c r="O130" s="13"/>
      <c r="P130" s="13"/>
      <c r="Q130" s="13"/>
      <c r="R130" s="13"/>
      <c r="S130" s="13"/>
      <c r="T130" s="25"/>
      <c r="U130" s="26"/>
    </row>
    <row r="131" spans="1:24" ht="15" hidden="1" customHeight="1">
      <c r="A131" s="131"/>
      <c r="B131" s="131"/>
      <c r="C131" s="131" t="s">
        <v>641</v>
      </c>
      <c r="D131" s="131"/>
      <c r="E131" s="131"/>
      <c r="F131" s="131"/>
      <c r="G131" s="131"/>
      <c r="H131" s="131"/>
      <c r="I131" s="131"/>
      <c r="J131" s="131"/>
      <c r="K131" s="131"/>
      <c r="L131" s="131"/>
      <c r="M131" s="131"/>
      <c r="N131" s="131"/>
      <c r="O131" s="131"/>
      <c r="P131" s="131"/>
      <c r="Q131" s="131"/>
      <c r="R131" s="131"/>
      <c r="S131" s="131"/>
      <c r="T131" s="13"/>
      <c r="U131" s="13"/>
      <c r="V131" s="13"/>
      <c r="W131" s="25"/>
      <c r="X131" s="26"/>
    </row>
    <row r="132" spans="1:24" ht="15" hidden="1" customHeight="1">
      <c r="A132" s="131"/>
      <c r="B132" s="131"/>
      <c r="C132" s="131"/>
      <c r="D132" s="131"/>
      <c r="E132" s="131"/>
      <c r="F132" s="131"/>
      <c r="G132" s="131"/>
      <c r="H132" s="131"/>
      <c r="I132" s="131"/>
      <c r="J132" s="131"/>
      <c r="K132" s="131"/>
      <c r="L132" s="131"/>
      <c r="M132" s="131"/>
      <c r="N132" s="131"/>
      <c r="O132" s="131"/>
      <c r="P132" s="131"/>
      <c r="Q132" s="131"/>
      <c r="R132" s="131"/>
      <c r="S132" s="131"/>
      <c r="T132" s="13"/>
      <c r="U132" s="13"/>
      <c r="V132" s="13"/>
      <c r="W132" s="25"/>
      <c r="X132" s="26"/>
    </row>
    <row r="133" spans="1:24" ht="15" hidden="1" customHeight="1">
      <c r="A133" s="131"/>
      <c r="B133" s="131"/>
      <c r="C133" s="131"/>
      <c r="D133" s="131" t="s">
        <v>967</v>
      </c>
      <c r="E133" s="131"/>
      <c r="F133" s="131"/>
      <c r="G133" s="131" t="s">
        <v>874</v>
      </c>
      <c r="H133" s="131" t="s">
        <v>875</v>
      </c>
      <c r="I133" s="131" t="s">
        <v>876</v>
      </c>
      <c r="J133" s="131" t="s">
        <v>877</v>
      </c>
      <c r="K133" s="131" t="s">
        <v>878</v>
      </c>
      <c r="L133" s="131" t="s">
        <v>879</v>
      </c>
      <c r="M133" s="131" t="s">
        <v>880</v>
      </c>
      <c r="N133" s="131" t="s">
        <v>881</v>
      </c>
      <c r="O133" s="131" t="s">
        <v>883</v>
      </c>
      <c r="P133" s="131" t="s">
        <v>884</v>
      </c>
      <c r="Q133" s="131" t="s">
        <v>885</v>
      </c>
      <c r="R133" s="131"/>
      <c r="S133" s="131"/>
      <c r="T133" s="13"/>
      <c r="U133" s="13"/>
      <c r="V133" s="13"/>
      <c r="W133" s="25"/>
      <c r="X133" s="26"/>
    </row>
    <row r="134" spans="1:24" ht="15" hidden="1" customHeight="1">
      <c r="A134" s="131"/>
      <c r="B134" s="131"/>
      <c r="C134" s="131" t="s">
        <v>436</v>
      </c>
      <c r="D134" s="131" t="s">
        <v>924</v>
      </c>
      <c r="E134" s="131" t="s">
        <v>440</v>
      </c>
      <c r="F134" s="131" t="s">
        <v>440</v>
      </c>
      <c r="G134" s="131"/>
      <c r="H134" s="131"/>
      <c r="I134" s="131"/>
      <c r="J134" s="131"/>
      <c r="K134" s="131"/>
      <c r="L134" s="131"/>
      <c r="M134" s="131"/>
      <c r="N134" s="131"/>
      <c r="O134" s="131"/>
      <c r="P134" s="131"/>
      <c r="Q134" s="131"/>
      <c r="R134" s="131" t="s">
        <v>435</v>
      </c>
      <c r="S134" s="131" t="s">
        <v>437</v>
      </c>
      <c r="T134" s="13"/>
      <c r="U134" s="13"/>
      <c r="V134" s="13"/>
      <c r="W134" s="25"/>
      <c r="X134" s="26"/>
    </row>
    <row r="135" spans="1:24" ht="15" hidden="1" customHeight="1">
      <c r="A135" s="131"/>
      <c r="B135" s="131"/>
      <c r="C135" s="131" t="s">
        <v>908</v>
      </c>
      <c r="D135" s="13"/>
      <c r="E135" s="13"/>
      <c r="F135" s="18" t="s">
        <v>907</v>
      </c>
      <c r="G135" s="19" t="s">
        <v>263</v>
      </c>
      <c r="H135" s="19" t="s">
        <v>263</v>
      </c>
      <c r="I135" s="19" t="s">
        <v>263</v>
      </c>
      <c r="J135" s="19" t="s">
        <v>263</v>
      </c>
      <c r="K135" s="19" t="s">
        <v>263</v>
      </c>
      <c r="L135" s="19" t="s">
        <v>263</v>
      </c>
      <c r="M135" s="19" t="s">
        <v>263</v>
      </c>
      <c r="N135" s="19" t="s">
        <v>263</v>
      </c>
      <c r="O135" s="19" t="s">
        <v>263</v>
      </c>
      <c r="P135" s="19" t="s">
        <v>263</v>
      </c>
      <c r="Q135" s="19" t="s">
        <v>263</v>
      </c>
      <c r="R135" s="13"/>
      <c r="S135" s="131"/>
      <c r="T135" s="13"/>
      <c r="U135" s="13"/>
      <c r="V135" s="13"/>
      <c r="W135" s="25"/>
      <c r="X135" s="26"/>
    </row>
    <row r="136" spans="1:24" ht="15" hidden="1" customHeight="1">
      <c r="A136" s="131"/>
      <c r="B136" s="131"/>
      <c r="C136" s="131" t="s">
        <v>435</v>
      </c>
      <c r="D136" s="13"/>
      <c r="E136" s="13"/>
      <c r="F136" s="13"/>
      <c r="G136" s="13"/>
      <c r="H136" s="13"/>
      <c r="I136" s="13"/>
      <c r="J136" s="13"/>
      <c r="K136" s="13"/>
      <c r="L136" s="13"/>
      <c r="M136" s="13"/>
      <c r="N136" s="13"/>
      <c r="O136" s="13"/>
      <c r="P136" s="13"/>
      <c r="Q136" s="13"/>
      <c r="R136" s="13"/>
      <c r="S136" s="131"/>
      <c r="T136" s="13"/>
      <c r="U136" s="13"/>
      <c r="V136" s="13"/>
      <c r="W136" s="25"/>
      <c r="X136" s="26"/>
    </row>
    <row r="137" spans="1:24">
      <c r="A137" s="131" t="s">
        <v>47</v>
      </c>
      <c r="B137" s="131"/>
      <c r="C137" s="131"/>
      <c r="D137" s="20" t="s">
        <v>118</v>
      </c>
      <c r="E137" s="14">
        <v>2</v>
      </c>
      <c r="F137" s="14" t="s">
        <v>941</v>
      </c>
      <c r="G137" s="32">
        <f>G138+G139+G140+G147</f>
        <v>0</v>
      </c>
      <c r="H137" s="32">
        <f t="shared" ref="H137:P137" si="10">H138+H139+H140+H147</f>
        <v>0</v>
      </c>
      <c r="I137" s="32">
        <f t="shared" si="10"/>
        <v>0</v>
      </c>
      <c r="J137" s="32">
        <f t="shared" si="10"/>
        <v>0</v>
      </c>
      <c r="K137" s="32">
        <f t="shared" si="10"/>
        <v>0</v>
      </c>
      <c r="L137" s="32">
        <f t="shared" si="10"/>
        <v>0</v>
      </c>
      <c r="M137" s="32">
        <f t="shared" si="10"/>
        <v>0</v>
      </c>
      <c r="N137" s="32">
        <f t="shared" si="10"/>
        <v>0</v>
      </c>
      <c r="O137" s="32">
        <f t="shared" si="10"/>
        <v>0</v>
      </c>
      <c r="P137" s="32">
        <f t="shared" si="10"/>
        <v>0</v>
      </c>
      <c r="Q137" s="32">
        <f>G137+H137+I137+J137+K137+L137+M137+N137+O137+P137</f>
        <v>0</v>
      </c>
      <c r="R137" s="13"/>
      <c r="S137" s="131"/>
      <c r="T137" s="13"/>
      <c r="U137" s="13"/>
      <c r="V137" s="13"/>
      <c r="W137" s="25"/>
      <c r="X137" s="26"/>
    </row>
    <row r="138" spans="1:24" ht="30">
      <c r="A138" s="131" t="s">
        <v>48</v>
      </c>
      <c r="B138" s="131"/>
      <c r="C138" s="131"/>
      <c r="D138" s="20" t="s">
        <v>118</v>
      </c>
      <c r="E138" s="176"/>
      <c r="F138" s="67" t="s">
        <v>642</v>
      </c>
      <c r="G138" s="16"/>
      <c r="H138" s="16"/>
      <c r="I138" s="16"/>
      <c r="J138" s="16"/>
      <c r="K138" s="16"/>
      <c r="L138" s="16"/>
      <c r="M138" s="16"/>
      <c r="N138" s="16"/>
      <c r="O138" s="16"/>
      <c r="P138" s="16"/>
      <c r="Q138" s="32">
        <f t="shared" ref="Q138:Q147" si="11">G138+H138+I138+J138+K138+L138+M138+N138+O138+P138</f>
        <v>0</v>
      </c>
      <c r="R138" s="13"/>
      <c r="S138" s="131"/>
      <c r="T138" s="13"/>
      <c r="U138" s="13"/>
      <c r="V138" s="13"/>
      <c r="W138" s="25"/>
      <c r="X138" s="26"/>
    </row>
    <row r="139" spans="1:24">
      <c r="A139" s="131" t="s">
        <v>49</v>
      </c>
      <c r="B139" s="131"/>
      <c r="C139" s="131"/>
      <c r="D139" s="20" t="s">
        <v>118</v>
      </c>
      <c r="E139" s="176"/>
      <c r="F139" s="67" t="s">
        <v>942</v>
      </c>
      <c r="G139" s="16"/>
      <c r="H139" s="16"/>
      <c r="I139" s="16"/>
      <c r="J139" s="16"/>
      <c r="K139" s="16"/>
      <c r="L139" s="16"/>
      <c r="M139" s="16"/>
      <c r="N139" s="16"/>
      <c r="O139" s="16"/>
      <c r="P139" s="16"/>
      <c r="Q139" s="32">
        <f t="shared" si="11"/>
        <v>0</v>
      </c>
      <c r="R139" s="13"/>
      <c r="S139" s="131"/>
      <c r="T139" s="13"/>
      <c r="U139" s="13"/>
      <c r="V139" s="13"/>
      <c r="W139" s="25"/>
      <c r="X139" s="26"/>
    </row>
    <row r="140" spans="1:24">
      <c r="A140" s="131" t="s">
        <v>50</v>
      </c>
      <c r="B140" s="131"/>
      <c r="C140" s="131"/>
      <c r="D140" s="20" t="s">
        <v>118</v>
      </c>
      <c r="E140" s="176"/>
      <c r="F140" s="67" t="s">
        <v>943</v>
      </c>
      <c r="G140" s="17">
        <f>G141+G142+G143+G144+G145+G146</f>
        <v>0</v>
      </c>
      <c r="H140" s="17">
        <f t="shared" ref="H140:P140" si="12">H141+H142+H143+H144+H145+H146</f>
        <v>0</v>
      </c>
      <c r="I140" s="17">
        <f t="shared" si="12"/>
        <v>0</v>
      </c>
      <c r="J140" s="17">
        <f t="shared" si="12"/>
        <v>0</v>
      </c>
      <c r="K140" s="17">
        <f t="shared" si="12"/>
        <v>0</v>
      </c>
      <c r="L140" s="17">
        <f t="shared" si="12"/>
        <v>0</v>
      </c>
      <c r="M140" s="17">
        <f t="shared" si="12"/>
        <v>0</v>
      </c>
      <c r="N140" s="17">
        <f t="shared" si="12"/>
        <v>0</v>
      </c>
      <c r="O140" s="17">
        <f t="shared" si="12"/>
        <v>0</v>
      </c>
      <c r="P140" s="17">
        <f t="shared" si="12"/>
        <v>0</v>
      </c>
      <c r="Q140" s="32">
        <f t="shared" si="11"/>
        <v>0</v>
      </c>
      <c r="R140" s="13"/>
      <c r="S140" s="131"/>
      <c r="T140" s="13"/>
      <c r="U140" s="13"/>
      <c r="V140" s="13"/>
      <c r="W140" s="25"/>
      <c r="X140" s="26"/>
    </row>
    <row r="141" spans="1:24">
      <c r="A141" s="131" t="s">
        <v>51</v>
      </c>
      <c r="B141" s="131"/>
      <c r="C141" s="131"/>
      <c r="D141" s="20" t="s">
        <v>118</v>
      </c>
      <c r="E141" s="176"/>
      <c r="F141" s="67" t="s">
        <v>944</v>
      </c>
      <c r="G141" s="16"/>
      <c r="H141" s="16"/>
      <c r="I141" s="16"/>
      <c r="J141" s="16"/>
      <c r="K141" s="16"/>
      <c r="L141" s="16"/>
      <c r="M141" s="16"/>
      <c r="N141" s="16"/>
      <c r="O141" s="16"/>
      <c r="P141" s="16"/>
      <c r="Q141" s="32">
        <f t="shared" si="11"/>
        <v>0</v>
      </c>
      <c r="R141" s="13"/>
      <c r="S141" s="131"/>
      <c r="T141" s="13"/>
      <c r="U141" s="13"/>
      <c r="V141" s="13"/>
      <c r="W141" s="25"/>
      <c r="X141" s="26"/>
    </row>
    <row r="142" spans="1:24">
      <c r="A142" s="131" t="s">
        <v>52</v>
      </c>
      <c r="B142" s="131"/>
      <c r="C142" s="131"/>
      <c r="D142" s="20" t="s">
        <v>118</v>
      </c>
      <c r="E142" s="176"/>
      <c r="F142" s="67" t="s">
        <v>945</v>
      </c>
      <c r="G142" s="16"/>
      <c r="H142" s="16"/>
      <c r="I142" s="16"/>
      <c r="J142" s="16"/>
      <c r="K142" s="16"/>
      <c r="L142" s="16"/>
      <c r="M142" s="16"/>
      <c r="N142" s="16"/>
      <c r="O142" s="16"/>
      <c r="P142" s="16"/>
      <c r="Q142" s="32">
        <f t="shared" si="11"/>
        <v>0</v>
      </c>
      <c r="R142" s="13"/>
      <c r="S142" s="131"/>
      <c r="T142" s="13"/>
      <c r="U142" s="13"/>
      <c r="V142" s="13"/>
      <c r="W142" s="25"/>
      <c r="X142" s="26"/>
    </row>
    <row r="143" spans="1:24">
      <c r="A143" s="131" t="s">
        <v>182</v>
      </c>
      <c r="B143" s="131"/>
      <c r="C143" s="131"/>
      <c r="D143" s="20" t="s">
        <v>118</v>
      </c>
      <c r="E143" s="176"/>
      <c r="F143" s="67" t="s">
        <v>643</v>
      </c>
      <c r="G143" s="16"/>
      <c r="H143" s="16"/>
      <c r="I143" s="16"/>
      <c r="J143" s="16"/>
      <c r="K143" s="16"/>
      <c r="L143" s="16"/>
      <c r="M143" s="16"/>
      <c r="N143" s="16"/>
      <c r="O143" s="16"/>
      <c r="P143" s="16"/>
      <c r="Q143" s="32">
        <f t="shared" si="11"/>
        <v>0</v>
      </c>
      <c r="R143" s="13"/>
      <c r="S143" s="131"/>
      <c r="T143" s="13"/>
      <c r="U143" s="13"/>
      <c r="V143" s="13"/>
      <c r="W143" s="25"/>
      <c r="X143" s="26"/>
    </row>
    <row r="144" spans="1:24">
      <c r="A144" s="131" t="s">
        <v>53</v>
      </c>
      <c r="B144" s="131"/>
      <c r="C144" s="131"/>
      <c r="D144" s="20" t="s">
        <v>118</v>
      </c>
      <c r="E144" s="176"/>
      <c r="F144" s="67" t="s">
        <v>644</v>
      </c>
      <c r="G144" s="16"/>
      <c r="H144" s="16"/>
      <c r="I144" s="16"/>
      <c r="J144" s="16"/>
      <c r="K144" s="16"/>
      <c r="L144" s="16"/>
      <c r="M144" s="16"/>
      <c r="N144" s="16"/>
      <c r="O144" s="16"/>
      <c r="P144" s="16"/>
      <c r="Q144" s="32">
        <f t="shared" si="11"/>
        <v>0</v>
      </c>
      <c r="R144" s="13"/>
      <c r="S144" s="131"/>
      <c r="T144" s="13"/>
      <c r="U144" s="13"/>
      <c r="V144" s="13"/>
      <c r="W144" s="25"/>
      <c r="X144" s="26"/>
    </row>
    <row r="145" spans="1:24">
      <c r="A145" s="131" t="s">
        <v>54</v>
      </c>
      <c r="B145" s="131"/>
      <c r="C145" s="131"/>
      <c r="D145" s="20" t="s">
        <v>118</v>
      </c>
      <c r="E145" s="176"/>
      <c r="F145" s="67" t="s">
        <v>946</v>
      </c>
      <c r="G145" s="16"/>
      <c r="H145" s="16"/>
      <c r="I145" s="16"/>
      <c r="J145" s="16"/>
      <c r="K145" s="16"/>
      <c r="L145" s="16"/>
      <c r="M145" s="16"/>
      <c r="N145" s="16"/>
      <c r="O145" s="16"/>
      <c r="P145" s="16"/>
      <c r="Q145" s="32">
        <f t="shared" si="11"/>
        <v>0</v>
      </c>
      <c r="R145" s="13"/>
      <c r="S145" s="131"/>
      <c r="T145" s="13"/>
      <c r="U145" s="13"/>
      <c r="V145" s="13"/>
      <c r="W145" s="25"/>
      <c r="X145" s="26"/>
    </row>
    <row r="146" spans="1:24">
      <c r="A146" s="131" t="s">
        <v>183</v>
      </c>
      <c r="B146" s="131"/>
      <c r="C146" s="131"/>
      <c r="D146" s="20" t="s">
        <v>118</v>
      </c>
      <c r="E146" s="176"/>
      <c r="F146" s="67" t="s">
        <v>947</v>
      </c>
      <c r="G146" s="16"/>
      <c r="H146" s="16"/>
      <c r="I146" s="16"/>
      <c r="J146" s="16"/>
      <c r="K146" s="16"/>
      <c r="L146" s="16"/>
      <c r="M146" s="16"/>
      <c r="N146" s="16"/>
      <c r="O146" s="16"/>
      <c r="P146" s="16"/>
      <c r="Q146" s="32">
        <f t="shared" si="11"/>
        <v>0</v>
      </c>
      <c r="R146" s="13"/>
      <c r="S146" s="131"/>
      <c r="T146" s="13"/>
      <c r="U146" s="13"/>
      <c r="V146" s="13"/>
      <c r="W146" s="25"/>
      <c r="X146" s="26"/>
    </row>
    <row r="147" spans="1:24">
      <c r="A147" s="131" t="s">
        <v>55</v>
      </c>
      <c r="B147" s="131"/>
      <c r="C147" s="131"/>
      <c r="D147" s="20" t="s">
        <v>118</v>
      </c>
      <c r="E147" s="67"/>
      <c r="F147" s="67" t="s">
        <v>923</v>
      </c>
      <c r="G147" s="17">
        <f>SUM(G157:G158)</f>
        <v>0</v>
      </c>
      <c r="H147" s="17">
        <f t="shared" ref="H147:P147" si="13">SUM(H157:H158)</f>
        <v>0</v>
      </c>
      <c r="I147" s="17">
        <f t="shared" si="13"/>
        <v>0</v>
      </c>
      <c r="J147" s="17">
        <f t="shared" si="13"/>
        <v>0</v>
      </c>
      <c r="K147" s="17">
        <f t="shared" si="13"/>
        <v>0</v>
      </c>
      <c r="L147" s="17">
        <f t="shared" si="13"/>
        <v>0</v>
      </c>
      <c r="M147" s="17">
        <f t="shared" si="13"/>
        <v>0</v>
      </c>
      <c r="N147" s="17">
        <f t="shared" si="13"/>
        <v>0</v>
      </c>
      <c r="O147" s="17">
        <f t="shared" si="13"/>
        <v>0</v>
      </c>
      <c r="P147" s="17">
        <f t="shared" si="13"/>
        <v>0</v>
      </c>
      <c r="Q147" s="32">
        <f t="shared" si="11"/>
        <v>0</v>
      </c>
      <c r="R147" s="13"/>
      <c r="S147" s="131"/>
      <c r="T147" s="13"/>
      <c r="U147" s="13"/>
      <c r="V147" s="13"/>
      <c r="W147" s="25"/>
      <c r="X147" s="26"/>
    </row>
    <row r="148" spans="1:24" ht="15" hidden="1" customHeight="1">
      <c r="A148" s="131"/>
      <c r="B148" s="131"/>
      <c r="C148" s="131" t="s">
        <v>435</v>
      </c>
      <c r="D148" s="13"/>
      <c r="E148" s="13"/>
      <c r="F148" s="13"/>
      <c r="G148" s="13"/>
      <c r="H148" s="13"/>
      <c r="I148" s="13"/>
      <c r="J148" s="13"/>
      <c r="K148" s="13"/>
      <c r="L148" s="13"/>
      <c r="M148" s="13"/>
      <c r="N148" s="13"/>
      <c r="O148" s="13"/>
      <c r="P148" s="13"/>
      <c r="Q148" s="13"/>
      <c r="R148" s="13"/>
      <c r="S148" s="131"/>
      <c r="T148" s="13"/>
      <c r="U148" s="13"/>
      <c r="V148" s="13"/>
      <c r="W148" s="25"/>
      <c r="X148" s="26"/>
    </row>
    <row r="149" spans="1:24" ht="15" hidden="1" customHeight="1">
      <c r="A149" s="131"/>
      <c r="B149" s="131"/>
      <c r="C149" s="131" t="s">
        <v>438</v>
      </c>
      <c r="D149" s="131"/>
      <c r="E149" s="131"/>
      <c r="F149" s="131"/>
      <c r="G149" s="131"/>
      <c r="H149" s="131"/>
      <c r="I149" s="131"/>
      <c r="J149" s="131"/>
      <c r="K149" s="131"/>
      <c r="L149" s="131"/>
      <c r="M149" s="131"/>
      <c r="N149" s="131"/>
      <c r="O149" s="131"/>
      <c r="P149" s="131"/>
      <c r="Q149" s="131"/>
      <c r="R149" s="131"/>
      <c r="S149" s="131" t="s">
        <v>439</v>
      </c>
      <c r="T149" s="13"/>
      <c r="U149" s="13"/>
      <c r="V149" s="13"/>
      <c r="W149" s="25"/>
      <c r="X149" s="26"/>
    </row>
    <row r="150" spans="1:24" ht="15" hidden="1" customHeight="1">
      <c r="A150" s="13"/>
      <c r="B150" s="13"/>
      <c r="C150" s="13"/>
      <c r="D150" s="13"/>
      <c r="E150" s="13"/>
      <c r="F150" s="13"/>
      <c r="G150" s="13"/>
      <c r="H150" s="13"/>
      <c r="I150" s="13"/>
      <c r="J150" s="13"/>
      <c r="K150" s="13"/>
      <c r="L150" s="13"/>
      <c r="M150" s="13"/>
      <c r="N150" s="13"/>
      <c r="O150" s="13"/>
      <c r="P150" s="13"/>
      <c r="Q150" s="13"/>
      <c r="R150" s="13"/>
      <c r="S150" s="13"/>
      <c r="T150" s="25"/>
      <c r="U150" s="26"/>
    </row>
    <row r="151" spans="1:24" ht="15" hidden="1" customHeight="1">
      <c r="A151" s="131"/>
      <c r="B151" s="131"/>
      <c r="C151" s="131" t="s">
        <v>645</v>
      </c>
      <c r="D151" s="131"/>
      <c r="E151" s="131"/>
      <c r="F151" s="131"/>
      <c r="G151" s="131"/>
      <c r="H151" s="131"/>
      <c r="I151" s="131"/>
      <c r="J151" s="131"/>
      <c r="K151" s="131"/>
      <c r="L151" s="131"/>
      <c r="M151" s="131"/>
      <c r="N151" s="131"/>
      <c r="O151" s="131"/>
      <c r="P151" s="131"/>
      <c r="Q151" s="131"/>
      <c r="R151" s="131"/>
      <c r="S151" s="131"/>
      <c r="T151" s="13"/>
      <c r="U151" s="13"/>
      <c r="V151" s="13"/>
      <c r="W151" s="25"/>
      <c r="X151" s="26"/>
    </row>
    <row r="152" spans="1:24" ht="15" hidden="1" customHeight="1">
      <c r="A152" s="131"/>
      <c r="B152" s="131"/>
      <c r="C152" s="131"/>
      <c r="D152" s="131"/>
      <c r="E152" s="131"/>
      <c r="F152" s="131"/>
      <c r="G152" s="131"/>
      <c r="H152" s="131"/>
      <c r="I152" s="131"/>
      <c r="J152" s="131"/>
      <c r="K152" s="131"/>
      <c r="L152" s="131"/>
      <c r="M152" s="131"/>
      <c r="N152" s="131"/>
      <c r="O152" s="131"/>
      <c r="P152" s="131"/>
      <c r="Q152" s="131"/>
      <c r="R152" s="131"/>
      <c r="S152" s="131"/>
      <c r="T152" s="13"/>
      <c r="U152" s="13"/>
      <c r="V152" s="13"/>
      <c r="W152" s="25"/>
      <c r="X152" s="26"/>
    </row>
    <row r="153" spans="1:24" ht="15" hidden="1" customHeight="1">
      <c r="A153" s="131"/>
      <c r="B153" s="131"/>
      <c r="C153" s="131"/>
      <c r="D153" s="131" t="s">
        <v>967</v>
      </c>
      <c r="E153" s="131"/>
      <c r="F153" s="131" t="s">
        <v>992</v>
      </c>
      <c r="G153" s="131" t="s">
        <v>874</v>
      </c>
      <c r="H153" s="131" t="s">
        <v>875</v>
      </c>
      <c r="I153" s="131" t="s">
        <v>876</v>
      </c>
      <c r="J153" s="131" t="s">
        <v>877</v>
      </c>
      <c r="K153" s="131" t="s">
        <v>878</v>
      </c>
      <c r="L153" s="131" t="s">
        <v>879</v>
      </c>
      <c r="M153" s="131" t="s">
        <v>880</v>
      </c>
      <c r="N153" s="131" t="s">
        <v>881</v>
      </c>
      <c r="O153" s="131" t="s">
        <v>883</v>
      </c>
      <c r="P153" s="131" t="s">
        <v>884</v>
      </c>
      <c r="Q153" s="131" t="s">
        <v>885</v>
      </c>
      <c r="R153" s="131"/>
      <c r="S153" s="131"/>
      <c r="T153" s="13"/>
      <c r="U153" s="13"/>
      <c r="V153" s="13"/>
      <c r="W153" s="25"/>
      <c r="X153" s="26"/>
    </row>
    <row r="154" spans="1:24" ht="15" hidden="1" customHeight="1">
      <c r="A154" s="131"/>
      <c r="B154" s="131"/>
      <c r="C154" s="131" t="s">
        <v>436</v>
      </c>
      <c r="D154" s="131" t="s">
        <v>924</v>
      </c>
      <c r="E154" s="131" t="s">
        <v>440</v>
      </c>
      <c r="F154" s="131" t="s">
        <v>924</v>
      </c>
      <c r="G154" s="131"/>
      <c r="H154" s="131"/>
      <c r="I154" s="131"/>
      <c r="J154" s="131"/>
      <c r="K154" s="131"/>
      <c r="L154" s="131"/>
      <c r="M154" s="131"/>
      <c r="N154" s="131"/>
      <c r="O154" s="131"/>
      <c r="P154" s="131"/>
      <c r="Q154" s="131"/>
      <c r="R154" s="131" t="s">
        <v>435</v>
      </c>
      <c r="S154" s="131" t="s">
        <v>437</v>
      </c>
      <c r="T154" s="13"/>
      <c r="U154" s="13"/>
      <c r="V154" s="13"/>
      <c r="W154" s="25"/>
      <c r="X154" s="26"/>
    </row>
    <row r="155" spans="1:24" ht="15" hidden="1" customHeight="1">
      <c r="A155" s="131"/>
      <c r="B155" s="131"/>
      <c r="C155" s="131" t="s">
        <v>908</v>
      </c>
      <c r="D155" s="13"/>
      <c r="E155" s="13"/>
      <c r="F155" s="18" t="s">
        <v>907</v>
      </c>
      <c r="G155" s="19" t="s">
        <v>263</v>
      </c>
      <c r="H155" s="19" t="s">
        <v>263</v>
      </c>
      <c r="I155" s="19" t="s">
        <v>263</v>
      </c>
      <c r="J155" s="19" t="s">
        <v>263</v>
      </c>
      <c r="K155" s="19" t="s">
        <v>263</v>
      </c>
      <c r="L155" s="19" t="s">
        <v>263</v>
      </c>
      <c r="M155" s="19" t="s">
        <v>263</v>
      </c>
      <c r="N155" s="19" t="s">
        <v>263</v>
      </c>
      <c r="O155" s="19" t="s">
        <v>263</v>
      </c>
      <c r="P155" s="19" t="s">
        <v>263</v>
      </c>
      <c r="Q155" s="19" t="s">
        <v>263</v>
      </c>
      <c r="R155" s="13"/>
      <c r="S155" s="131"/>
      <c r="T155" s="13"/>
      <c r="U155" s="13"/>
      <c r="V155" s="13"/>
      <c r="W155" s="25"/>
      <c r="X155" s="26"/>
    </row>
    <row r="156" spans="1:24" ht="15" hidden="1" customHeight="1">
      <c r="A156" s="131"/>
      <c r="B156" s="131"/>
      <c r="C156" s="131" t="s">
        <v>435</v>
      </c>
      <c r="D156" s="13"/>
      <c r="E156" s="13"/>
      <c r="F156" s="13"/>
      <c r="G156" s="13"/>
      <c r="H156" s="13"/>
      <c r="I156" s="13"/>
      <c r="J156" s="13"/>
      <c r="K156" s="13"/>
      <c r="L156" s="13"/>
      <c r="M156" s="13"/>
      <c r="N156" s="13"/>
      <c r="O156" s="13"/>
      <c r="P156" s="13"/>
      <c r="Q156" s="13"/>
      <c r="R156" s="13"/>
      <c r="S156" s="131"/>
      <c r="T156" s="13"/>
      <c r="U156" s="13"/>
      <c r="V156" s="13"/>
      <c r="W156" s="25"/>
      <c r="X156" s="26"/>
    </row>
    <row r="157" spans="1:24">
      <c r="A157" s="131" t="s">
        <v>55</v>
      </c>
      <c r="B157" s="131"/>
      <c r="C157" s="136"/>
      <c r="D157" s="20" t="s">
        <v>118</v>
      </c>
      <c r="E157" s="11"/>
      <c r="F157" s="20"/>
      <c r="G157" s="16"/>
      <c r="H157" s="16"/>
      <c r="I157" s="16"/>
      <c r="J157" s="16"/>
      <c r="K157" s="16"/>
      <c r="L157" s="16"/>
      <c r="M157" s="16"/>
      <c r="N157" s="16"/>
      <c r="O157" s="16"/>
      <c r="P157" s="16"/>
      <c r="Q157" s="32">
        <f>G157+H157+I157+J157+K157+L157+M157+N157+O157+P157</f>
        <v>0</v>
      </c>
      <c r="R157" s="13"/>
      <c r="S157" s="131"/>
      <c r="T157" s="13"/>
      <c r="U157" s="13"/>
      <c r="V157" s="13"/>
      <c r="W157" s="25"/>
      <c r="X157" s="26"/>
    </row>
    <row r="158" spans="1:24" ht="15" customHeight="1">
      <c r="A158" s="131"/>
      <c r="B158" s="131"/>
      <c r="C158" s="131" t="s">
        <v>435</v>
      </c>
      <c r="D158" s="13"/>
      <c r="E158" s="164" t="s">
        <v>23</v>
      </c>
      <c r="F158" s="165"/>
      <c r="G158" s="165"/>
      <c r="H158" s="165"/>
      <c r="I158" s="165"/>
      <c r="J158" s="165"/>
      <c r="K158" s="165"/>
      <c r="L158" s="165"/>
      <c r="M158" s="165"/>
      <c r="N158" s="165"/>
      <c r="O158" s="165"/>
      <c r="P158" s="165"/>
      <c r="Q158" s="166"/>
      <c r="R158" s="13"/>
      <c r="S158" s="131"/>
      <c r="T158" s="13"/>
      <c r="U158" s="13"/>
      <c r="V158" s="13"/>
      <c r="W158" s="25"/>
      <c r="X158" s="26"/>
    </row>
    <row r="159" spans="1:24" ht="15" hidden="1" customHeight="1">
      <c r="A159" s="131"/>
      <c r="B159" s="131"/>
      <c r="C159" s="131" t="s">
        <v>438</v>
      </c>
      <c r="D159" s="131"/>
      <c r="E159" s="131"/>
      <c r="F159" s="131"/>
      <c r="G159" s="131"/>
      <c r="H159" s="131"/>
      <c r="I159" s="131"/>
      <c r="J159" s="131"/>
      <c r="K159" s="131"/>
      <c r="L159" s="131"/>
      <c r="M159" s="131"/>
      <c r="N159" s="131"/>
      <c r="O159" s="131"/>
      <c r="P159" s="131"/>
      <c r="Q159" s="131"/>
      <c r="R159" s="131"/>
      <c r="S159" s="131" t="s">
        <v>439</v>
      </c>
      <c r="T159" s="13"/>
      <c r="U159" s="13"/>
      <c r="V159" s="13"/>
      <c r="W159" s="25"/>
      <c r="X159" s="26"/>
    </row>
    <row r="160" spans="1:24" ht="15" hidden="1" customHeight="1">
      <c r="A160" s="13"/>
      <c r="B160" s="13"/>
      <c r="C160" s="13"/>
      <c r="D160" s="13"/>
      <c r="E160" s="13"/>
      <c r="F160" s="13"/>
      <c r="G160" s="13"/>
      <c r="H160" s="13"/>
      <c r="I160" s="13"/>
      <c r="J160" s="13"/>
      <c r="K160" s="13"/>
      <c r="L160" s="13"/>
      <c r="M160" s="13"/>
      <c r="N160" s="13"/>
      <c r="O160" s="13"/>
      <c r="P160" s="13"/>
      <c r="Q160" s="13"/>
      <c r="R160" s="13"/>
      <c r="S160" s="13"/>
      <c r="T160" s="25"/>
      <c r="U160" s="26"/>
    </row>
    <row r="161" spans="1:24" ht="15" hidden="1" customHeight="1">
      <c r="A161" s="131"/>
      <c r="B161" s="131"/>
      <c r="C161" s="131" t="s">
        <v>993</v>
      </c>
      <c r="D161" s="131"/>
      <c r="E161" s="131"/>
      <c r="F161" s="131"/>
      <c r="G161" s="131"/>
      <c r="H161" s="131"/>
      <c r="I161" s="131"/>
      <c r="J161" s="131"/>
      <c r="K161" s="131"/>
      <c r="L161" s="131"/>
      <c r="M161" s="131"/>
      <c r="N161" s="131"/>
      <c r="O161" s="131"/>
      <c r="P161" s="131"/>
      <c r="Q161" s="131"/>
      <c r="R161" s="131"/>
      <c r="S161" s="131"/>
      <c r="T161" s="13"/>
      <c r="U161" s="13"/>
      <c r="V161" s="13"/>
      <c r="W161" s="25"/>
      <c r="X161" s="26"/>
    </row>
    <row r="162" spans="1:24" ht="15" hidden="1" customHeight="1">
      <c r="A162" s="131"/>
      <c r="B162" s="131"/>
      <c r="C162" s="131"/>
      <c r="D162" s="131"/>
      <c r="E162" s="131"/>
      <c r="F162" s="131"/>
      <c r="G162" s="131"/>
      <c r="H162" s="131"/>
      <c r="I162" s="131"/>
      <c r="J162" s="131"/>
      <c r="K162" s="131"/>
      <c r="L162" s="131"/>
      <c r="M162" s="131"/>
      <c r="N162" s="131"/>
      <c r="O162" s="131"/>
      <c r="P162" s="131"/>
      <c r="Q162" s="131"/>
      <c r="R162" s="131"/>
      <c r="S162" s="131"/>
      <c r="T162" s="13"/>
      <c r="U162" s="13"/>
      <c r="V162" s="13"/>
      <c r="W162" s="25"/>
      <c r="X162" s="26"/>
    </row>
    <row r="163" spans="1:24" ht="15" hidden="1" customHeight="1">
      <c r="A163" s="131"/>
      <c r="B163" s="131"/>
      <c r="C163" s="131"/>
      <c r="D163" s="131" t="s">
        <v>967</v>
      </c>
      <c r="E163" s="131"/>
      <c r="F163" s="131"/>
      <c r="G163" s="131" t="s">
        <v>874</v>
      </c>
      <c r="H163" s="131" t="s">
        <v>875</v>
      </c>
      <c r="I163" s="131" t="s">
        <v>876</v>
      </c>
      <c r="J163" s="131" t="s">
        <v>877</v>
      </c>
      <c r="K163" s="131" t="s">
        <v>878</v>
      </c>
      <c r="L163" s="131" t="s">
        <v>879</v>
      </c>
      <c r="M163" s="131" t="s">
        <v>880</v>
      </c>
      <c r="N163" s="131" t="s">
        <v>881</v>
      </c>
      <c r="O163" s="131" t="s">
        <v>883</v>
      </c>
      <c r="P163" s="131" t="s">
        <v>884</v>
      </c>
      <c r="Q163" s="131" t="s">
        <v>885</v>
      </c>
      <c r="R163" s="131"/>
      <c r="S163" s="131"/>
      <c r="T163" s="13"/>
      <c r="U163" s="13"/>
      <c r="V163" s="13"/>
      <c r="W163" s="25"/>
      <c r="X163" s="26"/>
    </row>
    <row r="164" spans="1:24" ht="15" hidden="1" customHeight="1">
      <c r="A164" s="131"/>
      <c r="B164" s="131"/>
      <c r="C164" s="131" t="s">
        <v>436</v>
      </c>
      <c r="D164" s="131" t="s">
        <v>924</v>
      </c>
      <c r="E164" s="131" t="s">
        <v>440</v>
      </c>
      <c r="F164" s="131" t="s">
        <v>440</v>
      </c>
      <c r="G164" s="131"/>
      <c r="H164" s="131"/>
      <c r="I164" s="131"/>
      <c r="J164" s="131"/>
      <c r="K164" s="131"/>
      <c r="L164" s="131"/>
      <c r="M164" s="131"/>
      <c r="N164" s="131"/>
      <c r="O164" s="131"/>
      <c r="P164" s="131"/>
      <c r="Q164" s="131"/>
      <c r="R164" s="131" t="s">
        <v>435</v>
      </c>
      <c r="S164" s="131" t="s">
        <v>437</v>
      </c>
      <c r="T164" s="13"/>
      <c r="U164" s="13"/>
      <c r="V164" s="13"/>
      <c r="W164" s="25"/>
      <c r="X164" s="26"/>
    </row>
    <row r="165" spans="1:24" ht="15" hidden="1" customHeight="1">
      <c r="A165" s="131"/>
      <c r="B165" s="131"/>
      <c r="C165" s="131" t="s">
        <v>908</v>
      </c>
      <c r="D165" s="13"/>
      <c r="E165" s="13"/>
      <c r="F165" s="18" t="s">
        <v>907</v>
      </c>
      <c r="G165" s="19" t="s">
        <v>263</v>
      </c>
      <c r="H165" s="19" t="s">
        <v>263</v>
      </c>
      <c r="I165" s="19" t="s">
        <v>263</v>
      </c>
      <c r="J165" s="19" t="s">
        <v>263</v>
      </c>
      <c r="K165" s="19" t="s">
        <v>263</v>
      </c>
      <c r="L165" s="19" t="s">
        <v>263</v>
      </c>
      <c r="M165" s="19" t="s">
        <v>263</v>
      </c>
      <c r="N165" s="19" t="s">
        <v>263</v>
      </c>
      <c r="O165" s="19" t="s">
        <v>263</v>
      </c>
      <c r="P165" s="19" t="s">
        <v>263</v>
      </c>
      <c r="Q165" s="19" t="s">
        <v>263</v>
      </c>
      <c r="R165" s="13"/>
      <c r="S165" s="131"/>
      <c r="T165" s="13"/>
      <c r="U165" s="13"/>
      <c r="V165" s="13"/>
      <c r="W165" s="25"/>
      <c r="X165" s="26"/>
    </row>
    <row r="166" spans="1:24" ht="15" hidden="1" customHeight="1">
      <c r="A166" s="131"/>
      <c r="B166" s="131"/>
      <c r="C166" s="131" t="s">
        <v>435</v>
      </c>
      <c r="D166" s="13"/>
      <c r="E166" s="13"/>
      <c r="F166" s="13"/>
      <c r="G166" s="13"/>
      <c r="H166" s="13"/>
      <c r="I166" s="13"/>
      <c r="J166" s="13"/>
      <c r="K166" s="13"/>
      <c r="L166" s="13"/>
      <c r="M166" s="13"/>
      <c r="N166" s="13"/>
      <c r="O166" s="13"/>
      <c r="P166" s="13"/>
      <c r="Q166" s="13"/>
      <c r="R166" s="13"/>
      <c r="S166" s="131"/>
      <c r="T166" s="13"/>
      <c r="U166" s="13"/>
      <c r="V166" s="13"/>
      <c r="W166" s="25"/>
      <c r="X166" s="26"/>
    </row>
    <row r="167" spans="1:24">
      <c r="A167" s="131" t="s">
        <v>664</v>
      </c>
      <c r="B167" s="131"/>
      <c r="C167" s="131"/>
      <c r="D167" s="20" t="s">
        <v>118</v>
      </c>
      <c r="E167" s="30">
        <v>3</v>
      </c>
      <c r="F167" s="33" t="s">
        <v>948</v>
      </c>
      <c r="G167" s="32">
        <f>G106+G137</f>
        <v>0</v>
      </c>
      <c r="H167" s="32">
        <f>H106+H137</f>
        <v>0</v>
      </c>
      <c r="I167" s="32">
        <f t="shared" ref="I167:O167" si="14">I106+I137</f>
        <v>0</v>
      </c>
      <c r="J167" s="32">
        <f t="shared" si="14"/>
        <v>0</v>
      </c>
      <c r="K167" s="32">
        <f t="shared" si="14"/>
        <v>0</v>
      </c>
      <c r="L167" s="32">
        <f t="shared" si="14"/>
        <v>0</v>
      </c>
      <c r="M167" s="32">
        <f t="shared" si="14"/>
        <v>0</v>
      </c>
      <c r="N167" s="32">
        <f t="shared" si="14"/>
        <v>0</v>
      </c>
      <c r="O167" s="32">
        <f t="shared" si="14"/>
        <v>0</v>
      </c>
      <c r="P167" s="32">
        <f>P106+P137</f>
        <v>0</v>
      </c>
      <c r="Q167" s="32">
        <f>G167+H167+I167+J167+K167+L167+M167+N167+O167+P167</f>
        <v>0</v>
      </c>
      <c r="R167" s="13"/>
      <c r="S167" s="131"/>
      <c r="T167" s="13"/>
      <c r="U167" s="13"/>
      <c r="V167" s="13"/>
      <c r="W167" s="25"/>
      <c r="X167" s="26"/>
    </row>
    <row r="168" spans="1:24">
      <c r="A168" s="131" t="s">
        <v>757</v>
      </c>
      <c r="B168" s="131"/>
      <c r="C168" s="131"/>
      <c r="D168" s="20" t="s">
        <v>118</v>
      </c>
      <c r="E168" s="30">
        <v>4</v>
      </c>
      <c r="F168" s="33" t="s">
        <v>20</v>
      </c>
      <c r="G168" s="34"/>
      <c r="H168" s="34"/>
      <c r="I168" s="34"/>
      <c r="J168" s="34"/>
      <c r="K168" s="34"/>
      <c r="L168" s="34"/>
      <c r="M168" s="34"/>
      <c r="N168" s="34"/>
      <c r="O168" s="34"/>
      <c r="P168" s="34"/>
      <c r="Q168" s="32">
        <f>G168+H168+I168+J168+K168+L168+M168+N168+O168+P168</f>
        <v>0</v>
      </c>
      <c r="R168" s="13"/>
      <c r="S168" s="131"/>
      <c r="T168" s="13"/>
      <c r="U168" s="13"/>
      <c r="V168" s="13"/>
      <c r="W168" s="25"/>
      <c r="X168" s="26"/>
    </row>
    <row r="169" spans="1:24">
      <c r="A169" s="131" t="s">
        <v>665</v>
      </c>
      <c r="B169" s="131"/>
      <c r="C169" s="131"/>
      <c r="D169" s="20" t="s">
        <v>118</v>
      </c>
      <c r="E169" s="33"/>
      <c r="F169" s="31" t="s">
        <v>949</v>
      </c>
      <c r="G169" s="32">
        <f t="shared" ref="G169:Q169" si="15">G167-G89</f>
        <v>0</v>
      </c>
      <c r="H169" s="32">
        <f t="shared" si="15"/>
        <v>0</v>
      </c>
      <c r="I169" s="32">
        <f t="shared" si="15"/>
        <v>0</v>
      </c>
      <c r="J169" s="32">
        <f t="shared" si="15"/>
        <v>0</v>
      </c>
      <c r="K169" s="32">
        <f t="shared" si="15"/>
        <v>0</v>
      </c>
      <c r="L169" s="32">
        <f t="shared" si="15"/>
        <v>0</v>
      </c>
      <c r="M169" s="32">
        <f t="shared" si="15"/>
        <v>0</v>
      </c>
      <c r="N169" s="32">
        <f t="shared" si="15"/>
        <v>0</v>
      </c>
      <c r="O169" s="32">
        <f t="shared" si="15"/>
        <v>0</v>
      </c>
      <c r="P169" s="32">
        <f t="shared" si="15"/>
        <v>0</v>
      </c>
      <c r="Q169" s="32">
        <f t="shared" si="15"/>
        <v>0</v>
      </c>
      <c r="R169" s="13"/>
      <c r="S169" s="131"/>
      <c r="T169" s="13"/>
      <c r="U169" s="13"/>
      <c r="V169" s="13"/>
      <c r="W169" s="25"/>
      <c r="X169" s="26"/>
    </row>
    <row r="170" spans="1:24">
      <c r="A170" s="131"/>
      <c r="B170" s="131"/>
      <c r="C170" s="131"/>
      <c r="D170" s="20" t="s">
        <v>118</v>
      </c>
      <c r="E170" s="177" t="s">
        <v>970</v>
      </c>
      <c r="F170" s="178"/>
      <c r="G170" s="178"/>
      <c r="H170" s="178"/>
      <c r="I170" s="178"/>
      <c r="J170" s="178"/>
      <c r="K170" s="178"/>
      <c r="L170" s="178"/>
      <c r="M170" s="178"/>
      <c r="N170" s="178"/>
      <c r="O170" s="178"/>
      <c r="P170" s="178"/>
      <c r="Q170" s="179"/>
      <c r="R170" s="13"/>
      <c r="S170" s="131"/>
      <c r="T170" s="13"/>
      <c r="U170" s="13"/>
      <c r="V170" s="13"/>
      <c r="W170" s="25"/>
      <c r="X170" s="26"/>
    </row>
    <row r="171" spans="1:24">
      <c r="A171" s="131"/>
      <c r="B171" s="131"/>
      <c r="C171" s="131" t="s">
        <v>435</v>
      </c>
      <c r="D171" s="13"/>
      <c r="E171" s="13"/>
      <c r="F171" s="13"/>
      <c r="G171" s="13"/>
      <c r="H171" s="13"/>
      <c r="I171" s="13"/>
      <c r="J171" s="13"/>
      <c r="K171" s="13"/>
      <c r="L171" s="13"/>
      <c r="M171" s="13"/>
      <c r="N171" s="13"/>
      <c r="O171" s="13"/>
      <c r="P171" s="13"/>
      <c r="Q171" s="13"/>
      <c r="R171" s="13"/>
      <c r="S171" s="131"/>
      <c r="T171" s="13"/>
      <c r="U171" s="13"/>
      <c r="V171" s="13"/>
      <c r="W171" s="25"/>
      <c r="X171" s="26"/>
    </row>
    <row r="172" spans="1:24">
      <c r="A172" s="131"/>
      <c r="B172" s="131"/>
      <c r="C172" s="131" t="s">
        <v>438</v>
      </c>
      <c r="D172" s="131"/>
      <c r="E172" s="131"/>
      <c r="F172" s="131"/>
      <c r="G172" s="131"/>
      <c r="H172" s="131"/>
      <c r="I172" s="131"/>
      <c r="J172" s="131"/>
      <c r="K172" s="131"/>
      <c r="L172" s="131"/>
      <c r="M172" s="131"/>
      <c r="N172" s="131"/>
      <c r="O172" s="131"/>
      <c r="P172" s="131"/>
      <c r="Q172" s="131"/>
      <c r="R172" s="131"/>
      <c r="S172" s="131" t="s">
        <v>439</v>
      </c>
      <c r="T172" s="13"/>
      <c r="U172" s="13"/>
      <c r="V172" s="13"/>
      <c r="W172" s="25"/>
      <c r="X172" s="26"/>
    </row>
    <row r="173" spans="1:24">
      <c r="A173" s="13"/>
      <c r="B173" s="13"/>
      <c r="C173" s="13"/>
      <c r="D173" s="13"/>
      <c r="E173" s="13"/>
      <c r="F173" s="13"/>
      <c r="G173" s="13"/>
      <c r="H173" s="13"/>
      <c r="I173" s="13"/>
      <c r="J173" s="13"/>
      <c r="K173" s="13"/>
      <c r="L173" s="13"/>
      <c r="M173" s="13"/>
      <c r="N173" s="13"/>
      <c r="O173" s="13"/>
      <c r="P173" s="13"/>
      <c r="Q173" s="13"/>
      <c r="R173" s="13"/>
      <c r="S173" s="13"/>
      <c r="T173" s="25"/>
      <c r="U173" s="26"/>
    </row>
    <row r="174" spans="1:24">
      <c r="A174" s="13"/>
      <c r="B174" s="13"/>
      <c r="C174" s="13"/>
      <c r="D174" s="13"/>
      <c r="E174" s="13"/>
      <c r="F174" s="13"/>
      <c r="G174" s="13"/>
      <c r="H174" s="13"/>
      <c r="I174" s="13"/>
      <c r="J174" s="13"/>
      <c r="K174" s="13"/>
      <c r="L174" s="13"/>
      <c r="M174" s="13"/>
      <c r="N174" s="13"/>
      <c r="O174" s="13"/>
      <c r="P174" s="13"/>
      <c r="Q174" s="13"/>
      <c r="R174" s="13"/>
      <c r="S174" s="13"/>
      <c r="T174" s="25"/>
      <c r="U174" s="26"/>
    </row>
    <row r="175" spans="1:24">
      <c r="A175" s="25"/>
      <c r="B175" s="25"/>
      <c r="C175" s="25"/>
      <c r="D175" s="26"/>
      <c r="E175" s="26"/>
      <c r="F175" s="26"/>
      <c r="G175" s="26"/>
      <c r="H175" s="26"/>
      <c r="I175" s="26"/>
      <c r="J175" s="26"/>
      <c r="K175" s="26"/>
      <c r="L175" s="26"/>
      <c r="M175" s="26"/>
      <c r="N175" s="26"/>
      <c r="O175" s="26"/>
      <c r="P175" s="26"/>
      <c r="Q175" s="26"/>
      <c r="R175" s="26"/>
      <c r="S175" s="26"/>
      <c r="T175" s="26"/>
      <c r="U175" s="26"/>
    </row>
    <row r="176" spans="1:24" s="37" customFormat="1"/>
    <row r="177" spans="1:21" s="37" customFormat="1"/>
    <row r="178" spans="1:21" s="37" customFormat="1"/>
    <row r="179" spans="1:21" s="37" customFormat="1"/>
    <row r="180" spans="1:21" s="37" customFormat="1"/>
    <row r="181" spans="1:21" s="37" customFormat="1"/>
    <row r="182" spans="1:21" s="37" customFormat="1" ht="15" customHeight="1"/>
    <row r="183" spans="1:21" s="37" customFormat="1"/>
    <row r="184" spans="1:21" s="37" customFormat="1"/>
    <row r="185" spans="1:21" s="37" customFormat="1" ht="30" customHeight="1"/>
    <row r="186" spans="1:21" s="37" customFormat="1" ht="30" customHeight="1"/>
    <row r="187" spans="1:21" s="37" customFormat="1" ht="30" customHeight="1"/>
    <row r="188" spans="1:21" s="37" customFormat="1"/>
    <row r="189" spans="1:21" s="37" customFormat="1"/>
    <row r="190" spans="1:21">
      <c r="A190" s="25"/>
      <c r="B190" s="25"/>
      <c r="C190" s="25"/>
      <c r="D190" s="26"/>
      <c r="E190" s="26"/>
      <c r="F190" s="26"/>
      <c r="G190" s="26"/>
      <c r="H190" s="26"/>
      <c r="I190" s="26"/>
      <c r="J190" s="26"/>
      <c r="K190" s="26"/>
      <c r="L190" s="26"/>
      <c r="M190" s="26"/>
      <c r="N190" s="26"/>
      <c r="O190" s="26"/>
      <c r="P190" s="26"/>
      <c r="Q190" s="26"/>
      <c r="R190" s="26"/>
      <c r="S190" s="26"/>
      <c r="T190" s="26"/>
      <c r="U190" s="26"/>
    </row>
    <row r="191" spans="1:21">
      <c r="A191" s="25"/>
      <c r="B191" s="25"/>
      <c r="C191" s="25"/>
      <c r="D191" s="26"/>
      <c r="E191" s="26"/>
      <c r="F191" s="26"/>
      <c r="G191" s="26"/>
      <c r="H191" s="26"/>
      <c r="I191" s="26"/>
      <c r="J191" s="26"/>
      <c r="K191" s="26"/>
      <c r="L191" s="26"/>
      <c r="M191" s="26"/>
      <c r="N191" s="26"/>
      <c r="O191" s="26"/>
      <c r="P191" s="26"/>
      <c r="Q191" s="26"/>
      <c r="R191" s="26"/>
      <c r="S191" s="26"/>
      <c r="T191" s="26"/>
      <c r="U191" s="26"/>
    </row>
    <row r="192" spans="1:21" ht="30" customHeight="1">
      <c r="A192" s="25"/>
      <c r="B192" s="25"/>
      <c r="C192" s="25"/>
      <c r="D192" s="26"/>
      <c r="E192" s="26"/>
      <c r="F192" s="26"/>
      <c r="G192" s="26"/>
      <c r="H192" s="26"/>
      <c r="I192" s="26"/>
      <c r="J192" s="26"/>
      <c r="K192" s="26"/>
      <c r="L192" s="26"/>
      <c r="M192" s="26"/>
      <c r="N192" s="26"/>
      <c r="O192" s="26"/>
      <c r="P192" s="26"/>
      <c r="Q192" s="26"/>
      <c r="R192" s="26"/>
      <c r="S192" s="26"/>
      <c r="T192" s="26"/>
      <c r="U192" s="26"/>
    </row>
    <row r="193" spans="1:21" ht="14.25" customHeight="1">
      <c r="A193" s="25"/>
      <c r="B193" s="25"/>
      <c r="C193" s="25"/>
      <c r="D193" s="26"/>
      <c r="E193" s="26"/>
      <c r="F193" s="26"/>
      <c r="G193" s="26"/>
      <c r="H193" s="26"/>
      <c r="I193" s="26"/>
      <c r="J193" s="26"/>
      <c r="K193" s="26"/>
      <c r="L193" s="26"/>
      <c r="M193" s="26"/>
      <c r="N193" s="26"/>
      <c r="O193" s="26"/>
      <c r="P193" s="26"/>
      <c r="Q193" s="26"/>
      <c r="R193" s="26"/>
      <c r="S193" s="26"/>
      <c r="T193" s="26"/>
      <c r="U193" s="26"/>
    </row>
    <row r="194" spans="1:21">
      <c r="A194" s="25"/>
      <c r="B194" s="25"/>
      <c r="C194" s="25"/>
      <c r="D194" s="26"/>
      <c r="E194" s="26"/>
      <c r="F194" s="26"/>
      <c r="G194" s="26"/>
      <c r="H194" s="26"/>
      <c r="I194" s="26"/>
      <c r="J194" s="26"/>
      <c r="K194" s="26"/>
      <c r="L194" s="26"/>
      <c r="M194" s="26"/>
      <c r="N194" s="26"/>
      <c r="O194" s="26"/>
      <c r="P194" s="26"/>
      <c r="Q194" s="26"/>
      <c r="R194" s="26"/>
      <c r="S194" s="26"/>
      <c r="T194" s="26"/>
      <c r="U194" s="26"/>
    </row>
    <row r="195" spans="1:21">
      <c r="A195" s="25"/>
      <c r="B195" s="25"/>
      <c r="C195" s="25"/>
      <c r="D195" s="26"/>
      <c r="E195" s="26"/>
      <c r="F195" s="26"/>
      <c r="G195" s="26"/>
      <c r="H195" s="26"/>
      <c r="I195" s="26"/>
      <c r="J195" s="26"/>
      <c r="K195" s="26"/>
      <c r="L195" s="26"/>
      <c r="M195" s="26"/>
      <c r="N195" s="26"/>
      <c r="O195" s="26"/>
      <c r="P195" s="26"/>
      <c r="Q195" s="26"/>
      <c r="R195" s="26"/>
      <c r="S195" s="26"/>
      <c r="T195" s="26"/>
      <c r="U195" s="26"/>
    </row>
    <row r="196" spans="1:21">
      <c r="A196" s="25"/>
      <c r="B196" s="25"/>
      <c r="C196" s="25"/>
      <c r="D196" s="26"/>
      <c r="E196" s="26"/>
      <c r="F196" s="26"/>
      <c r="G196" s="26"/>
      <c r="H196" s="26"/>
      <c r="I196" s="26"/>
      <c r="J196" s="26"/>
      <c r="K196" s="26"/>
      <c r="L196" s="26"/>
      <c r="M196" s="26"/>
      <c r="N196" s="26"/>
      <c r="O196" s="26"/>
      <c r="P196" s="26"/>
      <c r="Q196" s="26"/>
      <c r="R196" s="26"/>
      <c r="S196" s="26"/>
      <c r="T196" s="26"/>
      <c r="U196" s="26"/>
    </row>
    <row r="197" spans="1:21">
      <c r="A197" s="25"/>
      <c r="B197" s="25"/>
      <c r="C197" s="25"/>
      <c r="D197" s="26"/>
      <c r="E197" s="26"/>
      <c r="F197" s="26"/>
      <c r="G197" s="26"/>
      <c r="H197" s="26"/>
      <c r="I197" s="26"/>
      <c r="J197" s="26"/>
      <c r="K197" s="26"/>
      <c r="L197" s="26"/>
      <c r="M197" s="26"/>
      <c r="N197" s="26"/>
      <c r="O197" s="26"/>
      <c r="P197" s="26"/>
      <c r="Q197" s="26"/>
      <c r="R197" s="26"/>
      <c r="S197" s="26"/>
      <c r="T197" s="26"/>
      <c r="U197" s="26"/>
    </row>
    <row r="198" spans="1:21">
      <c r="A198" s="25"/>
      <c r="B198" s="25"/>
      <c r="C198" s="25"/>
      <c r="D198" s="26"/>
      <c r="E198" s="26"/>
      <c r="F198" s="26"/>
      <c r="G198" s="26"/>
      <c r="H198" s="26"/>
      <c r="I198" s="26"/>
      <c r="J198" s="26"/>
      <c r="K198" s="26"/>
      <c r="L198" s="26"/>
      <c r="M198" s="26"/>
      <c r="N198" s="26"/>
      <c r="O198" s="26"/>
      <c r="P198" s="26"/>
      <c r="Q198" s="26"/>
      <c r="R198" s="26"/>
      <c r="S198" s="26"/>
      <c r="T198" s="26"/>
      <c r="U198" s="26"/>
    </row>
    <row r="199" spans="1:21">
      <c r="A199" s="25"/>
      <c r="B199" s="25"/>
      <c r="C199" s="25"/>
      <c r="D199" s="26"/>
      <c r="E199" s="26"/>
      <c r="F199" s="26"/>
      <c r="G199" s="26"/>
      <c r="H199" s="26"/>
      <c r="I199" s="26"/>
      <c r="J199" s="26"/>
      <c r="K199" s="26"/>
      <c r="L199" s="26"/>
      <c r="M199" s="26"/>
      <c r="N199" s="26"/>
      <c r="O199" s="26"/>
      <c r="P199" s="26"/>
      <c r="Q199" s="26"/>
      <c r="R199" s="26"/>
      <c r="S199" s="26"/>
      <c r="T199" s="26"/>
      <c r="U199" s="26"/>
    </row>
    <row r="200" spans="1:21">
      <c r="A200" s="25"/>
      <c r="B200" s="25"/>
      <c r="C200" s="25"/>
      <c r="D200" s="26"/>
      <c r="E200" s="26"/>
      <c r="F200" s="26"/>
      <c r="G200" s="26"/>
      <c r="H200" s="26"/>
      <c r="I200" s="26"/>
      <c r="J200" s="26"/>
      <c r="K200" s="26"/>
      <c r="L200" s="26"/>
      <c r="M200" s="26"/>
      <c r="N200" s="26"/>
      <c r="O200" s="26"/>
      <c r="P200" s="26"/>
      <c r="Q200" s="26"/>
      <c r="R200" s="26"/>
      <c r="S200" s="26"/>
      <c r="T200" s="26"/>
      <c r="U200" s="26"/>
    </row>
    <row r="201" spans="1:21">
      <c r="A201" s="25"/>
      <c r="B201" s="25"/>
      <c r="C201" s="25"/>
      <c r="D201" s="26"/>
      <c r="E201" s="26"/>
      <c r="F201" s="26"/>
      <c r="G201" s="26"/>
      <c r="H201" s="26"/>
      <c r="I201" s="26"/>
      <c r="J201" s="26"/>
      <c r="K201" s="26"/>
      <c r="L201" s="26"/>
      <c r="M201" s="26"/>
      <c r="N201" s="26"/>
      <c r="O201" s="26"/>
      <c r="P201" s="26"/>
      <c r="Q201" s="26"/>
      <c r="R201" s="26"/>
      <c r="S201" s="26"/>
      <c r="T201" s="26"/>
      <c r="U201" s="26"/>
    </row>
    <row r="202" spans="1:21">
      <c r="A202" s="25"/>
      <c r="B202" s="25"/>
      <c r="C202" s="25"/>
      <c r="D202" s="26"/>
      <c r="E202" s="26"/>
      <c r="F202" s="26"/>
      <c r="G202" s="26"/>
      <c r="H202" s="26"/>
      <c r="I202" s="26"/>
      <c r="J202" s="26"/>
      <c r="K202" s="26"/>
      <c r="L202" s="26"/>
      <c r="M202" s="26"/>
      <c r="N202" s="26"/>
      <c r="O202" s="26"/>
      <c r="P202" s="26"/>
      <c r="Q202" s="26"/>
      <c r="R202" s="26"/>
      <c r="S202" s="26"/>
      <c r="T202" s="26"/>
      <c r="U202" s="26"/>
    </row>
    <row r="203" spans="1:21">
      <c r="A203" s="25"/>
      <c r="B203" s="25"/>
      <c r="C203" s="25"/>
      <c r="D203" s="26"/>
      <c r="E203" s="26"/>
      <c r="F203" s="26"/>
      <c r="G203" s="26"/>
      <c r="H203" s="26"/>
      <c r="I203" s="26"/>
      <c r="J203" s="26"/>
      <c r="K203" s="26"/>
      <c r="L203" s="26"/>
      <c r="M203" s="26"/>
      <c r="N203" s="26"/>
      <c r="O203" s="26"/>
      <c r="P203" s="26"/>
      <c r="Q203" s="26"/>
      <c r="R203" s="26"/>
      <c r="S203" s="26"/>
      <c r="T203" s="26"/>
      <c r="U203" s="26"/>
    </row>
    <row r="204" spans="1:21">
      <c r="A204" s="25"/>
      <c r="B204" s="25"/>
      <c r="C204" s="25"/>
      <c r="D204" s="26"/>
      <c r="E204" s="26"/>
      <c r="F204" s="26"/>
      <c r="G204" s="26"/>
      <c r="H204" s="26"/>
      <c r="I204" s="26"/>
      <c r="J204" s="26"/>
      <c r="K204" s="26"/>
      <c r="L204" s="26"/>
      <c r="M204" s="26"/>
      <c r="N204" s="26"/>
      <c r="O204" s="26"/>
      <c r="P204" s="26"/>
      <c r="Q204" s="26"/>
      <c r="R204" s="26"/>
      <c r="S204" s="26"/>
      <c r="T204" s="26"/>
      <c r="U204" s="26"/>
    </row>
    <row r="205" spans="1:21">
      <c r="A205" s="25"/>
      <c r="B205" s="25"/>
      <c r="C205" s="25"/>
      <c r="D205" s="26"/>
      <c r="E205" s="26"/>
      <c r="F205" s="26"/>
      <c r="G205" s="26"/>
      <c r="H205" s="26"/>
      <c r="I205" s="26"/>
      <c r="J205" s="26"/>
      <c r="K205" s="26"/>
      <c r="L205" s="26"/>
      <c r="M205" s="26"/>
      <c r="N205" s="26"/>
      <c r="O205" s="26"/>
      <c r="P205" s="26"/>
      <c r="Q205" s="26"/>
      <c r="R205" s="26"/>
      <c r="S205" s="26"/>
      <c r="T205" s="26"/>
      <c r="U205" s="26"/>
    </row>
    <row r="206" spans="1:21">
      <c r="A206" s="25"/>
      <c r="B206" s="25"/>
      <c r="C206" s="25"/>
      <c r="D206" s="26"/>
      <c r="E206" s="26"/>
      <c r="F206" s="26"/>
      <c r="G206" s="26"/>
      <c r="H206" s="26"/>
      <c r="I206" s="26"/>
      <c r="J206" s="26"/>
      <c r="K206" s="26"/>
      <c r="L206" s="26"/>
      <c r="M206" s="26"/>
      <c r="N206" s="26"/>
      <c r="O206" s="26"/>
      <c r="P206" s="26"/>
      <c r="Q206" s="26"/>
      <c r="R206" s="26"/>
      <c r="S206" s="26"/>
      <c r="T206" s="26"/>
      <c r="U206" s="26"/>
    </row>
    <row r="207" spans="1:21">
      <c r="A207" s="25"/>
      <c r="B207" s="25"/>
      <c r="C207" s="25"/>
      <c r="D207" s="26"/>
      <c r="E207" s="26"/>
      <c r="F207" s="26"/>
      <c r="G207" s="26"/>
      <c r="H207" s="26"/>
      <c r="I207" s="26"/>
      <c r="J207" s="26"/>
      <c r="K207" s="26"/>
      <c r="L207" s="26"/>
      <c r="M207" s="26"/>
      <c r="N207" s="26"/>
      <c r="O207" s="26"/>
      <c r="P207" s="26"/>
      <c r="Q207" s="26"/>
      <c r="R207" s="26"/>
      <c r="S207" s="26"/>
      <c r="T207" s="26"/>
      <c r="U207" s="26"/>
    </row>
    <row r="208" spans="1:21">
      <c r="A208" s="25"/>
      <c r="B208" s="25"/>
      <c r="C208" s="25"/>
      <c r="D208" s="26"/>
      <c r="E208" s="26"/>
      <c r="F208" s="26"/>
      <c r="G208" s="26"/>
      <c r="H208" s="26"/>
      <c r="I208" s="26"/>
      <c r="J208" s="26"/>
      <c r="K208" s="26"/>
      <c r="L208" s="26"/>
      <c r="M208" s="26"/>
      <c r="N208" s="26"/>
      <c r="O208" s="26"/>
      <c r="P208" s="26"/>
      <c r="Q208" s="26"/>
      <c r="R208" s="26"/>
      <c r="S208" s="26"/>
      <c r="T208" s="26"/>
      <c r="U208" s="26"/>
    </row>
    <row r="209" spans="1:21">
      <c r="A209" s="25"/>
      <c r="B209" s="25"/>
      <c r="C209" s="25"/>
      <c r="D209" s="26"/>
      <c r="E209" s="26"/>
      <c r="F209" s="26"/>
      <c r="G209" s="26"/>
      <c r="H209" s="26"/>
      <c r="I209" s="26"/>
      <c r="J209" s="26"/>
      <c r="K209" s="26"/>
      <c r="L209" s="26"/>
      <c r="M209" s="26"/>
      <c r="N209" s="26"/>
      <c r="O209" s="26"/>
      <c r="P209" s="26"/>
      <c r="Q209" s="26"/>
      <c r="R209" s="26"/>
      <c r="S209" s="26"/>
      <c r="T209" s="26"/>
      <c r="U209" s="26"/>
    </row>
    <row r="210" spans="1:21">
      <c r="A210" s="25"/>
      <c r="B210" s="25"/>
      <c r="C210" s="25"/>
      <c r="D210" s="26"/>
      <c r="E210" s="26"/>
      <c r="F210" s="26"/>
      <c r="G210" s="26"/>
      <c r="H210" s="26"/>
      <c r="I210" s="26"/>
      <c r="J210" s="26"/>
      <c r="K210" s="26"/>
      <c r="L210" s="26"/>
      <c r="M210" s="26"/>
      <c r="N210" s="26"/>
      <c r="O210" s="26"/>
      <c r="P210" s="26"/>
      <c r="Q210" s="26"/>
      <c r="R210" s="26"/>
      <c r="S210" s="26"/>
      <c r="T210" s="26"/>
      <c r="U210" s="26"/>
    </row>
    <row r="211" spans="1:21">
      <c r="A211" s="25"/>
      <c r="B211" s="25"/>
      <c r="C211" s="25"/>
      <c r="D211" s="26"/>
      <c r="E211" s="26"/>
      <c r="F211" s="26"/>
      <c r="G211" s="26"/>
      <c r="H211" s="26"/>
      <c r="I211" s="26"/>
      <c r="J211" s="26"/>
      <c r="K211" s="26"/>
      <c r="L211" s="26"/>
      <c r="M211" s="26"/>
      <c r="N211" s="26"/>
      <c r="O211" s="26"/>
      <c r="P211" s="26"/>
      <c r="Q211" s="26"/>
      <c r="R211" s="26"/>
      <c r="S211" s="26"/>
      <c r="T211" s="26"/>
      <c r="U211" s="26"/>
    </row>
    <row r="212" spans="1:21">
      <c r="A212" s="25"/>
      <c r="B212" s="25"/>
      <c r="C212" s="25"/>
      <c r="D212" s="26"/>
      <c r="E212" s="26"/>
      <c r="F212" s="26"/>
      <c r="G212" s="26"/>
      <c r="H212" s="26"/>
      <c r="I212" s="26"/>
      <c r="J212" s="26"/>
      <c r="K212" s="26"/>
      <c r="L212" s="26"/>
      <c r="M212" s="26"/>
      <c r="N212" s="26"/>
      <c r="O212" s="26"/>
      <c r="P212" s="26"/>
      <c r="Q212" s="26"/>
      <c r="R212" s="26"/>
      <c r="S212" s="26"/>
      <c r="T212" s="26"/>
      <c r="U212" s="26"/>
    </row>
    <row r="213" spans="1:21">
      <c r="A213" s="25"/>
      <c r="B213" s="25"/>
      <c r="C213" s="25"/>
      <c r="D213" s="26"/>
      <c r="E213" s="26"/>
      <c r="F213" s="26"/>
      <c r="G213" s="26"/>
      <c r="H213" s="26"/>
      <c r="I213" s="26"/>
      <c r="J213" s="26"/>
      <c r="K213" s="26"/>
      <c r="L213" s="26"/>
      <c r="M213" s="26"/>
      <c r="N213" s="26"/>
      <c r="O213" s="26"/>
      <c r="P213" s="26"/>
      <c r="Q213" s="26"/>
      <c r="R213" s="26"/>
      <c r="S213" s="26"/>
      <c r="T213" s="26"/>
      <c r="U213" s="26"/>
    </row>
    <row r="214" spans="1:21">
      <c r="A214" s="25"/>
      <c r="B214" s="25"/>
      <c r="C214" s="25"/>
      <c r="D214" s="26"/>
      <c r="E214" s="26"/>
      <c r="F214" s="26"/>
      <c r="G214" s="26"/>
      <c r="H214" s="26"/>
      <c r="I214" s="26"/>
      <c r="J214" s="26"/>
      <c r="K214" s="26"/>
      <c r="L214" s="26"/>
      <c r="M214" s="26"/>
      <c r="N214" s="26"/>
      <c r="O214" s="26"/>
      <c r="P214" s="26"/>
      <c r="Q214" s="26"/>
      <c r="R214" s="26"/>
      <c r="S214" s="26"/>
      <c r="T214" s="26"/>
      <c r="U214" s="26"/>
    </row>
    <row r="215" spans="1:21">
      <c r="A215" s="25"/>
      <c r="B215" s="25"/>
      <c r="C215" s="25"/>
      <c r="D215" s="26"/>
      <c r="E215" s="26"/>
      <c r="F215" s="26"/>
      <c r="G215" s="26"/>
      <c r="H215" s="26"/>
      <c r="I215" s="26"/>
      <c r="J215" s="26"/>
      <c r="K215" s="26"/>
      <c r="L215" s="26"/>
      <c r="M215" s="26"/>
      <c r="N215" s="26"/>
      <c r="O215" s="26"/>
      <c r="P215" s="26"/>
      <c r="Q215" s="26"/>
      <c r="R215" s="26"/>
      <c r="S215" s="26"/>
      <c r="T215" s="26"/>
      <c r="U215" s="26"/>
    </row>
    <row r="216" spans="1:21">
      <c r="A216" s="25"/>
      <c r="B216" s="25"/>
      <c r="C216" s="25"/>
      <c r="D216" s="26"/>
      <c r="E216" s="26"/>
      <c r="F216" s="26"/>
      <c r="G216" s="26"/>
      <c r="H216" s="26"/>
      <c r="I216" s="26"/>
      <c r="J216" s="26"/>
      <c r="K216" s="26"/>
      <c r="L216" s="26"/>
      <c r="M216" s="26"/>
      <c r="N216" s="26"/>
      <c r="O216" s="26"/>
      <c r="P216" s="26"/>
      <c r="Q216" s="26"/>
      <c r="R216" s="26"/>
      <c r="S216" s="26"/>
      <c r="T216" s="26"/>
      <c r="U216" s="26"/>
    </row>
    <row r="217" spans="1:21">
      <c r="A217" s="25"/>
      <c r="B217" s="25"/>
      <c r="C217" s="25"/>
      <c r="D217" s="26"/>
      <c r="E217" s="26"/>
      <c r="F217" s="26"/>
      <c r="G217" s="26"/>
      <c r="H217" s="26"/>
      <c r="I217" s="26"/>
      <c r="J217" s="26"/>
      <c r="K217" s="26"/>
      <c r="L217" s="26"/>
      <c r="M217" s="26"/>
      <c r="N217" s="26"/>
      <c r="O217" s="26"/>
      <c r="P217" s="26"/>
      <c r="Q217" s="26"/>
      <c r="R217" s="26"/>
      <c r="S217" s="26"/>
      <c r="T217" s="26"/>
      <c r="U217" s="26"/>
    </row>
    <row r="218" spans="1:21">
      <c r="A218" s="25"/>
      <c r="B218" s="25"/>
      <c r="C218" s="25"/>
      <c r="D218" s="26"/>
      <c r="E218" s="26"/>
      <c r="F218" s="26"/>
      <c r="G218" s="26"/>
      <c r="H218" s="26"/>
      <c r="I218" s="26"/>
      <c r="J218" s="26"/>
      <c r="K218" s="26"/>
      <c r="L218" s="26"/>
      <c r="M218" s="26"/>
      <c r="N218" s="26"/>
      <c r="O218" s="26"/>
      <c r="P218" s="26"/>
      <c r="Q218" s="26"/>
      <c r="R218" s="26"/>
      <c r="S218" s="26"/>
      <c r="T218" s="26"/>
      <c r="U218" s="26"/>
    </row>
    <row r="219" spans="1:21">
      <c r="A219" s="25"/>
      <c r="B219" s="25"/>
      <c r="C219" s="25"/>
      <c r="D219" s="26"/>
      <c r="E219" s="26"/>
      <c r="F219" s="26"/>
      <c r="G219" s="26"/>
      <c r="H219" s="26"/>
      <c r="I219" s="26"/>
      <c r="J219" s="26"/>
      <c r="K219" s="26"/>
      <c r="L219" s="26"/>
      <c r="M219" s="26"/>
      <c r="N219" s="26"/>
      <c r="O219" s="26"/>
      <c r="P219" s="26"/>
      <c r="Q219" s="26"/>
      <c r="R219" s="26"/>
      <c r="S219" s="26"/>
      <c r="T219" s="26"/>
      <c r="U219" s="26"/>
    </row>
    <row r="220" spans="1:21">
      <c r="A220" s="25"/>
      <c r="B220" s="25"/>
      <c r="C220" s="25"/>
      <c r="D220" s="26"/>
      <c r="E220" s="26"/>
      <c r="F220" s="26"/>
      <c r="G220" s="26"/>
      <c r="H220" s="26"/>
      <c r="I220" s="26"/>
      <c r="J220" s="26"/>
      <c r="K220" s="26"/>
      <c r="L220" s="26"/>
      <c r="M220" s="26"/>
      <c r="N220" s="26"/>
      <c r="O220" s="26"/>
      <c r="P220" s="26"/>
      <c r="Q220" s="26"/>
      <c r="R220" s="26"/>
      <c r="S220" s="26"/>
      <c r="T220" s="26"/>
      <c r="U220" s="26"/>
    </row>
    <row r="221" spans="1:21">
      <c r="A221" s="25"/>
      <c r="B221" s="25"/>
      <c r="C221" s="25"/>
      <c r="D221" s="26"/>
      <c r="E221" s="26"/>
      <c r="F221" s="26"/>
      <c r="G221" s="26"/>
      <c r="H221" s="26"/>
      <c r="I221" s="26"/>
      <c r="J221" s="26"/>
      <c r="K221" s="26"/>
      <c r="L221" s="26"/>
      <c r="M221" s="26"/>
      <c r="N221" s="26"/>
      <c r="O221" s="26"/>
      <c r="P221" s="26"/>
      <c r="Q221" s="26"/>
      <c r="R221" s="26"/>
      <c r="S221" s="26"/>
      <c r="T221" s="26"/>
      <c r="U221" s="26"/>
    </row>
    <row r="222" spans="1:21">
      <c r="A222" s="25"/>
      <c r="B222" s="25"/>
      <c r="C222" s="25"/>
      <c r="D222" s="26"/>
      <c r="E222" s="26"/>
      <c r="F222" s="26"/>
      <c r="G222" s="26"/>
      <c r="H222" s="26"/>
      <c r="I222" s="26"/>
      <c r="J222" s="26"/>
      <c r="K222" s="26"/>
      <c r="L222" s="26"/>
      <c r="M222" s="26"/>
      <c r="N222" s="26"/>
      <c r="O222" s="26"/>
      <c r="P222" s="26"/>
      <c r="Q222" s="26"/>
      <c r="R222" s="26"/>
      <c r="S222" s="26"/>
      <c r="T222" s="26"/>
      <c r="U222" s="26"/>
    </row>
    <row r="223" spans="1:21">
      <c r="A223" s="25"/>
      <c r="B223" s="25"/>
      <c r="C223" s="25"/>
      <c r="D223" s="26"/>
      <c r="E223" s="26"/>
      <c r="F223" s="26"/>
      <c r="G223" s="26"/>
      <c r="H223" s="26"/>
      <c r="I223" s="26"/>
      <c r="J223" s="26"/>
      <c r="K223" s="26"/>
      <c r="L223" s="26"/>
      <c r="M223" s="26"/>
      <c r="N223" s="26"/>
      <c r="O223" s="26"/>
      <c r="P223" s="26"/>
      <c r="Q223" s="26"/>
      <c r="R223" s="26"/>
      <c r="S223" s="26"/>
      <c r="T223" s="26"/>
      <c r="U223" s="26"/>
    </row>
    <row r="224" spans="1:21">
      <c r="A224" s="25"/>
      <c r="B224" s="25"/>
      <c r="C224" s="25"/>
      <c r="D224" s="26"/>
      <c r="E224" s="26"/>
      <c r="F224" s="26"/>
      <c r="G224" s="26"/>
      <c r="H224" s="26"/>
      <c r="I224" s="26"/>
      <c r="J224" s="26"/>
      <c r="K224" s="26"/>
      <c r="L224" s="26"/>
      <c r="M224" s="26"/>
      <c r="N224" s="26"/>
      <c r="O224" s="26"/>
      <c r="P224" s="26"/>
      <c r="Q224" s="26"/>
      <c r="R224" s="26"/>
      <c r="S224" s="26"/>
      <c r="T224" s="26"/>
      <c r="U224" s="26"/>
    </row>
    <row r="225" spans="1:21">
      <c r="A225" s="25"/>
      <c r="B225" s="25"/>
      <c r="C225" s="25"/>
      <c r="D225" s="26"/>
      <c r="E225" s="26"/>
      <c r="F225" s="26"/>
      <c r="G225" s="26"/>
      <c r="H225" s="26"/>
      <c r="I225" s="26"/>
      <c r="J225" s="26"/>
      <c r="K225" s="26"/>
      <c r="L225" s="26"/>
      <c r="M225" s="26"/>
      <c r="N225" s="26"/>
      <c r="O225" s="26"/>
      <c r="P225" s="26"/>
      <c r="Q225" s="26"/>
      <c r="R225" s="26"/>
      <c r="S225" s="26"/>
      <c r="T225" s="26"/>
      <c r="U225" s="26"/>
    </row>
    <row r="226" spans="1:21">
      <c r="A226" s="25"/>
      <c r="B226" s="25"/>
      <c r="C226" s="25"/>
      <c r="D226" s="26"/>
      <c r="E226" s="26"/>
      <c r="F226" s="26"/>
      <c r="G226" s="26"/>
      <c r="H226" s="26"/>
      <c r="I226" s="26"/>
      <c r="J226" s="26"/>
      <c r="K226" s="26"/>
      <c r="L226" s="26"/>
      <c r="M226" s="26"/>
      <c r="N226" s="26"/>
      <c r="O226" s="26"/>
      <c r="P226" s="26"/>
      <c r="Q226" s="26"/>
      <c r="R226" s="26"/>
      <c r="S226" s="26"/>
      <c r="T226" s="26"/>
      <c r="U226" s="26"/>
    </row>
    <row r="227" spans="1:21">
      <c r="A227" s="25"/>
      <c r="B227" s="25"/>
      <c r="C227" s="25"/>
      <c r="D227" s="26"/>
      <c r="E227" s="26"/>
      <c r="F227" s="26"/>
      <c r="G227" s="26"/>
      <c r="H227" s="26"/>
      <c r="I227" s="26"/>
      <c r="J227" s="26"/>
      <c r="K227" s="26"/>
      <c r="L227" s="26"/>
      <c r="M227" s="26"/>
      <c r="N227" s="26"/>
      <c r="O227" s="26"/>
      <c r="P227" s="26"/>
      <c r="Q227" s="26"/>
      <c r="R227" s="26"/>
      <c r="S227" s="26"/>
      <c r="T227" s="26"/>
      <c r="U227" s="26"/>
    </row>
    <row r="228" spans="1:21">
      <c r="A228" s="25"/>
      <c r="B228" s="25"/>
      <c r="C228" s="25"/>
      <c r="D228" s="26"/>
      <c r="E228" s="26"/>
      <c r="F228" s="26"/>
      <c r="G228" s="26"/>
      <c r="H228" s="26"/>
      <c r="I228" s="26"/>
      <c r="J228" s="26"/>
      <c r="K228" s="26"/>
      <c r="L228" s="26"/>
      <c r="M228" s="26"/>
      <c r="N228" s="26"/>
      <c r="O228" s="26"/>
      <c r="P228" s="26"/>
      <c r="Q228" s="26"/>
      <c r="R228" s="26"/>
      <c r="S228" s="26"/>
      <c r="T228" s="26"/>
      <c r="U228" s="26"/>
    </row>
    <row r="229" spans="1:21">
      <c r="A229" s="25"/>
      <c r="B229" s="25"/>
      <c r="C229" s="25"/>
      <c r="D229" s="26"/>
      <c r="E229" s="26"/>
      <c r="F229" s="26"/>
      <c r="G229" s="26"/>
      <c r="H229" s="26"/>
      <c r="I229" s="26"/>
      <c r="J229" s="26"/>
      <c r="K229" s="26"/>
      <c r="L229" s="26"/>
      <c r="M229" s="26"/>
      <c r="N229" s="26"/>
      <c r="O229" s="26"/>
      <c r="P229" s="26"/>
      <c r="Q229" s="26"/>
      <c r="R229" s="26"/>
      <c r="S229" s="26"/>
      <c r="T229" s="26"/>
      <c r="U229" s="26"/>
    </row>
    <row r="230" spans="1:21">
      <c r="A230" s="25"/>
      <c r="B230" s="25"/>
      <c r="C230" s="25"/>
      <c r="D230" s="26"/>
      <c r="E230" s="26"/>
      <c r="F230" s="26"/>
      <c r="G230" s="26"/>
      <c r="H230" s="26"/>
      <c r="I230" s="26"/>
      <c r="J230" s="26"/>
      <c r="K230" s="26"/>
      <c r="L230" s="26"/>
      <c r="M230" s="26"/>
      <c r="N230" s="26"/>
      <c r="O230" s="26"/>
      <c r="P230" s="26"/>
      <c r="Q230" s="26"/>
      <c r="R230" s="26"/>
      <c r="S230" s="26"/>
      <c r="T230" s="26"/>
      <c r="U230" s="26"/>
    </row>
    <row r="231" spans="1:21">
      <c r="A231" s="25"/>
      <c r="B231" s="25"/>
      <c r="C231" s="25"/>
      <c r="D231" s="26"/>
      <c r="E231" s="26"/>
      <c r="F231" s="26"/>
      <c r="G231" s="26"/>
      <c r="H231" s="26"/>
      <c r="I231" s="26"/>
      <c r="J231" s="26"/>
      <c r="K231" s="26"/>
      <c r="L231" s="26"/>
      <c r="M231" s="26"/>
      <c r="N231" s="26"/>
      <c r="O231" s="26"/>
      <c r="P231" s="26"/>
      <c r="Q231" s="26"/>
      <c r="R231" s="26"/>
      <c r="S231" s="26"/>
      <c r="T231" s="26"/>
      <c r="U231" s="26"/>
    </row>
    <row r="232" spans="1:21">
      <c r="A232" s="25"/>
      <c r="B232" s="25"/>
      <c r="C232" s="25"/>
      <c r="D232" s="26"/>
      <c r="E232" s="26"/>
      <c r="F232" s="26"/>
      <c r="G232" s="26"/>
      <c r="H232" s="26"/>
      <c r="I232" s="26"/>
      <c r="J232" s="26"/>
      <c r="K232" s="26"/>
      <c r="L232" s="26"/>
      <c r="M232" s="26"/>
      <c r="N232" s="26"/>
      <c r="O232" s="26"/>
      <c r="P232" s="26"/>
      <c r="Q232" s="26"/>
      <c r="R232" s="26"/>
      <c r="S232" s="26"/>
      <c r="T232" s="26"/>
      <c r="U232" s="26"/>
    </row>
    <row r="233" spans="1:21">
      <c r="A233" s="25"/>
      <c r="B233" s="25"/>
      <c r="C233" s="25"/>
      <c r="D233" s="26"/>
      <c r="E233" s="26"/>
      <c r="F233" s="26"/>
      <c r="G233" s="26"/>
      <c r="H233" s="26"/>
      <c r="I233" s="26"/>
      <c r="J233" s="26"/>
      <c r="K233" s="26"/>
      <c r="L233" s="26"/>
      <c r="M233" s="26"/>
      <c r="N233" s="26"/>
      <c r="O233" s="26"/>
      <c r="P233" s="26"/>
      <c r="Q233" s="26"/>
      <c r="R233" s="26"/>
      <c r="S233" s="26"/>
      <c r="T233" s="26"/>
      <c r="U233" s="26"/>
    </row>
    <row r="234" spans="1:21">
      <c r="A234" s="25"/>
      <c r="B234" s="25"/>
      <c r="C234" s="25"/>
      <c r="D234" s="26"/>
      <c r="E234" s="26"/>
      <c r="F234" s="26"/>
      <c r="G234" s="26"/>
      <c r="H234" s="26"/>
      <c r="I234" s="26"/>
      <c r="J234" s="26"/>
      <c r="K234" s="26"/>
      <c r="L234" s="26"/>
      <c r="M234" s="26"/>
      <c r="N234" s="26"/>
      <c r="O234" s="26"/>
      <c r="P234" s="26"/>
      <c r="Q234" s="26"/>
      <c r="R234" s="26"/>
      <c r="S234" s="26"/>
      <c r="T234" s="26"/>
      <c r="U234" s="26"/>
    </row>
    <row r="235" spans="1:21">
      <c r="A235" s="25"/>
      <c r="B235" s="25"/>
      <c r="C235" s="25"/>
      <c r="D235" s="26"/>
      <c r="E235" s="26"/>
      <c r="F235" s="26"/>
      <c r="G235" s="26"/>
      <c r="H235" s="26"/>
      <c r="I235" s="26"/>
      <c r="J235" s="26"/>
      <c r="K235" s="26"/>
      <c r="L235" s="26"/>
      <c r="M235" s="26"/>
      <c r="N235" s="26"/>
      <c r="O235" s="26"/>
      <c r="P235" s="26"/>
      <c r="Q235" s="26"/>
      <c r="R235" s="26"/>
      <c r="S235" s="26"/>
      <c r="T235" s="26"/>
      <c r="U235" s="26"/>
    </row>
    <row r="236" spans="1:21">
      <c r="A236" s="25"/>
      <c r="B236" s="25"/>
      <c r="C236" s="25"/>
      <c r="D236" s="26"/>
      <c r="E236" s="26"/>
      <c r="F236" s="26"/>
      <c r="G236" s="26"/>
      <c r="H236" s="26"/>
      <c r="I236" s="26"/>
      <c r="J236" s="26"/>
      <c r="K236" s="26"/>
      <c r="L236" s="26"/>
      <c r="M236" s="26"/>
      <c r="N236" s="26"/>
      <c r="O236" s="26"/>
      <c r="P236" s="26"/>
      <c r="Q236" s="26"/>
      <c r="R236" s="26"/>
      <c r="S236" s="26"/>
      <c r="T236" s="26"/>
      <c r="U236" s="26"/>
    </row>
    <row r="237" spans="1:21">
      <c r="A237" s="25"/>
      <c r="B237" s="25"/>
      <c r="C237" s="25"/>
      <c r="D237" s="26"/>
      <c r="E237" s="26"/>
      <c r="F237" s="26"/>
      <c r="G237" s="26"/>
      <c r="H237" s="26"/>
      <c r="I237" s="26"/>
      <c r="J237" s="26"/>
      <c r="K237" s="26"/>
      <c r="L237" s="26"/>
      <c r="M237" s="26"/>
      <c r="N237" s="26"/>
      <c r="O237" s="26"/>
      <c r="P237" s="26"/>
      <c r="Q237" s="26"/>
      <c r="R237" s="26"/>
      <c r="S237" s="26"/>
      <c r="T237" s="26"/>
      <c r="U237" s="26"/>
    </row>
    <row r="238" spans="1:21">
      <c r="A238" s="25"/>
      <c r="B238" s="25"/>
      <c r="C238" s="25"/>
      <c r="D238" s="26"/>
      <c r="E238" s="26"/>
      <c r="F238" s="26"/>
      <c r="G238" s="26"/>
      <c r="H238" s="26"/>
      <c r="I238" s="26"/>
      <c r="J238" s="26"/>
      <c r="K238" s="26"/>
      <c r="L238" s="26"/>
      <c r="M238" s="26"/>
      <c r="N238" s="26"/>
      <c r="O238" s="26"/>
      <c r="P238" s="26"/>
      <c r="Q238" s="26"/>
      <c r="R238" s="26"/>
      <c r="S238" s="26"/>
      <c r="T238" s="26"/>
      <c r="U238" s="26"/>
    </row>
    <row r="239" spans="1:21">
      <c r="A239" s="25"/>
      <c r="B239" s="25"/>
      <c r="C239" s="25"/>
      <c r="D239" s="26"/>
      <c r="E239" s="26"/>
      <c r="F239" s="26"/>
      <c r="G239" s="26"/>
      <c r="H239" s="26"/>
      <c r="I239" s="26"/>
      <c r="J239" s="26"/>
      <c r="K239" s="26"/>
      <c r="L239" s="26"/>
      <c r="M239" s="26"/>
      <c r="N239" s="26"/>
      <c r="O239" s="26"/>
      <c r="P239" s="26"/>
      <c r="Q239" s="26"/>
      <c r="R239" s="26"/>
      <c r="S239" s="26"/>
      <c r="T239" s="26"/>
      <c r="U239" s="26"/>
    </row>
    <row r="240" spans="1:21">
      <c r="A240" s="25"/>
      <c r="B240" s="25"/>
      <c r="C240" s="25"/>
      <c r="D240" s="26"/>
      <c r="E240" s="26"/>
      <c r="F240" s="26"/>
      <c r="G240" s="26"/>
      <c r="H240" s="26"/>
      <c r="I240" s="26"/>
      <c r="J240" s="26"/>
      <c r="K240" s="26"/>
      <c r="L240" s="26"/>
      <c r="M240" s="26"/>
      <c r="N240" s="26"/>
      <c r="O240" s="26"/>
      <c r="P240" s="26"/>
      <c r="Q240" s="26"/>
      <c r="R240" s="26"/>
      <c r="S240" s="26"/>
      <c r="T240" s="26"/>
      <c r="U240" s="26"/>
    </row>
    <row r="241" spans="1:21">
      <c r="A241" s="25"/>
      <c r="B241" s="25"/>
      <c r="C241" s="25"/>
      <c r="D241" s="26"/>
      <c r="E241" s="26"/>
      <c r="F241" s="26"/>
      <c r="G241" s="26"/>
      <c r="H241" s="26"/>
      <c r="I241" s="26"/>
      <c r="J241" s="26"/>
      <c r="K241" s="26"/>
      <c r="L241" s="26"/>
      <c r="M241" s="26"/>
      <c r="N241" s="26"/>
      <c r="O241" s="26"/>
      <c r="P241" s="26"/>
      <c r="Q241" s="26"/>
      <c r="R241" s="26"/>
      <c r="S241" s="26"/>
      <c r="T241" s="26"/>
      <c r="U241" s="26"/>
    </row>
    <row r="242" spans="1:21">
      <c r="A242" s="25"/>
      <c r="B242" s="25"/>
      <c r="C242" s="25"/>
      <c r="D242" s="26"/>
      <c r="E242" s="26"/>
      <c r="F242" s="26"/>
      <c r="G242" s="26"/>
      <c r="H242" s="26"/>
      <c r="I242" s="26"/>
      <c r="J242" s="26"/>
      <c r="K242" s="26"/>
      <c r="L242" s="26"/>
      <c r="M242" s="26"/>
      <c r="N242" s="26"/>
      <c r="O242" s="26"/>
      <c r="P242" s="26"/>
      <c r="Q242" s="26"/>
      <c r="R242" s="26"/>
      <c r="S242" s="26"/>
      <c r="T242" s="26"/>
      <c r="U242" s="26"/>
    </row>
    <row r="243" spans="1:21">
      <c r="A243" s="25"/>
      <c r="B243" s="25"/>
      <c r="C243" s="25"/>
      <c r="D243" s="26"/>
      <c r="E243" s="26"/>
      <c r="F243" s="26"/>
      <c r="G243" s="26"/>
      <c r="H243" s="26"/>
      <c r="I243" s="26"/>
      <c r="J243" s="26"/>
      <c r="K243" s="26"/>
      <c r="L243" s="26"/>
      <c r="M243" s="26"/>
      <c r="N243" s="26"/>
      <c r="O243" s="26"/>
      <c r="P243" s="26"/>
      <c r="Q243" s="26"/>
      <c r="R243" s="26"/>
      <c r="S243" s="26"/>
      <c r="T243" s="26"/>
      <c r="U243" s="26"/>
    </row>
    <row r="244" spans="1:21">
      <c r="A244" s="25"/>
      <c r="B244" s="25"/>
      <c r="C244" s="25"/>
      <c r="D244" s="26"/>
      <c r="E244" s="26"/>
      <c r="F244" s="26"/>
      <c r="G244" s="26"/>
      <c r="H244" s="26"/>
      <c r="I244" s="26"/>
      <c r="J244" s="26"/>
      <c r="K244" s="26"/>
      <c r="L244" s="26"/>
      <c r="M244" s="26"/>
      <c r="N244" s="26"/>
      <c r="O244" s="26"/>
      <c r="P244" s="26"/>
      <c r="Q244" s="26"/>
      <c r="R244" s="26"/>
      <c r="S244" s="26"/>
      <c r="T244" s="26"/>
      <c r="U244" s="26"/>
    </row>
    <row r="245" spans="1:21">
      <c r="A245" s="25"/>
      <c r="B245" s="25"/>
      <c r="C245" s="25"/>
      <c r="D245" s="26"/>
      <c r="E245" s="26"/>
      <c r="F245" s="26"/>
      <c r="G245" s="26"/>
      <c r="H245" s="26"/>
      <c r="I245" s="26"/>
      <c r="J245" s="26"/>
      <c r="K245" s="26"/>
      <c r="L245" s="26"/>
      <c r="M245" s="26"/>
      <c r="N245" s="26"/>
      <c r="O245" s="26"/>
      <c r="P245" s="26"/>
      <c r="Q245" s="26"/>
      <c r="R245" s="26"/>
      <c r="S245" s="26"/>
      <c r="T245" s="26"/>
      <c r="U245" s="26"/>
    </row>
    <row r="246" spans="1:21">
      <c r="A246" s="25"/>
      <c r="B246" s="25"/>
      <c r="C246" s="25"/>
      <c r="D246" s="26"/>
      <c r="E246" s="26"/>
      <c r="F246" s="26"/>
      <c r="G246" s="26"/>
      <c r="H246" s="26"/>
      <c r="I246" s="26"/>
      <c r="J246" s="26"/>
      <c r="K246" s="26"/>
      <c r="L246" s="26"/>
      <c r="M246" s="26"/>
      <c r="N246" s="26"/>
      <c r="O246" s="26"/>
      <c r="P246" s="26"/>
      <c r="Q246" s="26"/>
      <c r="R246" s="26"/>
      <c r="S246" s="26"/>
      <c r="T246" s="26"/>
      <c r="U246" s="26"/>
    </row>
    <row r="247" spans="1:21">
      <c r="A247" s="25"/>
      <c r="B247" s="25"/>
      <c r="C247" s="25"/>
      <c r="D247" s="26"/>
      <c r="E247" s="26"/>
      <c r="F247" s="26"/>
      <c r="G247" s="26"/>
      <c r="H247" s="26"/>
      <c r="I247" s="26"/>
      <c r="J247" s="26"/>
      <c r="K247" s="26"/>
      <c r="L247" s="26"/>
      <c r="M247" s="26"/>
      <c r="N247" s="26"/>
      <c r="O247" s="26"/>
      <c r="P247" s="26"/>
      <c r="Q247" s="26"/>
      <c r="R247" s="26"/>
      <c r="S247" s="26"/>
      <c r="T247" s="26"/>
      <c r="U247" s="26"/>
    </row>
    <row r="248" spans="1:21">
      <c r="A248" s="25"/>
      <c r="B248" s="25"/>
      <c r="C248" s="25"/>
      <c r="D248" s="26"/>
      <c r="E248" s="26"/>
      <c r="F248" s="26"/>
      <c r="G248" s="26"/>
      <c r="H248" s="26"/>
      <c r="I248" s="26"/>
      <c r="J248" s="26"/>
      <c r="K248" s="26"/>
      <c r="L248" s="26"/>
      <c r="M248" s="26"/>
      <c r="N248" s="26"/>
      <c r="O248" s="26"/>
      <c r="P248" s="26"/>
      <c r="Q248" s="26"/>
      <c r="R248" s="26"/>
      <c r="S248" s="26"/>
      <c r="T248" s="26"/>
      <c r="U248" s="26"/>
    </row>
    <row r="249" spans="1:21">
      <c r="A249" s="25"/>
      <c r="B249" s="25"/>
      <c r="C249" s="25"/>
      <c r="D249" s="26"/>
      <c r="E249" s="26"/>
      <c r="F249" s="26"/>
      <c r="G249" s="26"/>
      <c r="H249" s="26"/>
      <c r="I249" s="26"/>
      <c r="J249" s="26"/>
      <c r="K249" s="26"/>
      <c r="L249" s="26"/>
      <c r="M249" s="26"/>
      <c r="N249" s="26"/>
      <c r="O249" s="26"/>
      <c r="P249" s="26"/>
      <c r="Q249" s="26"/>
      <c r="R249" s="26"/>
      <c r="S249" s="26"/>
      <c r="T249" s="26"/>
      <c r="U249" s="26"/>
    </row>
    <row r="250" spans="1:21">
      <c r="A250" s="25"/>
      <c r="B250" s="25"/>
      <c r="C250" s="25"/>
      <c r="D250" s="26"/>
      <c r="E250" s="26"/>
      <c r="F250" s="26"/>
      <c r="G250" s="26"/>
      <c r="H250" s="26"/>
      <c r="I250" s="26"/>
      <c r="J250" s="26"/>
      <c r="K250" s="26"/>
      <c r="L250" s="26"/>
      <c r="M250" s="26"/>
      <c r="N250" s="26"/>
      <c r="O250" s="26"/>
      <c r="P250" s="26"/>
      <c r="Q250" s="26"/>
      <c r="R250" s="26"/>
      <c r="S250" s="26"/>
      <c r="T250" s="26"/>
      <c r="U250" s="26"/>
    </row>
    <row r="251" spans="1:21">
      <c r="A251" s="25"/>
      <c r="B251" s="25"/>
      <c r="C251" s="25"/>
      <c r="D251" s="26"/>
      <c r="E251" s="26"/>
      <c r="F251" s="26"/>
      <c r="G251" s="26"/>
      <c r="H251" s="26"/>
      <c r="I251" s="26"/>
      <c r="J251" s="26"/>
      <c r="K251" s="26"/>
      <c r="L251" s="26"/>
      <c r="M251" s="26"/>
      <c r="N251" s="26"/>
      <c r="O251" s="26"/>
      <c r="P251" s="26"/>
      <c r="Q251" s="26"/>
      <c r="R251" s="26"/>
      <c r="S251" s="26"/>
      <c r="T251" s="26"/>
      <c r="U251" s="26"/>
    </row>
    <row r="252" spans="1:21">
      <c r="A252" s="25"/>
      <c r="B252" s="25"/>
      <c r="C252" s="25"/>
      <c r="D252" s="26"/>
      <c r="E252" s="26"/>
      <c r="F252" s="26"/>
      <c r="G252" s="26"/>
      <c r="H252" s="26"/>
      <c r="I252" s="26"/>
      <c r="J252" s="26"/>
      <c r="K252" s="26"/>
      <c r="L252" s="26"/>
      <c r="M252" s="26"/>
      <c r="N252" s="26"/>
      <c r="O252" s="26"/>
      <c r="P252" s="26"/>
      <c r="Q252" s="26"/>
      <c r="R252" s="26"/>
      <c r="S252" s="26"/>
      <c r="T252" s="26"/>
      <c r="U252" s="26"/>
    </row>
    <row r="253" spans="1:21">
      <c r="A253" s="25"/>
      <c r="B253" s="25"/>
      <c r="C253" s="25"/>
      <c r="D253" s="26"/>
      <c r="E253" s="26"/>
      <c r="F253" s="26"/>
      <c r="G253" s="26"/>
      <c r="H253" s="26"/>
      <c r="I253" s="26"/>
      <c r="J253" s="26"/>
      <c r="K253" s="26"/>
      <c r="L253" s="26"/>
      <c r="M253" s="26"/>
      <c r="N253" s="26"/>
      <c r="O253" s="26"/>
      <c r="P253" s="26"/>
      <c r="Q253" s="26"/>
      <c r="R253" s="26"/>
      <c r="S253" s="26"/>
      <c r="T253" s="26"/>
      <c r="U253" s="26"/>
    </row>
    <row r="254" spans="1:21">
      <c r="A254" s="25"/>
      <c r="B254" s="25"/>
      <c r="C254" s="25"/>
      <c r="D254" s="26"/>
      <c r="E254" s="26"/>
      <c r="F254" s="26"/>
      <c r="G254" s="26"/>
      <c r="H254" s="26"/>
      <c r="I254" s="26"/>
      <c r="J254" s="26"/>
      <c r="K254" s="26"/>
      <c r="L254" s="26"/>
      <c r="M254" s="26"/>
      <c r="N254" s="26"/>
      <c r="O254" s="26"/>
      <c r="P254" s="26"/>
      <c r="Q254" s="26"/>
      <c r="R254" s="26"/>
      <c r="S254" s="26"/>
      <c r="T254" s="26"/>
      <c r="U254" s="26"/>
    </row>
    <row r="255" spans="1:21">
      <c r="A255" s="25"/>
      <c r="B255" s="25"/>
      <c r="C255" s="25"/>
      <c r="D255" s="26"/>
      <c r="E255" s="26"/>
      <c r="F255" s="26"/>
      <c r="G255" s="26"/>
      <c r="H255" s="26"/>
      <c r="I255" s="26"/>
      <c r="J255" s="26"/>
      <c r="K255" s="26"/>
      <c r="L255" s="26"/>
      <c r="M255" s="26"/>
      <c r="N255" s="26"/>
      <c r="O255" s="26"/>
      <c r="P255" s="26"/>
      <c r="Q255" s="26"/>
      <c r="R255" s="26"/>
      <c r="S255" s="26"/>
      <c r="T255" s="26"/>
      <c r="U255" s="26"/>
    </row>
    <row r="256" spans="1:21">
      <c r="A256" s="25"/>
      <c r="B256" s="25"/>
      <c r="C256" s="25"/>
      <c r="D256" s="26"/>
      <c r="E256" s="26"/>
      <c r="F256" s="26"/>
      <c r="G256" s="26"/>
      <c r="H256" s="26"/>
      <c r="I256" s="26"/>
      <c r="J256" s="26"/>
      <c r="K256" s="26"/>
      <c r="L256" s="26"/>
      <c r="M256" s="26"/>
      <c r="N256" s="26"/>
      <c r="O256" s="26"/>
      <c r="P256" s="26"/>
      <c r="Q256" s="26"/>
      <c r="R256" s="26"/>
      <c r="S256" s="26"/>
      <c r="T256" s="26"/>
      <c r="U256" s="26"/>
    </row>
    <row r="257" spans="1:21">
      <c r="A257" s="25"/>
      <c r="B257" s="25"/>
      <c r="C257" s="25"/>
      <c r="D257" s="26"/>
      <c r="E257" s="26"/>
      <c r="F257" s="26"/>
      <c r="G257" s="26"/>
      <c r="H257" s="26"/>
      <c r="I257" s="26"/>
      <c r="J257" s="26"/>
      <c r="K257" s="26"/>
      <c r="L257" s="26"/>
      <c r="M257" s="26"/>
      <c r="N257" s="26"/>
      <c r="O257" s="26"/>
      <c r="P257" s="26"/>
      <c r="Q257" s="26"/>
      <c r="R257" s="26"/>
      <c r="S257" s="26"/>
      <c r="T257" s="26"/>
      <c r="U257" s="26"/>
    </row>
    <row r="258" spans="1:21">
      <c r="A258" s="25"/>
      <c r="B258" s="25"/>
      <c r="C258" s="25"/>
      <c r="D258" s="26"/>
      <c r="E258" s="26"/>
      <c r="F258" s="26"/>
      <c r="G258" s="26"/>
      <c r="H258" s="26"/>
      <c r="I258" s="26"/>
      <c r="J258" s="26"/>
      <c r="K258" s="26"/>
      <c r="L258" s="26"/>
      <c r="M258" s="26"/>
      <c r="N258" s="26"/>
      <c r="O258" s="26"/>
      <c r="P258" s="26"/>
      <c r="Q258" s="26"/>
      <c r="R258" s="26"/>
      <c r="S258" s="26"/>
      <c r="T258" s="26"/>
      <c r="U258" s="26"/>
    </row>
    <row r="259" spans="1:21">
      <c r="A259" s="25"/>
      <c r="B259" s="25"/>
      <c r="C259" s="25"/>
      <c r="D259" s="26"/>
      <c r="E259" s="26"/>
      <c r="F259" s="26"/>
      <c r="G259" s="26"/>
      <c r="H259" s="26"/>
      <c r="I259" s="26"/>
      <c r="J259" s="26"/>
      <c r="K259" s="26"/>
      <c r="L259" s="26"/>
      <c r="M259" s="26"/>
      <c r="N259" s="26"/>
      <c r="O259" s="26"/>
      <c r="P259" s="26"/>
      <c r="Q259" s="26"/>
      <c r="R259" s="26"/>
      <c r="S259" s="26"/>
      <c r="T259" s="26"/>
      <c r="U259" s="26"/>
    </row>
    <row r="260" spans="1:21">
      <c r="A260" s="25"/>
      <c r="B260" s="25"/>
      <c r="C260" s="25"/>
      <c r="D260" s="26"/>
      <c r="E260" s="26"/>
      <c r="F260" s="26"/>
      <c r="G260" s="26"/>
      <c r="H260" s="26"/>
      <c r="I260" s="26"/>
      <c r="J260" s="26"/>
      <c r="K260" s="26"/>
      <c r="L260" s="26"/>
      <c r="M260" s="26"/>
      <c r="N260" s="26"/>
      <c r="O260" s="26"/>
      <c r="P260" s="26"/>
      <c r="Q260" s="26"/>
      <c r="R260" s="26"/>
      <c r="S260" s="26"/>
      <c r="T260" s="26"/>
      <c r="U260" s="26"/>
    </row>
    <row r="261" spans="1:21">
      <c r="A261" s="25"/>
      <c r="B261" s="25"/>
      <c r="C261" s="25"/>
      <c r="D261" s="26"/>
      <c r="E261" s="26"/>
      <c r="F261" s="26"/>
      <c r="G261" s="26"/>
      <c r="H261" s="26"/>
      <c r="I261" s="26"/>
      <c r="J261" s="26"/>
      <c r="K261" s="26"/>
      <c r="L261" s="26"/>
      <c r="M261" s="26"/>
      <c r="N261" s="26"/>
      <c r="O261" s="26"/>
      <c r="P261" s="26"/>
      <c r="Q261" s="26"/>
      <c r="R261" s="26"/>
      <c r="S261" s="26"/>
      <c r="T261" s="26"/>
      <c r="U261" s="26"/>
    </row>
    <row r="262" spans="1:21">
      <c r="A262" s="25"/>
      <c r="B262" s="25"/>
      <c r="C262" s="25"/>
      <c r="D262" s="26"/>
      <c r="E262" s="26"/>
      <c r="F262" s="26"/>
      <c r="G262" s="26"/>
      <c r="H262" s="26"/>
      <c r="I262" s="26"/>
      <c r="J262" s="26"/>
      <c r="K262" s="26"/>
      <c r="L262" s="26"/>
      <c r="M262" s="26"/>
      <c r="N262" s="26"/>
      <c r="O262" s="26"/>
      <c r="P262" s="26"/>
      <c r="Q262" s="26"/>
      <c r="R262" s="26"/>
      <c r="S262" s="26"/>
      <c r="T262" s="26"/>
      <c r="U262" s="26"/>
    </row>
    <row r="263" spans="1:21">
      <c r="A263" s="25"/>
      <c r="B263" s="25"/>
      <c r="C263" s="25"/>
      <c r="D263" s="26"/>
      <c r="E263" s="26"/>
      <c r="F263" s="26"/>
      <c r="G263" s="26"/>
      <c r="H263" s="26"/>
      <c r="I263" s="26"/>
      <c r="J263" s="26"/>
      <c r="K263" s="26"/>
      <c r="L263" s="26"/>
      <c r="M263" s="26"/>
      <c r="N263" s="26"/>
      <c r="O263" s="26"/>
      <c r="P263" s="26"/>
      <c r="Q263" s="26"/>
      <c r="R263" s="26"/>
      <c r="S263" s="26"/>
      <c r="T263" s="26"/>
      <c r="U263" s="26"/>
    </row>
    <row r="264" spans="1:21">
      <c r="A264" s="25"/>
      <c r="B264" s="25"/>
      <c r="C264" s="25"/>
      <c r="D264" s="26"/>
      <c r="E264" s="26"/>
      <c r="F264" s="26"/>
      <c r="G264" s="26"/>
      <c r="H264" s="26"/>
      <c r="I264" s="26"/>
      <c r="J264" s="26"/>
      <c r="K264" s="26"/>
      <c r="L264" s="26"/>
      <c r="M264" s="26"/>
      <c r="N264" s="26"/>
      <c r="O264" s="26"/>
      <c r="P264" s="26"/>
      <c r="Q264" s="26"/>
      <c r="R264" s="26"/>
      <c r="S264" s="26"/>
      <c r="T264" s="26"/>
      <c r="U264" s="26"/>
    </row>
    <row r="265" spans="1:21">
      <c r="A265" s="25"/>
      <c r="B265" s="25"/>
      <c r="C265" s="25"/>
      <c r="D265" s="26"/>
      <c r="E265" s="26"/>
      <c r="F265" s="26"/>
      <c r="G265" s="26"/>
      <c r="H265" s="26"/>
      <c r="I265" s="26"/>
      <c r="J265" s="26"/>
      <c r="K265" s="26"/>
      <c r="L265" s="26"/>
      <c r="M265" s="26"/>
      <c r="N265" s="26"/>
      <c r="O265" s="26"/>
      <c r="P265" s="26"/>
      <c r="Q265" s="26"/>
      <c r="R265" s="26"/>
      <c r="S265" s="26"/>
      <c r="T265" s="26"/>
      <c r="U265" s="26"/>
    </row>
    <row r="266" spans="1:21">
      <c r="A266" s="25"/>
      <c r="B266" s="25"/>
      <c r="C266" s="25"/>
      <c r="D266" s="26"/>
      <c r="E266" s="26"/>
      <c r="F266" s="26"/>
      <c r="G266" s="26"/>
      <c r="H266" s="26"/>
      <c r="I266" s="26"/>
      <c r="J266" s="26"/>
      <c r="K266" s="26"/>
      <c r="L266" s="26"/>
      <c r="M266" s="26"/>
      <c r="N266" s="26"/>
      <c r="O266" s="26"/>
      <c r="P266" s="26"/>
      <c r="Q266" s="26"/>
      <c r="R266" s="26"/>
      <c r="S266" s="26"/>
      <c r="T266" s="26"/>
      <c r="U266" s="26"/>
    </row>
    <row r="267" spans="1:21">
      <c r="A267" s="25"/>
      <c r="B267" s="25"/>
      <c r="C267" s="25"/>
      <c r="D267" s="26"/>
      <c r="E267" s="26"/>
      <c r="F267" s="26"/>
      <c r="G267" s="26"/>
      <c r="H267" s="26"/>
      <c r="I267" s="26"/>
      <c r="J267" s="26"/>
      <c r="K267" s="26"/>
      <c r="L267" s="26"/>
      <c r="M267" s="26"/>
      <c r="N267" s="26"/>
      <c r="O267" s="26"/>
      <c r="P267" s="26"/>
      <c r="Q267" s="26"/>
      <c r="R267" s="26"/>
      <c r="S267" s="26"/>
      <c r="T267" s="26"/>
      <c r="U267" s="26"/>
    </row>
    <row r="268" spans="1:21">
      <c r="A268" s="25"/>
      <c r="B268" s="25"/>
      <c r="C268" s="25"/>
      <c r="D268" s="26"/>
      <c r="E268" s="26"/>
      <c r="F268" s="26"/>
      <c r="G268" s="26"/>
      <c r="H268" s="26"/>
      <c r="I268" s="26"/>
      <c r="J268" s="26"/>
      <c r="K268" s="26"/>
      <c r="L268" s="26"/>
      <c r="M268" s="26"/>
      <c r="N268" s="26"/>
      <c r="O268" s="26"/>
      <c r="P268" s="26"/>
      <c r="Q268" s="26"/>
      <c r="R268" s="26"/>
      <c r="S268" s="26"/>
      <c r="T268" s="26"/>
      <c r="U268" s="26"/>
    </row>
    <row r="269" spans="1:21">
      <c r="A269" s="25"/>
      <c r="B269" s="25"/>
      <c r="C269" s="25"/>
      <c r="D269" s="26"/>
      <c r="E269" s="26"/>
      <c r="F269" s="26"/>
      <c r="G269" s="26"/>
      <c r="H269" s="26"/>
      <c r="I269" s="26"/>
      <c r="J269" s="26"/>
      <c r="K269" s="26"/>
      <c r="L269" s="26"/>
      <c r="M269" s="26"/>
      <c r="N269" s="26"/>
      <c r="O269" s="26"/>
      <c r="P269" s="26"/>
      <c r="Q269" s="26"/>
      <c r="R269" s="26"/>
      <c r="S269" s="26"/>
      <c r="T269" s="26"/>
      <c r="U269" s="26"/>
    </row>
    <row r="270" spans="1:21">
      <c r="A270" s="25"/>
      <c r="B270" s="25"/>
      <c r="C270" s="25"/>
      <c r="D270" s="26"/>
      <c r="E270" s="26"/>
      <c r="F270" s="26"/>
      <c r="G270" s="26"/>
      <c r="H270" s="26"/>
      <c r="I270" s="26"/>
      <c r="J270" s="26"/>
      <c r="K270" s="26"/>
      <c r="L270" s="26"/>
      <c r="M270" s="26"/>
      <c r="N270" s="26"/>
      <c r="O270" s="26"/>
      <c r="P270" s="26"/>
      <c r="Q270" s="26"/>
      <c r="R270" s="26"/>
      <c r="S270" s="26"/>
      <c r="T270" s="26"/>
      <c r="U270" s="26"/>
    </row>
    <row r="271" spans="1:21">
      <c r="A271" s="25"/>
      <c r="B271" s="25"/>
      <c r="C271" s="25"/>
      <c r="D271" s="26"/>
      <c r="E271" s="26"/>
      <c r="F271" s="26"/>
      <c r="G271" s="26"/>
      <c r="H271" s="26"/>
      <c r="I271" s="26"/>
      <c r="J271" s="26"/>
      <c r="K271" s="26"/>
      <c r="L271" s="26"/>
      <c r="M271" s="26"/>
      <c r="N271" s="26"/>
      <c r="O271" s="26"/>
      <c r="P271" s="26"/>
      <c r="Q271" s="26"/>
      <c r="R271" s="26"/>
      <c r="S271" s="26"/>
      <c r="T271" s="26"/>
      <c r="U271" s="26"/>
    </row>
    <row r="272" spans="1:21">
      <c r="A272" s="25"/>
      <c r="B272" s="25"/>
      <c r="C272" s="25"/>
      <c r="D272" s="26"/>
      <c r="E272" s="26"/>
      <c r="F272" s="26"/>
      <c r="G272" s="26"/>
      <c r="H272" s="26"/>
      <c r="I272" s="26"/>
      <c r="J272" s="26"/>
      <c r="K272" s="26"/>
      <c r="L272" s="26"/>
      <c r="M272" s="26"/>
      <c r="N272" s="26"/>
      <c r="O272" s="26"/>
      <c r="P272" s="26"/>
      <c r="Q272" s="26"/>
      <c r="R272" s="26"/>
      <c r="S272" s="26"/>
      <c r="T272" s="26"/>
      <c r="U272" s="26"/>
    </row>
    <row r="273" spans="1:21">
      <c r="A273" s="25"/>
      <c r="B273" s="25"/>
      <c r="C273" s="25"/>
      <c r="D273" s="26"/>
      <c r="E273" s="26"/>
      <c r="F273" s="26"/>
      <c r="G273" s="26"/>
      <c r="H273" s="26"/>
      <c r="I273" s="26"/>
      <c r="J273" s="26"/>
      <c r="K273" s="26"/>
      <c r="L273" s="26"/>
      <c r="M273" s="26"/>
      <c r="N273" s="26"/>
      <c r="O273" s="26"/>
      <c r="P273" s="26"/>
      <c r="Q273" s="26"/>
      <c r="R273" s="26"/>
      <c r="S273" s="26"/>
      <c r="T273" s="26"/>
      <c r="U273" s="26"/>
    </row>
    <row r="274" spans="1:21">
      <c r="A274" s="25"/>
      <c r="B274" s="25"/>
      <c r="C274" s="25"/>
      <c r="D274" s="26"/>
      <c r="E274" s="26"/>
      <c r="F274" s="26"/>
      <c r="G274" s="26"/>
      <c r="H274" s="26"/>
      <c r="I274" s="26"/>
      <c r="J274" s="26"/>
      <c r="K274" s="26"/>
      <c r="L274" s="26"/>
      <c r="M274" s="26"/>
      <c r="N274" s="26"/>
      <c r="O274" s="26"/>
      <c r="P274" s="26"/>
      <c r="Q274" s="26"/>
      <c r="R274" s="26"/>
      <c r="S274" s="26"/>
      <c r="T274" s="26"/>
      <c r="U274" s="26"/>
    </row>
    <row r="275" spans="1:21">
      <c r="A275" s="25"/>
      <c r="B275" s="25"/>
      <c r="C275" s="25"/>
      <c r="D275" s="26"/>
      <c r="E275" s="26"/>
      <c r="F275" s="26"/>
      <c r="G275" s="26"/>
      <c r="H275" s="26"/>
      <c r="I275" s="26"/>
      <c r="J275" s="26"/>
      <c r="K275" s="26"/>
      <c r="L275" s="26"/>
      <c r="M275" s="26"/>
      <c r="N275" s="26"/>
      <c r="O275" s="26"/>
      <c r="P275" s="26"/>
      <c r="Q275" s="26"/>
      <c r="R275" s="26"/>
      <c r="S275" s="26"/>
      <c r="T275" s="26"/>
      <c r="U275" s="26"/>
    </row>
    <row r="276" spans="1:21">
      <c r="A276" s="25"/>
      <c r="B276" s="25"/>
      <c r="C276" s="25"/>
      <c r="D276" s="26"/>
      <c r="E276" s="26"/>
      <c r="F276" s="26"/>
      <c r="G276" s="26"/>
      <c r="H276" s="26"/>
      <c r="I276" s="26"/>
      <c r="J276" s="26"/>
      <c r="K276" s="26"/>
      <c r="L276" s="26"/>
      <c r="M276" s="26"/>
      <c r="N276" s="26"/>
      <c r="O276" s="26"/>
      <c r="P276" s="26"/>
      <c r="Q276" s="26"/>
      <c r="R276" s="26"/>
      <c r="S276" s="26"/>
      <c r="T276" s="26"/>
      <c r="U276" s="26"/>
    </row>
    <row r="277" spans="1:21">
      <c r="A277" s="25"/>
      <c r="B277" s="25"/>
      <c r="C277" s="25"/>
      <c r="D277" s="26"/>
      <c r="E277" s="26"/>
      <c r="F277" s="26"/>
      <c r="G277" s="26"/>
      <c r="H277" s="26"/>
      <c r="I277" s="26"/>
      <c r="J277" s="26"/>
      <c r="K277" s="26"/>
      <c r="L277" s="26"/>
      <c r="M277" s="26"/>
      <c r="N277" s="26"/>
      <c r="O277" s="26"/>
      <c r="P277" s="26"/>
      <c r="Q277" s="26"/>
      <c r="R277" s="26"/>
      <c r="S277" s="26"/>
      <c r="T277" s="26"/>
      <c r="U277" s="26"/>
    </row>
    <row r="278" spans="1:21">
      <c r="A278" s="25"/>
      <c r="B278" s="25"/>
      <c r="C278" s="25"/>
      <c r="D278" s="26"/>
      <c r="E278" s="26"/>
      <c r="F278" s="26"/>
      <c r="G278" s="26"/>
      <c r="H278" s="26"/>
      <c r="I278" s="26"/>
      <c r="J278" s="26"/>
      <c r="K278" s="26"/>
      <c r="L278" s="26"/>
      <c r="M278" s="26"/>
      <c r="N278" s="26"/>
      <c r="O278" s="26"/>
      <c r="P278" s="26"/>
      <c r="Q278" s="26"/>
      <c r="R278" s="26"/>
      <c r="S278" s="26"/>
      <c r="T278" s="26"/>
      <c r="U278" s="26"/>
    </row>
    <row r="279" spans="1:21">
      <c r="A279" s="25"/>
      <c r="B279" s="25"/>
      <c r="C279" s="25"/>
      <c r="D279" s="26"/>
      <c r="E279" s="26"/>
      <c r="F279" s="26"/>
      <c r="G279" s="26"/>
      <c r="H279" s="26"/>
      <c r="I279" s="26"/>
      <c r="J279" s="26"/>
      <c r="K279" s="26"/>
      <c r="L279" s="26"/>
      <c r="M279" s="26"/>
      <c r="N279" s="26"/>
      <c r="O279" s="26"/>
      <c r="P279" s="26"/>
      <c r="Q279" s="26"/>
      <c r="R279" s="26"/>
      <c r="S279" s="26"/>
      <c r="T279" s="26"/>
      <c r="U279" s="26"/>
    </row>
    <row r="280" spans="1:21">
      <c r="A280" s="25"/>
      <c r="B280" s="25"/>
      <c r="C280" s="25"/>
      <c r="D280" s="26"/>
      <c r="E280" s="26"/>
      <c r="F280" s="26"/>
      <c r="G280" s="26"/>
      <c r="H280" s="26"/>
      <c r="I280" s="26"/>
      <c r="J280" s="26"/>
      <c r="K280" s="26"/>
      <c r="L280" s="26"/>
      <c r="M280" s="26"/>
      <c r="N280" s="26"/>
      <c r="O280" s="26"/>
      <c r="P280" s="26"/>
      <c r="Q280" s="26"/>
      <c r="R280" s="26"/>
      <c r="S280" s="26"/>
      <c r="T280" s="26"/>
      <c r="U280" s="26"/>
    </row>
    <row r="281" spans="1:21">
      <c r="A281" s="25"/>
      <c r="B281" s="25"/>
      <c r="C281" s="25"/>
      <c r="D281" s="26"/>
      <c r="E281" s="26"/>
      <c r="F281" s="26"/>
      <c r="G281" s="26"/>
      <c r="H281" s="26"/>
      <c r="I281" s="26"/>
      <c r="J281" s="26"/>
      <c r="K281" s="26"/>
      <c r="L281" s="26"/>
      <c r="M281" s="26"/>
      <c r="N281" s="26"/>
      <c r="O281" s="26"/>
      <c r="P281" s="26"/>
      <c r="Q281" s="26"/>
      <c r="R281" s="26"/>
      <c r="S281" s="26"/>
      <c r="T281" s="26"/>
      <c r="U281" s="26"/>
    </row>
    <row r="282" spans="1:21">
      <c r="A282" s="25"/>
      <c r="B282" s="25"/>
      <c r="C282" s="25"/>
      <c r="D282" s="26"/>
      <c r="E282" s="26"/>
      <c r="F282" s="26"/>
      <c r="G282" s="26"/>
      <c r="H282" s="26"/>
      <c r="I282" s="26"/>
      <c r="J282" s="26"/>
      <c r="K282" s="26"/>
      <c r="L282" s="26"/>
      <c r="M282" s="26"/>
      <c r="N282" s="26"/>
      <c r="O282" s="26"/>
      <c r="P282" s="26"/>
      <c r="Q282" s="26"/>
      <c r="R282" s="26"/>
      <c r="S282" s="26"/>
      <c r="T282" s="26"/>
      <c r="U282" s="26"/>
    </row>
    <row r="283" spans="1:21">
      <c r="A283" s="25"/>
      <c r="B283" s="25"/>
      <c r="C283" s="25"/>
      <c r="D283" s="26"/>
      <c r="E283" s="26"/>
      <c r="F283" s="26"/>
      <c r="G283" s="26"/>
      <c r="H283" s="26"/>
      <c r="I283" s="26"/>
      <c r="J283" s="26"/>
      <c r="K283" s="26"/>
      <c r="L283" s="26"/>
      <c r="M283" s="26"/>
      <c r="N283" s="26"/>
      <c r="O283" s="26"/>
      <c r="P283" s="26"/>
      <c r="Q283" s="26"/>
      <c r="R283" s="26"/>
      <c r="S283" s="26"/>
      <c r="T283" s="26"/>
      <c r="U283" s="26"/>
    </row>
    <row r="284" spans="1:21">
      <c r="A284" s="25"/>
      <c r="B284" s="25"/>
      <c r="C284" s="25"/>
      <c r="D284" s="26"/>
      <c r="E284" s="26"/>
      <c r="F284" s="26"/>
      <c r="G284" s="26"/>
      <c r="H284" s="26"/>
      <c r="I284" s="26"/>
      <c r="J284" s="26"/>
      <c r="K284" s="26"/>
      <c r="L284" s="26"/>
      <c r="M284" s="26"/>
      <c r="N284" s="26"/>
      <c r="O284" s="26"/>
      <c r="P284" s="26"/>
      <c r="Q284" s="26"/>
      <c r="R284" s="26"/>
      <c r="S284" s="26"/>
      <c r="T284" s="26"/>
      <c r="U284" s="26"/>
    </row>
    <row r="285" spans="1:21">
      <c r="A285" s="25"/>
      <c r="B285" s="25"/>
      <c r="C285" s="25"/>
      <c r="D285" s="26"/>
      <c r="E285" s="26"/>
      <c r="F285" s="26"/>
      <c r="G285" s="26"/>
      <c r="H285" s="26"/>
      <c r="I285" s="26"/>
      <c r="J285" s="26"/>
      <c r="K285" s="26"/>
      <c r="L285" s="26"/>
      <c r="M285" s="26"/>
      <c r="N285" s="26"/>
      <c r="O285" s="26"/>
      <c r="P285" s="26"/>
      <c r="Q285" s="26"/>
      <c r="R285" s="26"/>
      <c r="S285" s="26"/>
      <c r="T285" s="26"/>
      <c r="U285" s="26"/>
    </row>
    <row r="286" spans="1:21">
      <c r="A286" s="25"/>
      <c r="B286" s="25"/>
      <c r="C286" s="25"/>
      <c r="D286" s="26"/>
      <c r="E286" s="26"/>
      <c r="F286" s="26"/>
      <c r="G286" s="26"/>
      <c r="H286" s="26"/>
      <c r="I286" s="26"/>
      <c r="J286" s="26"/>
      <c r="K286" s="26"/>
      <c r="L286" s="26"/>
      <c r="M286" s="26"/>
      <c r="N286" s="26"/>
      <c r="O286" s="26"/>
      <c r="P286" s="26"/>
      <c r="Q286" s="26"/>
      <c r="R286" s="26"/>
      <c r="S286" s="26"/>
      <c r="T286" s="26"/>
      <c r="U286" s="26"/>
    </row>
    <row r="287" spans="1:21">
      <c r="A287" s="25"/>
      <c r="B287" s="25"/>
      <c r="C287" s="25"/>
      <c r="D287" s="26"/>
      <c r="E287" s="26"/>
      <c r="F287" s="26"/>
      <c r="G287" s="26"/>
      <c r="H287" s="26"/>
      <c r="I287" s="26"/>
      <c r="J287" s="26"/>
      <c r="K287" s="26"/>
      <c r="L287" s="26"/>
      <c r="M287" s="26"/>
      <c r="N287" s="26"/>
      <c r="O287" s="26"/>
      <c r="P287" s="26"/>
      <c r="Q287" s="26"/>
      <c r="R287" s="26"/>
      <c r="S287" s="26"/>
      <c r="T287" s="26"/>
      <c r="U287" s="26"/>
    </row>
    <row r="288" spans="1:21">
      <c r="A288" s="25"/>
      <c r="B288" s="25"/>
      <c r="C288" s="25"/>
      <c r="D288" s="26"/>
      <c r="E288" s="26"/>
      <c r="F288" s="26"/>
      <c r="G288" s="26"/>
      <c r="H288" s="26"/>
      <c r="I288" s="26"/>
      <c r="J288" s="26"/>
      <c r="K288" s="26"/>
      <c r="L288" s="26"/>
      <c r="M288" s="26"/>
      <c r="N288" s="26"/>
      <c r="O288" s="26"/>
      <c r="P288" s="26"/>
      <c r="Q288" s="26"/>
      <c r="R288" s="26"/>
      <c r="S288" s="26"/>
      <c r="T288" s="26"/>
      <c r="U288" s="26"/>
    </row>
    <row r="289" spans="1:21">
      <c r="A289" s="25"/>
      <c r="B289" s="25"/>
      <c r="C289" s="25"/>
      <c r="D289" s="26"/>
      <c r="E289" s="26"/>
      <c r="F289" s="26"/>
      <c r="G289" s="26"/>
      <c r="H289" s="26"/>
      <c r="I289" s="26"/>
      <c r="J289" s="26"/>
      <c r="K289" s="26"/>
      <c r="L289" s="26"/>
      <c r="M289" s="26"/>
      <c r="N289" s="26"/>
      <c r="O289" s="26"/>
      <c r="P289" s="26"/>
      <c r="Q289" s="26"/>
      <c r="R289" s="26"/>
      <c r="S289" s="26"/>
      <c r="T289" s="26"/>
      <c r="U289" s="26"/>
    </row>
    <row r="290" spans="1:21">
      <c r="A290" s="25"/>
      <c r="B290" s="25"/>
      <c r="C290" s="25"/>
      <c r="D290" s="26"/>
      <c r="E290" s="26"/>
      <c r="F290" s="26"/>
      <c r="G290" s="26"/>
      <c r="H290" s="26"/>
      <c r="I290" s="26"/>
      <c r="J290" s="26"/>
      <c r="K290" s="26"/>
      <c r="L290" s="26"/>
      <c r="M290" s="26"/>
      <c r="N290" s="26"/>
      <c r="O290" s="26"/>
      <c r="P290" s="26"/>
      <c r="Q290" s="26"/>
      <c r="R290" s="26"/>
      <c r="S290" s="26"/>
      <c r="T290" s="26"/>
      <c r="U290" s="26"/>
    </row>
    <row r="291" spans="1:21">
      <c r="A291" s="25"/>
      <c r="B291" s="25"/>
      <c r="C291" s="25"/>
      <c r="D291" s="26"/>
      <c r="E291" s="26"/>
      <c r="F291" s="26"/>
      <c r="G291" s="26"/>
      <c r="H291" s="26"/>
      <c r="I291" s="26"/>
      <c r="J291" s="26"/>
      <c r="K291" s="26"/>
      <c r="L291" s="26"/>
      <c r="M291" s="26"/>
      <c r="N291" s="26"/>
      <c r="O291" s="26"/>
      <c r="P291" s="26"/>
      <c r="Q291" s="26"/>
      <c r="R291" s="26"/>
      <c r="S291" s="26"/>
      <c r="T291" s="26"/>
      <c r="U291" s="26"/>
    </row>
    <row r="292" spans="1:21">
      <c r="A292" s="25"/>
      <c r="B292" s="25"/>
      <c r="C292" s="25"/>
      <c r="D292" s="26"/>
      <c r="E292" s="26"/>
      <c r="F292" s="26"/>
      <c r="G292" s="26"/>
      <c r="H292" s="26"/>
      <c r="I292" s="26"/>
      <c r="J292" s="26"/>
      <c r="K292" s="26"/>
      <c r="L292" s="26"/>
      <c r="M292" s="26"/>
      <c r="N292" s="26"/>
      <c r="O292" s="26"/>
      <c r="P292" s="26"/>
      <c r="Q292" s="26"/>
      <c r="R292" s="26"/>
      <c r="S292" s="26"/>
      <c r="T292" s="26"/>
      <c r="U292" s="26"/>
    </row>
    <row r="293" spans="1:21">
      <c r="A293" s="25"/>
      <c r="B293" s="25"/>
      <c r="C293" s="25"/>
      <c r="D293" s="26"/>
      <c r="E293" s="26"/>
      <c r="F293" s="26"/>
      <c r="G293" s="26"/>
      <c r="H293" s="26"/>
      <c r="I293" s="26"/>
      <c r="J293" s="26"/>
      <c r="K293" s="26"/>
      <c r="L293" s="26"/>
      <c r="M293" s="26"/>
      <c r="N293" s="26"/>
      <c r="O293" s="26"/>
      <c r="P293" s="26"/>
      <c r="Q293" s="26"/>
      <c r="R293" s="26"/>
      <c r="S293" s="26"/>
      <c r="T293" s="26"/>
      <c r="U293" s="26"/>
    </row>
    <row r="294" spans="1:21">
      <c r="A294" s="25"/>
      <c r="B294" s="25"/>
      <c r="C294" s="25"/>
      <c r="D294" s="26"/>
      <c r="E294" s="26"/>
      <c r="F294" s="26"/>
      <c r="G294" s="26"/>
      <c r="H294" s="26"/>
      <c r="I294" s="26"/>
      <c r="J294" s="26"/>
      <c r="K294" s="26"/>
      <c r="L294" s="26"/>
      <c r="M294" s="26"/>
      <c r="N294" s="26"/>
      <c r="O294" s="26"/>
      <c r="P294" s="26"/>
      <c r="Q294" s="26"/>
      <c r="R294" s="26"/>
      <c r="S294" s="26"/>
      <c r="T294" s="26"/>
      <c r="U294" s="26"/>
    </row>
    <row r="295" spans="1:21">
      <c r="A295" s="25"/>
      <c r="B295" s="25"/>
      <c r="C295" s="25"/>
      <c r="D295" s="26"/>
      <c r="E295" s="26"/>
      <c r="F295" s="26"/>
      <c r="G295" s="26"/>
      <c r="H295" s="26"/>
      <c r="I295" s="26"/>
      <c r="J295" s="26"/>
      <c r="K295" s="26"/>
      <c r="L295" s="26"/>
      <c r="M295" s="26"/>
      <c r="N295" s="26"/>
      <c r="O295" s="26"/>
      <c r="P295" s="26"/>
      <c r="Q295" s="26"/>
      <c r="R295" s="26"/>
      <c r="S295" s="26"/>
      <c r="T295" s="26"/>
      <c r="U295" s="26"/>
    </row>
    <row r="296" spans="1:21">
      <c r="A296" s="25"/>
      <c r="B296" s="25"/>
      <c r="C296" s="25"/>
      <c r="D296" s="26"/>
      <c r="E296" s="26"/>
      <c r="F296" s="26"/>
      <c r="G296" s="26"/>
      <c r="H296" s="26"/>
      <c r="I296" s="26"/>
      <c r="J296" s="26"/>
      <c r="K296" s="26"/>
      <c r="L296" s="26"/>
      <c r="M296" s="26"/>
      <c r="N296" s="26"/>
      <c r="O296" s="26"/>
      <c r="P296" s="26"/>
      <c r="Q296" s="26"/>
      <c r="R296" s="26"/>
      <c r="S296" s="26"/>
      <c r="T296" s="26"/>
      <c r="U296" s="26"/>
    </row>
    <row r="297" spans="1:21">
      <c r="A297" s="25"/>
      <c r="B297" s="25"/>
      <c r="C297" s="25"/>
      <c r="D297" s="26"/>
      <c r="E297" s="26"/>
      <c r="F297" s="26"/>
      <c r="G297" s="26"/>
      <c r="H297" s="26"/>
      <c r="I297" s="26"/>
      <c r="J297" s="26"/>
      <c r="K297" s="26"/>
      <c r="L297" s="26"/>
      <c r="M297" s="26"/>
      <c r="N297" s="26"/>
      <c r="O297" s="26"/>
      <c r="P297" s="26"/>
      <c r="Q297" s="26"/>
      <c r="R297" s="26"/>
      <c r="S297" s="26"/>
      <c r="T297" s="26"/>
      <c r="U297" s="26"/>
    </row>
    <row r="298" spans="1:21">
      <c r="A298" s="25"/>
      <c r="B298" s="25"/>
      <c r="C298" s="25"/>
      <c r="D298" s="26"/>
      <c r="E298" s="26"/>
      <c r="F298" s="26"/>
      <c r="G298" s="26"/>
      <c r="H298" s="26"/>
      <c r="I298" s="26"/>
      <c r="J298" s="26"/>
      <c r="K298" s="26"/>
      <c r="L298" s="26"/>
      <c r="M298" s="26"/>
      <c r="N298" s="26"/>
      <c r="O298" s="26"/>
      <c r="P298" s="26"/>
      <c r="Q298" s="26"/>
      <c r="R298" s="26"/>
      <c r="S298" s="26"/>
      <c r="T298" s="26"/>
      <c r="U298" s="26"/>
    </row>
    <row r="299" spans="1:21">
      <c r="A299" s="25"/>
      <c r="B299" s="25"/>
      <c r="C299" s="25"/>
      <c r="D299" s="26"/>
      <c r="E299" s="26"/>
      <c r="F299" s="26"/>
      <c r="G299" s="26"/>
      <c r="H299" s="26"/>
      <c r="I299" s="26"/>
      <c r="J299" s="26"/>
      <c r="K299" s="26"/>
      <c r="L299" s="26"/>
      <c r="M299" s="26"/>
      <c r="N299" s="26"/>
      <c r="O299" s="26"/>
      <c r="P299" s="26"/>
      <c r="Q299" s="26"/>
      <c r="R299" s="26"/>
      <c r="S299" s="26"/>
      <c r="T299" s="26"/>
      <c r="U299" s="26"/>
    </row>
    <row r="300" spans="1:21">
      <c r="A300" s="25"/>
      <c r="B300" s="25"/>
      <c r="C300" s="25"/>
      <c r="D300" s="26"/>
      <c r="E300" s="26"/>
      <c r="F300" s="26"/>
      <c r="G300" s="26"/>
      <c r="H300" s="26"/>
      <c r="I300" s="26"/>
      <c r="J300" s="26"/>
      <c r="K300" s="26"/>
      <c r="L300" s="26"/>
      <c r="M300" s="26"/>
      <c r="N300" s="26"/>
      <c r="O300" s="26"/>
      <c r="P300" s="26"/>
      <c r="Q300" s="26"/>
      <c r="R300" s="26"/>
      <c r="S300" s="26"/>
      <c r="T300" s="26"/>
      <c r="U300" s="26"/>
    </row>
    <row r="301" spans="1:21">
      <c r="A301" s="25"/>
      <c r="B301" s="25"/>
      <c r="C301" s="25"/>
      <c r="D301" s="26"/>
      <c r="E301" s="26"/>
      <c r="F301" s="26"/>
      <c r="G301" s="26"/>
      <c r="H301" s="26"/>
      <c r="I301" s="26"/>
      <c r="J301" s="26"/>
      <c r="K301" s="26"/>
      <c r="L301" s="26"/>
      <c r="M301" s="26"/>
      <c r="N301" s="26"/>
      <c r="O301" s="26"/>
      <c r="P301" s="26"/>
      <c r="Q301" s="26"/>
      <c r="R301" s="26"/>
      <c r="S301" s="26"/>
      <c r="T301" s="26"/>
      <c r="U301" s="26"/>
    </row>
    <row r="302" spans="1:21">
      <c r="A302" s="25"/>
      <c r="B302" s="25"/>
      <c r="C302" s="25"/>
      <c r="D302" s="26"/>
      <c r="E302" s="26"/>
      <c r="F302" s="26"/>
      <c r="G302" s="26"/>
      <c r="H302" s="26"/>
      <c r="I302" s="26"/>
      <c r="J302" s="26"/>
      <c r="K302" s="26"/>
      <c r="L302" s="26"/>
      <c r="M302" s="26"/>
      <c r="N302" s="26"/>
      <c r="O302" s="26"/>
      <c r="P302" s="26"/>
      <c r="Q302" s="26"/>
      <c r="R302" s="26"/>
      <c r="S302" s="26"/>
      <c r="T302" s="26"/>
      <c r="U302" s="26"/>
    </row>
    <row r="303" spans="1:21">
      <c r="A303" s="25"/>
      <c r="B303" s="25"/>
      <c r="C303" s="25"/>
      <c r="D303" s="26"/>
      <c r="E303" s="26"/>
      <c r="F303" s="26"/>
      <c r="G303" s="26"/>
      <c r="H303" s="26"/>
      <c r="I303" s="26"/>
      <c r="J303" s="26"/>
      <c r="K303" s="26"/>
      <c r="L303" s="26"/>
      <c r="M303" s="26"/>
      <c r="N303" s="26"/>
      <c r="O303" s="26"/>
      <c r="P303" s="26"/>
      <c r="Q303" s="26"/>
      <c r="R303" s="26"/>
      <c r="S303" s="26"/>
      <c r="T303" s="26"/>
      <c r="U303" s="26"/>
    </row>
    <row r="304" spans="1:21">
      <c r="A304" s="25"/>
      <c r="B304" s="25"/>
      <c r="C304" s="25"/>
      <c r="D304" s="26"/>
      <c r="E304" s="26"/>
      <c r="F304" s="26"/>
      <c r="G304" s="26"/>
      <c r="H304" s="26"/>
      <c r="I304" s="26"/>
      <c r="J304" s="26"/>
      <c r="K304" s="26"/>
      <c r="L304" s="26"/>
      <c r="M304" s="26"/>
      <c r="N304" s="26"/>
      <c r="O304" s="26"/>
      <c r="P304" s="26"/>
      <c r="Q304" s="26"/>
      <c r="R304" s="26"/>
      <c r="S304" s="26"/>
      <c r="T304" s="26"/>
      <c r="U304" s="26"/>
    </row>
    <row r="305" spans="1:21">
      <c r="A305" s="25"/>
      <c r="B305" s="25"/>
      <c r="C305" s="25"/>
      <c r="D305" s="26"/>
      <c r="E305" s="26"/>
      <c r="F305" s="26"/>
      <c r="G305" s="26"/>
      <c r="H305" s="26"/>
      <c r="I305" s="26"/>
      <c r="J305" s="26"/>
      <c r="K305" s="26"/>
      <c r="L305" s="26"/>
      <c r="M305" s="26"/>
      <c r="N305" s="26"/>
      <c r="O305" s="26"/>
      <c r="P305" s="26"/>
      <c r="Q305" s="26"/>
      <c r="R305" s="26"/>
      <c r="S305" s="26"/>
      <c r="T305" s="26"/>
      <c r="U305" s="26"/>
    </row>
  </sheetData>
  <sheetProtection password="A44A" sheet="1" objects="1" scenarios="1"/>
  <mergeCells count="22">
    <mergeCell ref="E170:Q170"/>
    <mergeCell ref="E32:E41"/>
    <mergeCell ref="E14:F14"/>
    <mergeCell ref="E138:E141"/>
    <mergeCell ref="E107:E115"/>
    <mergeCell ref="E91:Q91"/>
    <mergeCell ref="E92:Q92"/>
    <mergeCell ref="E27:Q27"/>
    <mergeCell ref="E62:E69"/>
    <mergeCell ref="E15:I15"/>
    <mergeCell ref="E158:Q158"/>
    <mergeCell ref="E126:Q126"/>
    <mergeCell ref="E80:Q80"/>
    <mergeCell ref="E52:Q52"/>
    <mergeCell ref="E142:E146"/>
    <mergeCell ref="D1:Q1"/>
    <mergeCell ref="E10:I10"/>
    <mergeCell ref="E11:I11"/>
    <mergeCell ref="E13:F13"/>
    <mergeCell ref="E26:Q26"/>
    <mergeCell ref="G14:I14"/>
    <mergeCell ref="G13:I13"/>
  </mergeCells>
  <phoneticPr fontId="2" type="noConversion"/>
  <dataValidations count="550">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G33">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G34">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G35">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G36">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G37">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G38">
      <formula1>0</formula1>
      <formula2>99999999999999900</formula2>
    </dataValidation>
    <dataValidation type="decimal" allowBlank="1" showInputMessage="1" showErrorMessage="1" errorTitle="Input Error" error="Please enter a numeric value between 0 and 99999999999999999" sqref="H38">
      <formula1>0</formula1>
      <formula2>99999999999999900</formula2>
    </dataValidation>
    <dataValidation type="decimal" allowBlank="1" showInputMessage="1" showErrorMessage="1" errorTitle="Input Error" error="Please enter a numeric value between 0 and 99999999999999999" sqref="I38">
      <formula1>0</formula1>
      <formula2>99999999999999900</formula2>
    </dataValidation>
    <dataValidation type="decimal" allowBlank="1" showInputMessage="1" showErrorMessage="1" errorTitle="Input Error" error="Please enter a numeric value between 0 and 99999999999999999" sqref="J38">
      <formula1>0</formula1>
      <formula2>99999999999999900</formula2>
    </dataValidation>
    <dataValidation type="decimal" allowBlank="1" showInputMessage="1" showErrorMessage="1" errorTitle="Input Error" error="Please enter a numeric value between 0 and 99999999999999999" sqref="K38">
      <formula1>0</formula1>
      <formula2>99999999999999900</formula2>
    </dataValidation>
    <dataValidation type="decimal" allowBlank="1" showInputMessage="1" showErrorMessage="1" errorTitle="Input Error" error="Please enter a numeric value between 0 and 99999999999999999" sqref="L38">
      <formula1>0</formula1>
      <formula2>99999999999999900</formula2>
    </dataValidation>
    <dataValidation type="decimal" allowBlank="1" showInputMessage="1" showErrorMessage="1" errorTitle="Input Error" error="Please enter a numeric value between 0 and 99999999999999999" sqref="M38">
      <formula1>0</formula1>
      <formula2>99999999999999900</formula2>
    </dataValidation>
    <dataValidation type="decimal" allowBlank="1" showInputMessage="1" showErrorMessage="1" errorTitle="Input Error" error="Please enter a numeric value between 0 and 99999999999999999" sqref="N38">
      <formula1>0</formula1>
      <formula2>99999999999999900</formula2>
    </dataValidation>
    <dataValidation type="decimal" allowBlank="1" showInputMessage="1" showErrorMessage="1" errorTitle="Input Error" error="Please enter a numeric value between 0 and 99999999999999999" sqref="O38">
      <formula1>0</formula1>
      <formula2>99999999999999900</formula2>
    </dataValidation>
    <dataValidation type="decimal" allowBlank="1" showInputMessage="1" showErrorMessage="1" errorTitle="Input Error" error="Please enter a numeric value between 0 and 99999999999999999" sqref="P38">
      <formula1>0</formula1>
      <formula2>99999999999999900</formula2>
    </dataValidation>
    <dataValidation type="decimal" allowBlank="1" showInputMessage="1" showErrorMessage="1" errorTitle="Input Error" error="Please enter a numeric value between 0 and 99999999999999999" sqref="Q38">
      <formula1>0</formula1>
      <formula2>99999999999999900</formula2>
    </dataValidation>
    <dataValidation type="decimal" allowBlank="1" showInputMessage="1" showErrorMessage="1" errorTitle="Input Error" error="Please enter a numeric value between 0 and 99999999999999999" sqref="G39">
      <formula1>0</formula1>
      <formula2>99999999999999900</formula2>
    </dataValidation>
    <dataValidation type="decimal" allowBlank="1" showInputMessage="1" showErrorMessage="1" errorTitle="Input Error" error="Please enter a numeric value between 0 and 99999999999999999" sqref="H39">
      <formula1>0</formula1>
      <formula2>99999999999999900</formula2>
    </dataValidation>
    <dataValidation type="decimal" allowBlank="1" showInputMessage="1" showErrorMessage="1" errorTitle="Input Error" error="Please enter a numeric value between 0 and 99999999999999999" sqref="I39">
      <formula1>0</formula1>
      <formula2>99999999999999900</formula2>
    </dataValidation>
    <dataValidation type="decimal" allowBlank="1" showInputMessage="1" showErrorMessage="1" errorTitle="Input Error" error="Please enter a numeric value between 0 and 99999999999999999" sqref="J39">
      <formula1>0</formula1>
      <formula2>99999999999999900</formula2>
    </dataValidation>
    <dataValidation type="decimal" allowBlank="1" showInputMessage="1" showErrorMessage="1" errorTitle="Input Error" error="Please enter a numeric value between 0 and 99999999999999999" sqref="K39">
      <formula1>0</formula1>
      <formula2>99999999999999900</formula2>
    </dataValidation>
    <dataValidation type="decimal" allowBlank="1" showInputMessage="1" showErrorMessage="1" errorTitle="Input Error" error="Please enter a numeric value between 0 and 99999999999999999" sqref="L39">
      <formula1>0</formula1>
      <formula2>99999999999999900</formula2>
    </dataValidation>
    <dataValidation type="decimal" allowBlank="1" showInputMessage="1" showErrorMessage="1" errorTitle="Input Error" error="Please enter a numeric value between 0 and 99999999999999999" sqref="M39">
      <formula1>0</formula1>
      <formula2>99999999999999900</formula2>
    </dataValidation>
    <dataValidation type="decimal" allowBlank="1" showInputMessage="1" showErrorMessage="1" errorTitle="Input Error" error="Please enter a numeric value between 0 and 99999999999999999" sqref="N39">
      <formula1>0</formula1>
      <formula2>99999999999999900</formula2>
    </dataValidation>
    <dataValidation type="decimal" allowBlank="1" showInputMessage="1" showErrorMessage="1" errorTitle="Input Error" error="Please enter a numeric value between 0 and 99999999999999999" sqref="O39">
      <formula1>0</formula1>
      <formula2>99999999999999900</formula2>
    </dataValidation>
    <dataValidation type="decimal" allowBlank="1" showInputMessage="1" showErrorMessage="1" errorTitle="Input Error" error="Please enter a numeric value between 0 and 99999999999999999" sqref="P39">
      <formula1>0</formula1>
      <formula2>99999999999999900</formula2>
    </dataValidation>
    <dataValidation type="decimal" allowBlank="1" showInputMessage="1" showErrorMessage="1" errorTitle="Input Error" error="Please enter a numeric value between 0 and 99999999999999999" sqref="Q39">
      <formula1>0</formula1>
      <formula2>99999999999999900</formula2>
    </dataValidation>
    <dataValidation type="decimal" allowBlank="1" showInputMessage="1" showErrorMessage="1" errorTitle="Input Error" error="Please enter a numeric value between 0 and 99999999999999999" sqref="G40">
      <formula1>0</formula1>
      <formula2>99999999999999900</formula2>
    </dataValidation>
    <dataValidation type="decimal" allowBlank="1" showInputMessage="1" showErrorMessage="1" errorTitle="Input Error" error="Please enter a numeric value between 0 and 99999999999999999" sqref="H40">
      <formula1>0</formula1>
      <formula2>99999999999999900</formula2>
    </dataValidation>
    <dataValidation type="decimal" allowBlank="1" showInputMessage="1" showErrorMessage="1" errorTitle="Input Error" error="Please enter a numeric value between 0 and 99999999999999999" sqref="I40">
      <formula1>0</formula1>
      <formula2>99999999999999900</formula2>
    </dataValidation>
    <dataValidation type="decimal" allowBlank="1" showInputMessage="1" showErrorMessage="1" errorTitle="Input Error" error="Please enter a numeric value between 0 and 99999999999999999" sqref="J40">
      <formula1>0</formula1>
      <formula2>99999999999999900</formula2>
    </dataValidation>
    <dataValidation type="decimal" allowBlank="1" showInputMessage="1" showErrorMessage="1" errorTitle="Input Error" error="Please enter a numeric value between 0 and 99999999999999999" sqref="K40">
      <formula1>0</formula1>
      <formula2>99999999999999900</formula2>
    </dataValidation>
    <dataValidation type="decimal" allowBlank="1" showInputMessage="1" showErrorMessage="1" errorTitle="Input Error" error="Please enter a numeric value between 0 and 99999999999999999" sqref="L40">
      <formula1>0</formula1>
      <formula2>99999999999999900</formula2>
    </dataValidation>
    <dataValidation type="decimal" allowBlank="1" showInputMessage="1" showErrorMessage="1" errorTitle="Input Error" error="Please enter a numeric value between 0 and 99999999999999999" sqref="M40">
      <formula1>0</formula1>
      <formula2>99999999999999900</formula2>
    </dataValidation>
    <dataValidation type="decimal" allowBlank="1" showInputMessage="1" showErrorMessage="1" errorTitle="Input Error" error="Please enter a numeric value between 0 and 99999999999999999" sqref="N40">
      <formula1>0</formula1>
      <formula2>99999999999999900</formula2>
    </dataValidation>
    <dataValidation type="decimal" allowBlank="1" showInputMessage="1" showErrorMessage="1" errorTitle="Input Error" error="Please enter a numeric value between 0 and 99999999999999999" sqref="O40">
      <formula1>0</formula1>
      <formula2>99999999999999900</formula2>
    </dataValidation>
    <dataValidation type="decimal" allowBlank="1" showInputMessage="1" showErrorMessage="1" errorTitle="Input Error" error="Please enter a numeric value between 0 and 99999999999999999" sqref="P40">
      <formula1>0</formula1>
      <formula2>99999999999999900</formula2>
    </dataValidation>
    <dataValidation type="decimal" allowBlank="1" showInputMessage="1" showErrorMessage="1" errorTitle="Input Error" error="Please enter a numeric value between 0 and 99999999999999999" sqref="Q40">
      <formula1>0</formula1>
      <formula2>99999999999999900</formula2>
    </dataValidation>
    <dataValidation type="decimal" allowBlank="1" showInputMessage="1" showErrorMessage="1" errorTitle="Input Error" error="Please enter a numeric value between 0 and 99999999999999999" sqref="G41">
      <formula1>0</formula1>
      <formula2>99999999999999900</formula2>
    </dataValidation>
    <dataValidation type="decimal" allowBlank="1" showInputMessage="1" showErrorMessage="1" errorTitle="Input Error" error="Please enter a numeric value between 0 and 99999999999999999" sqref="H41">
      <formula1>0</formula1>
      <formula2>99999999999999900</formula2>
    </dataValidation>
    <dataValidation type="decimal" allowBlank="1" showInputMessage="1" showErrorMessage="1" errorTitle="Input Error" error="Please enter a numeric value between 0 and 99999999999999999" sqref="I41">
      <formula1>0</formula1>
      <formula2>99999999999999900</formula2>
    </dataValidation>
    <dataValidation type="decimal" allowBlank="1" showInputMessage="1" showErrorMessage="1" errorTitle="Input Error" error="Please enter a numeric value between 0 and 99999999999999999" sqref="J41">
      <formula1>0</formula1>
      <formula2>99999999999999900</formula2>
    </dataValidation>
    <dataValidation type="decimal" allowBlank="1" showInputMessage="1" showErrorMessage="1" errorTitle="Input Error" error="Please enter a numeric value between 0 and 99999999999999999" sqref="K41">
      <formula1>0</formula1>
      <formula2>99999999999999900</formula2>
    </dataValidation>
    <dataValidation type="decimal" allowBlank="1" showInputMessage="1" showErrorMessage="1" errorTitle="Input Error" error="Please enter a numeric value between 0 and 99999999999999999" sqref="L41">
      <formula1>0</formula1>
      <formula2>99999999999999900</formula2>
    </dataValidation>
    <dataValidation type="decimal" allowBlank="1" showInputMessage="1" showErrorMessage="1" errorTitle="Input Error" error="Please enter a numeric value between 0 and 99999999999999999" sqref="M41">
      <formula1>0</formula1>
      <formula2>99999999999999900</formula2>
    </dataValidation>
    <dataValidation type="decimal" allowBlank="1" showInputMessage="1" showErrorMessage="1" errorTitle="Input Error" error="Please enter a numeric value between 0 and 99999999999999999" sqref="N41">
      <formula1>0</formula1>
      <formula2>99999999999999900</formula2>
    </dataValidation>
    <dataValidation type="decimal" allowBlank="1" showInputMessage="1" showErrorMessage="1" errorTitle="Input Error" error="Please enter a numeric value between 0 and 99999999999999999" sqref="O41">
      <formula1>0</formula1>
      <formula2>99999999999999900</formula2>
    </dataValidation>
    <dataValidation type="decimal" allowBlank="1" showInputMessage="1" showErrorMessage="1" errorTitle="Input Error" error="Please enter a numeric value between 0 and 99999999999999999" sqref="P41">
      <formula1>0</formula1>
      <formula2>99999999999999900</formula2>
    </dataValidation>
    <dataValidation type="decimal" allowBlank="1" showInputMessage="1" showErrorMessage="1" errorTitle="Input Error" error="Please enter a numeric value between 0 and 99999999999999999" sqref="Q41">
      <formula1>0</formula1>
      <formula2>99999999999999900</formula2>
    </dataValidation>
    <dataValidation type="decimal" allowBlank="1" showInputMessage="1" showErrorMessage="1" errorTitle="Input Error" error="Please enter a numeric value between 0 and 99999999999999999" sqref="G51">
      <formula1>0</formula1>
      <formula2>99999999999999900</formula2>
    </dataValidation>
    <dataValidation type="decimal" allowBlank="1" showInputMessage="1" showErrorMessage="1" errorTitle="Input Error" error="Please enter a numeric value between 0 and 99999999999999999" sqref="H51">
      <formula1>0</formula1>
      <formula2>99999999999999900</formula2>
    </dataValidation>
    <dataValidation type="decimal" allowBlank="1" showInputMessage="1" showErrorMessage="1" errorTitle="Input Error" error="Please enter a numeric value between 0 and 99999999999999999" sqref="I51">
      <formula1>0</formula1>
      <formula2>99999999999999900</formula2>
    </dataValidation>
    <dataValidation type="decimal" allowBlank="1" showInputMessage="1" showErrorMessage="1" errorTitle="Input Error" error="Please enter a numeric value between 0 and 99999999999999999" sqref="J51">
      <formula1>0</formula1>
      <formula2>99999999999999900</formula2>
    </dataValidation>
    <dataValidation type="decimal" allowBlank="1" showInputMessage="1" showErrorMessage="1" errorTitle="Input Error" error="Please enter a numeric value between 0 and 99999999999999999" sqref="K51">
      <formula1>0</formula1>
      <formula2>99999999999999900</formula2>
    </dataValidation>
    <dataValidation type="decimal" allowBlank="1" showInputMessage="1" showErrorMessage="1" errorTitle="Input Error" error="Please enter a numeric value between 0 and 99999999999999999" sqref="L51">
      <formula1>0</formula1>
      <formula2>99999999999999900</formula2>
    </dataValidation>
    <dataValidation type="decimal" allowBlank="1" showInputMessage="1" showErrorMessage="1" errorTitle="Input Error" error="Please enter a numeric value between 0 and 99999999999999999" sqref="M51">
      <formula1>0</formula1>
      <formula2>99999999999999900</formula2>
    </dataValidation>
    <dataValidation type="decimal" allowBlank="1" showInputMessage="1" showErrorMessage="1" errorTitle="Input Error" error="Please enter a numeric value between 0 and 99999999999999999" sqref="N51">
      <formula1>0</formula1>
      <formula2>99999999999999900</formula2>
    </dataValidation>
    <dataValidation type="decimal" allowBlank="1" showInputMessage="1" showErrorMessage="1" errorTitle="Input Error" error="Please enter a numeric value between 0 and 99999999999999999" sqref="O51">
      <formula1>0</formula1>
      <formula2>99999999999999900</formula2>
    </dataValidation>
    <dataValidation type="decimal" allowBlank="1" showInputMessage="1" showErrorMessage="1" errorTitle="Input Error" error="Please enter a numeric value between 0 and 99999999999999999" sqref="P51">
      <formula1>0</formula1>
      <formula2>99999999999999900</formula2>
    </dataValidation>
    <dataValidation type="decimal" allowBlank="1" showInputMessage="1" showErrorMessage="1" errorTitle="Input Error" error="Please enter a numeric value between 0 and 99999999999999999" sqref="Q51">
      <formula1>0</formula1>
      <formula2>99999999999999900</formula2>
    </dataValidation>
    <dataValidation type="decimal" allowBlank="1" showInputMessage="1" showErrorMessage="1" errorTitle="Input Error" error="Please enter a numeric value between 0 and 99999999999999999" sqref="G61">
      <formula1>0</formula1>
      <formula2>99999999999999900</formula2>
    </dataValidation>
    <dataValidation type="decimal" allowBlank="1" showInputMessage="1" showErrorMessage="1" errorTitle="Input Error" error="Please enter a numeric value between 0 and 99999999999999999" sqref="H61">
      <formula1>0</formula1>
      <formula2>99999999999999900</formula2>
    </dataValidation>
    <dataValidation type="decimal" allowBlank="1" showInputMessage="1" showErrorMessage="1" errorTitle="Input Error" error="Please enter a numeric value between 0 and 99999999999999999" sqref="I61">
      <formula1>0</formula1>
      <formula2>99999999999999900</formula2>
    </dataValidation>
    <dataValidation type="decimal" allowBlank="1" showInputMessage="1" showErrorMessage="1" errorTitle="Input Error" error="Please enter a numeric value between 0 and 99999999999999999" sqref="J61">
      <formula1>0</formula1>
      <formula2>99999999999999900</formula2>
    </dataValidation>
    <dataValidation type="decimal" allowBlank="1" showInputMessage="1" showErrorMessage="1" errorTitle="Input Error" error="Please enter a numeric value between 0 and 99999999999999999" sqref="K61">
      <formula1>0</formula1>
      <formula2>99999999999999900</formula2>
    </dataValidation>
    <dataValidation type="decimal" allowBlank="1" showInputMessage="1" showErrorMessage="1" errorTitle="Input Error" error="Please enter a numeric value between 0 and 99999999999999999" sqref="L61">
      <formula1>0</formula1>
      <formula2>99999999999999900</formula2>
    </dataValidation>
    <dataValidation type="decimal" allowBlank="1" showInputMessage="1" showErrorMessage="1" errorTitle="Input Error" error="Please enter a numeric value between 0 and 99999999999999999" sqref="M61">
      <formula1>0</formula1>
      <formula2>99999999999999900</formula2>
    </dataValidation>
    <dataValidation type="decimal" allowBlank="1" showInputMessage="1" showErrorMessage="1" errorTitle="Input Error" error="Please enter a numeric value between 0 and 99999999999999999" sqref="N61">
      <formula1>0</formula1>
      <formula2>99999999999999900</formula2>
    </dataValidation>
    <dataValidation type="decimal" allowBlank="1" showInputMessage="1" showErrorMessage="1" errorTitle="Input Error" error="Please enter a numeric value between 0 and 99999999999999999" sqref="O61">
      <formula1>0</formula1>
      <formula2>99999999999999900</formula2>
    </dataValidation>
    <dataValidation type="decimal" allowBlank="1" showInputMessage="1" showErrorMessage="1" errorTitle="Input Error" error="Please enter a numeric value between 0 and 99999999999999999" sqref="P61">
      <formula1>0</formula1>
      <formula2>99999999999999900</formula2>
    </dataValidation>
    <dataValidation type="decimal" allowBlank="1" showInputMessage="1" showErrorMessage="1" errorTitle="Input Error" error="Please enter a numeric value between 0 and 99999999999999999" sqref="Q61">
      <formula1>0</formula1>
      <formula2>99999999999999900</formula2>
    </dataValidation>
    <dataValidation type="decimal" allowBlank="1" showInputMessage="1" showErrorMessage="1" errorTitle="Input Error" error="Please enter a numeric value between 0 and 99999999999999999" sqref="G62">
      <formula1>0</formula1>
      <formula2>99999999999999900</formula2>
    </dataValidation>
    <dataValidation type="decimal" allowBlank="1" showInputMessage="1" showErrorMessage="1" errorTitle="Input Error" error="Please enter a numeric value between 0 and 99999999999999999" sqref="H62">
      <formula1>0</formula1>
      <formula2>99999999999999900</formula2>
    </dataValidation>
    <dataValidation type="decimal" allowBlank="1" showInputMessage="1" showErrorMessage="1" errorTitle="Input Error" error="Please enter a numeric value between 0 and 99999999999999999" sqref="I62">
      <formula1>0</formula1>
      <formula2>99999999999999900</formula2>
    </dataValidation>
    <dataValidation type="decimal" allowBlank="1" showInputMessage="1" showErrorMessage="1" errorTitle="Input Error" error="Please enter a numeric value between 0 and 99999999999999999" sqref="J62">
      <formula1>0</formula1>
      <formula2>99999999999999900</formula2>
    </dataValidation>
    <dataValidation type="decimal" allowBlank="1" showInputMessage="1" showErrorMessage="1" errorTitle="Input Error" error="Please enter a numeric value between 0 and 99999999999999999" sqref="K62">
      <formula1>0</formula1>
      <formula2>99999999999999900</formula2>
    </dataValidation>
    <dataValidation type="decimal" allowBlank="1" showInputMessage="1" showErrorMessage="1" errorTitle="Input Error" error="Please enter a numeric value between 0 and 99999999999999999" sqref="L62">
      <formula1>0</formula1>
      <formula2>99999999999999900</formula2>
    </dataValidation>
    <dataValidation type="decimal" allowBlank="1" showInputMessage="1" showErrorMessage="1" errorTitle="Input Error" error="Please enter a numeric value between 0 and 99999999999999999" sqref="M62">
      <formula1>0</formula1>
      <formula2>99999999999999900</formula2>
    </dataValidation>
    <dataValidation type="decimal" allowBlank="1" showInputMessage="1" showErrorMessage="1" errorTitle="Input Error" error="Please enter a numeric value between 0 and 99999999999999999" sqref="N62">
      <formula1>0</formula1>
      <formula2>99999999999999900</formula2>
    </dataValidation>
    <dataValidation type="decimal" allowBlank="1" showInputMessage="1" showErrorMessage="1" errorTitle="Input Error" error="Please enter a numeric value between 0 and 99999999999999999" sqref="O62">
      <formula1>0</formula1>
      <formula2>99999999999999900</formula2>
    </dataValidation>
    <dataValidation type="decimal" allowBlank="1" showInputMessage="1" showErrorMessage="1" errorTitle="Input Error" error="Please enter a numeric value between 0 and 99999999999999999" sqref="P62">
      <formula1>0</formula1>
      <formula2>99999999999999900</formula2>
    </dataValidation>
    <dataValidation type="decimal" allowBlank="1" showInputMessage="1" showErrorMessage="1" errorTitle="Input Error" error="Please enter a numeric value between 0 and 99999999999999999" sqref="Q62">
      <formula1>0</formula1>
      <formula2>99999999999999900</formula2>
    </dataValidation>
    <dataValidation type="decimal" allowBlank="1" showInputMessage="1" showErrorMessage="1" errorTitle="Input Error" error="Please enter a numeric value between 0 and 99999999999999999" sqref="G63">
      <formula1>0</formula1>
      <formula2>99999999999999900</formula2>
    </dataValidation>
    <dataValidation type="decimal" allowBlank="1" showInputMessage="1" showErrorMessage="1" errorTitle="Input Error" error="Please enter a numeric value between 0 and 99999999999999999" sqref="H63">
      <formula1>0</formula1>
      <formula2>99999999999999900</formula2>
    </dataValidation>
    <dataValidation type="decimal" allowBlank="1" showInputMessage="1" showErrorMessage="1" errorTitle="Input Error" error="Please enter a numeric value between 0 and 99999999999999999" sqref="I63">
      <formula1>0</formula1>
      <formula2>99999999999999900</formula2>
    </dataValidation>
    <dataValidation type="decimal" allowBlank="1" showInputMessage="1" showErrorMessage="1" errorTitle="Input Error" error="Please enter a numeric value between 0 and 99999999999999999" sqref="J63">
      <formula1>0</formula1>
      <formula2>99999999999999900</formula2>
    </dataValidation>
    <dataValidation type="decimal" allowBlank="1" showInputMessage="1" showErrorMessage="1" errorTitle="Input Error" error="Please enter a numeric value between 0 and 99999999999999999" sqref="K63">
      <formula1>0</formula1>
      <formula2>99999999999999900</formula2>
    </dataValidation>
    <dataValidation type="decimal" allowBlank="1" showInputMessage="1" showErrorMessage="1" errorTitle="Input Error" error="Please enter a numeric value between 0 and 99999999999999999" sqref="L63">
      <formula1>0</formula1>
      <formula2>99999999999999900</formula2>
    </dataValidation>
    <dataValidation type="decimal" allowBlank="1" showInputMessage="1" showErrorMessage="1" errorTitle="Input Error" error="Please enter a numeric value between 0 and 99999999999999999" sqref="M63">
      <formula1>0</formula1>
      <formula2>99999999999999900</formula2>
    </dataValidation>
    <dataValidation type="decimal" allowBlank="1" showInputMessage="1" showErrorMessage="1" errorTitle="Input Error" error="Please enter a numeric value between 0 and 99999999999999999" sqref="N63">
      <formula1>0</formula1>
      <formula2>99999999999999900</formula2>
    </dataValidation>
    <dataValidation type="decimal" allowBlank="1" showInputMessage="1" showErrorMessage="1" errorTitle="Input Error" error="Please enter a numeric value between 0 and 99999999999999999" sqref="O63">
      <formula1>0</formula1>
      <formula2>99999999999999900</formula2>
    </dataValidation>
    <dataValidation type="decimal" allowBlank="1" showInputMessage="1" showErrorMessage="1" errorTitle="Input Error" error="Please enter a numeric value between 0 and 99999999999999999" sqref="P63">
      <formula1>0</formula1>
      <formula2>99999999999999900</formula2>
    </dataValidation>
    <dataValidation type="decimal" allowBlank="1" showInputMessage="1" showErrorMessage="1" errorTitle="Input Error" error="Please enter a numeric value between 0 and 99999999999999999" sqref="Q63">
      <formula1>0</formula1>
      <formula2>99999999999999900</formula2>
    </dataValidation>
    <dataValidation type="decimal" allowBlank="1" showInputMessage="1" showErrorMessage="1" errorTitle="Input Error" error="Please enter a numeric value between 0 and 99999999999999999" sqref="G64">
      <formula1>0</formula1>
      <formula2>99999999999999900</formula2>
    </dataValidation>
    <dataValidation type="decimal" allowBlank="1" showInputMessage="1" showErrorMessage="1" errorTitle="Input Error" error="Please enter a numeric value between 0 and 99999999999999999" sqref="H64">
      <formula1>0</formula1>
      <formula2>99999999999999900</formula2>
    </dataValidation>
    <dataValidation type="decimal" allowBlank="1" showInputMessage="1" showErrorMessage="1" errorTitle="Input Error" error="Please enter a numeric value between 0 and 99999999999999999" sqref="I64">
      <formula1>0</formula1>
      <formula2>99999999999999900</formula2>
    </dataValidation>
    <dataValidation type="decimal" allowBlank="1" showInputMessage="1" showErrorMessage="1" errorTitle="Input Error" error="Please enter a numeric value between 0 and 99999999999999999" sqref="J64">
      <formula1>0</formula1>
      <formula2>99999999999999900</formula2>
    </dataValidation>
    <dataValidation type="decimal" allowBlank="1" showInputMessage="1" showErrorMessage="1" errorTitle="Input Error" error="Please enter a numeric value between 0 and 99999999999999999" sqref="K64">
      <formula1>0</formula1>
      <formula2>99999999999999900</formula2>
    </dataValidation>
    <dataValidation type="decimal" allowBlank="1" showInputMessage="1" showErrorMessage="1" errorTitle="Input Error" error="Please enter a numeric value between 0 and 99999999999999999" sqref="L64">
      <formula1>0</formula1>
      <formula2>99999999999999900</formula2>
    </dataValidation>
    <dataValidation type="decimal" allowBlank="1" showInputMessage="1" showErrorMessage="1" errorTitle="Input Error" error="Please enter a numeric value between 0 and 99999999999999999" sqref="M64">
      <formula1>0</formula1>
      <formula2>99999999999999900</formula2>
    </dataValidation>
    <dataValidation type="decimal" allowBlank="1" showInputMessage="1" showErrorMessage="1" errorTitle="Input Error" error="Please enter a numeric value between 0 and 99999999999999999" sqref="N64">
      <formula1>0</formula1>
      <formula2>99999999999999900</formula2>
    </dataValidation>
    <dataValidation type="decimal" allowBlank="1" showInputMessage="1" showErrorMessage="1" errorTitle="Input Error" error="Please enter a numeric value between 0 and 99999999999999999" sqref="O64">
      <formula1>0</formula1>
      <formula2>99999999999999900</formula2>
    </dataValidation>
    <dataValidation type="decimal" allowBlank="1" showInputMessage="1" showErrorMessage="1" errorTitle="Input Error" error="Please enter a numeric value between 0 and 99999999999999999" sqref="P64">
      <formula1>0</formula1>
      <formula2>99999999999999900</formula2>
    </dataValidation>
    <dataValidation type="decimal" allowBlank="1" showInputMessage="1" showErrorMessage="1" errorTitle="Input Error" error="Please enter a numeric value between 0 and 99999999999999999" sqref="Q64">
      <formula1>0</formula1>
      <formula2>99999999999999900</formula2>
    </dataValidation>
    <dataValidation type="decimal" allowBlank="1" showInputMessage="1" showErrorMessage="1" errorTitle="Input Error" error="Please enter a numeric value between 0 and 99999999999999999" sqref="G65">
      <formula1>0</formula1>
      <formula2>99999999999999900</formula2>
    </dataValidation>
    <dataValidation type="decimal" allowBlank="1" showInputMessage="1" showErrorMessage="1" errorTitle="Input Error" error="Please enter a numeric value between 0 and 99999999999999999" sqref="H65">
      <formula1>0</formula1>
      <formula2>99999999999999900</formula2>
    </dataValidation>
    <dataValidation type="decimal" allowBlank="1" showInputMessage="1" showErrorMessage="1" errorTitle="Input Error" error="Please enter a numeric value between 0 and 99999999999999999" sqref="I65">
      <formula1>0</formula1>
      <formula2>99999999999999900</formula2>
    </dataValidation>
    <dataValidation type="decimal" allowBlank="1" showInputMessage="1" showErrorMessage="1" errorTitle="Input Error" error="Please enter a numeric value between 0 and 99999999999999999" sqref="J65">
      <formula1>0</formula1>
      <formula2>99999999999999900</formula2>
    </dataValidation>
    <dataValidation type="decimal" allowBlank="1" showInputMessage="1" showErrorMessage="1" errorTitle="Input Error" error="Please enter a numeric value between 0 and 99999999999999999" sqref="K65">
      <formula1>0</formula1>
      <formula2>99999999999999900</formula2>
    </dataValidation>
    <dataValidation type="decimal" allowBlank="1" showInputMessage="1" showErrorMessage="1" errorTitle="Input Error" error="Please enter a numeric value between 0 and 99999999999999999" sqref="L65">
      <formula1>0</formula1>
      <formula2>99999999999999900</formula2>
    </dataValidation>
    <dataValidation type="decimal" allowBlank="1" showInputMessage="1" showErrorMessage="1" errorTitle="Input Error" error="Please enter a numeric value between 0 and 99999999999999999" sqref="M65">
      <formula1>0</formula1>
      <formula2>99999999999999900</formula2>
    </dataValidation>
    <dataValidation type="decimal" allowBlank="1" showInputMessage="1" showErrorMessage="1" errorTitle="Input Error" error="Please enter a numeric value between 0 and 99999999999999999" sqref="N65">
      <formula1>0</formula1>
      <formula2>99999999999999900</formula2>
    </dataValidation>
    <dataValidation type="decimal" allowBlank="1" showInputMessage="1" showErrorMessage="1" errorTitle="Input Error" error="Please enter a numeric value between 0 and 99999999999999999" sqref="O65">
      <formula1>0</formula1>
      <formula2>99999999999999900</formula2>
    </dataValidation>
    <dataValidation type="decimal" allowBlank="1" showInputMessage="1" showErrorMessage="1" errorTitle="Input Error" error="Please enter a numeric value between 0 and 99999999999999999" sqref="P65">
      <formula1>0</formula1>
      <formula2>99999999999999900</formula2>
    </dataValidation>
    <dataValidation type="decimal" allowBlank="1" showInputMessage="1" showErrorMessage="1" errorTitle="Input Error" error="Please enter a numeric value between 0 and 99999999999999999" sqref="Q65">
      <formula1>0</formula1>
      <formula2>99999999999999900</formula2>
    </dataValidation>
    <dataValidation type="decimal" allowBlank="1" showInputMessage="1" showErrorMessage="1" errorTitle="Input Error" error="Please enter a numeric value between 0 and 99999999999999999" sqref="G66">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G67">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G68">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G69">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G79">
      <formula1>0</formula1>
      <formula2>99999999999999900</formula2>
    </dataValidation>
    <dataValidation type="decimal" allowBlank="1" showInputMessage="1" showErrorMessage="1" errorTitle="Input Error" error="Please enter a numeric value between 0 and 99999999999999999" sqref="H79">
      <formula1>0</formula1>
      <formula2>99999999999999900</formula2>
    </dataValidation>
    <dataValidation type="decimal" allowBlank="1" showInputMessage="1" showErrorMessage="1" errorTitle="Input Error" error="Please enter a numeric value between 0 and 99999999999999999" sqref="I79">
      <formula1>0</formula1>
      <formula2>99999999999999900</formula2>
    </dataValidation>
    <dataValidation type="decimal" allowBlank="1" showInputMessage="1" showErrorMessage="1" errorTitle="Input Error" error="Please enter a numeric value between 0 and 99999999999999999" sqref="J79">
      <formula1>0</formula1>
      <formula2>99999999999999900</formula2>
    </dataValidation>
    <dataValidation type="decimal" allowBlank="1" showInputMessage="1" showErrorMessage="1" errorTitle="Input Error" error="Please enter a numeric value between 0 and 99999999999999999" sqref="K79">
      <formula1>0</formula1>
      <formula2>99999999999999900</formula2>
    </dataValidation>
    <dataValidation type="decimal" allowBlank="1" showInputMessage="1" showErrorMessage="1" errorTitle="Input Error" error="Please enter a numeric value between 0 and 99999999999999999" sqref="L79">
      <formula1>0</formula1>
      <formula2>99999999999999900</formula2>
    </dataValidation>
    <dataValidation type="decimal" allowBlank="1" showInputMessage="1" showErrorMessage="1" errorTitle="Input Error" error="Please enter a numeric value between 0 and 99999999999999999" sqref="M79">
      <formula1>0</formula1>
      <formula2>99999999999999900</formula2>
    </dataValidation>
    <dataValidation type="decimal" allowBlank="1" showInputMessage="1" showErrorMessage="1" errorTitle="Input Error" error="Please enter a numeric value between 0 and 99999999999999999" sqref="N79">
      <formula1>0</formula1>
      <formula2>99999999999999900</formula2>
    </dataValidation>
    <dataValidation type="decimal" allowBlank="1" showInputMessage="1" showErrorMessage="1" errorTitle="Input Error" error="Please enter a numeric value between 0 and 99999999999999999" sqref="O79">
      <formula1>0</formula1>
      <formula2>99999999999999900</formula2>
    </dataValidation>
    <dataValidation type="decimal" allowBlank="1" showInputMessage="1" showErrorMessage="1" errorTitle="Input Error" error="Please enter a numeric value between 0 and 99999999999999999" sqref="P79">
      <formula1>0</formula1>
      <formula2>99999999999999900</formula2>
    </dataValidation>
    <dataValidation type="decimal" allowBlank="1" showInputMessage="1" showErrorMessage="1" errorTitle="Input Error" error="Please enter a numeric value between 0 and 99999999999999999" sqref="Q79">
      <formula1>0</formula1>
      <formula2>99999999999999900</formula2>
    </dataValidation>
    <dataValidation type="decimal" allowBlank="1" showInputMessage="1" showErrorMessage="1" errorTitle="Input Error" error="Please enter a numeric value between 0 and 99999999999999999" sqref="G89">
      <formula1>0</formula1>
      <formula2>99999999999999900</formula2>
    </dataValidation>
    <dataValidation type="decimal" allowBlank="1" showInputMessage="1" showErrorMessage="1" errorTitle="Input Error" error="Please enter a numeric value between 0 and 99999999999999999" sqref="H89">
      <formula1>0</formula1>
      <formula2>99999999999999900</formula2>
    </dataValidation>
    <dataValidation type="decimal" allowBlank="1" showInputMessage="1" showErrorMessage="1" errorTitle="Input Error" error="Please enter a numeric value between 0 and 99999999999999999" sqref="I89">
      <formula1>0</formula1>
      <formula2>99999999999999900</formula2>
    </dataValidation>
    <dataValidation type="decimal" allowBlank="1" showInputMessage="1" showErrorMessage="1" errorTitle="Input Error" error="Please enter a numeric value between 0 and 99999999999999999" sqref="J89">
      <formula1>0</formula1>
      <formula2>99999999999999900</formula2>
    </dataValidation>
    <dataValidation type="decimal" allowBlank="1" showInputMessage="1" showErrorMessage="1" errorTitle="Input Error" error="Please enter a numeric value between 0 and 99999999999999999" sqref="K89">
      <formula1>0</formula1>
      <formula2>99999999999999900</formula2>
    </dataValidation>
    <dataValidation type="decimal" allowBlank="1" showInputMessage="1" showErrorMessage="1" errorTitle="Input Error" error="Please enter a numeric value between 0 and 99999999999999999" sqref="L89">
      <formula1>0</formula1>
      <formula2>99999999999999900</formula2>
    </dataValidation>
    <dataValidation type="decimal" allowBlank="1" showInputMessage="1" showErrorMessage="1" errorTitle="Input Error" error="Please enter a numeric value between 0 and 99999999999999999" sqref="M89">
      <formula1>0</formula1>
      <formula2>99999999999999900</formula2>
    </dataValidation>
    <dataValidation type="decimal" allowBlank="1" showInputMessage="1" showErrorMessage="1" errorTitle="Input Error" error="Please enter a numeric value between 0 and 99999999999999999" sqref="N89">
      <formula1>0</formula1>
      <formula2>99999999999999900</formula2>
    </dataValidation>
    <dataValidation type="decimal" allowBlank="1" showInputMessage="1" showErrorMessage="1" errorTitle="Input Error" error="Please enter a numeric value between 0 and 99999999999999999" sqref="O89">
      <formula1>0</formula1>
      <formula2>99999999999999900</formula2>
    </dataValidation>
    <dataValidation type="decimal" allowBlank="1" showInputMessage="1" showErrorMessage="1" errorTitle="Input Error" error="Please enter a numeric value between 0 and 99999999999999999" sqref="P89">
      <formula1>0</formula1>
      <formula2>99999999999999900</formula2>
    </dataValidation>
    <dataValidation type="decimal" allowBlank="1" showInputMessage="1" showErrorMessage="1" errorTitle="Input Error" error="Please enter a numeric value between 0 and 99999999999999999" sqref="Q89">
      <formula1>0</formula1>
      <formula2>99999999999999900</formula2>
    </dataValidation>
    <dataValidation type="decimal" allowBlank="1" showInputMessage="1" showErrorMessage="1" errorTitle="Input Error" error="Please enter a numeric value between 0 and 99999999999999999" sqref="G90">
      <formula1>0</formula1>
      <formula2>99999999999999900</formula2>
    </dataValidation>
    <dataValidation type="decimal" allowBlank="1" showInputMessage="1" showErrorMessage="1" errorTitle="Input Error" error="Please enter a numeric value between 0 and 99999999999999999" sqref="H90">
      <formula1>0</formula1>
      <formula2>99999999999999900</formula2>
    </dataValidation>
    <dataValidation type="decimal" allowBlank="1" showInputMessage="1" showErrorMessage="1" errorTitle="Input Error" error="Please enter a numeric value between 0 and 99999999999999999" sqref="I90">
      <formula1>0</formula1>
      <formula2>99999999999999900</formula2>
    </dataValidation>
    <dataValidation type="decimal" allowBlank="1" showInputMessage="1" showErrorMessage="1" errorTitle="Input Error" error="Please enter a numeric value between 0 and 99999999999999999" sqref="J90">
      <formula1>0</formula1>
      <formula2>99999999999999900</formula2>
    </dataValidation>
    <dataValidation type="decimal" allowBlank="1" showInputMessage="1" showErrorMessage="1" errorTitle="Input Error" error="Please enter a numeric value between 0 and 99999999999999999" sqref="K90">
      <formula1>0</formula1>
      <formula2>99999999999999900</formula2>
    </dataValidation>
    <dataValidation type="decimal" allowBlank="1" showInputMessage="1" showErrorMessage="1" errorTitle="Input Error" error="Please enter a numeric value between 0 and 99999999999999999" sqref="L90">
      <formula1>0</formula1>
      <formula2>99999999999999900</formula2>
    </dataValidation>
    <dataValidation type="decimal" allowBlank="1" showInputMessage="1" showErrorMessage="1" errorTitle="Input Error" error="Please enter a numeric value between 0 and 99999999999999999" sqref="M90">
      <formula1>0</formula1>
      <formula2>99999999999999900</formula2>
    </dataValidation>
    <dataValidation type="decimal" allowBlank="1" showInputMessage="1" showErrorMessage="1" errorTitle="Input Error" error="Please enter a numeric value between 0 and 99999999999999999" sqref="N90">
      <formula1>0</formula1>
      <formula2>99999999999999900</formula2>
    </dataValidation>
    <dataValidation type="decimal" allowBlank="1" showInputMessage="1" showErrorMessage="1" errorTitle="Input Error" error="Please enter a numeric value between 0 and 99999999999999999" sqref="O90">
      <formula1>0</formula1>
      <formula2>99999999999999900</formula2>
    </dataValidation>
    <dataValidation type="decimal" allowBlank="1" showInputMessage="1" showErrorMessage="1" errorTitle="Input Error" error="Please enter a numeric value between 0 and 99999999999999999" sqref="P90">
      <formula1>0</formula1>
      <formula2>99999999999999900</formula2>
    </dataValidation>
    <dataValidation type="decimal" allowBlank="1" showInputMessage="1" showErrorMessage="1" errorTitle="Input Error" error="Please enter a numeric value between 0 and 99999999999999999" sqref="Q90">
      <formula1>0</formula1>
      <formula2>99999999999999900</formula2>
    </dataValidation>
    <dataValidation type="decimal" allowBlank="1" showInputMessage="1" showErrorMessage="1" errorTitle="Input Error" error="Please enter a numeric value between 0 and 99999999999999999" sqref="G106">
      <formula1>0</formula1>
      <formula2>99999999999999900</formula2>
    </dataValidation>
    <dataValidation type="decimal" allowBlank="1" showInputMessage="1" showErrorMessage="1" errorTitle="Input Error" error="Please enter a numeric value between 0 and 99999999999999999" sqref="H106">
      <formula1>0</formula1>
      <formula2>99999999999999900</formula2>
    </dataValidation>
    <dataValidation type="decimal" allowBlank="1" showInputMessage="1" showErrorMessage="1" errorTitle="Input Error" error="Please enter a numeric value between 0 and 99999999999999999" sqref="I106">
      <formula1>0</formula1>
      <formula2>99999999999999900</formula2>
    </dataValidation>
    <dataValidation type="decimal" allowBlank="1" showInputMessage="1" showErrorMessage="1" errorTitle="Input Error" error="Please enter a numeric value between 0 and 99999999999999999" sqref="J106">
      <formula1>0</formula1>
      <formula2>99999999999999900</formula2>
    </dataValidation>
    <dataValidation type="decimal" allowBlank="1" showInputMessage="1" showErrorMessage="1" errorTitle="Input Error" error="Please enter a numeric value between 0 and 99999999999999999" sqref="K106">
      <formula1>0</formula1>
      <formula2>99999999999999900</formula2>
    </dataValidation>
    <dataValidation type="decimal" allowBlank="1" showInputMessage="1" showErrorMessage="1" errorTitle="Input Error" error="Please enter a numeric value between 0 and 99999999999999999" sqref="L106">
      <formula1>0</formula1>
      <formula2>99999999999999900</formula2>
    </dataValidation>
    <dataValidation type="decimal" allowBlank="1" showInputMessage="1" showErrorMessage="1" errorTitle="Input Error" error="Please enter a numeric value between 0 and 99999999999999999" sqref="M106">
      <formula1>0</formula1>
      <formula2>99999999999999900</formula2>
    </dataValidation>
    <dataValidation type="decimal" allowBlank="1" showInputMessage="1" showErrorMessage="1" errorTitle="Input Error" error="Please enter a numeric value between 0 and 99999999999999999" sqref="N106">
      <formula1>0</formula1>
      <formula2>99999999999999900</formula2>
    </dataValidation>
    <dataValidation type="decimal" allowBlank="1" showInputMessage="1" showErrorMessage="1" errorTitle="Input Error" error="Please enter a numeric value between 0 and 99999999999999999" sqref="O106">
      <formula1>0</formula1>
      <formula2>99999999999999900</formula2>
    </dataValidation>
    <dataValidation type="decimal" allowBlank="1" showInputMessage="1" showErrorMessage="1" errorTitle="Input Error" error="Please enter a numeric value between 0 and 99999999999999999" sqref="P106">
      <formula1>0</formula1>
      <formula2>99999999999999900</formula2>
    </dataValidation>
    <dataValidation type="decimal" allowBlank="1" showInputMessage="1" showErrorMessage="1" errorTitle="Input Error" error="Please enter a numeric value between 0 and 99999999999999999" sqref="Q106">
      <formula1>0</formula1>
      <formula2>99999999999999900</formula2>
    </dataValidation>
    <dataValidation type="decimal" allowBlank="1" showInputMessage="1" showErrorMessage="1" errorTitle="Input Error" error="Please enter a numeric value between 0 and 99999999999999999" sqref="G107">
      <formula1>0</formula1>
      <formula2>99999999999999900</formula2>
    </dataValidation>
    <dataValidation type="decimal" allowBlank="1" showInputMessage="1" showErrorMessage="1" errorTitle="Input Error" error="Please enter a numeric value between 0 and 99999999999999999" sqref="H107">
      <formula1>0</formula1>
      <formula2>99999999999999900</formula2>
    </dataValidation>
    <dataValidation type="decimal" allowBlank="1" showInputMessage="1" showErrorMessage="1" errorTitle="Input Error" error="Please enter a numeric value between 0 and 99999999999999999" sqref="I107">
      <formula1>0</formula1>
      <formula2>99999999999999900</formula2>
    </dataValidation>
    <dataValidation type="decimal" allowBlank="1" showInputMessage="1" showErrorMessage="1" errorTitle="Input Error" error="Please enter a numeric value between 0 and 99999999999999999" sqref="J107">
      <formula1>0</formula1>
      <formula2>99999999999999900</formula2>
    </dataValidation>
    <dataValidation type="decimal" allowBlank="1" showInputMessage="1" showErrorMessage="1" errorTitle="Input Error" error="Please enter a numeric value between 0 and 99999999999999999" sqref="K107">
      <formula1>0</formula1>
      <formula2>99999999999999900</formula2>
    </dataValidation>
    <dataValidation type="decimal" allowBlank="1" showInputMessage="1" showErrorMessage="1" errorTitle="Input Error" error="Please enter a numeric value between 0 and 99999999999999999" sqref="L107">
      <formula1>0</formula1>
      <formula2>99999999999999900</formula2>
    </dataValidation>
    <dataValidation type="decimal" allowBlank="1" showInputMessage="1" showErrorMessage="1" errorTitle="Input Error" error="Please enter a numeric value between 0 and 99999999999999999" sqref="M107">
      <formula1>0</formula1>
      <formula2>99999999999999900</formula2>
    </dataValidation>
    <dataValidation type="decimal" allowBlank="1" showInputMessage="1" showErrorMessage="1" errorTitle="Input Error" error="Please enter a numeric value between 0 and 99999999999999999" sqref="N107">
      <formula1>0</formula1>
      <formula2>99999999999999900</formula2>
    </dataValidation>
    <dataValidation type="decimal" allowBlank="1" showInputMessage="1" showErrorMessage="1" errorTitle="Input Error" error="Please enter a numeric value between 0 and 99999999999999999" sqref="O107">
      <formula1>0</formula1>
      <formula2>99999999999999900</formula2>
    </dataValidation>
    <dataValidation type="decimal" allowBlank="1" showInputMessage="1" showErrorMessage="1" errorTitle="Input Error" error="Please enter a numeric value between 0 and 99999999999999999" sqref="P107">
      <formula1>0</formula1>
      <formula2>99999999999999900</formula2>
    </dataValidation>
    <dataValidation type="decimal" allowBlank="1" showInputMessage="1" showErrorMessage="1" errorTitle="Input Error" error="Please enter a numeric value between 0 and 99999999999999999" sqref="Q107">
      <formula1>0</formula1>
      <formula2>99999999999999900</formula2>
    </dataValidation>
    <dataValidation type="decimal" allowBlank="1" showInputMessage="1" showErrorMessage="1" errorTitle="Input Error" error="Please enter a numeric value between 0 and 99999999999999999" sqref="G108">
      <formula1>0</formula1>
      <formula2>99999999999999900</formula2>
    </dataValidation>
    <dataValidation type="decimal" allowBlank="1" showInputMessage="1" showErrorMessage="1" errorTitle="Input Error" error="Please enter a numeric value between 0 and 99999999999999999" sqref="H108">
      <formula1>0</formula1>
      <formula2>99999999999999900</formula2>
    </dataValidation>
    <dataValidation type="decimal" allowBlank="1" showInputMessage="1" showErrorMessage="1" errorTitle="Input Error" error="Please enter a numeric value between 0 and 99999999999999999" sqref="I108">
      <formula1>0</formula1>
      <formula2>99999999999999900</formula2>
    </dataValidation>
    <dataValidation type="decimal" allowBlank="1" showInputMessage="1" showErrorMessage="1" errorTitle="Input Error" error="Please enter a numeric value between 0 and 99999999999999999" sqref="J108">
      <formula1>0</formula1>
      <formula2>99999999999999900</formula2>
    </dataValidation>
    <dataValidation type="decimal" allowBlank="1" showInputMessage="1" showErrorMessage="1" errorTitle="Input Error" error="Please enter a numeric value between 0 and 99999999999999999" sqref="K108">
      <formula1>0</formula1>
      <formula2>99999999999999900</formula2>
    </dataValidation>
    <dataValidation type="decimal" allowBlank="1" showInputMessage="1" showErrorMessage="1" errorTitle="Input Error" error="Please enter a numeric value between 0 and 99999999999999999" sqref="L108">
      <formula1>0</formula1>
      <formula2>99999999999999900</formula2>
    </dataValidation>
    <dataValidation type="decimal" allowBlank="1" showInputMessage="1" showErrorMessage="1" errorTitle="Input Error" error="Please enter a numeric value between 0 and 99999999999999999" sqref="M108">
      <formula1>0</formula1>
      <formula2>99999999999999900</formula2>
    </dataValidation>
    <dataValidation type="decimal" allowBlank="1" showInputMessage="1" showErrorMessage="1" errorTitle="Input Error" error="Please enter a numeric value between 0 and 99999999999999999" sqref="N108">
      <formula1>0</formula1>
      <formula2>99999999999999900</formula2>
    </dataValidation>
    <dataValidation type="decimal" allowBlank="1" showInputMessage="1" showErrorMessage="1" errorTitle="Input Error" error="Please enter a numeric value between 0 and 99999999999999999" sqref="O108">
      <formula1>0</formula1>
      <formula2>99999999999999900</formula2>
    </dataValidation>
    <dataValidation type="decimal" allowBlank="1" showInputMessage="1" showErrorMessage="1" errorTitle="Input Error" error="Please enter a numeric value between 0 and 99999999999999999" sqref="P108">
      <formula1>0</formula1>
      <formula2>99999999999999900</formula2>
    </dataValidation>
    <dataValidation type="decimal" allowBlank="1" showInputMessage="1" showErrorMessage="1" errorTitle="Input Error" error="Please enter a numeric value between 0 and 99999999999999999" sqref="Q108">
      <formula1>0</formula1>
      <formula2>99999999999999900</formula2>
    </dataValidation>
    <dataValidation type="decimal" allowBlank="1" showInputMessage="1" showErrorMessage="1" errorTitle="Input Error" error="Please enter a numeric value between 0 and 99999999999999999" sqref="G109">
      <formula1>0</formula1>
      <formula2>99999999999999900</formula2>
    </dataValidation>
    <dataValidation type="decimal" allowBlank="1" showInputMessage="1" showErrorMessage="1" errorTitle="Input Error" error="Please enter a numeric value between 0 and 99999999999999999" sqref="H109">
      <formula1>0</formula1>
      <formula2>99999999999999900</formula2>
    </dataValidation>
    <dataValidation type="decimal" allowBlank="1" showInputMessage="1" showErrorMessage="1" errorTitle="Input Error" error="Please enter a numeric value between 0 and 99999999999999999" sqref="I109">
      <formula1>0</formula1>
      <formula2>99999999999999900</formula2>
    </dataValidation>
    <dataValidation type="decimal" allowBlank="1" showInputMessage="1" showErrorMessage="1" errorTitle="Input Error" error="Please enter a numeric value between 0 and 99999999999999999" sqref="J109">
      <formula1>0</formula1>
      <formula2>99999999999999900</formula2>
    </dataValidation>
    <dataValidation type="decimal" allowBlank="1" showInputMessage="1" showErrorMessage="1" errorTitle="Input Error" error="Please enter a numeric value between 0 and 99999999999999999" sqref="K109">
      <formula1>0</formula1>
      <formula2>99999999999999900</formula2>
    </dataValidation>
    <dataValidation type="decimal" allowBlank="1" showInputMessage="1" showErrorMessage="1" errorTitle="Input Error" error="Please enter a numeric value between 0 and 99999999999999999" sqref="L109">
      <formula1>0</formula1>
      <formula2>99999999999999900</formula2>
    </dataValidation>
    <dataValidation type="decimal" allowBlank="1" showInputMessage="1" showErrorMessage="1" errorTitle="Input Error" error="Please enter a numeric value between 0 and 99999999999999999" sqref="M109">
      <formula1>0</formula1>
      <formula2>99999999999999900</formula2>
    </dataValidation>
    <dataValidation type="decimal" allowBlank="1" showInputMessage="1" showErrorMessage="1" errorTitle="Input Error" error="Please enter a numeric value between 0 and 99999999999999999" sqref="N109">
      <formula1>0</formula1>
      <formula2>99999999999999900</formula2>
    </dataValidation>
    <dataValidation type="decimal" allowBlank="1" showInputMessage="1" showErrorMessage="1" errorTitle="Input Error" error="Please enter a numeric value between 0 and 99999999999999999" sqref="O109">
      <formula1>0</formula1>
      <formula2>99999999999999900</formula2>
    </dataValidation>
    <dataValidation type="decimal" allowBlank="1" showInputMessage="1" showErrorMessage="1" errorTitle="Input Error" error="Please enter a numeric value between 0 and 99999999999999999" sqref="P109">
      <formula1>0</formula1>
      <formula2>99999999999999900</formula2>
    </dataValidation>
    <dataValidation type="decimal" allowBlank="1" showInputMessage="1" showErrorMessage="1" errorTitle="Input Error" error="Please enter a numeric value between 0 and 99999999999999999" sqref="Q109">
      <formula1>0</formula1>
      <formula2>99999999999999900</formula2>
    </dataValidation>
    <dataValidation type="decimal" allowBlank="1" showInputMessage="1" showErrorMessage="1" errorTitle="Input Error" error="Please enter a numeric value between 0 and 99999999999999999" sqref="G110">
      <formula1>0</formula1>
      <formula2>99999999999999900</formula2>
    </dataValidation>
    <dataValidation type="decimal" allowBlank="1" showInputMessage="1" showErrorMessage="1" errorTitle="Input Error" error="Please enter a numeric value between 0 and 99999999999999999" sqref="H110">
      <formula1>0</formula1>
      <formula2>99999999999999900</formula2>
    </dataValidation>
    <dataValidation type="decimal" allowBlank="1" showInputMessage="1" showErrorMessage="1" errorTitle="Input Error" error="Please enter a numeric value between 0 and 99999999999999999" sqref="I110">
      <formula1>0</formula1>
      <formula2>99999999999999900</formula2>
    </dataValidation>
    <dataValidation type="decimal" allowBlank="1" showInputMessage="1" showErrorMessage="1" errorTitle="Input Error" error="Please enter a numeric value between 0 and 99999999999999999" sqref="J110">
      <formula1>0</formula1>
      <formula2>99999999999999900</formula2>
    </dataValidation>
    <dataValidation type="decimal" allowBlank="1" showInputMessage="1" showErrorMessage="1" errorTitle="Input Error" error="Please enter a numeric value between 0 and 99999999999999999" sqref="K110">
      <formula1>0</formula1>
      <formula2>99999999999999900</formula2>
    </dataValidation>
    <dataValidation type="decimal" allowBlank="1" showInputMessage="1" showErrorMessage="1" errorTitle="Input Error" error="Please enter a numeric value between 0 and 99999999999999999" sqref="L110">
      <formula1>0</formula1>
      <formula2>99999999999999900</formula2>
    </dataValidation>
    <dataValidation type="decimal" allowBlank="1" showInputMessage="1" showErrorMessage="1" errorTitle="Input Error" error="Please enter a numeric value between 0 and 99999999999999999" sqref="M110">
      <formula1>0</formula1>
      <formula2>99999999999999900</formula2>
    </dataValidation>
    <dataValidation type="decimal" allowBlank="1" showInputMessage="1" showErrorMessage="1" errorTitle="Input Error" error="Please enter a numeric value between 0 and 99999999999999999" sqref="N110">
      <formula1>0</formula1>
      <formula2>99999999999999900</formula2>
    </dataValidation>
    <dataValidation type="decimal" allowBlank="1" showInputMessage="1" showErrorMessage="1" errorTitle="Input Error" error="Please enter a numeric value between 0 and 99999999999999999" sqref="O110">
      <formula1>0</formula1>
      <formula2>99999999999999900</formula2>
    </dataValidation>
    <dataValidation type="decimal" allowBlank="1" showInputMessage="1" showErrorMessage="1" errorTitle="Input Error" error="Please enter a numeric value between 0 and 99999999999999999" sqref="P110">
      <formula1>0</formula1>
      <formula2>99999999999999900</formula2>
    </dataValidation>
    <dataValidation type="decimal" allowBlank="1" showInputMessage="1" showErrorMessage="1" errorTitle="Input Error" error="Please enter a numeric value between 0 and 99999999999999999" sqref="Q110">
      <formula1>0</formula1>
      <formula2>99999999999999900</formula2>
    </dataValidation>
    <dataValidation type="decimal" allowBlank="1" showInputMessage="1" showErrorMessage="1" errorTitle="Input Error" error="Please enter a numeric value between 0 and 99999999999999999" sqref="G111">
      <formula1>0</formula1>
      <formula2>99999999999999900</formula2>
    </dataValidation>
    <dataValidation type="decimal" allowBlank="1" showInputMessage="1" showErrorMessage="1" errorTitle="Input Error" error="Please enter a numeric value between 0 and 99999999999999999" sqref="H111">
      <formula1>0</formula1>
      <formula2>99999999999999900</formula2>
    </dataValidation>
    <dataValidation type="decimal" allowBlank="1" showInputMessage="1" showErrorMessage="1" errorTitle="Input Error" error="Please enter a numeric value between 0 and 99999999999999999" sqref="I111">
      <formula1>0</formula1>
      <formula2>99999999999999900</formula2>
    </dataValidation>
    <dataValidation type="decimal" allowBlank="1" showInputMessage="1" showErrorMessage="1" errorTitle="Input Error" error="Please enter a numeric value between 0 and 99999999999999999" sqref="J111">
      <formula1>0</formula1>
      <formula2>99999999999999900</formula2>
    </dataValidation>
    <dataValidation type="decimal" allowBlank="1" showInputMessage="1" showErrorMessage="1" errorTitle="Input Error" error="Please enter a numeric value between 0 and 99999999999999999" sqref="K111">
      <formula1>0</formula1>
      <formula2>99999999999999900</formula2>
    </dataValidation>
    <dataValidation type="decimal" allowBlank="1" showInputMessage="1" showErrorMessage="1" errorTitle="Input Error" error="Please enter a numeric value between 0 and 99999999999999999" sqref="L111">
      <formula1>0</formula1>
      <formula2>99999999999999900</formula2>
    </dataValidation>
    <dataValidation type="decimal" allowBlank="1" showInputMessage="1" showErrorMessage="1" errorTitle="Input Error" error="Please enter a numeric value between 0 and 99999999999999999" sqref="M111">
      <formula1>0</formula1>
      <formula2>99999999999999900</formula2>
    </dataValidation>
    <dataValidation type="decimal" allowBlank="1" showInputMessage="1" showErrorMessage="1" errorTitle="Input Error" error="Please enter a numeric value between 0 and 99999999999999999" sqref="N111">
      <formula1>0</formula1>
      <formula2>99999999999999900</formula2>
    </dataValidation>
    <dataValidation type="decimal" allowBlank="1" showInputMessage="1" showErrorMessage="1" errorTitle="Input Error" error="Please enter a numeric value between 0 and 99999999999999999" sqref="O111">
      <formula1>0</formula1>
      <formula2>99999999999999900</formula2>
    </dataValidation>
    <dataValidation type="decimal" allowBlank="1" showInputMessage="1" showErrorMessage="1" errorTitle="Input Error" error="Please enter a numeric value between 0 and 99999999999999999" sqref="P111">
      <formula1>0</formula1>
      <formula2>99999999999999900</formula2>
    </dataValidation>
    <dataValidation type="decimal" allowBlank="1" showInputMessage="1" showErrorMessage="1" errorTitle="Input Error" error="Please enter a numeric value between 0 and 99999999999999999" sqref="Q111">
      <formula1>0</formula1>
      <formula2>99999999999999900</formula2>
    </dataValidation>
    <dataValidation type="decimal" allowBlank="1" showInputMessage="1" showErrorMessage="1" errorTitle="Input Error" error="Please enter a numeric value between 0 and 99999999999999999" sqref="G112">
      <formula1>0</formula1>
      <formula2>99999999999999900</formula2>
    </dataValidation>
    <dataValidation type="decimal" allowBlank="1" showInputMessage="1" showErrorMessage="1" errorTitle="Input Error" error="Please enter a numeric value between 0 and 99999999999999999" sqref="H112">
      <formula1>0</formula1>
      <formula2>99999999999999900</formula2>
    </dataValidation>
    <dataValidation type="decimal" allowBlank="1" showInputMessage="1" showErrorMessage="1" errorTitle="Input Error" error="Please enter a numeric value between 0 and 99999999999999999" sqref="I112">
      <formula1>0</formula1>
      <formula2>99999999999999900</formula2>
    </dataValidation>
    <dataValidation type="decimal" allowBlank="1" showInputMessage="1" showErrorMessage="1" errorTitle="Input Error" error="Please enter a numeric value between 0 and 99999999999999999" sqref="J112">
      <formula1>0</formula1>
      <formula2>99999999999999900</formula2>
    </dataValidation>
    <dataValidation type="decimal" allowBlank="1" showInputMessage="1" showErrorMessage="1" errorTitle="Input Error" error="Please enter a numeric value between 0 and 99999999999999999" sqref="K112">
      <formula1>0</formula1>
      <formula2>99999999999999900</formula2>
    </dataValidation>
    <dataValidation type="decimal" allowBlank="1" showInputMessage="1" showErrorMessage="1" errorTitle="Input Error" error="Please enter a numeric value between 0 and 99999999999999999" sqref="L112">
      <formula1>0</formula1>
      <formula2>99999999999999900</formula2>
    </dataValidation>
    <dataValidation type="decimal" allowBlank="1" showInputMessage="1" showErrorMessage="1" errorTitle="Input Error" error="Please enter a numeric value between 0 and 99999999999999999" sqref="M112">
      <formula1>0</formula1>
      <formula2>99999999999999900</formula2>
    </dataValidation>
    <dataValidation type="decimal" allowBlank="1" showInputMessage="1" showErrorMessage="1" errorTitle="Input Error" error="Please enter a numeric value between 0 and 99999999999999999" sqref="N112">
      <formula1>0</formula1>
      <formula2>99999999999999900</formula2>
    </dataValidation>
    <dataValidation type="decimal" allowBlank="1" showInputMessage="1" showErrorMessage="1" errorTitle="Input Error" error="Please enter a numeric value between 0 and 99999999999999999" sqref="O112">
      <formula1>0</formula1>
      <formula2>99999999999999900</formula2>
    </dataValidation>
    <dataValidation type="decimal" allowBlank="1" showInputMessage="1" showErrorMessage="1" errorTitle="Input Error" error="Please enter a numeric value between 0 and 99999999999999999" sqref="P112">
      <formula1>0</formula1>
      <formula2>99999999999999900</formula2>
    </dataValidation>
    <dataValidation type="decimal" allowBlank="1" showInputMessage="1" showErrorMessage="1" errorTitle="Input Error" error="Please enter a numeric value between 0 and 99999999999999999" sqref="Q112">
      <formula1>0</formula1>
      <formula2>99999999999999900</formula2>
    </dataValidation>
    <dataValidation type="decimal" allowBlank="1" showInputMessage="1" showErrorMessage="1" errorTitle="Input Error" error="Please enter a numeric value between 0 and 99999999999999999" sqref="G113">
      <formula1>0</formula1>
      <formula2>99999999999999900</formula2>
    </dataValidation>
    <dataValidation type="decimal" allowBlank="1" showInputMessage="1" showErrorMessage="1" errorTitle="Input Error" error="Please enter a numeric value between 0 and 99999999999999999" sqref="H113">
      <formula1>0</formula1>
      <formula2>99999999999999900</formula2>
    </dataValidation>
    <dataValidation type="decimal" allowBlank="1" showInputMessage="1" showErrorMessage="1" errorTitle="Input Error" error="Please enter a numeric value between 0 and 99999999999999999" sqref="I113">
      <formula1>0</formula1>
      <formula2>99999999999999900</formula2>
    </dataValidation>
    <dataValidation type="decimal" allowBlank="1" showInputMessage="1" showErrorMessage="1" errorTitle="Input Error" error="Please enter a numeric value between 0 and 99999999999999999" sqref="J113">
      <formula1>0</formula1>
      <formula2>99999999999999900</formula2>
    </dataValidation>
    <dataValidation type="decimal" allowBlank="1" showInputMessage="1" showErrorMessage="1" errorTitle="Input Error" error="Please enter a numeric value between 0 and 99999999999999999" sqref="K113">
      <formula1>0</formula1>
      <formula2>99999999999999900</formula2>
    </dataValidation>
    <dataValidation type="decimal" allowBlank="1" showInputMessage="1" showErrorMessage="1" errorTitle="Input Error" error="Please enter a numeric value between 0 and 99999999999999999" sqref="L113">
      <formula1>0</formula1>
      <formula2>99999999999999900</formula2>
    </dataValidation>
    <dataValidation type="decimal" allowBlank="1" showInputMessage="1" showErrorMessage="1" errorTitle="Input Error" error="Please enter a numeric value between 0 and 99999999999999999" sqref="M113">
      <formula1>0</formula1>
      <formula2>99999999999999900</formula2>
    </dataValidation>
    <dataValidation type="decimal" allowBlank="1" showInputMessage="1" showErrorMessage="1" errorTitle="Input Error" error="Please enter a numeric value between 0 and 99999999999999999" sqref="N113">
      <formula1>0</formula1>
      <formula2>99999999999999900</formula2>
    </dataValidation>
    <dataValidation type="decimal" allowBlank="1" showInputMessage="1" showErrorMessage="1" errorTitle="Input Error" error="Please enter a numeric value between 0 and 99999999999999999" sqref="O113">
      <formula1>0</formula1>
      <formula2>99999999999999900</formula2>
    </dataValidation>
    <dataValidation type="decimal" allowBlank="1" showInputMessage="1" showErrorMessage="1" errorTitle="Input Error" error="Please enter a numeric value between 0 and 99999999999999999" sqref="P113">
      <formula1>0</formula1>
      <formula2>99999999999999900</formula2>
    </dataValidation>
    <dataValidation type="decimal" allowBlank="1" showInputMessage="1" showErrorMessage="1" errorTitle="Input Error" error="Please enter a numeric value between 0 and 99999999999999999" sqref="Q113">
      <formula1>0</formula1>
      <formula2>99999999999999900</formula2>
    </dataValidation>
    <dataValidation type="decimal" allowBlank="1" showInputMessage="1" showErrorMessage="1" errorTitle="Input Error" error="Please enter a numeric value between 0 and 99999999999999999" sqref="G114">
      <formula1>0</formula1>
      <formula2>99999999999999900</formula2>
    </dataValidation>
    <dataValidation type="decimal" allowBlank="1" showInputMessage="1" showErrorMessage="1" errorTitle="Input Error" error="Please enter a numeric value between 0 and 99999999999999999" sqref="H114">
      <formula1>0</formula1>
      <formula2>99999999999999900</formula2>
    </dataValidation>
    <dataValidation type="decimal" allowBlank="1" showInputMessage="1" showErrorMessage="1" errorTitle="Input Error" error="Please enter a numeric value between 0 and 99999999999999999" sqref="I114">
      <formula1>0</formula1>
      <formula2>99999999999999900</formula2>
    </dataValidation>
    <dataValidation type="decimal" allowBlank="1" showInputMessage="1" showErrorMessage="1" errorTitle="Input Error" error="Please enter a numeric value between 0 and 99999999999999999" sqref="J114">
      <formula1>0</formula1>
      <formula2>99999999999999900</formula2>
    </dataValidation>
    <dataValidation type="decimal" allowBlank="1" showInputMessage="1" showErrorMessage="1" errorTitle="Input Error" error="Please enter a numeric value between 0 and 99999999999999999" sqref="K114">
      <formula1>0</formula1>
      <formula2>99999999999999900</formula2>
    </dataValidation>
    <dataValidation type="decimal" allowBlank="1" showInputMessage="1" showErrorMessage="1" errorTitle="Input Error" error="Please enter a numeric value between 0 and 99999999999999999" sqref="L114">
      <formula1>0</formula1>
      <formula2>99999999999999900</formula2>
    </dataValidation>
    <dataValidation type="decimal" allowBlank="1" showInputMessage="1" showErrorMessage="1" errorTitle="Input Error" error="Please enter a numeric value between 0 and 99999999999999999" sqref="M114">
      <formula1>0</formula1>
      <formula2>99999999999999900</formula2>
    </dataValidation>
    <dataValidation type="decimal" allowBlank="1" showInputMessage="1" showErrorMessage="1" errorTitle="Input Error" error="Please enter a numeric value between 0 and 99999999999999999" sqref="N114">
      <formula1>0</formula1>
      <formula2>99999999999999900</formula2>
    </dataValidation>
    <dataValidation type="decimal" allowBlank="1" showInputMessage="1" showErrorMessage="1" errorTitle="Input Error" error="Please enter a numeric value between 0 and 99999999999999999" sqref="O114">
      <formula1>0</formula1>
      <formula2>99999999999999900</formula2>
    </dataValidation>
    <dataValidation type="decimal" allowBlank="1" showInputMessage="1" showErrorMessage="1" errorTitle="Input Error" error="Please enter a numeric value between 0 and 99999999999999999" sqref="P114">
      <formula1>0</formula1>
      <formula2>99999999999999900</formula2>
    </dataValidation>
    <dataValidation type="decimal" allowBlank="1" showInputMessage="1" showErrorMessage="1" errorTitle="Input Error" error="Please enter a numeric value between 0 and 99999999999999999" sqref="Q114">
      <formula1>0</formula1>
      <formula2>99999999999999900</formula2>
    </dataValidation>
    <dataValidation type="decimal" allowBlank="1" showInputMessage="1" showErrorMessage="1" errorTitle="Input Error" error="Please enter a numeric value between 0 and 99999999999999999" sqref="G115">
      <formula1>0</formula1>
      <formula2>99999999999999900</formula2>
    </dataValidation>
    <dataValidation type="decimal" allowBlank="1" showInputMessage="1" showErrorMessage="1" errorTitle="Input Error" error="Please enter a numeric value between 0 and 99999999999999999" sqref="H115">
      <formula1>0</formula1>
      <formula2>99999999999999900</formula2>
    </dataValidation>
    <dataValidation type="decimal" allowBlank="1" showInputMessage="1" showErrorMessage="1" errorTitle="Input Error" error="Please enter a numeric value between 0 and 99999999999999999" sqref="I115">
      <formula1>0</formula1>
      <formula2>99999999999999900</formula2>
    </dataValidation>
    <dataValidation type="decimal" allowBlank="1" showInputMessage="1" showErrorMessage="1" errorTitle="Input Error" error="Please enter a numeric value between 0 and 99999999999999999" sqref="J115">
      <formula1>0</formula1>
      <formula2>99999999999999900</formula2>
    </dataValidation>
    <dataValidation type="decimal" allowBlank="1" showInputMessage="1" showErrorMessage="1" errorTitle="Input Error" error="Please enter a numeric value between 0 and 99999999999999999" sqref="K115">
      <formula1>0</formula1>
      <formula2>99999999999999900</formula2>
    </dataValidation>
    <dataValidation type="decimal" allowBlank="1" showInputMessage="1" showErrorMessage="1" errorTitle="Input Error" error="Please enter a numeric value between 0 and 99999999999999999" sqref="L115">
      <formula1>0</formula1>
      <formula2>99999999999999900</formula2>
    </dataValidation>
    <dataValidation type="decimal" allowBlank="1" showInputMessage="1" showErrorMessage="1" errorTitle="Input Error" error="Please enter a numeric value between 0 and 99999999999999999" sqref="M115">
      <formula1>0</formula1>
      <formula2>99999999999999900</formula2>
    </dataValidation>
    <dataValidation type="decimal" allowBlank="1" showInputMessage="1" showErrorMessage="1" errorTitle="Input Error" error="Please enter a numeric value between 0 and 99999999999999999" sqref="N115">
      <formula1>0</formula1>
      <formula2>99999999999999900</formula2>
    </dataValidation>
    <dataValidation type="decimal" allowBlank="1" showInputMessage="1" showErrorMessage="1" errorTitle="Input Error" error="Please enter a numeric value between 0 and 99999999999999999" sqref="O115">
      <formula1>0</formula1>
      <formula2>99999999999999900</formula2>
    </dataValidation>
    <dataValidation type="decimal" allowBlank="1" showInputMessage="1" showErrorMessage="1" errorTitle="Input Error" error="Please enter a numeric value between 0 and 99999999999999999" sqref="P115">
      <formula1>0</formula1>
      <formula2>99999999999999900</formula2>
    </dataValidation>
    <dataValidation type="decimal" allowBlank="1" showInputMessage="1" showErrorMessage="1" errorTitle="Input Error" error="Please enter a numeric value between 0 and 99999999999999999" sqref="Q115">
      <formula1>0</formula1>
      <formula2>99999999999999900</formula2>
    </dataValidation>
    <dataValidation type="decimal" allowBlank="1" showInputMessage="1" showErrorMessage="1" errorTitle="Input Error" error="Please enter a numeric value between 0 and 99999999999999999" sqref="G125">
      <formula1>0</formula1>
      <formula2>99999999999999900</formula2>
    </dataValidation>
    <dataValidation type="decimal" allowBlank="1" showInputMessage="1" showErrorMessage="1" errorTitle="Input Error" error="Please enter a numeric value between 0 and 99999999999999999" sqref="H125">
      <formula1>0</formula1>
      <formula2>99999999999999900</formula2>
    </dataValidation>
    <dataValidation type="decimal" allowBlank="1" showInputMessage="1" showErrorMessage="1" errorTitle="Input Error" error="Please enter a numeric value between 0 and 99999999999999999" sqref="I125">
      <formula1>0</formula1>
      <formula2>99999999999999900</formula2>
    </dataValidation>
    <dataValidation type="decimal" allowBlank="1" showInputMessage="1" showErrorMessage="1" errorTitle="Input Error" error="Please enter a numeric value between 0 and 99999999999999999" sqref="J125">
      <formula1>0</formula1>
      <formula2>99999999999999900</formula2>
    </dataValidation>
    <dataValidation type="decimal" allowBlank="1" showInputMessage="1" showErrorMessage="1" errorTitle="Input Error" error="Please enter a numeric value between 0 and 99999999999999999" sqref="K125">
      <formula1>0</formula1>
      <formula2>99999999999999900</formula2>
    </dataValidation>
    <dataValidation type="decimal" allowBlank="1" showInputMessage="1" showErrorMessage="1" errorTitle="Input Error" error="Please enter a numeric value between 0 and 99999999999999999" sqref="L125">
      <formula1>0</formula1>
      <formula2>99999999999999900</formula2>
    </dataValidation>
    <dataValidation type="decimal" allowBlank="1" showInputMessage="1" showErrorMessage="1" errorTitle="Input Error" error="Please enter a numeric value between 0 and 99999999999999999" sqref="M125">
      <formula1>0</formula1>
      <formula2>99999999999999900</formula2>
    </dataValidation>
    <dataValidation type="decimal" allowBlank="1" showInputMessage="1" showErrorMessage="1" errorTitle="Input Error" error="Please enter a numeric value between 0 and 99999999999999999" sqref="N125">
      <formula1>0</formula1>
      <formula2>99999999999999900</formula2>
    </dataValidation>
    <dataValidation type="decimal" allowBlank="1" showInputMessage="1" showErrorMessage="1" errorTitle="Input Error" error="Please enter a numeric value between 0 and 99999999999999999" sqref="O125">
      <formula1>0</formula1>
      <formula2>99999999999999900</formula2>
    </dataValidation>
    <dataValidation type="decimal" allowBlank="1" showInputMessage="1" showErrorMessage="1" errorTitle="Input Error" error="Please enter a numeric value between 0 and 99999999999999999" sqref="P125">
      <formula1>0</formula1>
      <formula2>99999999999999900</formula2>
    </dataValidation>
    <dataValidation type="decimal" allowBlank="1" showInputMessage="1" showErrorMessage="1" errorTitle="Input Error" error="Please enter a numeric value between 0 and 99999999999999999" sqref="Q125">
      <formula1>0</formula1>
      <formula2>99999999999999900</formula2>
    </dataValidation>
    <dataValidation type="decimal" allowBlank="1" showInputMessage="1" showErrorMessage="1" errorTitle="Input Error" error="Please enter a numeric value between 0 and 99999999999999999" sqref="G137">
      <formula1>0</formula1>
      <formula2>99999999999999900</formula2>
    </dataValidation>
    <dataValidation type="decimal" allowBlank="1" showInputMessage="1" showErrorMessage="1" errorTitle="Input Error" error="Please enter a numeric value between 0 and 99999999999999999" sqref="H137">
      <formula1>0</formula1>
      <formula2>99999999999999900</formula2>
    </dataValidation>
    <dataValidation type="decimal" allowBlank="1" showInputMessage="1" showErrorMessage="1" errorTitle="Input Error" error="Please enter a numeric value between 0 and 99999999999999999" sqref="I137">
      <formula1>0</formula1>
      <formula2>99999999999999900</formula2>
    </dataValidation>
    <dataValidation type="decimal" allowBlank="1" showInputMessage="1" showErrorMessage="1" errorTitle="Input Error" error="Please enter a numeric value between 0 and 99999999999999999" sqref="J137">
      <formula1>0</formula1>
      <formula2>99999999999999900</formula2>
    </dataValidation>
    <dataValidation type="decimal" allowBlank="1" showInputMessage="1" showErrorMessage="1" errorTitle="Input Error" error="Please enter a numeric value between 0 and 99999999999999999" sqref="K137">
      <formula1>0</formula1>
      <formula2>99999999999999900</formula2>
    </dataValidation>
    <dataValidation type="decimal" allowBlank="1" showInputMessage="1" showErrorMessage="1" errorTitle="Input Error" error="Please enter a numeric value between 0 and 99999999999999999" sqref="L137">
      <formula1>0</formula1>
      <formula2>99999999999999900</formula2>
    </dataValidation>
    <dataValidation type="decimal" allowBlank="1" showInputMessage="1" showErrorMessage="1" errorTitle="Input Error" error="Please enter a numeric value between 0 and 99999999999999999" sqref="M137">
      <formula1>0</formula1>
      <formula2>99999999999999900</formula2>
    </dataValidation>
    <dataValidation type="decimal" allowBlank="1" showInputMessage="1" showErrorMessage="1" errorTitle="Input Error" error="Please enter a numeric value between 0 and 99999999999999999" sqref="N137">
      <formula1>0</formula1>
      <formula2>99999999999999900</formula2>
    </dataValidation>
    <dataValidation type="decimal" allowBlank="1" showInputMessage="1" showErrorMessage="1" errorTitle="Input Error" error="Please enter a numeric value between 0 and 99999999999999999" sqref="O137">
      <formula1>0</formula1>
      <formula2>99999999999999900</formula2>
    </dataValidation>
    <dataValidation type="decimal" allowBlank="1" showInputMessage="1" showErrorMessage="1" errorTitle="Input Error" error="Please enter a numeric value between 0 and 99999999999999999" sqref="P137">
      <formula1>0</formula1>
      <formula2>99999999999999900</formula2>
    </dataValidation>
    <dataValidation type="decimal" allowBlank="1" showInputMessage="1" showErrorMessage="1" errorTitle="Input Error" error="Please enter a numeric value between 0 and 99999999999999999" sqref="Q137">
      <formula1>0</formula1>
      <formula2>99999999999999900</formula2>
    </dataValidation>
    <dataValidation type="decimal" allowBlank="1" showInputMessage="1" showErrorMessage="1" errorTitle="Input Error" error="Please enter a numeric value between 0 and 99999999999999999" sqref="G138">
      <formula1>0</formula1>
      <formula2>99999999999999900</formula2>
    </dataValidation>
    <dataValidation type="decimal" allowBlank="1" showInputMessage="1" showErrorMessage="1" errorTitle="Input Error" error="Please enter a numeric value between 0 and 99999999999999999" sqref="H138">
      <formula1>0</formula1>
      <formula2>99999999999999900</formula2>
    </dataValidation>
    <dataValidation type="decimal" allowBlank="1" showInputMessage="1" showErrorMessage="1" errorTitle="Input Error" error="Please enter a numeric value between 0 and 99999999999999999" sqref="I138">
      <formula1>0</formula1>
      <formula2>99999999999999900</formula2>
    </dataValidation>
    <dataValidation type="decimal" allowBlank="1" showInputMessage="1" showErrorMessage="1" errorTitle="Input Error" error="Please enter a numeric value between 0 and 99999999999999999" sqref="J138">
      <formula1>0</formula1>
      <formula2>99999999999999900</formula2>
    </dataValidation>
    <dataValidation type="decimal" allowBlank="1" showInputMessage="1" showErrorMessage="1" errorTitle="Input Error" error="Please enter a numeric value between 0 and 99999999999999999" sqref="K138">
      <formula1>0</formula1>
      <formula2>99999999999999900</formula2>
    </dataValidation>
    <dataValidation type="decimal" allowBlank="1" showInputMessage="1" showErrorMessage="1" errorTitle="Input Error" error="Please enter a numeric value between 0 and 99999999999999999" sqref="L138">
      <formula1>0</formula1>
      <formula2>99999999999999900</formula2>
    </dataValidation>
    <dataValidation type="decimal" allowBlank="1" showInputMessage="1" showErrorMessage="1" errorTitle="Input Error" error="Please enter a numeric value between 0 and 99999999999999999" sqref="M138">
      <formula1>0</formula1>
      <formula2>99999999999999900</formula2>
    </dataValidation>
    <dataValidation type="decimal" allowBlank="1" showInputMessage="1" showErrorMessage="1" errorTitle="Input Error" error="Please enter a numeric value between 0 and 99999999999999999" sqref="N138">
      <formula1>0</formula1>
      <formula2>99999999999999900</formula2>
    </dataValidation>
    <dataValidation type="decimal" allowBlank="1" showInputMessage="1" showErrorMessage="1" errorTitle="Input Error" error="Please enter a numeric value between 0 and 99999999999999999" sqref="O138">
      <formula1>0</formula1>
      <formula2>99999999999999900</formula2>
    </dataValidation>
    <dataValidation type="decimal" allowBlank="1" showInputMessage="1" showErrorMessage="1" errorTitle="Input Error" error="Please enter a numeric value between 0 and 99999999999999999" sqref="P138">
      <formula1>0</formula1>
      <formula2>99999999999999900</formula2>
    </dataValidation>
    <dataValidation type="decimal" allowBlank="1" showInputMessage="1" showErrorMessage="1" errorTitle="Input Error" error="Please enter a numeric value between 0 and 99999999999999999" sqref="Q138">
      <formula1>0</formula1>
      <formula2>99999999999999900</formula2>
    </dataValidation>
    <dataValidation type="decimal" allowBlank="1" showInputMessage="1" showErrorMessage="1" errorTitle="Input Error" error="Please enter a numeric value between 0 and 99999999999999999" sqref="G139">
      <formula1>0</formula1>
      <formula2>99999999999999900</formula2>
    </dataValidation>
    <dataValidation type="decimal" allowBlank="1" showInputMessage="1" showErrorMessage="1" errorTitle="Input Error" error="Please enter a numeric value between 0 and 99999999999999999" sqref="H139">
      <formula1>0</formula1>
      <formula2>99999999999999900</formula2>
    </dataValidation>
    <dataValidation type="decimal" allowBlank="1" showInputMessage="1" showErrorMessage="1" errorTitle="Input Error" error="Please enter a numeric value between 0 and 99999999999999999" sqref="I139">
      <formula1>0</formula1>
      <formula2>99999999999999900</formula2>
    </dataValidation>
    <dataValidation type="decimal" allowBlank="1" showInputMessage="1" showErrorMessage="1" errorTitle="Input Error" error="Please enter a numeric value between 0 and 99999999999999999" sqref="J139">
      <formula1>0</formula1>
      <formula2>99999999999999900</formula2>
    </dataValidation>
    <dataValidation type="decimal" allowBlank="1" showInputMessage="1" showErrorMessage="1" errorTitle="Input Error" error="Please enter a numeric value between 0 and 99999999999999999" sqref="K139">
      <formula1>0</formula1>
      <formula2>99999999999999900</formula2>
    </dataValidation>
    <dataValidation type="decimal" allowBlank="1" showInputMessage="1" showErrorMessage="1" errorTitle="Input Error" error="Please enter a numeric value between 0 and 99999999999999999" sqref="L139">
      <formula1>0</formula1>
      <formula2>99999999999999900</formula2>
    </dataValidation>
    <dataValidation type="decimal" allowBlank="1" showInputMessage="1" showErrorMessage="1" errorTitle="Input Error" error="Please enter a numeric value between 0 and 99999999999999999" sqref="M139">
      <formula1>0</formula1>
      <formula2>99999999999999900</formula2>
    </dataValidation>
    <dataValidation type="decimal" allowBlank="1" showInputMessage="1" showErrorMessage="1" errorTitle="Input Error" error="Please enter a numeric value between 0 and 99999999999999999" sqref="N139">
      <formula1>0</formula1>
      <formula2>99999999999999900</formula2>
    </dataValidation>
    <dataValidation type="decimal" allowBlank="1" showInputMessage="1" showErrorMessage="1" errorTitle="Input Error" error="Please enter a numeric value between 0 and 99999999999999999" sqref="O139">
      <formula1>0</formula1>
      <formula2>99999999999999900</formula2>
    </dataValidation>
    <dataValidation type="decimal" allowBlank="1" showInputMessage="1" showErrorMessage="1" errorTitle="Input Error" error="Please enter a numeric value between 0 and 99999999999999999" sqref="P139">
      <formula1>0</formula1>
      <formula2>99999999999999900</formula2>
    </dataValidation>
    <dataValidation type="decimal" allowBlank="1" showInputMessage="1" showErrorMessage="1" errorTitle="Input Error" error="Please enter a numeric value between 0 and 99999999999999999" sqref="Q139">
      <formula1>0</formula1>
      <formula2>99999999999999900</formula2>
    </dataValidation>
    <dataValidation type="decimal" allowBlank="1" showInputMessage="1" showErrorMessage="1" errorTitle="Input Error" error="Please enter a numeric value between 0 and 99999999999999999" sqref="G140">
      <formula1>0</formula1>
      <formula2>99999999999999900</formula2>
    </dataValidation>
    <dataValidation type="decimal" allowBlank="1" showInputMessage="1" showErrorMessage="1" errorTitle="Input Error" error="Please enter a numeric value between 0 and 99999999999999999" sqref="H140">
      <formula1>0</formula1>
      <formula2>99999999999999900</formula2>
    </dataValidation>
    <dataValidation type="decimal" allowBlank="1" showInputMessage="1" showErrorMessage="1" errorTitle="Input Error" error="Please enter a numeric value between 0 and 99999999999999999" sqref="I140">
      <formula1>0</formula1>
      <formula2>99999999999999900</formula2>
    </dataValidation>
    <dataValidation type="decimal" allowBlank="1" showInputMessage="1" showErrorMessage="1" errorTitle="Input Error" error="Please enter a numeric value between 0 and 99999999999999999" sqref="J140">
      <formula1>0</formula1>
      <formula2>99999999999999900</formula2>
    </dataValidation>
    <dataValidation type="decimal" allowBlank="1" showInputMessage="1" showErrorMessage="1" errorTitle="Input Error" error="Please enter a numeric value between 0 and 99999999999999999" sqref="K140">
      <formula1>0</formula1>
      <formula2>99999999999999900</formula2>
    </dataValidation>
    <dataValidation type="decimal" allowBlank="1" showInputMessage="1" showErrorMessage="1" errorTitle="Input Error" error="Please enter a numeric value between 0 and 99999999999999999" sqref="L140">
      <formula1>0</formula1>
      <formula2>99999999999999900</formula2>
    </dataValidation>
    <dataValidation type="decimal" allowBlank="1" showInputMessage="1" showErrorMessage="1" errorTitle="Input Error" error="Please enter a numeric value between 0 and 99999999999999999" sqref="M140">
      <formula1>0</formula1>
      <formula2>99999999999999900</formula2>
    </dataValidation>
    <dataValidation type="decimal" allowBlank="1" showInputMessage="1" showErrorMessage="1" errorTitle="Input Error" error="Please enter a numeric value between 0 and 99999999999999999" sqref="N140">
      <formula1>0</formula1>
      <formula2>99999999999999900</formula2>
    </dataValidation>
    <dataValidation type="decimal" allowBlank="1" showInputMessage="1" showErrorMessage="1" errorTitle="Input Error" error="Please enter a numeric value between 0 and 99999999999999999" sqref="O140">
      <formula1>0</formula1>
      <formula2>99999999999999900</formula2>
    </dataValidation>
    <dataValidation type="decimal" allowBlank="1" showInputMessage="1" showErrorMessage="1" errorTitle="Input Error" error="Please enter a numeric value between 0 and 99999999999999999" sqref="P140">
      <formula1>0</formula1>
      <formula2>99999999999999900</formula2>
    </dataValidation>
    <dataValidation type="decimal" allowBlank="1" showInputMessage="1" showErrorMessage="1" errorTitle="Input Error" error="Please enter a numeric value between 0 and 99999999999999999" sqref="Q140">
      <formula1>0</formula1>
      <formula2>99999999999999900</formula2>
    </dataValidation>
    <dataValidation type="decimal" allowBlank="1" showInputMessage="1" showErrorMessage="1" errorTitle="Input Error" error="Please enter a numeric value between 0 and 99999999999999999" sqref="G141">
      <formula1>0</formula1>
      <formula2>99999999999999900</formula2>
    </dataValidation>
    <dataValidation type="decimal" allowBlank="1" showInputMessage="1" showErrorMessage="1" errorTitle="Input Error" error="Please enter a numeric value between 0 and 99999999999999999" sqref="H141">
      <formula1>0</formula1>
      <formula2>99999999999999900</formula2>
    </dataValidation>
    <dataValidation type="decimal" allowBlank="1" showInputMessage="1" showErrorMessage="1" errorTitle="Input Error" error="Please enter a numeric value between 0 and 99999999999999999" sqref="I141">
      <formula1>0</formula1>
      <formula2>99999999999999900</formula2>
    </dataValidation>
    <dataValidation type="decimal" allowBlank="1" showInputMessage="1" showErrorMessage="1" errorTitle="Input Error" error="Please enter a numeric value between 0 and 99999999999999999" sqref="J141">
      <formula1>0</formula1>
      <formula2>99999999999999900</formula2>
    </dataValidation>
    <dataValidation type="decimal" allowBlank="1" showInputMessage="1" showErrorMessage="1" errorTitle="Input Error" error="Please enter a numeric value between 0 and 99999999999999999" sqref="K141">
      <formula1>0</formula1>
      <formula2>99999999999999900</formula2>
    </dataValidation>
    <dataValidation type="decimal" allowBlank="1" showInputMessage="1" showErrorMessage="1" errorTitle="Input Error" error="Please enter a numeric value between 0 and 99999999999999999" sqref="L141">
      <formula1>0</formula1>
      <formula2>99999999999999900</formula2>
    </dataValidation>
    <dataValidation type="decimal" allowBlank="1" showInputMessage="1" showErrorMessage="1" errorTitle="Input Error" error="Please enter a numeric value between 0 and 99999999999999999" sqref="M141">
      <formula1>0</formula1>
      <formula2>99999999999999900</formula2>
    </dataValidation>
    <dataValidation type="decimal" allowBlank="1" showInputMessage="1" showErrorMessage="1" errorTitle="Input Error" error="Please enter a numeric value between 0 and 99999999999999999" sqref="N141">
      <formula1>0</formula1>
      <formula2>99999999999999900</formula2>
    </dataValidation>
    <dataValidation type="decimal" allowBlank="1" showInputMessage="1" showErrorMessage="1" errorTitle="Input Error" error="Please enter a numeric value between 0 and 99999999999999999" sqref="O141">
      <formula1>0</formula1>
      <formula2>99999999999999900</formula2>
    </dataValidation>
    <dataValidation type="decimal" allowBlank="1" showInputMessage="1" showErrorMessage="1" errorTitle="Input Error" error="Please enter a numeric value between 0 and 99999999999999999" sqref="P141">
      <formula1>0</formula1>
      <formula2>99999999999999900</formula2>
    </dataValidation>
    <dataValidation type="decimal" allowBlank="1" showInputMessage="1" showErrorMessage="1" errorTitle="Input Error" error="Please enter a numeric value between 0 and 99999999999999999" sqref="Q141">
      <formula1>0</formula1>
      <formula2>99999999999999900</formula2>
    </dataValidation>
    <dataValidation type="decimal" allowBlank="1" showInputMessage="1" showErrorMessage="1" errorTitle="Input Error" error="Please enter a numeric value between 0 and 99999999999999999" sqref="G142">
      <formula1>0</formula1>
      <formula2>99999999999999900</formula2>
    </dataValidation>
    <dataValidation type="decimal" allowBlank="1" showInputMessage="1" showErrorMessage="1" errorTitle="Input Error" error="Please enter a numeric value between 0 and 99999999999999999" sqref="H142">
      <formula1>0</formula1>
      <formula2>99999999999999900</formula2>
    </dataValidation>
    <dataValidation type="decimal" allowBlank="1" showInputMessage="1" showErrorMessage="1" errorTitle="Input Error" error="Please enter a numeric value between 0 and 99999999999999999" sqref="I142">
      <formula1>0</formula1>
      <formula2>99999999999999900</formula2>
    </dataValidation>
    <dataValidation type="decimal" allowBlank="1" showInputMessage="1" showErrorMessage="1" errorTitle="Input Error" error="Please enter a numeric value between 0 and 99999999999999999" sqref="J142">
      <formula1>0</formula1>
      <formula2>99999999999999900</formula2>
    </dataValidation>
    <dataValidation type="decimal" allowBlank="1" showInputMessage="1" showErrorMessage="1" errorTitle="Input Error" error="Please enter a numeric value between 0 and 99999999999999999" sqref="K142">
      <formula1>0</formula1>
      <formula2>99999999999999900</formula2>
    </dataValidation>
    <dataValidation type="decimal" allowBlank="1" showInputMessage="1" showErrorMessage="1" errorTitle="Input Error" error="Please enter a numeric value between 0 and 99999999999999999" sqref="L142">
      <formula1>0</formula1>
      <formula2>99999999999999900</formula2>
    </dataValidation>
    <dataValidation type="decimal" allowBlank="1" showInputMessage="1" showErrorMessage="1" errorTitle="Input Error" error="Please enter a numeric value between 0 and 99999999999999999" sqref="M142">
      <formula1>0</formula1>
      <formula2>99999999999999900</formula2>
    </dataValidation>
    <dataValidation type="decimal" allowBlank="1" showInputMessage="1" showErrorMessage="1" errorTitle="Input Error" error="Please enter a numeric value between 0 and 99999999999999999" sqref="N142">
      <formula1>0</formula1>
      <formula2>99999999999999900</formula2>
    </dataValidation>
    <dataValidation type="decimal" allowBlank="1" showInputMessage="1" showErrorMessage="1" errorTitle="Input Error" error="Please enter a numeric value between 0 and 99999999999999999" sqref="O142">
      <formula1>0</formula1>
      <formula2>99999999999999900</formula2>
    </dataValidation>
    <dataValidation type="decimal" allowBlank="1" showInputMessage="1" showErrorMessage="1" errorTitle="Input Error" error="Please enter a numeric value between 0 and 99999999999999999" sqref="P142">
      <formula1>0</formula1>
      <formula2>99999999999999900</formula2>
    </dataValidation>
    <dataValidation type="decimal" allowBlank="1" showInputMessage="1" showErrorMessage="1" errorTitle="Input Error" error="Please enter a numeric value between 0 and 99999999999999999" sqref="Q142">
      <formula1>0</formula1>
      <formula2>99999999999999900</formula2>
    </dataValidation>
    <dataValidation type="decimal" allowBlank="1" showInputMessage="1" showErrorMessage="1" errorTitle="Input Error" error="Please enter a numeric value between 0 and 99999999999999999" sqref="G143">
      <formula1>0</formula1>
      <formula2>99999999999999900</formula2>
    </dataValidation>
    <dataValidation type="decimal" allowBlank="1" showInputMessage="1" showErrorMessage="1" errorTitle="Input Error" error="Please enter a numeric value between 0 and 99999999999999999" sqref="H143">
      <formula1>0</formula1>
      <formula2>99999999999999900</formula2>
    </dataValidation>
    <dataValidation type="decimal" allowBlank="1" showInputMessage="1" showErrorMessage="1" errorTitle="Input Error" error="Please enter a numeric value between 0 and 99999999999999999" sqref="I143">
      <formula1>0</formula1>
      <formula2>99999999999999900</formula2>
    </dataValidation>
    <dataValidation type="decimal" allowBlank="1" showInputMessage="1" showErrorMessage="1" errorTitle="Input Error" error="Please enter a numeric value between 0 and 99999999999999999" sqref="J143">
      <formula1>0</formula1>
      <formula2>99999999999999900</formula2>
    </dataValidation>
    <dataValidation type="decimal" allowBlank="1" showInputMessage="1" showErrorMessage="1" errorTitle="Input Error" error="Please enter a numeric value between 0 and 99999999999999999" sqref="K143">
      <formula1>0</formula1>
      <formula2>99999999999999900</formula2>
    </dataValidation>
    <dataValidation type="decimal" allowBlank="1" showInputMessage="1" showErrorMessage="1" errorTitle="Input Error" error="Please enter a numeric value between 0 and 99999999999999999" sqref="L143">
      <formula1>0</formula1>
      <formula2>99999999999999900</formula2>
    </dataValidation>
    <dataValidation type="decimal" allowBlank="1" showInputMessage="1" showErrorMessage="1" errorTitle="Input Error" error="Please enter a numeric value between 0 and 99999999999999999" sqref="M143">
      <formula1>0</formula1>
      <formula2>99999999999999900</formula2>
    </dataValidation>
    <dataValidation type="decimal" allowBlank="1" showInputMessage="1" showErrorMessage="1" errorTitle="Input Error" error="Please enter a numeric value between 0 and 99999999999999999" sqref="N143">
      <formula1>0</formula1>
      <formula2>99999999999999900</formula2>
    </dataValidation>
    <dataValidation type="decimal" allowBlank="1" showInputMessage="1" showErrorMessage="1" errorTitle="Input Error" error="Please enter a numeric value between 0 and 99999999999999999" sqref="O143">
      <formula1>0</formula1>
      <formula2>99999999999999900</formula2>
    </dataValidation>
    <dataValidation type="decimal" allowBlank="1" showInputMessage="1" showErrorMessage="1" errorTitle="Input Error" error="Please enter a numeric value between 0 and 99999999999999999" sqref="P143">
      <formula1>0</formula1>
      <formula2>99999999999999900</formula2>
    </dataValidation>
    <dataValidation type="decimal" allowBlank="1" showInputMessage="1" showErrorMessage="1" errorTitle="Input Error" error="Please enter a numeric value between 0 and 99999999999999999" sqref="Q143">
      <formula1>0</formula1>
      <formula2>99999999999999900</formula2>
    </dataValidation>
    <dataValidation type="decimal" allowBlank="1" showInputMessage="1" showErrorMessage="1" errorTitle="Input Error" error="Please enter a numeric value between 0 and 99999999999999999" sqref="G144">
      <formula1>0</formula1>
      <formula2>99999999999999900</formula2>
    </dataValidation>
    <dataValidation type="decimal" allowBlank="1" showInputMessage="1" showErrorMessage="1" errorTitle="Input Error" error="Please enter a numeric value between 0 and 99999999999999999" sqref="H144">
      <formula1>0</formula1>
      <formula2>99999999999999900</formula2>
    </dataValidation>
    <dataValidation type="decimal" allowBlank="1" showInputMessage="1" showErrorMessage="1" errorTitle="Input Error" error="Please enter a numeric value between 0 and 99999999999999999" sqref="I144">
      <formula1>0</formula1>
      <formula2>99999999999999900</formula2>
    </dataValidation>
    <dataValidation type="decimal" allowBlank="1" showInputMessage="1" showErrorMessage="1" errorTitle="Input Error" error="Please enter a numeric value between 0 and 99999999999999999" sqref="J144">
      <formula1>0</formula1>
      <formula2>99999999999999900</formula2>
    </dataValidation>
    <dataValidation type="decimal" allowBlank="1" showInputMessage="1" showErrorMessage="1" errorTitle="Input Error" error="Please enter a numeric value between 0 and 99999999999999999" sqref="K144">
      <formula1>0</formula1>
      <formula2>99999999999999900</formula2>
    </dataValidation>
    <dataValidation type="decimal" allowBlank="1" showInputMessage="1" showErrorMessage="1" errorTitle="Input Error" error="Please enter a numeric value between 0 and 99999999999999999" sqref="L144">
      <formula1>0</formula1>
      <formula2>99999999999999900</formula2>
    </dataValidation>
    <dataValidation type="decimal" allowBlank="1" showInputMessage="1" showErrorMessage="1" errorTitle="Input Error" error="Please enter a numeric value between 0 and 99999999999999999" sqref="M144">
      <formula1>0</formula1>
      <formula2>99999999999999900</formula2>
    </dataValidation>
    <dataValidation type="decimal" allowBlank="1" showInputMessage="1" showErrorMessage="1" errorTitle="Input Error" error="Please enter a numeric value between 0 and 99999999999999999" sqref="N144">
      <formula1>0</formula1>
      <formula2>99999999999999900</formula2>
    </dataValidation>
    <dataValidation type="decimal" allowBlank="1" showInputMessage="1" showErrorMessage="1" errorTitle="Input Error" error="Please enter a numeric value between 0 and 99999999999999999" sqref="O144">
      <formula1>0</formula1>
      <formula2>99999999999999900</formula2>
    </dataValidation>
    <dataValidation type="decimal" allowBlank="1" showInputMessage="1" showErrorMessage="1" errorTitle="Input Error" error="Please enter a numeric value between 0 and 99999999999999999" sqref="P144">
      <formula1>0</formula1>
      <formula2>99999999999999900</formula2>
    </dataValidation>
    <dataValidation type="decimal" allowBlank="1" showInputMessage="1" showErrorMessage="1" errorTitle="Input Error" error="Please enter a numeric value between 0 and 99999999999999999" sqref="Q144">
      <formula1>0</formula1>
      <formula2>99999999999999900</formula2>
    </dataValidation>
    <dataValidation type="decimal" allowBlank="1" showInputMessage="1" showErrorMessage="1" errorTitle="Input Error" error="Please enter a numeric value between 0 and 99999999999999999" sqref="G145">
      <formula1>0</formula1>
      <formula2>99999999999999900</formula2>
    </dataValidation>
    <dataValidation type="decimal" allowBlank="1" showInputMessage="1" showErrorMessage="1" errorTitle="Input Error" error="Please enter a numeric value between 0 and 99999999999999999" sqref="H145">
      <formula1>0</formula1>
      <formula2>99999999999999900</formula2>
    </dataValidation>
    <dataValidation type="decimal" allowBlank="1" showInputMessage="1" showErrorMessage="1" errorTitle="Input Error" error="Please enter a numeric value between 0 and 99999999999999999" sqref="I145">
      <formula1>0</formula1>
      <formula2>99999999999999900</formula2>
    </dataValidation>
    <dataValidation type="decimal" allowBlank="1" showInputMessage="1" showErrorMessage="1" errorTitle="Input Error" error="Please enter a numeric value between 0 and 99999999999999999" sqref="J145">
      <formula1>0</formula1>
      <formula2>99999999999999900</formula2>
    </dataValidation>
    <dataValidation type="decimal" allowBlank="1" showInputMessage="1" showErrorMessage="1" errorTitle="Input Error" error="Please enter a numeric value between 0 and 99999999999999999" sqref="K145">
      <formula1>0</formula1>
      <formula2>99999999999999900</formula2>
    </dataValidation>
    <dataValidation type="decimal" allowBlank="1" showInputMessage="1" showErrorMessage="1" errorTitle="Input Error" error="Please enter a numeric value between 0 and 99999999999999999" sqref="L145">
      <formula1>0</formula1>
      <formula2>99999999999999900</formula2>
    </dataValidation>
    <dataValidation type="decimal" allowBlank="1" showInputMessage="1" showErrorMessage="1" errorTitle="Input Error" error="Please enter a numeric value between 0 and 99999999999999999" sqref="M145">
      <formula1>0</formula1>
      <formula2>99999999999999900</formula2>
    </dataValidation>
    <dataValidation type="decimal" allowBlank="1" showInputMessage="1" showErrorMessage="1" errorTitle="Input Error" error="Please enter a numeric value between 0 and 99999999999999999" sqref="N145">
      <formula1>0</formula1>
      <formula2>99999999999999900</formula2>
    </dataValidation>
    <dataValidation type="decimal" allowBlank="1" showInputMessage="1" showErrorMessage="1" errorTitle="Input Error" error="Please enter a numeric value between 0 and 99999999999999999" sqref="O145">
      <formula1>0</formula1>
      <formula2>99999999999999900</formula2>
    </dataValidation>
    <dataValidation type="decimal" allowBlank="1" showInputMessage="1" showErrorMessage="1" errorTitle="Input Error" error="Please enter a numeric value between 0 and 99999999999999999" sqref="P145">
      <formula1>0</formula1>
      <formula2>99999999999999900</formula2>
    </dataValidation>
    <dataValidation type="decimal" allowBlank="1" showInputMessage="1" showErrorMessage="1" errorTitle="Input Error" error="Please enter a numeric value between 0 and 99999999999999999" sqref="Q145">
      <formula1>0</formula1>
      <formula2>99999999999999900</formula2>
    </dataValidation>
    <dataValidation type="decimal" allowBlank="1" showInputMessage="1" showErrorMessage="1" errorTitle="Input Error" error="Please enter a numeric value between 0 and 99999999999999999" sqref="G146">
      <formula1>0</formula1>
      <formula2>99999999999999900</formula2>
    </dataValidation>
    <dataValidation type="decimal" allowBlank="1" showInputMessage="1" showErrorMessage="1" errorTitle="Input Error" error="Please enter a numeric value between 0 and 99999999999999999" sqref="H146">
      <formula1>0</formula1>
      <formula2>99999999999999900</formula2>
    </dataValidation>
    <dataValidation type="decimal" allowBlank="1" showInputMessage="1" showErrorMessage="1" errorTitle="Input Error" error="Please enter a numeric value between 0 and 99999999999999999" sqref="I146">
      <formula1>0</formula1>
      <formula2>99999999999999900</formula2>
    </dataValidation>
    <dataValidation type="decimal" allowBlank="1" showInputMessage="1" showErrorMessage="1" errorTitle="Input Error" error="Please enter a numeric value between 0 and 99999999999999999" sqref="J146">
      <formula1>0</formula1>
      <formula2>99999999999999900</formula2>
    </dataValidation>
    <dataValidation type="decimal" allowBlank="1" showInputMessage="1" showErrorMessage="1" errorTitle="Input Error" error="Please enter a numeric value between 0 and 99999999999999999" sqref="K146">
      <formula1>0</formula1>
      <formula2>99999999999999900</formula2>
    </dataValidation>
    <dataValidation type="decimal" allowBlank="1" showInputMessage="1" showErrorMessage="1" errorTitle="Input Error" error="Please enter a numeric value between 0 and 99999999999999999" sqref="L146">
      <formula1>0</formula1>
      <formula2>99999999999999900</formula2>
    </dataValidation>
    <dataValidation type="decimal" allowBlank="1" showInputMessage="1" showErrorMessage="1" errorTitle="Input Error" error="Please enter a numeric value between 0 and 99999999999999999" sqref="M146">
      <formula1>0</formula1>
      <formula2>99999999999999900</formula2>
    </dataValidation>
    <dataValidation type="decimal" allowBlank="1" showInputMessage="1" showErrorMessage="1" errorTitle="Input Error" error="Please enter a numeric value between 0 and 99999999999999999" sqref="N146">
      <formula1>0</formula1>
      <formula2>99999999999999900</formula2>
    </dataValidation>
    <dataValidation type="decimal" allowBlank="1" showInputMessage="1" showErrorMessage="1" errorTitle="Input Error" error="Please enter a numeric value between 0 and 99999999999999999" sqref="O146">
      <formula1>0</formula1>
      <formula2>99999999999999900</formula2>
    </dataValidation>
    <dataValidation type="decimal" allowBlank="1" showInputMessage="1" showErrorMessage="1" errorTitle="Input Error" error="Please enter a numeric value between 0 and 99999999999999999" sqref="P146">
      <formula1>0</formula1>
      <formula2>99999999999999900</formula2>
    </dataValidation>
    <dataValidation type="decimal" allowBlank="1" showInputMessage="1" showErrorMessage="1" errorTitle="Input Error" error="Please enter a numeric value between 0 and 99999999999999999" sqref="Q146">
      <formula1>0</formula1>
      <formula2>99999999999999900</formula2>
    </dataValidation>
    <dataValidation type="decimal" allowBlank="1" showInputMessage="1" showErrorMessage="1" errorTitle="Input Error" error="Please enter a numeric value between 0 and 99999999999999999" sqref="G147">
      <formula1>0</formula1>
      <formula2>99999999999999900</formula2>
    </dataValidation>
    <dataValidation type="decimal" allowBlank="1" showInputMessage="1" showErrorMessage="1" errorTitle="Input Error" error="Please enter a numeric value between 0 and 99999999999999999" sqref="H147">
      <formula1>0</formula1>
      <formula2>99999999999999900</formula2>
    </dataValidation>
    <dataValidation type="decimal" allowBlank="1" showInputMessage="1" showErrorMessage="1" errorTitle="Input Error" error="Please enter a numeric value between 0 and 99999999999999999" sqref="I147">
      <formula1>0</formula1>
      <formula2>99999999999999900</formula2>
    </dataValidation>
    <dataValidation type="decimal" allowBlank="1" showInputMessage="1" showErrorMessage="1" errorTitle="Input Error" error="Please enter a numeric value between 0 and 99999999999999999" sqref="J147">
      <formula1>0</formula1>
      <formula2>99999999999999900</formula2>
    </dataValidation>
    <dataValidation type="decimal" allowBlank="1" showInputMessage="1" showErrorMessage="1" errorTitle="Input Error" error="Please enter a numeric value between 0 and 99999999999999999" sqref="K147">
      <formula1>0</formula1>
      <formula2>99999999999999900</formula2>
    </dataValidation>
    <dataValidation type="decimal" allowBlank="1" showInputMessage="1" showErrorMessage="1" errorTitle="Input Error" error="Please enter a numeric value between 0 and 99999999999999999" sqref="L147">
      <formula1>0</formula1>
      <formula2>99999999999999900</formula2>
    </dataValidation>
    <dataValidation type="decimal" allowBlank="1" showInputMessage="1" showErrorMessage="1" errorTitle="Input Error" error="Please enter a numeric value between 0 and 99999999999999999" sqref="M147">
      <formula1>0</formula1>
      <formula2>99999999999999900</formula2>
    </dataValidation>
    <dataValidation type="decimal" allowBlank="1" showInputMessage="1" showErrorMessage="1" errorTitle="Input Error" error="Please enter a numeric value between 0 and 99999999999999999" sqref="N147">
      <formula1>0</formula1>
      <formula2>99999999999999900</formula2>
    </dataValidation>
    <dataValidation type="decimal" allowBlank="1" showInputMessage="1" showErrorMessage="1" errorTitle="Input Error" error="Please enter a numeric value between 0 and 99999999999999999" sqref="O147">
      <formula1>0</formula1>
      <formula2>99999999999999900</formula2>
    </dataValidation>
    <dataValidation type="decimal" allowBlank="1" showInputMessage="1" showErrorMessage="1" errorTitle="Input Error" error="Please enter a numeric value between 0 and 99999999999999999" sqref="P147">
      <formula1>0</formula1>
      <formula2>99999999999999900</formula2>
    </dataValidation>
    <dataValidation type="decimal" allowBlank="1" showInputMessage="1" showErrorMessage="1" errorTitle="Input Error" error="Please enter a numeric value between 0 and 99999999999999999" sqref="Q147">
      <formula1>0</formula1>
      <formula2>99999999999999900</formula2>
    </dataValidation>
    <dataValidation type="decimal" allowBlank="1" showInputMessage="1" showErrorMessage="1" errorTitle="Input Error" error="Please enter a numeric value between 0 and 99999999999999999" sqref="G157">
      <formula1>0</formula1>
      <formula2>99999999999999900</formula2>
    </dataValidation>
    <dataValidation type="decimal" allowBlank="1" showInputMessage="1" showErrorMessage="1" errorTitle="Input Error" error="Please enter a numeric value between 0 and 99999999999999999" sqref="H157">
      <formula1>0</formula1>
      <formula2>99999999999999900</formula2>
    </dataValidation>
    <dataValidation type="decimal" allowBlank="1" showInputMessage="1" showErrorMessage="1" errorTitle="Input Error" error="Please enter a numeric value between 0 and 99999999999999999" sqref="I157">
      <formula1>0</formula1>
      <formula2>99999999999999900</formula2>
    </dataValidation>
    <dataValidation type="decimal" allowBlank="1" showInputMessage="1" showErrorMessage="1" errorTitle="Input Error" error="Please enter a numeric value between 0 and 99999999999999999" sqref="J157">
      <formula1>0</formula1>
      <formula2>99999999999999900</formula2>
    </dataValidation>
    <dataValidation type="decimal" allowBlank="1" showInputMessage="1" showErrorMessage="1" errorTitle="Input Error" error="Please enter a numeric value between 0 and 99999999999999999" sqref="K157">
      <formula1>0</formula1>
      <formula2>99999999999999900</formula2>
    </dataValidation>
    <dataValidation type="decimal" allowBlank="1" showInputMessage="1" showErrorMessage="1" errorTitle="Input Error" error="Please enter a numeric value between 0 and 99999999999999999" sqref="L157">
      <formula1>0</formula1>
      <formula2>99999999999999900</formula2>
    </dataValidation>
    <dataValidation type="decimal" allowBlank="1" showInputMessage="1" showErrorMessage="1" errorTitle="Input Error" error="Please enter a numeric value between 0 and 99999999999999999" sqref="M157">
      <formula1>0</formula1>
      <formula2>99999999999999900</formula2>
    </dataValidation>
    <dataValidation type="decimal" allowBlank="1" showInputMessage="1" showErrorMessage="1" errorTitle="Input Error" error="Please enter a numeric value between 0 and 99999999999999999" sqref="N157">
      <formula1>0</formula1>
      <formula2>99999999999999900</formula2>
    </dataValidation>
    <dataValidation type="decimal" allowBlank="1" showInputMessage="1" showErrorMessage="1" errorTitle="Input Error" error="Please enter a numeric value between 0 and 99999999999999999" sqref="O157">
      <formula1>0</formula1>
      <formula2>99999999999999900</formula2>
    </dataValidation>
    <dataValidation type="decimal" allowBlank="1" showInputMessage="1" showErrorMessage="1" errorTitle="Input Error" error="Please enter a numeric value between 0 and 99999999999999999" sqref="P157">
      <formula1>0</formula1>
      <formula2>99999999999999900</formula2>
    </dataValidation>
    <dataValidation type="decimal" allowBlank="1" showInputMessage="1" showErrorMessage="1" errorTitle="Input Error" error="Please enter a numeric value between 0 and 99999999999999999" sqref="Q157">
      <formula1>0</formula1>
      <formula2>99999999999999900</formula2>
    </dataValidation>
    <dataValidation type="decimal" allowBlank="1" showInputMessage="1" showErrorMessage="1" errorTitle="Input Error" error="Please enter a numeric value between 0 and 99999999999999999" sqref="G167">
      <formula1>0</formula1>
      <formula2>99999999999999900</formula2>
    </dataValidation>
    <dataValidation type="decimal" allowBlank="1" showInputMessage="1" showErrorMessage="1" errorTitle="Input Error" error="Please enter a numeric value between 0 and 99999999999999999" sqref="H167">
      <formula1>0</formula1>
      <formula2>99999999999999900</formula2>
    </dataValidation>
    <dataValidation type="decimal" allowBlank="1" showInputMessage="1" showErrorMessage="1" errorTitle="Input Error" error="Please enter a numeric value between 0 and 99999999999999999" sqref="I167">
      <formula1>0</formula1>
      <formula2>99999999999999900</formula2>
    </dataValidation>
    <dataValidation type="decimal" allowBlank="1" showInputMessage="1" showErrorMessage="1" errorTitle="Input Error" error="Please enter a numeric value between 0 and 99999999999999999" sqref="J167">
      <formula1>0</formula1>
      <formula2>99999999999999900</formula2>
    </dataValidation>
    <dataValidation type="decimal" allowBlank="1" showInputMessage="1" showErrorMessage="1" errorTitle="Input Error" error="Please enter a numeric value between 0 and 99999999999999999" sqref="K167">
      <formula1>0</formula1>
      <formula2>99999999999999900</formula2>
    </dataValidation>
    <dataValidation type="decimal" allowBlank="1" showInputMessage="1" showErrorMessage="1" errorTitle="Input Error" error="Please enter a numeric value between 0 and 99999999999999999" sqref="L167">
      <formula1>0</formula1>
      <formula2>99999999999999900</formula2>
    </dataValidation>
    <dataValidation type="decimal" allowBlank="1" showInputMessage="1" showErrorMessage="1" errorTitle="Input Error" error="Please enter a numeric value between 0 and 99999999999999999" sqref="M167">
      <formula1>0</formula1>
      <formula2>99999999999999900</formula2>
    </dataValidation>
    <dataValidation type="decimal" allowBlank="1" showInputMessage="1" showErrorMessage="1" errorTitle="Input Error" error="Please enter a numeric value between 0 and 99999999999999999" sqref="N167">
      <formula1>0</formula1>
      <formula2>99999999999999900</formula2>
    </dataValidation>
    <dataValidation type="decimal" allowBlank="1" showInputMessage="1" showErrorMessage="1" errorTitle="Input Error" error="Please enter a numeric value between 0 and 99999999999999999" sqref="O167">
      <formula1>0</formula1>
      <formula2>99999999999999900</formula2>
    </dataValidation>
    <dataValidation type="decimal" allowBlank="1" showInputMessage="1" showErrorMessage="1" errorTitle="Input Error" error="Please enter a numeric value between 0 and 99999999999999999" sqref="P167">
      <formula1>0</formula1>
      <formula2>99999999999999900</formula2>
    </dataValidation>
    <dataValidation type="decimal" allowBlank="1" showInputMessage="1" showErrorMessage="1" errorTitle="Input Error" error="Please enter a numeric value between 0 and 99999999999999999" sqref="Q167">
      <formula1>0</formula1>
      <formula2>99999999999999900</formula2>
    </dataValidation>
    <dataValidation type="decimal" allowBlank="1" showInputMessage="1" showErrorMessage="1" errorTitle="Input Error" error="Please enter a numeric value between 0 and 99999999999999999" sqref="G168">
      <formula1>0</formula1>
      <formula2>99999999999999900</formula2>
    </dataValidation>
    <dataValidation type="decimal" allowBlank="1" showInputMessage="1" showErrorMessage="1" errorTitle="Input Error" error="Please enter a numeric value between 0 and 99999999999999999" sqref="H168">
      <formula1>0</formula1>
      <formula2>99999999999999900</formula2>
    </dataValidation>
    <dataValidation type="decimal" allowBlank="1" showInputMessage="1" showErrorMessage="1" errorTitle="Input Error" error="Please enter a numeric value between 0 and 99999999999999999" sqref="I168">
      <formula1>0</formula1>
      <formula2>99999999999999900</formula2>
    </dataValidation>
    <dataValidation type="decimal" allowBlank="1" showInputMessage="1" showErrorMessage="1" errorTitle="Input Error" error="Please enter a numeric value between 0 and 99999999999999999" sqref="J168">
      <formula1>0</formula1>
      <formula2>99999999999999900</formula2>
    </dataValidation>
    <dataValidation type="decimal" allowBlank="1" showInputMessage="1" showErrorMessage="1" errorTitle="Input Error" error="Please enter a numeric value between 0 and 99999999999999999" sqref="K168">
      <formula1>0</formula1>
      <formula2>99999999999999900</formula2>
    </dataValidation>
    <dataValidation type="decimal" allowBlank="1" showInputMessage="1" showErrorMessage="1" errorTitle="Input Error" error="Please enter a numeric value between 0 and 99999999999999999" sqref="L168">
      <formula1>0</formula1>
      <formula2>99999999999999900</formula2>
    </dataValidation>
    <dataValidation type="decimal" allowBlank="1" showInputMessage="1" showErrorMessage="1" errorTitle="Input Error" error="Please enter a numeric value between 0 and 99999999999999999" sqref="M168">
      <formula1>0</formula1>
      <formula2>99999999999999900</formula2>
    </dataValidation>
    <dataValidation type="decimal" allowBlank="1" showInputMessage="1" showErrorMessage="1" errorTitle="Input Error" error="Please enter a numeric value between 0 and 99999999999999999" sqref="N168">
      <formula1>0</formula1>
      <formula2>99999999999999900</formula2>
    </dataValidation>
    <dataValidation type="decimal" allowBlank="1" showInputMessage="1" showErrorMessage="1" errorTitle="Input Error" error="Please enter a numeric value between 0 and 99999999999999999" sqref="O168">
      <formula1>0</formula1>
      <formula2>99999999999999900</formula2>
    </dataValidation>
    <dataValidation type="decimal" allowBlank="1" showInputMessage="1" showErrorMessage="1" errorTitle="Input Error" error="Please enter a numeric value between 0 and 99999999999999999" sqref="P168">
      <formula1>0</formula1>
      <formula2>99999999999999900</formula2>
    </dataValidation>
    <dataValidation type="decimal" allowBlank="1" showInputMessage="1" showErrorMessage="1" errorTitle="Input Error" error="Please enter a numeric value between 0 and 99999999999999999" sqref="Q168">
      <formula1>0</formula1>
      <formula2>99999999999999900</formula2>
    </dataValidation>
    <dataValidation type="decimal" allowBlank="1" showInputMessage="1" showErrorMessage="1" errorTitle="Input Error" error="Please enter a numeric value between 0 and 99999999999999999" sqref="G169">
      <formula1>0</formula1>
      <formula2>99999999999999900</formula2>
    </dataValidation>
    <dataValidation type="decimal" allowBlank="1" showInputMessage="1" showErrorMessage="1" errorTitle="Input Error" error="Please enter a numeric value between 0 and 99999999999999999" sqref="H169">
      <formula1>0</formula1>
      <formula2>99999999999999900</formula2>
    </dataValidation>
    <dataValidation type="decimal" allowBlank="1" showInputMessage="1" showErrorMessage="1" errorTitle="Input Error" error="Please enter a numeric value between 0 and 99999999999999999" sqref="I169">
      <formula1>0</formula1>
      <formula2>99999999999999900</formula2>
    </dataValidation>
    <dataValidation type="decimal" allowBlank="1" showInputMessage="1" showErrorMessage="1" errorTitle="Input Error" error="Please enter a numeric value between 0 and 99999999999999999" sqref="J169">
      <formula1>0</formula1>
      <formula2>99999999999999900</formula2>
    </dataValidation>
    <dataValidation type="decimal" allowBlank="1" showInputMessage="1" showErrorMessage="1" errorTitle="Input Error" error="Please enter a numeric value between 0 and 99999999999999999" sqref="K169">
      <formula1>0</formula1>
      <formula2>99999999999999900</formula2>
    </dataValidation>
    <dataValidation type="decimal" allowBlank="1" showInputMessage="1" showErrorMessage="1" errorTitle="Input Error" error="Please enter a numeric value between 0 and 99999999999999999" sqref="L169">
      <formula1>0</formula1>
      <formula2>99999999999999900</formula2>
    </dataValidation>
    <dataValidation type="decimal" allowBlank="1" showInputMessage="1" showErrorMessage="1" errorTitle="Input Error" error="Please enter a numeric value between 0 and 99999999999999999" sqref="M169">
      <formula1>0</formula1>
      <formula2>99999999999999900</formula2>
    </dataValidation>
    <dataValidation type="decimal" allowBlank="1" showInputMessage="1" showErrorMessage="1" errorTitle="Input Error" error="Please enter a numeric value between 0 and 99999999999999999" sqref="N169">
      <formula1>0</formula1>
      <formula2>99999999999999900</formula2>
    </dataValidation>
    <dataValidation type="decimal" allowBlank="1" showInputMessage="1" showErrorMessage="1" errorTitle="Input Error" error="Please enter a numeric value between 0 and 99999999999999999" sqref="O169">
      <formula1>0</formula1>
      <formula2>99999999999999900</formula2>
    </dataValidation>
    <dataValidation type="decimal" allowBlank="1" showInputMessage="1" showErrorMessage="1" errorTitle="Input Error" error="Please enter a numeric value between 0 and 99999999999999999" sqref="P169">
      <formula1>0</formula1>
      <formula2>99999999999999900</formula2>
    </dataValidation>
    <dataValidation type="decimal" allowBlank="1" showInputMessage="1" showErrorMessage="1" errorTitle="Input Error" error="Please enter a numeric value between 0 and 99999999999999999" sqref="Q169">
      <formula1>0</formula1>
      <formula2>99999999999999900</formula2>
    </dataValidation>
  </dataValidations>
  <hyperlinks>
    <hyperlink ref="G5" location="Navigation!A1" display="Back To Navigation Page"/>
  </hyperlinks>
  <pageMargins left="0.75" right="0.75" top="1" bottom="1" header="0.5" footer="0.5"/>
  <pageSetup orientation="portrait" horizontalDpi="300" verticalDpi="0" copies="0" r:id="rId1"/>
  <headerFooter alignWithMargins="0"/>
  <legacyDrawing r:id="rId2"/>
</worksheet>
</file>

<file path=xl/worksheets/sheet12.xml><?xml version="1.0" encoding="utf-8"?>
<worksheet xmlns="http://schemas.openxmlformats.org/spreadsheetml/2006/main" xmlns:r="http://schemas.openxmlformats.org/officeDocument/2006/relationships">
  <sheetPr codeName="Sheet11"/>
  <dimension ref="A1:X305"/>
  <sheetViews>
    <sheetView showGridLines="0" topLeftCell="E1" zoomScale="85" zoomScaleNormal="85" workbookViewId="0">
      <selection sqref="A1:C1048576"/>
    </sheetView>
  </sheetViews>
  <sheetFormatPr defaultRowHeight="15"/>
  <cols>
    <col min="1" max="1" customWidth="true" hidden="true" style="24" width="12.0" collapsed="true"/>
    <col min="2" max="2" customWidth="true" hidden="true" style="24" width="13.5703125" collapsed="true"/>
    <col min="3" max="3" customWidth="true" hidden="true" style="24" width="12.5703125" collapsed="true"/>
    <col min="4" max="4" customWidth="true" hidden="true" width="49.5703125" collapsed="true"/>
    <col min="5" max="5" customWidth="true" width="4.7109375" collapsed="true"/>
    <col min="6" max="6" customWidth="true" width="34.7109375" collapsed="true"/>
    <col min="7" max="7" customWidth="true" width="14.28515625" collapsed="true"/>
    <col min="8" max="8" customWidth="true" width="10.140625" collapsed="true"/>
    <col min="9" max="9" customWidth="true" width="17.0" collapsed="true"/>
    <col min="10" max="10" customWidth="true" width="11.28515625" collapsed="true"/>
    <col min="11" max="11" customWidth="true" width="14.42578125" collapsed="true"/>
    <col min="12" max="12" customWidth="true" width="14.0" collapsed="true"/>
    <col min="13" max="13" customWidth="true" width="13.85546875" collapsed="true"/>
    <col min="14" max="14" customWidth="true" width="14.7109375" collapsed="true"/>
    <col min="15" max="15" customWidth="true" width="15.42578125" collapsed="true"/>
    <col min="16" max="16" customWidth="true" width="11.42578125" collapsed="true"/>
    <col min="17" max="17" customWidth="true" width="11.28515625" collapsed="true"/>
  </cols>
  <sheetData>
    <row r="1" spans="1:21" ht="27.95" customHeight="1">
      <c r="A1" s="58" t="s">
        <v>384</v>
      </c>
      <c r="B1" s="13"/>
      <c r="C1" s="13"/>
      <c r="D1" s="152" t="s">
        <v>1011</v>
      </c>
      <c r="E1" s="152"/>
      <c r="F1" s="152"/>
      <c r="G1" s="152"/>
      <c r="H1" s="152"/>
      <c r="I1" s="152"/>
      <c r="J1" s="152"/>
      <c r="K1" s="152"/>
      <c r="L1" s="152"/>
      <c r="M1" s="152"/>
      <c r="N1" s="152"/>
      <c r="O1" s="152"/>
      <c r="P1" s="152"/>
      <c r="Q1" s="152"/>
    </row>
    <row r="2" spans="1:21" ht="27.95" hidden="1" customHeight="1">
      <c r="A2"/>
      <c r="B2"/>
      <c r="C2"/>
    </row>
    <row r="3" spans="1:21" hidden="1">
      <c r="A3" s="13"/>
      <c r="B3" s="13"/>
      <c r="C3" s="13"/>
      <c r="F3" s="43"/>
      <c r="G3" s="21"/>
      <c r="I3" s="21"/>
    </row>
    <row r="4" spans="1:21">
      <c r="A4" s="13"/>
      <c r="B4" s="13"/>
      <c r="C4" s="13"/>
    </row>
    <row r="5" spans="1:21">
      <c r="A5" s="13"/>
      <c r="B5" s="13"/>
      <c r="C5" s="13"/>
      <c r="G5" s="96" t="s">
        <v>578</v>
      </c>
    </row>
    <row r="6" spans="1:21" ht="15" customHeight="1">
      <c r="A6" s="131"/>
      <c r="B6" s="131"/>
      <c r="C6" s="133" t="s">
        <v>973</v>
      </c>
      <c r="D6" s="133"/>
      <c r="E6" s="133"/>
      <c r="F6" s="133"/>
      <c r="G6" s="131"/>
      <c r="H6" s="131"/>
      <c r="I6" s="131"/>
      <c r="J6" s="131"/>
      <c r="K6" s="131"/>
      <c r="L6" s="26"/>
      <c r="M6" s="26"/>
      <c r="N6" s="26"/>
      <c r="O6" s="26"/>
      <c r="P6" s="26"/>
      <c r="Q6" s="26"/>
      <c r="R6" s="26"/>
      <c r="S6" s="26"/>
      <c r="T6" s="26"/>
      <c r="U6" s="26"/>
    </row>
    <row r="7" spans="1:21" ht="15" hidden="1" customHeight="1">
      <c r="A7" s="131"/>
      <c r="B7" s="131"/>
      <c r="C7" s="131"/>
      <c r="D7" s="131"/>
      <c r="E7" s="131"/>
      <c r="F7" s="131"/>
      <c r="G7" s="131"/>
      <c r="H7" s="131"/>
      <c r="I7" s="131"/>
      <c r="J7" s="131"/>
      <c r="K7" s="131"/>
      <c r="L7" s="26"/>
      <c r="M7" s="26"/>
      <c r="N7" s="26"/>
      <c r="O7" s="26"/>
      <c r="P7" s="26"/>
      <c r="Q7" s="26"/>
      <c r="R7" s="26"/>
      <c r="S7" s="26"/>
      <c r="T7" s="26"/>
      <c r="U7" s="26"/>
    </row>
    <row r="8" spans="1:21" ht="15" hidden="1" customHeight="1">
      <c r="A8" s="131"/>
      <c r="B8" s="131"/>
      <c r="C8" s="131"/>
      <c r="D8" s="131" t="s">
        <v>967</v>
      </c>
      <c r="E8" s="131"/>
      <c r="F8" s="131"/>
      <c r="G8" s="131"/>
      <c r="H8" s="131"/>
      <c r="I8" s="131"/>
      <c r="J8" s="131"/>
      <c r="K8" s="131"/>
      <c r="L8" s="26"/>
      <c r="M8" s="26"/>
      <c r="N8" s="26"/>
      <c r="O8" s="26"/>
      <c r="P8" s="26"/>
      <c r="Q8" s="26"/>
      <c r="R8" s="26"/>
      <c r="S8" s="26"/>
      <c r="T8" s="26"/>
      <c r="U8" s="26"/>
    </row>
    <row r="9" spans="1:21" ht="15" hidden="1" customHeight="1">
      <c r="A9" s="131"/>
      <c r="B9" s="131"/>
      <c r="C9" s="131" t="s">
        <v>436</v>
      </c>
      <c r="D9" s="131" t="s">
        <v>924</v>
      </c>
      <c r="E9" s="131" t="s">
        <v>440</v>
      </c>
      <c r="F9" s="131" t="s">
        <v>440</v>
      </c>
      <c r="G9" s="131"/>
      <c r="H9" s="131"/>
      <c r="I9" s="131"/>
      <c r="J9" s="131" t="s">
        <v>435</v>
      </c>
      <c r="K9" s="131" t="s">
        <v>437</v>
      </c>
      <c r="L9" s="26"/>
      <c r="M9" s="26"/>
      <c r="N9" s="26"/>
      <c r="O9" s="26"/>
      <c r="P9" s="26"/>
      <c r="Q9" s="26"/>
      <c r="R9" s="26"/>
      <c r="S9" s="26"/>
      <c r="T9" s="26"/>
      <c r="U9" s="26"/>
    </row>
    <row r="10" spans="1:21">
      <c r="A10" s="131"/>
      <c r="B10" s="131"/>
      <c r="C10" s="131" t="s">
        <v>440</v>
      </c>
      <c r="D10" s="25"/>
      <c r="E10" s="173" t="s">
        <v>961</v>
      </c>
      <c r="F10" s="174"/>
      <c r="G10" s="174"/>
      <c r="H10" s="174"/>
      <c r="I10" s="175"/>
      <c r="J10" s="25"/>
      <c r="K10" s="131"/>
      <c r="L10" s="26"/>
      <c r="M10" s="26"/>
      <c r="N10" s="26"/>
      <c r="O10" s="26"/>
      <c r="P10" s="26"/>
      <c r="Q10" s="26"/>
      <c r="R10" s="26"/>
      <c r="S10" s="26"/>
      <c r="T10" s="26"/>
      <c r="U10" s="26"/>
    </row>
    <row r="11" spans="1:21">
      <c r="A11" s="131"/>
      <c r="B11" s="131"/>
      <c r="C11" s="131" t="s">
        <v>440</v>
      </c>
      <c r="D11" s="25"/>
      <c r="E11" s="177" t="str">
        <f>CONCATENATE("Selected Unit : ",D13)</f>
        <v>Selected Unit : EUR</v>
      </c>
      <c r="F11" s="178"/>
      <c r="G11" s="178"/>
      <c r="H11" s="178"/>
      <c r="I11" s="179"/>
      <c r="J11" s="25"/>
      <c r="K11" s="131"/>
      <c r="L11" s="26"/>
      <c r="M11" s="26"/>
      <c r="N11" s="26"/>
      <c r="O11" s="26"/>
      <c r="P11" s="26"/>
      <c r="Q11" s="26"/>
      <c r="R11" s="26"/>
      <c r="S11" s="26"/>
      <c r="T11" s="26"/>
      <c r="U11" s="26"/>
    </row>
    <row r="12" spans="1:21">
      <c r="A12" s="131"/>
      <c r="B12" s="131"/>
      <c r="C12" s="131" t="s">
        <v>435</v>
      </c>
      <c r="D12" s="25"/>
      <c r="E12" s="25"/>
      <c r="F12" s="26"/>
      <c r="G12" s="26"/>
      <c r="H12" s="26"/>
      <c r="I12" s="26"/>
      <c r="J12" s="26"/>
      <c r="K12" s="131"/>
      <c r="L12" s="26"/>
      <c r="M12" s="26"/>
      <c r="N12" s="26"/>
      <c r="O12" s="26"/>
      <c r="P12" s="26"/>
      <c r="Q12" s="26"/>
      <c r="R12" s="26"/>
      <c r="S12" s="26"/>
      <c r="T12" s="26"/>
      <c r="U12" s="26"/>
    </row>
    <row r="13" spans="1:21" ht="15" customHeight="1">
      <c r="A13" s="131" t="s">
        <v>958</v>
      </c>
      <c r="B13" s="131"/>
      <c r="C13" s="131"/>
      <c r="D13" s="28" t="s">
        <v>405</v>
      </c>
      <c r="E13" s="173" t="s">
        <v>954</v>
      </c>
      <c r="F13" s="175"/>
      <c r="G13" s="186" t="str">
        <f>StartUp!D17</f>
        <v>AEBC</v>
      </c>
      <c r="H13" s="187"/>
      <c r="I13" s="188"/>
      <c r="J13" s="26"/>
      <c r="K13" s="131"/>
      <c r="L13" s="26"/>
      <c r="M13" s="26"/>
      <c r="N13" s="26"/>
      <c r="O13" s="26"/>
      <c r="P13" s="26"/>
      <c r="Q13" s="26"/>
      <c r="R13" s="26"/>
      <c r="S13" s="26"/>
      <c r="T13" s="26"/>
      <c r="U13" s="26"/>
    </row>
    <row r="14" spans="1:21">
      <c r="A14" s="131" t="s">
        <v>960</v>
      </c>
      <c r="B14" s="131"/>
      <c r="C14" s="131"/>
      <c r="D14" s="28" t="s">
        <v>405</v>
      </c>
      <c r="E14" s="173" t="s">
        <v>955</v>
      </c>
      <c r="F14" s="175"/>
      <c r="G14" s="183" t="str">
        <f>StartUp!G9</f>
        <v>31-Mar-2016</v>
      </c>
      <c r="H14" s="184"/>
      <c r="I14" s="185"/>
      <c r="J14" s="26"/>
      <c r="K14" s="131"/>
      <c r="L14" s="26"/>
      <c r="M14" s="26"/>
      <c r="N14" s="26"/>
      <c r="O14" s="26"/>
      <c r="P14" s="26"/>
      <c r="Q14" s="26"/>
      <c r="R14" s="26"/>
      <c r="S14" s="26"/>
      <c r="T14" s="26"/>
      <c r="U14" s="26"/>
    </row>
    <row r="15" spans="1:21">
      <c r="A15" s="131"/>
      <c r="B15" s="131"/>
      <c r="C15" s="131"/>
      <c r="D15" s="48" t="s">
        <v>405</v>
      </c>
      <c r="E15" s="189" t="str">
        <f>CONCATENATE("Note: Enter only ",StartUp!D23," digits after decimal.")</f>
        <v>Note: Enter only 2 digits after decimal.</v>
      </c>
      <c r="F15" s="189"/>
      <c r="G15" s="189"/>
      <c r="H15" s="189"/>
      <c r="I15" s="189"/>
      <c r="J15" s="26"/>
      <c r="K15" s="131"/>
      <c r="L15" s="26"/>
      <c r="M15" s="26"/>
      <c r="N15" s="26"/>
      <c r="O15" s="26"/>
      <c r="P15" s="26"/>
      <c r="Q15" s="26"/>
      <c r="R15" s="26"/>
      <c r="S15" s="26"/>
      <c r="T15" s="26"/>
      <c r="U15" s="26"/>
    </row>
    <row r="16" spans="1:21">
      <c r="A16" s="131"/>
      <c r="B16" s="131"/>
      <c r="C16" s="131" t="s">
        <v>435</v>
      </c>
      <c r="D16" s="25"/>
      <c r="E16" s="25"/>
      <c r="F16" s="26"/>
      <c r="G16" s="26"/>
      <c r="H16" s="26"/>
      <c r="I16" s="26"/>
      <c r="J16" s="26"/>
      <c r="K16" s="131"/>
      <c r="L16" s="26"/>
      <c r="M16" s="26"/>
      <c r="N16" s="26"/>
      <c r="O16" s="26"/>
      <c r="P16" s="26"/>
      <c r="Q16" s="26"/>
      <c r="R16" s="26"/>
      <c r="S16" s="26"/>
      <c r="T16" s="26"/>
      <c r="U16" s="26"/>
    </row>
    <row r="17" spans="1:21">
      <c r="A17" s="131"/>
      <c r="B17" s="131"/>
      <c r="C17" s="131" t="s">
        <v>438</v>
      </c>
      <c r="D17" s="131"/>
      <c r="E17" s="131"/>
      <c r="F17" s="131"/>
      <c r="G17" s="131"/>
      <c r="H17" s="131"/>
      <c r="I17" s="131"/>
      <c r="J17" s="131"/>
      <c r="K17" s="131" t="s">
        <v>439</v>
      </c>
      <c r="L17" s="26"/>
      <c r="M17" s="26"/>
      <c r="N17" s="26"/>
      <c r="O17" s="26"/>
      <c r="P17" s="26"/>
      <c r="Q17" s="26"/>
      <c r="R17" s="26"/>
      <c r="S17" s="26"/>
      <c r="T17" s="26"/>
      <c r="U17" s="26"/>
    </row>
    <row r="18" spans="1:21" ht="15" hidden="1" customHeight="1">
      <c r="A18" s="25"/>
      <c r="B18" s="25"/>
      <c r="C18" s="25"/>
      <c r="D18" s="26"/>
      <c r="E18" s="26"/>
      <c r="F18" s="26"/>
      <c r="G18" s="26"/>
      <c r="H18" s="26"/>
      <c r="I18" s="26"/>
      <c r="J18" s="26"/>
      <c r="K18" s="26"/>
      <c r="L18" s="26"/>
      <c r="M18" s="26"/>
      <c r="N18" s="26"/>
      <c r="O18" s="26"/>
      <c r="P18" s="26"/>
      <c r="Q18" s="26"/>
      <c r="R18" s="26"/>
      <c r="S18" s="26"/>
      <c r="T18" s="26"/>
      <c r="U18" s="26"/>
    </row>
    <row r="19" spans="1:21" ht="15" hidden="1" customHeight="1">
      <c r="A19" s="25"/>
      <c r="B19" s="25"/>
      <c r="C19" s="25"/>
      <c r="D19" s="26"/>
      <c r="E19" s="26"/>
      <c r="F19" s="26"/>
      <c r="G19" s="26"/>
      <c r="H19" s="26"/>
      <c r="I19" s="26"/>
      <c r="J19" s="26"/>
      <c r="K19" s="26"/>
      <c r="L19" s="26"/>
      <c r="M19" s="26"/>
      <c r="N19" s="26"/>
      <c r="O19" s="26"/>
      <c r="P19" s="26"/>
      <c r="Q19" s="26"/>
      <c r="R19" s="26"/>
      <c r="S19" s="26"/>
      <c r="T19" s="26"/>
      <c r="U19" s="26"/>
    </row>
    <row r="20" spans="1:21" ht="15" hidden="1" customHeight="1">
      <c r="A20" s="25"/>
      <c r="B20" s="25"/>
      <c r="C20" s="25"/>
      <c r="D20" s="26"/>
      <c r="E20" s="26"/>
      <c r="F20" s="26"/>
      <c r="G20" s="26"/>
      <c r="H20" s="26"/>
      <c r="I20" s="26"/>
      <c r="J20" s="26"/>
      <c r="K20" s="26"/>
      <c r="L20" s="26"/>
      <c r="M20" s="26"/>
      <c r="N20" s="26"/>
      <c r="O20" s="26"/>
      <c r="P20" s="26"/>
      <c r="Q20" s="26"/>
      <c r="R20" s="26"/>
      <c r="S20" s="26"/>
      <c r="T20" s="26"/>
      <c r="U20" s="26"/>
    </row>
    <row r="21" spans="1:21" ht="15" hidden="1" customHeight="1">
      <c r="A21" s="131"/>
      <c r="B21" s="131"/>
      <c r="C21" s="131" t="s">
        <v>974</v>
      </c>
      <c r="D21" s="131"/>
      <c r="E21" s="131"/>
      <c r="F21" s="131"/>
      <c r="G21" s="131"/>
      <c r="H21" s="131"/>
      <c r="I21" s="131"/>
      <c r="J21" s="131"/>
      <c r="K21" s="131"/>
      <c r="L21" s="131"/>
      <c r="M21" s="131"/>
      <c r="N21" s="131"/>
      <c r="O21" s="131"/>
      <c r="P21" s="131"/>
      <c r="Q21" s="131"/>
      <c r="R21" s="131"/>
      <c r="S21" s="131"/>
      <c r="T21" s="25"/>
      <c r="U21" s="26"/>
    </row>
    <row r="22" spans="1:21" ht="15" hidden="1" customHeight="1">
      <c r="A22" s="131"/>
      <c r="B22" s="131"/>
      <c r="C22" s="131"/>
      <c r="D22" s="131"/>
      <c r="E22" s="131"/>
      <c r="F22" s="131"/>
      <c r="G22" s="131"/>
      <c r="H22" s="131"/>
      <c r="I22" s="131"/>
      <c r="J22" s="131"/>
      <c r="K22" s="131"/>
      <c r="L22" s="131"/>
      <c r="M22" s="131"/>
      <c r="N22" s="131"/>
      <c r="O22" s="131"/>
      <c r="P22" s="131"/>
      <c r="Q22" s="131"/>
      <c r="R22" s="131"/>
      <c r="S22" s="131"/>
      <c r="T22" s="25"/>
      <c r="U22" s="26"/>
    </row>
    <row r="23" spans="1:21" ht="15" hidden="1" customHeight="1">
      <c r="A23" s="131"/>
      <c r="B23" s="131"/>
      <c r="C23" s="131"/>
      <c r="D23" s="131" t="s">
        <v>967</v>
      </c>
      <c r="E23" s="131"/>
      <c r="F23" s="131"/>
      <c r="G23" s="131" t="s">
        <v>874</v>
      </c>
      <c r="H23" s="131" t="s">
        <v>875</v>
      </c>
      <c r="I23" s="131" t="s">
        <v>876</v>
      </c>
      <c r="J23" s="131" t="s">
        <v>877</v>
      </c>
      <c r="K23" s="131" t="s">
        <v>878</v>
      </c>
      <c r="L23" s="131" t="s">
        <v>879</v>
      </c>
      <c r="M23" s="131" t="s">
        <v>880</v>
      </c>
      <c r="N23" s="131" t="s">
        <v>881</v>
      </c>
      <c r="O23" s="131" t="s">
        <v>883</v>
      </c>
      <c r="P23" s="131" t="s">
        <v>884</v>
      </c>
      <c r="Q23" s="131" t="s">
        <v>885</v>
      </c>
      <c r="R23" s="131"/>
      <c r="S23" s="131"/>
      <c r="T23" s="25"/>
      <c r="U23" s="26"/>
    </row>
    <row r="24" spans="1:21" ht="15" hidden="1" customHeight="1">
      <c r="A24" s="131"/>
      <c r="B24" s="131"/>
      <c r="C24" s="131" t="s">
        <v>436</v>
      </c>
      <c r="D24" s="131" t="s">
        <v>924</v>
      </c>
      <c r="E24" s="131" t="s">
        <v>440</v>
      </c>
      <c r="F24" s="131" t="s">
        <v>440</v>
      </c>
      <c r="G24" s="131"/>
      <c r="H24" s="131"/>
      <c r="I24" s="131"/>
      <c r="J24" s="131"/>
      <c r="K24" s="131"/>
      <c r="L24" s="131"/>
      <c r="M24" s="131"/>
      <c r="N24" s="131"/>
      <c r="O24" s="131"/>
      <c r="P24" s="131"/>
      <c r="Q24" s="131"/>
      <c r="R24" s="131" t="s">
        <v>435</v>
      </c>
      <c r="S24" s="131" t="s">
        <v>437</v>
      </c>
      <c r="T24" s="25"/>
      <c r="U24" s="26"/>
    </row>
    <row r="25" spans="1:21" ht="15" hidden="1" customHeight="1">
      <c r="A25" s="131"/>
      <c r="B25" s="131"/>
      <c r="C25" s="131" t="s">
        <v>908</v>
      </c>
      <c r="D25" s="13"/>
      <c r="E25" s="13"/>
      <c r="F25" s="18" t="s">
        <v>907</v>
      </c>
      <c r="G25" s="19" t="s">
        <v>263</v>
      </c>
      <c r="H25" s="19" t="s">
        <v>263</v>
      </c>
      <c r="I25" s="19" t="s">
        <v>263</v>
      </c>
      <c r="J25" s="19" t="s">
        <v>263</v>
      </c>
      <c r="K25" s="19" t="s">
        <v>263</v>
      </c>
      <c r="L25" s="19" t="s">
        <v>263</v>
      </c>
      <c r="M25" s="19" t="s">
        <v>263</v>
      </c>
      <c r="N25" s="19" t="s">
        <v>263</v>
      </c>
      <c r="O25" s="19" t="s">
        <v>263</v>
      </c>
      <c r="P25" s="19" t="s">
        <v>263</v>
      </c>
      <c r="Q25" s="19" t="s">
        <v>263</v>
      </c>
      <c r="R25" s="13"/>
      <c r="S25" s="131"/>
      <c r="T25" s="25"/>
      <c r="U25" s="26"/>
    </row>
    <row r="26" spans="1:21" ht="30" customHeight="1">
      <c r="A26" s="131"/>
      <c r="B26" s="131"/>
      <c r="C26" s="131" t="s">
        <v>440</v>
      </c>
      <c r="D26" s="25"/>
      <c r="E26" s="190" t="s">
        <v>121</v>
      </c>
      <c r="F26" s="191"/>
      <c r="G26" s="191"/>
      <c r="H26" s="191"/>
      <c r="I26" s="191"/>
      <c r="J26" s="191"/>
      <c r="K26" s="191"/>
      <c r="L26" s="191"/>
      <c r="M26" s="191"/>
      <c r="N26" s="191"/>
      <c r="O26" s="191"/>
      <c r="P26" s="191"/>
      <c r="Q26" s="192"/>
      <c r="R26" s="27"/>
      <c r="S26" s="131"/>
      <c r="T26" s="25"/>
      <c r="U26" s="26"/>
    </row>
    <row r="27" spans="1:21">
      <c r="A27" s="131"/>
      <c r="B27" s="131"/>
      <c r="C27" s="131" t="s">
        <v>440</v>
      </c>
      <c r="D27" s="25"/>
      <c r="E27" s="193" t="str">
        <f>CONCATENATE("Amount in ",IF(D13="","foreign currency",D13)," in Million")</f>
        <v>Amount in EUR in Million</v>
      </c>
      <c r="F27" s="194"/>
      <c r="G27" s="194"/>
      <c r="H27" s="194"/>
      <c r="I27" s="194"/>
      <c r="J27" s="194"/>
      <c r="K27" s="194"/>
      <c r="L27" s="194"/>
      <c r="M27" s="194"/>
      <c r="N27" s="194"/>
      <c r="O27" s="194"/>
      <c r="P27" s="194"/>
      <c r="Q27" s="195"/>
      <c r="R27" s="27"/>
      <c r="S27" s="131"/>
      <c r="T27" s="25"/>
      <c r="U27" s="26"/>
    </row>
    <row r="28" spans="1:21" ht="45">
      <c r="A28" s="131"/>
      <c r="B28" s="131"/>
      <c r="C28" s="131" t="s">
        <v>440</v>
      </c>
      <c r="D28" s="25"/>
      <c r="E28" s="29"/>
      <c r="F28" s="29" t="s">
        <v>686</v>
      </c>
      <c r="G28" s="29" t="s">
        <v>687</v>
      </c>
      <c r="H28" s="29" t="s">
        <v>688</v>
      </c>
      <c r="I28" s="29" t="s">
        <v>689</v>
      </c>
      <c r="J28" s="29" t="s">
        <v>690</v>
      </c>
      <c r="K28" s="29" t="s">
        <v>691</v>
      </c>
      <c r="L28" s="29" t="s">
        <v>922</v>
      </c>
      <c r="M28" s="29" t="s">
        <v>692</v>
      </c>
      <c r="N28" s="29" t="s">
        <v>693</v>
      </c>
      <c r="O28" s="29" t="s">
        <v>744</v>
      </c>
      <c r="P28" s="29" t="s">
        <v>695</v>
      </c>
      <c r="Q28" s="29" t="s">
        <v>487</v>
      </c>
      <c r="R28" s="26"/>
      <c r="S28" s="131"/>
      <c r="T28" s="25"/>
      <c r="U28" s="26"/>
    </row>
    <row r="29" spans="1:21">
      <c r="A29" s="131"/>
      <c r="B29" s="131"/>
      <c r="C29" s="131" t="s">
        <v>440</v>
      </c>
      <c r="D29" s="25"/>
      <c r="E29" s="29"/>
      <c r="F29" s="29"/>
      <c r="G29" s="29">
        <v>1</v>
      </c>
      <c r="H29" s="29">
        <v>2</v>
      </c>
      <c r="I29" s="29">
        <v>3</v>
      </c>
      <c r="J29" s="29">
        <v>4</v>
      </c>
      <c r="K29" s="29">
        <v>5</v>
      </c>
      <c r="L29" s="29">
        <v>6</v>
      </c>
      <c r="M29" s="29">
        <v>7</v>
      </c>
      <c r="N29" s="29">
        <v>8</v>
      </c>
      <c r="O29" s="29">
        <v>9</v>
      </c>
      <c r="P29" s="29">
        <v>10</v>
      </c>
      <c r="Q29" s="29">
        <v>11</v>
      </c>
      <c r="R29" s="26"/>
      <c r="S29" s="131"/>
      <c r="T29" s="25"/>
      <c r="U29" s="26"/>
    </row>
    <row r="30" spans="1:21" ht="15" customHeight="1">
      <c r="A30" s="131"/>
      <c r="B30" s="131"/>
      <c r="C30" s="131" t="s">
        <v>435</v>
      </c>
      <c r="D30" s="25"/>
      <c r="E30" s="25"/>
      <c r="F30" s="26"/>
      <c r="G30" s="26"/>
      <c r="H30" s="26"/>
      <c r="I30" s="26"/>
      <c r="J30" s="26"/>
      <c r="K30" s="26"/>
      <c r="L30" s="26"/>
      <c r="M30" s="26"/>
      <c r="N30" s="26"/>
      <c r="O30" s="26"/>
      <c r="P30" s="26"/>
      <c r="Q30" s="26"/>
      <c r="R30" s="26"/>
      <c r="S30" s="131"/>
      <c r="T30" s="25"/>
      <c r="U30" s="26"/>
    </row>
    <row r="31" spans="1:21">
      <c r="A31" s="131" t="s">
        <v>975</v>
      </c>
      <c r="B31" s="131"/>
      <c r="C31" s="131"/>
      <c r="D31" s="28" t="s">
        <v>405</v>
      </c>
      <c r="E31" s="30">
        <v>1</v>
      </c>
      <c r="F31" s="31" t="s">
        <v>909</v>
      </c>
      <c r="G31" s="32">
        <f t="shared" ref="G31:P31" si="0">G32+G33+G34+G35+G36+G37+G38+G39+G40+G41</f>
        <v>0</v>
      </c>
      <c r="H31" s="32">
        <f t="shared" si="0"/>
        <v>0</v>
      </c>
      <c r="I31" s="32">
        <f t="shared" si="0"/>
        <v>0</v>
      </c>
      <c r="J31" s="32">
        <f t="shared" si="0"/>
        <v>0</v>
      </c>
      <c r="K31" s="32">
        <f t="shared" si="0"/>
        <v>0</v>
      </c>
      <c r="L31" s="32">
        <f t="shared" si="0"/>
        <v>0</v>
      </c>
      <c r="M31" s="32">
        <f t="shared" si="0"/>
        <v>0</v>
      </c>
      <c r="N31" s="32">
        <f t="shared" si="0"/>
        <v>0</v>
      </c>
      <c r="O31" s="32">
        <f t="shared" si="0"/>
        <v>0</v>
      </c>
      <c r="P31" s="32">
        <f t="shared" si="0"/>
        <v>0</v>
      </c>
      <c r="Q31" s="32">
        <f t="shared" ref="Q31:Q41" si="1">G31+H31+I31+J31+K31+L31+M31+N31+O31+P31</f>
        <v>0</v>
      </c>
      <c r="R31" s="26"/>
      <c r="S31" s="131"/>
      <c r="T31" s="25"/>
      <c r="U31" s="26"/>
    </row>
    <row r="32" spans="1:21">
      <c r="A32" s="131" t="s">
        <v>976</v>
      </c>
      <c r="B32" s="131"/>
      <c r="C32" s="131"/>
      <c r="D32" s="28" t="s">
        <v>405</v>
      </c>
      <c r="E32" s="180"/>
      <c r="F32" s="33" t="s">
        <v>910</v>
      </c>
      <c r="G32" s="34"/>
      <c r="H32" s="34"/>
      <c r="I32" s="34"/>
      <c r="J32" s="34"/>
      <c r="K32" s="34"/>
      <c r="L32" s="34"/>
      <c r="M32" s="34"/>
      <c r="N32" s="34"/>
      <c r="O32" s="34"/>
      <c r="P32" s="34"/>
      <c r="Q32" s="32">
        <f t="shared" si="1"/>
        <v>0</v>
      </c>
      <c r="R32" s="26"/>
      <c r="S32" s="131"/>
      <c r="T32" s="25"/>
      <c r="U32" s="26"/>
    </row>
    <row r="33" spans="1:21">
      <c r="A33" s="131" t="s">
        <v>977</v>
      </c>
      <c r="B33" s="131"/>
      <c r="C33" s="131"/>
      <c r="D33" s="28" t="s">
        <v>405</v>
      </c>
      <c r="E33" s="181"/>
      <c r="F33" s="33" t="s">
        <v>911</v>
      </c>
      <c r="G33" s="34"/>
      <c r="H33" s="34"/>
      <c r="I33" s="34"/>
      <c r="J33" s="34"/>
      <c r="K33" s="34"/>
      <c r="L33" s="34"/>
      <c r="M33" s="34"/>
      <c r="N33" s="34"/>
      <c r="O33" s="34"/>
      <c r="P33" s="34"/>
      <c r="Q33" s="32">
        <f t="shared" si="1"/>
        <v>0</v>
      </c>
      <c r="R33" s="26"/>
      <c r="S33" s="131"/>
      <c r="T33" s="25"/>
      <c r="U33" s="26"/>
    </row>
    <row r="34" spans="1:21">
      <c r="A34" s="131" t="s">
        <v>978</v>
      </c>
      <c r="B34" s="131"/>
      <c r="C34" s="131"/>
      <c r="D34" s="28" t="s">
        <v>405</v>
      </c>
      <c r="E34" s="181"/>
      <c r="F34" s="33" t="s">
        <v>912</v>
      </c>
      <c r="G34" s="34"/>
      <c r="H34" s="34"/>
      <c r="I34" s="34"/>
      <c r="J34" s="34"/>
      <c r="K34" s="34"/>
      <c r="L34" s="34"/>
      <c r="M34" s="34"/>
      <c r="N34" s="34"/>
      <c r="O34" s="34"/>
      <c r="P34" s="34"/>
      <c r="Q34" s="32">
        <f t="shared" si="1"/>
        <v>0</v>
      </c>
      <c r="R34" s="26"/>
      <c r="S34" s="131"/>
      <c r="T34" s="25"/>
      <c r="U34" s="26"/>
    </row>
    <row r="35" spans="1:21">
      <c r="A35" s="131" t="s">
        <v>979</v>
      </c>
      <c r="B35" s="131"/>
      <c r="C35" s="131"/>
      <c r="D35" s="28" t="s">
        <v>405</v>
      </c>
      <c r="E35" s="181"/>
      <c r="F35" s="33" t="s">
        <v>916</v>
      </c>
      <c r="G35" s="34"/>
      <c r="H35" s="34"/>
      <c r="I35" s="34"/>
      <c r="J35" s="34"/>
      <c r="K35" s="34"/>
      <c r="L35" s="34"/>
      <c r="M35" s="34"/>
      <c r="N35" s="34"/>
      <c r="O35" s="34"/>
      <c r="P35" s="34"/>
      <c r="Q35" s="32">
        <f t="shared" si="1"/>
        <v>0</v>
      </c>
      <c r="R35" s="26"/>
      <c r="S35" s="131"/>
      <c r="T35" s="25"/>
      <c r="U35" s="26"/>
    </row>
    <row r="36" spans="1:21" ht="30">
      <c r="A36" s="131" t="s">
        <v>25</v>
      </c>
      <c r="B36" s="131"/>
      <c r="C36" s="131"/>
      <c r="D36" s="28" t="s">
        <v>405</v>
      </c>
      <c r="E36" s="181"/>
      <c r="F36" s="33" t="s">
        <v>917</v>
      </c>
      <c r="G36" s="34"/>
      <c r="H36" s="34"/>
      <c r="I36" s="34"/>
      <c r="J36" s="34"/>
      <c r="K36" s="34"/>
      <c r="L36" s="34"/>
      <c r="M36" s="34"/>
      <c r="N36" s="34"/>
      <c r="O36" s="34"/>
      <c r="P36" s="34"/>
      <c r="Q36" s="32">
        <f t="shared" si="1"/>
        <v>0</v>
      </c>
      <c r="R36" s="26"/>
      <c r="S36" s="131"/>
      <c r="T36" s="25"/>
      <c r="U36" s="26"/>
    </row>
    <row r="37" spans="1:21" ht="30">
      <c r="A37" s="131" t="s">
        <v>28</v>
      </c>
      <c r="B37" s="131"/>
      <c r="C37" s="131"/>
      <c r="D37" s="28" t="s">
        <v>405</v>
      </c>
      <c r="E37" s="181"/>
      <c r="F37" s="33" t="s">
        <v>918</v>
      </c>
      <c r="G37" s="34"/>
      <c r="H37" s="34"/>
      <c r="I37" s="34"/>
      <c r="J37" s="34"/>
      <c r="K37" s="34"/>
      <c r="L37" s="34"/>
      <c r="M37" s="34"/>
      <c r="N37" s="34"/>
      <c r="O37" s="34"/>
      <c r="P37" s="34"/>
      <c r="Q37" s="32">
        <f t="shared" si="1"/>
        <v>0</v>
      </c>
      <c r="R37" s="26"/>
      <c r="S37" s="131"/>
      <c r="T37" s="25"/>
      <c r="U37" s="26"/>
    </row>
    <row r="38" spans="1:21">
      <c r="A38" s="131" t="s">
        <v>980</v>
      </c>
      <c r="B38" s="131"/>
      <c r="C38" s="131"/>
      <c r="D38" s="28" t="s">
        <v>405</v>
      </c>
      <c r="E38" s="181"/>
      <c r="F38" s="33" t="s">
        <v>919</v>
      </c>
      <c r="G38" s="34"/>
      <c r="H38" s="34"/>
      <c r="I38" s="34"/>
      <c r="J38" s="34"/>
      <c r="K38" s="34"/>
      <c r="L38" s="34"/>
      <c r="M38" s="34"/>
      <c r="N38" s="34"/>
      <c r="O38" s="34"/>
      <c r="P38" s="34"/>
      <c r="Q38" s="32">
        <f t="shared" si="1"/>
        <v>0</v>
      </c>
      <c r="R38" s="26"/>
      <c r="S38" s="131"/>
      <c r="T38" s="25"/>
      <c r="U38" s="26"/>
    </row>
    <row r="39" spans="1:21">
      <c r="A39" s="131" t="s">
        <v>981</v>
      </c>
      <c r="B39" s="131"/>
      <c r="C39" s="131"/>
      <c r="D39" s="28" t="s">
        <v>405</v>
      </c>
      <c r="E39" s="181"/>
      <c r="F39" s="33" t="s">
        <v>920</v>
      </c>
      <c r="G39" s="34"/>
      <c r="H39" s="34"/>
      <c r="I39" s="34"/>
      <c r="J39" s="34"/>
      <c r="K39" s="34"/>
      <c r="L39" s="34"/>
      <c r="M39" s="34"/>
      <c r="N39" s="34"/>
      <c r="O39" s="34"/>
      <c r="P39" s="34"/>
      <c r="Q39" s="32">
        <f t="shared" si="1"/>
        <v>0</v>
      </c>
      <c r="R39" s="26"/>
      <c r="S39" s="131"/>
      <c r="T39" s="25"/>
      <c r="U39" s="26"/>
    </row>
    <row r="40" spans="1:21">
      <c r="A40" s="131" t="s">
        <v>982</v>
      </c>
      <c r="B40" s="131"/>
      <c r="C40" s="131"/>
      <c r="D40" s="28" t="s">
        <v>405</v>
      </c>
      <c r="E40" s="181"/>
      <c r="F40" s="33" t="s">
        <v>921</v>
      </c>
      <c r="G40" s="34"/>
      <c r="H40" s="34"/>
      <c r="I40" s="34"/>
      <c r="J40" s="34"/>
      <c r="K40" s="34"/>
      <c r="L40" s="34"/>
      <c r="M40" s="34"/>
      <c r="N40" s="34"/>
      <c r="O40" s="34"/>
      <c r="P40" s="34"/>
      <c r="Q40" s="32">
        <f t="shared" si="1"/>
        <v>0</v>
      </c>
      <c r="R40" s="26"/>
      <c r="S40" s="131"/>
      <c r="T40" s="25"/>
      <c r="U40" s="26"/>
    </row>
    <row r="41" spans="1:21">
      <c r="A41" s="131" t="s">
        <v>984</v>
      </c>
      <c r="B41" s="131"/>
      <c r="C41" s="131"/>
      <c r="D41" s="28" t="s">
        <v>405</v>
      </c>
      <c r="E41" s="182"/>
      <c r="F41" s="33" t="s">
        <v>923</v>
      </c>
      <c r="G41" s="32">
        <f t="shared" ref="G41:P41" si="2">SUM(G51:G52)</f>
        <v>0</v>
      </c>
      <c r="H41" s="32">
        <f t="shared" si="2"/>
        <v>0</v>
      </c>
      <c r="I41" s="32">
        <f t="shared" si="2"/>
        <v>0</v>
      </c>
      <c r="J41" s="32">
        <f t="shared" si="2"/>
        <v>0</v>
      </c>
      <c r="K41" s="32">
        <f t="shared" si="2"/>
        <v>0</v>
      </c>
      <c r="L41" s="32">
        <f t="shared" si="2"/>
        <v>0</v>
      </c>
      <c r="M41" s="32">
        <f t="shared" si="2"/>
        <v>0</v>
      </c>
      <c r="N41" s="32">
        <f t="shared" si="2"/>
        <v>0</v>
      </c>
      <c r="O41" s="32">
        <f t="shared" si="2"/>
        <v>0</v>
      </c>
      <c r="P41" s="32">
        <f t="shared" si="2"/>
        <v>0</v>
      </c>
      <c r="Q41" s="32">
        <f t="shared" si="1"/>
        <v>0</v>
      </c>
      <c r="R41" s="26"/>
      <c r="S41" s="131"/>
      <c r="T41" s="25"/>
      <c r="U41" s="26"/>
    </row>
    <row r="42" spans="1:21" ht="15" hidden="1" customHeight="1">
      <c r="A42" s="131"/>
      <c r="B42" s="131"/>
      <c r="C42" s="131" t="s">
        <v>435</v>
      </c>
      <c r="D42" s="25"/>
      <c r="E42" s="35"/>
      <c r="F42" s="26"/>
      <c r="G42" s="26"/>
      <c r="H42" s="26"/>
      <c r="I42" s="26"/>
      <c r="J42" s="26"/>
      <c r="K42" s="26"/>
      <c r="L42" s="26"/>
      <c r="M42" s="26"/>
      <c r="N42" s="26"/>
      <c r="O42" s="26"/>
      <c r="P42" s="26"/>
      <c r="Q42" s="26"/>
      <c r="R42" s="26"/>
      <c r="S42" s="131"/>
      <c r="T42" s="25"/>
      <c r="U42" s="26"/>
    </row>
    <row r="43" spans="1:21" ht="15" hidden="1" customHeight="1">
      <c r="A43" s="131"/>
      <c r="B43" s="131"/>
      <c r="C43" s="131" t="s">
        <v>438</v>
      </c>
      <c r="D43" s="131"/>
      <c r="E43" s="134"/>
      <c r="F43" s="131"/>
      <c r="G43" s="131"/>
      <c r="H43" s="131"/>
      <c r="I43" s="131"/>
      <c r="J43" s="131"/>
      <c r="K43" s="131"/>
      <c r="L43" s="131"/>
      <c r="M43" s="131"/>
      <c r="N43" s="131"/>
      <c r="O43" s="131"/>
      <c r="P43" s="131"/>
      <c r="Q43" s="131"/>
      <c r="R43" s="131"/>
      <c r="S43" s="131" t="s">
        <v>439</v>
      </c>
      <c r="T43" s="25"/>
      <c r="U43" s="26"/>
    </row>
    <row r="44" spans="1:21" ht="15" hidden="1" customHeight="1">
      <c r="A44" s="25"/>
      <c r="B44" s="25"/>
      <c r="C44" s="25"/>
      <c r="D44" s="26"/>
      <c r="E44" s="35"/>
      <c r="F44" s="26"/>
      <c r="G44" s="26"/>
      <c r="H44" s="26"/>
      <c r="I44" s="26"/>
      <c r="J44" s="26"/>
      <c r="K44" s="26"/>
      <c r="L44" s="26"/>
      <c r="M44" s="26"/>
      <c r="N44" s="26"/>
      <c r="O44" s="26"/>
      <c r="P44" s="26"/>
      <c r="Q44" s="26"/>
      <c r="R44" s="26"/>
      <c r="S44" s="26"/>
      <c r="T44" s="26"/>
      <c r="U44" s="26"/>
    </row>
    <row r="45" spans="1:21" ht="15" hidden="1" customHeight="1">
      <c r="A45" s="131"/>
      <c r="B45" s="131"/>
      <c r="C45" s="131" t="s">
        <v>983</v>
      </c>
      <c r="D45" s="131"/>
      <c r="E45" s="134"/>
      <c r="F45" s="131"/>
      <c r="G45" s="131"/>
      <c r="H45" s="131"/>
      <c r="I45" s="131"/>
      <c r="J45" s="131"/>
      <c r="K45" s="131"/>
      <c r="L45" s="131"/>
      <c r="M45" s="131"/>
      <c r="N45" s="131"/>
      <c r="O45" s="131"/>
      <c r="P45" s="131"/>
      <c r="Q45" s="131"/>
      <c r="R45" s="131"/>
      <c r="S45" s="131"/>
      <c r="T45" s="25"/>
      <c r="U45" s="26"/>
    </row>
    <row r="46" spans="1:21" ht="15" hidden="1" customHeight="1">
      <c r="A46" s="131"/>
      <c r="B46" s="131"/>
      <c r="C46" s="131"/>
      <c r="D46" s="131"/>
      <c r="E46" s="134"/>
      <c r="F46" s="131"/>
      <c r="G46" s="131"/>
      <c r="H46" s="131"/>
      <c r="I46" s="131"/>
      <c r="J46" s="131"/>
      <c r="K46" s="131"/>
      <c r="L46" s="131"/>
      <c r="M46" s="131"/>
      <c r="N46" s="131"/>
      <c r="O46" s="131"/>
      <c r="P46" s="131"/>
      <c r="Q46" s="131"/>
      <c r="R46" s="131"/>
      <c r="S46" s="131"/>
      <c r="T46" s="25"/>
      <c r="U46" s="26"/>
    </row>
    <row r="47" spans="1:21" ht="15" hidden="1" customHeight="1">
      <c r="A47" s="131"/>
      <c r="B47" s="131"/>
      <c r="C47" s="131"/>
      <c r="D47" s="131" t="s">
        <v>967</v>
      </c>
      <c r="E47" s="134"/>
      <c r="F47" s="131" t="s">
        <v>1094</v>
      </c>
      <c r="G47" s="131" t="s">
        <v>874</v>
      </c>
      <c r="H47" s="131" t="s">
        <v>875</v>
      </c>
      <c r="I47" s="131" t="s">
        <v>876</v>
      </c>
      <c r="J47" s="131" t="s">
        <v>877</v>
      </c>
      <c r="K47" s="131" t="s">
        <v>878</v>
      </c>
      <c r="L47" s="131" t="s">
        <v>879</v>
      </c>
      <c r="M47" s="131" t="s">
        <v>880</v>
      </c>
      <c r="N47" s="131" t="s">
        <v>881</v>
      </c>
      <c r="O47" s="131" t="s">
        <v>883</v>
      </c>
      <c r="P47" s="131" t="s">
        <v>884</v>
      </c>
      <c r="Q47" s="131" t="s">
        <v>885</v>
      </c>
      <c r="R47" s="131"/>
      <c r="S47" s="131"/>
      <c r="T47" s="25"/>
      <c r="U47" s="26"/>
    </row>
    <row r="48" spans="1:21" ht="15" hidden="1" customHeight="1">
      <c r="A48" s="131"/>
      <c r="B48" s="131"/>
      <c r="C48" s="131" t="s">
        <v>436</v>
      </c>
      <c r="D48" s="131" t="s">
        <v>924</v>
      </c>
      <c r="E48" s="134" t="s">
        <v>440</v>
      </c>
      <c r="F48" s="131" t="s">
        <v>924</v>
      </c>
      <c r="G48" s="131"/>
      <c r="H48" s="131"/>
      <c r="I48" s="131"/>
      <c r="J48" s="131"/>
      <c r="K48" s="131"/>
      <c r="L48" s="131"/>
      <c r="M48" s="131"/>
      <c r="N48" s="131"/>
      <c r="O48" s="131"/>
      <c r="P48" s="131"/>
      <c r="Q48" s="131"/>
      <c r="R48" s="131" t="s">
        <v>435</v>
      </c>
      <c r="S48" s="131" t="s">
        <v>437</v>
      </c>
      <c r="T48" s="25"/>
      <c r="U48" s="26"/>
    </row>
    <row r="49" spans="1:21" ht="15" hidden="1" customHeight="1">
      <c r="A49" s="131"/>
      <c r="B49" s="131"/>
      <c r="C49" s="131" t="s">
        <v>908</v>
      </c>
      <c r="D49" s="13"/>
      <c r="E49" s="23"/>
      <c r="F49" s="18" t="s">
        <v>907</v>
      </c>
      <c r="G49" s="19" t="s">
        <v>263</v>
      </c>
      <c r="H49" s="19" t="s">
        <v>263</v>
      </c>
      <c r="I49" s="19" t="s">
        <v>263</v>
      </c>
      <c r="J49" s="19" t="s">
        <v>263</v>
      </c>
      <c r="K49" s="19" t="s">
        <v>263</v>
      </c>
      <c r="L49" s="19" t="s">
        <v>263</v>
      </c>
      <c r="M49" s="19" t="s">
        <v>263</v>
      </c>
      <c r="N49" s="19" t="s">
        <v>263</v>
      </c>
      <c r="O49" s="19" t="s">
        <v>263</v>
      </c>
      <c r="P49" s="19" t="s">
        <v>263</v>
      </c>
      <c r="Q49" s="19" t="s">
        <v>263</v>
      </c>
      <c r="R49" s="13"/>
      <c r="S49" s="131"/>
      <c r="T49" s="25"/>
      <c r="U49" s="26"/>
    </row>
    <row r="50" spans="1:21" ht="15" hidden="1" customHeight="1">
      <c r="A50" s="131"/>
      <c r="B50" s="131"/>
      <c r="C50" s="131" t="s">
        <v>435</v>
      </c>
      <c r="D50" s="25"/>
      <c r="E50" s="35"/>
      <c r="F50" s="26"/>
      <c r="G50" s="26"/>
      <c r="H50" s="26"/>
      <c r="I50" s="26"/>
      <c r="J50" s="26"/>
      <c r="K50" s="26"/>
      <c r="L50" s="26"/>
      <c r="M50" s="26"/>
      <c r="N50" s="26"/>
      <c r="O50" s="26"/>
      <c r="P50" s="26"/>
      <c r="Q50" s="26"/>
      <c r="R50" s="26"/>
      <c r="S50" s="131"/>
      <c r="T50" s="25"/>
      <c r="U50" s="26"/>
    </row>
    <row r="51" spans="1:21">
      <c r="A51" s="131" t="s">
        <v>984</v>
      </c>
      <c r="B51" s="131"/>
      <c r="C51" s="131"/>
      <c r="D51" s="28" t="s">
        <v>405</v>
      </c>
      <c r="E51" s="30"/>
      <c r="F51" s="28"/>
      <c r="G51" s="34"/>
      <c r="H51" s="34"/>
      <c r="I51" s="34"/>
      <c r="J51" s="34"/>
      <c r="K51" s="34"/>
      <c r="L51" s="34"/>
      <c r="M51" s="34"/>
      <c r="N51" s="34"/>
      <c r="O51" s="34"/>
      <c r="P51" s="34"/>
      <c r="Q51" s="32">
        <f>G51+H51+I51+J51+K51+L51+M51+N51+O51+P51</f>
        <v>0</v>
      </c>
      <c r="R51" s="26"/>
      <c r="S51" s="131"/>
      <c r="T51" s="25"/>
      <c r="U51" s="26"/>
    </row>
    <row r="52" spans="1:21" ht="15" customHeight="1">
      <c r="A52" s="131"/>
      <c r="B52" s="131"/>
      <c r="C52" s="131" t="s">
        <v>435</v>
      </c>
      <c r="D52" s="25"/>
      <c r="E52" s="173" t="s">
        <v>23</v>
      </c>
      <c r="F52" s="174"/>
      <c r="G52" s="174"/>
      <c r="H52" s="174"/>
      <c r="I52" s="174"/>
      <c r="J52" s="174"/>
      <c r="K52" s="174"/>
      <c r="L52" s="174"/>
      <c r="M52" s="174"/>
      <c r="N52" s="174"/>
      <c r="O52" s="174"/>
      <c r="P52" s="174"/>
      <c r="Q52" s="175"/>
      <c r="R52" s="26"/>
      <c r="S52" s="131"/>
      <c r="T52" s="25"/>
      <c r="U52" s="26"/>
    </row>
    <row r="53" spans="1:21" ht="15" hidden="1" customHeight="1">
      <c r="A53" s="131"/>
      <c r="B53" s="131"/>
      <c r="C53" s="131" t="s">
        <v>438</v>
      </c>
      <c r="D53" s="131"/>
      <c r="E53" s="134"/>
      <c r="F53" s="131"/>
      <c r="G53" s="131"/>
      <c r="H53" s="131"/>
      <c r="I53" s="131"/>
      <c r="J53" s="131"/>
      <c r="K53" s="131"/>
      <c r="L53" s="131"/>
      <c r="M53" s="131"/>
      <c r="N53" s="131"/>
      <c r="O53" s="131"/>
      <c r="P53" s="131"/>
      <c r="Q53" s="131"/>
      <c r="R53" s="131"/>
      <c r="S53" s="131" t="s">
        <v>439</v>
      </c>
      <c r="T53" s="25"/>
      <c r="U53" s="26"/>
    </row>
    <row r="54" spans="1:21" ht="15" hidden="1" customHeight="1">
      <c r="A54" s="25"/>
      <c r="B54" s="25"/>
      <c r="C54" s="25"/>
      <c r="D54" s="26"/>
      <c r="E54" s="35"/>
      <c r="F54" s="26"/>
      <c r="G54" s="26"/>
      <c r="H54" s="26"/>
      <c r="I54" s="26"/>
      <c r="J54" s="26"/>
      <c r="K54" s="26"/>
      <c r="L54" s="26"/>
      <c r="M54" s="26"/>
      <c r="N54" s="26"/>
      <c r="O54" s="26"/>
      <c r="P54" s="26"/>
      <c r="Q54" s="26"/>
      <c r="R54" s="26"/>
      <c r="S54" s="26"/>
      <c r="T54" s="26"/>
      <c r="U54" s="26"/>
    </row>
    <row r="55" spans="1:21" ht="15" hidden="1" customHeight="1">
      <c r="A55" s="131"/>
      <c r="B55" s="131"/>
      <c r="C55" s="131" t="s">
        <v>985</v>
      </c>
      <c r="D55" s="131"/>
      <c r="E55" s="134"/>
      <c r="F55" s="131"/>
      <c r="G55" s="131"/>
      <c r="H55" s="131"/>
      <c r="I55" s="131"/>
      <c r="J55" s="131"/>
      <c r="K55" s="131"/>
      <c r="L55" s="131"/>
      <c r="M55" s="131"/>
      <c r="N55" s="131"/>
      <c r="O55" s="131"/>
      <c r="P55" s="131"/>
      <c r="Q55" s="131"/>
      <c r="R55" s="131"/>
      <c r="S55" s="131"/>
      <c r="T55" s="25"/>
      <c r="U55" s="26"/>
    </row>
    <row r="56" spans="1:21" ht="15" hidden="1" customHeight="1">
      <c r="A56" s="131"/>
      <c r="B56" s="131"/>
      <c r="C56" s="131"/>
      <c r="D56" s="131"/>
      <c r="E56" s="134"/>
      <c r="F56" s="131"/>
      <c r="G56" s="131"/>
      <c r="H56" s="131"/>
      <c r="I56" s="131"/>
      <c r="J56" s="131"/>
      <c r="K56" s="131"/>
      <c r="L56" s="131"/>
      <c r="M56" s="131"/>
      <c r="N56" s="131"/>
      <c r="O56" s="131"/>
      <c r="P56" s="131"/>
      <c r="Q56" s="131"/>
      <c r="R56" s="131"/>
      <c r="S56" s="131"/>
      <c r="T56" s="25"/>
      <c r="U56" s="26"/>
    </row>
    <row r="57" spans="1:21" ht="15" hidden="1" customHeight="1">
      <c r="A57" s="131"/>
      <c r="B57" s="131"/>
      <c r="C57" s="131"/>
      <c r="D57" s="131" t="s">
        <v>967</v>
      </c>
      <c r="E57" s="134"/>
      <c r="F57" s="131"/>
      <c r="G57" s="131" t="s">
        <v>874</v>
      </c>
      <c r="H57" s="131" t="s">
        <v>875</v>
      </c>
      <c r="I57" s="131" t="s">
        <v>876</v>
      </c>
      <c r="J57" s="131" t="s">
        <v>877</v>
      </c>
      <c r="K57" s="131" t="s">
        <v>878</v>
      </c>
      <c r="L57" s="131" t="s">
        <v>879</v>
      </c>
      <c r="M57" s="131" t="s">
        <v>880</v>
      </c>
      <c r="N57" s="131" t="s">
        <v>881</v>
      </c>
      <c r="O57" s="131" t="s">
        <v>883</v>
      </c>
      <c r="P57" s="131" t="s">
        <v>884</v>
      </c>
      <c r="Q57" s="131" t="s">
        <v>885</v>
      </c>
      <c r="R57" s="131"/>
      <c r="S57" s="131"/>
      <c r="T57" s="25"/>
      <c r="U57" s="26"/>
    </row>
    <row r="58" spans="1:21" ht="15" hidden="1" customHeight="1">
      <c r="A58" s="131"/>
      <c r="B58" s="131"/>
      <c r="C58" s="131" t="s">
        <v>436</v>
      </c>
      <c r="D58" s="131" t="s">
        <v>924</v>
      </c>
      <c r="E58" s="134" t="s">
        <v>440</v>
      </c>
      <c r="F58" s="131" t="s">
        <v>440</v>
      </c>
      <c r="G58" s="131"/>
      <c r="H58" s="131"/>
      <c r="I58" s="131"/>
      <c r="J58" s="131"/>
      <c r="K58" s="131"/>
      <c r="L58" s="131"/>
      <c r="M58" s="131"/>
      <c r="N58" s="131"/>
      <c r="O58" s="131"/>
      <c r="P58" s="131"/>
      <c r="Q58" s="131"/>
      <c r="R58" s="131" t="s">
        <v>435</v>
      </c>
      <c r="S58" s="131" t="s">
        <v>437</v>
      </c>
      <c r="T58" s="25"/>
      <c r="U58" s="26"/>
    </row>
    <row r="59" spans="1:21" ht="15" hidden="1" customHeight="1">
      <c r="A59" s="131"/>
      <c r="B59" s="131"/>
      <c r="C59" s="131" t="s">
        <v>908</v>
      </c>
      <c r="D59" s="13"/>
      <c r="E59" s="23"/>
      <c r="F59" s="18" t="s">
        <v>907</v>
      </c>
      <c r="G59" s="19" t="s">
        <v>263</v>
      </c>
      <c r="H59" s="19" t="s">
        <v>263</v>
      </c>
      <c r="I59" s="19" t="s">
        <v>263</v>
      </c>
      <c r="J59" s="19" t="s">
        <v>263</v>
      </c>
      <c r="K59" s="19" t="s">
        <v>263</v>
      </c>
      <c r="L59" s="19" t="s">
        <v>263</v>
      </c>
      <c r="M59" s="19" t="s">
        <v>263</v>
      </c>
      <c r="N59" s="19" t="s">
        <v>263</v>
      </c>
      <c r="O59" s="19" t="s">
        <v>263</v>
      </c>
      <c r="P59" s="19" t="s">
        <v>263</v>
      </c>
      <c r="Q59" s="19" t="s">
        <v>263</v>
      </c>
      <c r="R59" s="13"/>
      <c r="S59" s="131"/>
      <c r="T59" s="25"/>
      <c r="U59" s="26"/>
    </row>
    <row r="60" spans="1:21" ht="15" hidden="1" customHeight="1">
      <c r="A60" s="131"/>
      <c r="B60" s="131"/>
      <c r="C60" s="131" t="s">
        <v>435</v>
      </c>
      <c r="D60" s="25"/>
      <c r="E60" s="35"/>
      <c r="F60" s="26"/>
      <c r="G60" s="26"/>
      <c r="H60" s="26"/>
      <c r="I60" s="26"/>
      <c r="J60" s="26"/>
      <c r="K60" s="26"/>
      <c r="L60" s="26"/>
      <c r="M60" s="26"/>
      <c r="N60" s="26"/>
      <c r="O60" s="26"/>
      <c r="P60" s="26"/>
      <c r="Q60" s="26"/>
      <c r="R60" s="26"/>
      <c r="S60" s="131"/>
      <c r="T60" s="25"/>
      <c r="U60" s="26"/>
    </row>
    <row r="61" spans="1:21">
      <c r="A61" s="131" t="s">
        <v>986</v>
      </c>
      <c r="B61" s="131"/>
      <c r="C61" s="131"/>
      <c r="D61" s="20" t="s">
        <v>405</v>
      </c>
      <c r="E61" s="14">
        <v>2</v>
      </c>
      <c r="F61" s="14" t="s">
        <v>925</v>
      </c>
      <c r="G61" s="17">
        <f t="shared" ref="G61:P61" si="3">G62+G63+G64+G65+G66+G67+G68+G69</f>
        <v>0</v>
      </c>
      <c r="H61" s="17">
        <f t="shared" si="3"/>
        <v>0</v>
      </c>
      <c r="I61" s="17">
        <f t="shared" si="3"/>
        <v>0</v>
      </c>
      <c r="J61" s="17">
        <f t="shared" si="3"/>
        <v>0</v>
      </c>
      <c r="K61" s="17">
        <f t="shared" si="3"/>
        <v>0</v>
      </c>
      <c r="L61" s="17">
        <f t="shared" si="3"/>
        <v>0</v>
      </c>
      <c r="M61" s="17">
        <f t="shared" si="3"/>
        <v>0</v>
      </c>
      <c r="N61" s="17">
        <f t="shared" si="3"/>
        <v>0</v>
      </c>
      <c r="O61" s="17">
        <f t="shared" si="3"/>
        <v>0</v>
      </c>
      <c r="P61" s="17">
        <f t="shared" si="3"/>
        <v>0</v>
      </c>
      <c r="Q61" s="17">
        <f t="shared" ref="Q61:Q69" si="4">G61+H61+I61+J61+K61+L61+M61+N61+O61+P61</f>
        <v>0</v>
      </c>
      <c r="R61" s="26"/>
      <c r="S61" s="131"/>
      <c r="T61" s="25"/>
      <c r="U61" s="26"/>
    </row>
    <row r="62" spans="1:21">
      <c r="A62" s="131" t="s">
        <v>1120</v>
      </c>
      <c r="B62" s="131"/>
      <c r="C62" s="131"/>
      <c r="D62" s="20" t="s">
        <v>405</v>
      </c>
      <c r="E62" s="176"/>
      <c r="F62" s="67" t="s">
        <v>926</v>
      </c>
      <c r="G62" s="16"/>
      <c r="H62" s="16"/>
      <c r="I62" s="16"/>
      <c r="J62" s="16"/>
      <c r="K62" s="16"/>
      <c r="L62" s="16"/>
      <c r="M62" s="16"/>
      <c r="N62" s="16"/>
      <c r="O62" s="16"/>
      <c r="P62" s="16"/>
      <c r="Q62" s="17">
        <f t="shared" si="4"/>
        <v>0</v>
      </c>
      <c r="R62" s="26"/>
      <c r="S62" s="131"/>
      <c r="T62" s="25"/>
      <c r="U62" s="26"/>
    </row>
    <row r="63" spans="1:21">
      <c r="A63" s="131" t="s">
        <v>1121</v>
      </c>
      <c r="B63" s="131"/>
      <c r="C63" s="131"/>
      <c r="D63" s="20" t="s">
        <v>405</v>
      </c>
      <c r="E63" s="176"/>
      <c r="F63" s="67" t="s">
        <v>927</v>
      </c>
      <c r="G63" s="16"/>
      <c r="H63" s="16"/>
      <c r="I63" s="16"/>
      <c r="J63" s="16"/>
      <c r="K63" s="16"/>
      <c r="L63" s="16"/>
      <c r="M63" s="16"/>
      <c r="N63" s="16"/>
      <c r="O63" s="16"/>
      <c r="P63" s="16"/>
      <c r="Q63" s="17">
        <f t="shared" si="4"/>
        <v>0</v>
      </c>
      <c r="R63" s="26"/>
      <c r="S63" s="131"/>
      <c r="T63" s="25"/>
      <c r="U63" s="26"/>
    </row>
    <row r="64" spans="1:21">
      <c r="A64" s="131" t="s">
        <v>1122</v>
      </c>
      <c r="B64" s="131"/>
      <c r="C64" s="131"/>
      <c r="D64" s="20" t="s">
        <v>405</v>
      </c>
      <c r="E64" s="176"/>
      <c r="F64" s="67" t="s">
        <v>928</v>
      </c>
      <c r="G64" s="16"/>
      <c r="H64" s="16"/>
      <c r="I64" s="16"/>
      <c r="J64" s="16"/>
      <c r="K64" s="16"/>
      <c r="L64" s="16"/>
      <c r="M64" s="16"/>
      <c r="N64" s="16"/>
      <c r="O64" s="16"/>
      <c r="P64" s="16"/>
      <c r="Q64" s="17">
        <f t="shared" si="4"/>
        <v>0</v>
      </c>
      <c r="R64" s="26"/>
      <c r="S64" s="131"/>
      <c r="T64" s="25"/>
      <c r="U64" s="26"/>
    </row>
    <row r="65" spans="1:24">
      <c r="A65" s="131" t="s">
        <v>1123</v>
      </c>
      <c r="B65" s="131"/>
      <c r="C65" s="131"/>
      <c r="D65" s="20" t="s">
        <v>405</v>
      </c>
      <c r="E65" s="176"/>
      <c r="F65" s="67" t="s">
        <v>929</v>
      </c>
      <c r="G65" s="16"/>
      <c r="H65" s="16"/>
      <c r="I65" s="16"/>
      <c r="J65" s="16"/>
      <c r="K65" s="16"/>
      <c r="L65" s="16"/>
      <c r="M65" s="16"/>
      <c r="N65" s="16"/>
      <c r="O65" s="16"/>
      <c r="P65" s="16"/>
      <c r="Q65" s="17">
        <f t="shared" si="4"/>
        <v>0</v>
      </c>
      <c r="R65" s="26"/>
      <c r="S65" s="131"/>
      <c r="T65" s="25"/>
      <c r="U65" s="26"/>
    </row>
    <row r="66" spans="1:24">
      <c r="A66" s="131" t="s">
        <v>1124</v>
      </c>
      <c r="B66" s="131"/>
      <c r="C66" s="131"/>
      <c r="D66" s="20" t="s">
        <v>405</v>
      </c>
      <c r="E66" s="176"/>
      <c r="F66" s="67" t="s">
        <v>930</v>
      </c>
      <c r="G66" s="16"/>
      <c r="H66" s="16"/>
      <c r="I66" s="16"/>
      <c r="J66" s="16"/>
      <c r="K66" s="16"/>
      <c r="L66" s="16"/>
      <c r="M66" s="16"/>
      <c r="N66" s="16"/>
      <c r="O66" s="16"/>
      <c r="P66" s="16"/>
      <c r="Q66" s="17">
        <f t="shared" si="4"/>
        <v>0</v>
      </c>
      <c r="R66" s="26"/>
      <c r="S66" s="131"/>
      <c r="T66" s="25"/>
      <c r="U66" s="26"/>
    </row>
    <row r="67" spans="1:24">
      <c r="A67" s="131" t="s">
        <v>1125</v>
      </c>
      <c r="B67" s="131"/>
      <c r="C67" s="131"/>
      <c r="D67" s="20" t="s">
        <v>405</v>
      </c>
      <c r="E67" s="176"/>
      <c r="F67" s="67" t="s">
        <v>931</v>
      </c>
      <c r="G67" s="16"/>
      <c r="H67" s="16"/>
      <c r="I67" s="16"/>
      <c r="J67" s="16"/>
      <c r="K67" s="16"/>
      <c r="L67" s="16"/>
      <c r="M67" s="16"/>
      <c r="N67" s="16"/>
      <c r="O67" s="16"/>
      <c r="P67" s="16"/>
      <c r="Q67" s="17">
        <f t="shared" si="4"/>
        <v>0</v>
      </c>
      <c r="R67" s="26"/>
      <c r="S67" s="131"/>
      <c r="T67" s="25"/>
      <c r="U67" s="26"/>
    </row>
    <row r="68" spans="1:24">
      <c r="A68" s="131" t="s">
        <v>1126</v>
      </c>
      <c r="B68" s="131"/>
      <c r="C68" s="131"/>
      <c r="D68" s="20" t="s">
        <v>405</v>
      </c>
      <c r="E68" s="176"/>
      <c r="F68" s="67" t="s">
        <v>932</v>
      </c>
      <c r="G68" s="16"/>
      <c r="H68" s="16"/>
      <c r="I68" s="16"/>
      <c r="J68" s="16"/>
      <c r="K68" s="16"/>
      <c r="L68" s="16"/>
      <c r="M68" s="16"/>
      <c r="N68" s="16"/>
      <c r="O68" s="16"/>
      <c r="P68" s="16"/>
      <c r="Q68" s="17">
        <f t="shared" si="4"/>
        <v>0</v>
      </c>
      <c r="R68" s="26"/>
      <c r="S68" s="131"/>
      <c r="T68" s="25"/>
      <c r="U68" s="26"/>
    </row>
    <row r="69" spans="1:24">
      <c r="A69" s="131" t="s">
        <v>38</v>
      </c>
      <c r="B69" s="131"/>
      <c r="C69" s="131"/>
      <c r="D69" s="20" t="s">
        <v>405</v>
      </c>
      <c r="E69" s="176"/>
      <c r="F69" s="67" t="s">
        <v>923</v>
      </c>
      <c r="G69" s="17">
        <f>SUM(G79:G80)</f>
        <v>0</v>
      </c>
      <c r="H69" s="17">
        <f t="shared" ref="H69:P69" si="5">SUM(H79:H80)</f>
        <v>0</v>
      </c>
      <c r="I69" s="17">
        <f t="shared" si="5"/>
        <v>0</v>
      </c>
      <c r="J69" s="17">
        <f t="shared" si="5"/>
        <v>0</v>
      </c>
      <c r="K69" s="17">
        <f t="shared" si="5"/>
        <v>0</v>
      </c>
      <c r="L69" s="17">
        <f t="shared" si="5"/>
        <v>0</v>
      </c>
      <c r="M69" s="17">
        <f t="shared" si="5"/>
        <v>0</v>
      </c>
      <c r="N69" s="17">
        <f t="shared" si="5"/>
        <v>0</v>
      </c>
      <c r="O69" s="17">
        <f t="shared" si="5"/>
        <v>0</v>
      </c>
      <c r="P69" s="17">
        <f t="shared" si="5"/>
        <v>0</v>
      </c>
      <c r="Q69" s="17">
        <f t="shared" si="4"/>
        <v>0</v>
      </c>
      <c r="R69" s="26"/>
      <c r="S69" s="131"/>
      <c r="T69" s="25"/>
      <c r="U69" s="26"/>
    </row>
    <row r="70" spans="1:24" ht="15" hidden="1" customHeight="1">
      <c r="A70" s="131"/>
      <c r="B70" s="131"/>
      <c r="C70" s="131" t="s">
        <v>435</v>
      </c>
      <c r="D70" s="25"/>
      <c r="E70" s="25"/>
      <c r="F70" s="26"/>
      <c r="G70" s="26"/>
      <c r="H70" s="26"/>
      <c r="I70" s="26"/>
      <c r="J70" s="26"/>
      <c r="K70" s="26"/>
      <c r="L70" s="26"/>
      <c r="M70" s="26"/>
      <c r="N70" s="26"/>
      <c r="O70" s="26"/>
      <c r="P70" s="26"/>
      <c r="Q70" s="26"/>
      <c r="R70" s="26"/>
      <c r="S70" s="131"/>
      <c r="T70" s="25"/>
      <c r="U70" s="26"/>
    </row>
    <row r="71" spans="1:24" ht="15" hidden="1" customHeight="1">
      <c r="A71" s="131"/>
      <c r="B71" s="131"/>
      <c r="C71" s="131" t="s">
        <v>438</v>
      </c>
      <c r="D71" s="131"/>
      <c r="E71" s="131"/>
      <c r="F71" s="131"/>
      <c r="G71" s="131"/>
      <c r="H71" s="131"/>
      <c r="I71" s="131"/>
      <c r="J71" s="131"/>
      <c r="K71" s="131"/>
      <c r="L71" s="131"/>
      <c r="M71" s="131"/>
      <c r="N71" s="131"/>
      <c r="O71" s="131"/>
      <c r="P71" s="131"/>
      <c r="Q71" s="131"/>
      <c r="R71" s="131"/>
      <c r="S71" s="131" t="s">
        <v>439</v>
      </c>
      <c r="T71" s="25"/>
      <c r="U71" s="26"/>
    </row>
    <row r="72" spans="1:24" ht="15" hidden="1" customHeight="1">
      <c r="A72" s="13"/>
      <c r="B72" s="13"/>
      <c r="C72" s="13"/>
      <c r="D72" s="13"/>
      <c r="E72" s="13"/>
      <c r="F72" s="13"/>
      <c r="G72" s="13"/>
      <c r="H72" s="13"/>
      <c r="I72" s="13"/>
      <c r="J72" s="13"/>
      <c r="K72" s="13"/>
      <c r="L72" s="13"/>
      <c r="M72" s="13"/>
      <c r="N72" s="13"/>
      <c r="O72" s="13"/>
      <c r="P72" s="13"/>
      <c r="Q72" s="13"/>
      <c r="R72" s="13"/>
      <c r="S72" s="13"/>
      <c r="T72" s="25"/>
      <c r="U72" s="26"/>
    </row>
    <row r="73" spans="1:24" ht="15" hidden="1" customHeight="1">
      <c r="A73" s="131"/>
      <c r="B73" s="131"/>
      <c r="C73" s="131" t="s">
        <v>7</v>
      </c>
      <c r="D73" s="131"/>
      <c r="E73" s="131"/>
      <c r="F73" s="131"/>
      <c r="G73" s="131"/>
      <c r="H73" s="131"/>
      <c r="I73" s="131"/>
      <c r="J73" s="131"/>
      <c r="K73" s="131"/>
      <c r="L73" s="131"/>
      <c r="M73" s="131"/>
      <c r="N73" s="131"/>
      <c r="O73" s="131"/>
      <c r="P73" s="131"/>
      <c r="Q73" s="131"/>
      <c r="R73" s="131"/>
      <c r="S73" s="131"/>
      <c r="T73" s="25"/>
      <c r="U73" s="25"/>
      <c r="V73" s="25"/>
      <c r="W73" s="25"/>
      <c r="X73" s="26"/>
    </row>
    <row r="74" spans="1:24" ht="15" hidden="1" customHeight="1">
      <c r="A74" s="131"/>
      <c r="B74" s="131"/>
      <c r="C74" s="131"/>
      <c r="D74" s="131"/>
      <c r="E74" s="131"/>
      <c r="F74" s="131"/>
      <c r="G74" s="131"/>
      <c r="H74" s="131"/>
      <c r="I74" s="131"/>
      <c r="J74" s="131"/>
      <c r="K74" s="131"/>
      <c r="L74" s="131"/>
      <c r="M74" s="131"/>
      <c r="N74" s="131"/>
      <c r="O74" s="131"/>
      <c r="P74" s="131"/>
      <c r="Q74" s="131"/>
      <c r="R74" s="131"/>
      <c r="S74" s="131"/>
      <c r="T74" s="25"/>
      <c r="U74" s="25"/>
      <c r="V74" s="25"/>
      <c r="W74" s="25"/>
      <c r="X74" s="26"/>
    </row>
    <row r="75" spans="1:24" ht="15" hidden="1" customHeight="1">
      <c r="A75" s="131"/>
      <c r="B75" s="131"/>
      <c r="C75" s="131"/>
      <c r="D75" s="131" t="s">
        <v>967</v>
      </c>
      <c r="E75" s="131"/>
      <c r="F75" s="131" t="s">
        <v>8</v>
      </c>
      <c r="G75" s="131" t="s">
        <v>874</v>
      </c>
      <c r="H75" s="131" t="s">
        <v>875</v>
      </c>
      <c r="I75" s="131" t="s">
        <v>876</v>
      </c>
      <c r="J75" s="131" t="s">
        <v>877</v>
      </c>
      <c r="K75" s="131" t="s">
        <v>878</v>
      </c>
      <c r="L75" s="131" t="s">
        <v>879</v>
      </c>
      <c r="M75" s="131" t="s">
        <v>880</v>
      </c>
      <c r="N75" s="131" t="s">
        <v>881</v>
      </c>
      <c r="O75" s="131" t="s">
        <v>883</v>
      </c>
      <c r="P75" s="131" t="s">
        <v>884</v>
      </c>
      <c r="Q75" s="131" t="s">
        <v>885</v>
      </c>
      <c r="R75" s="131"/>
      <c r="S75" s="131"/>
      <c r="T75" s="25"/>
      <c r="U75" s="25"/>
      <c r="V75" s="25"/>
      <c r="W75" s="25"/>
      <c r="X75" s="26"/>
    </row>
    <row r="76" spans="1:24" ht="15" hidden="1" customHeight="1">
      <c r="A76" s="131"/>
      <c r="B76" s="131"/>
      <c r="C76" s="131" t="s">
        <v>436</v>
      </c>
      <c r="D76" s="131" t="s">
        <v>924</v>
      </c>
      <c r="E76" s="131" t="s">
        <v>440</v>
      </c>
      <c r="F76" s="131" t="s">
        <v>924</v>
      </c>
      <c r="G76" s="131"/>
      <c r="H76" s="131"/>
      <c r="I76" s="131"/>
      <c r="J76" s="131"/>
      <c r="K76" s="131"/>
      <c r="L76" s="131"/>
      <c r="M76" s="131"/>
      <c r="N76" s="131"/>
      <c r="O76" s="131"/>
      <c r="P76" s="131"/>
      <c r="Q76" s="131"/>
      <c r="R76" s="131" t="s">
        <v>435</v>
      </c>
      <c r="S76" s="131" t="s">
        <v>437</v>
      </c>
      <c r="T76" s="25"/>
      <c r="U76" s="25"/>
      <c r="V76" s="25"/>
      <c r="W76" s="25"/>
      <c r="X76" s="26"/>
    </row>
    <row r="77" spans="1:24" ht="15" hidden="1" customHeight="1">
      <c r="A77" s="131"/>
      <c r="B77" s="131"/>
      <c r="C77" s="131" t="s">
        <v>908</v>
      </c>
      <c r="D77" s="13"/>
      <c r="E77" s="13"/>
      <c r="F77" s="18" t="s">
        <v>907</v>
      </c>
      <c r="G77" s="19" t="s">
        <v>263</v>
      </c>
      <c r="H77" s="19" t="s">
        <v>263</v>
      </c>
      <c r="I77" s="19" t="s">
        <v>263</v>
      </c>
      <c r="J77" s="19" t="s">
        <v>263</v>
      </c>
      <c r="K77" s="19" t="s">
        <v>263</v>
      </c>
      <c r="L77" s="19" t="s">
        <v>263</v>
      </c>
      <c r="M77" s="19" t="s">
        <v>263</v>
      </c>
      <c r="N77" s="19" t="s">
        <v>263</v>
      </c>
      <c r="O77" s="19" t="s">
        <v>263</v>
      </c>
      <c r="P77" s="19" t="s">
        <v>263</v>
      </c>
      <c r="Q77" s="19" t="s">
        <v>263</v>
      </c>
      <c r="R77" s="13"/>
      <c r="S77" s="131"/>
      <c r="T77" s="25"/>
      <c r="U77" s="25"/>
      <c r="V77" s="25"/>
      <c r="W77" s="25"/>
      <c r="X77" s="26"/>
    </row>
    <row r="78" spans="1:24" ht="15" hidden="1" customHeight="1">
      <c r="A78" s="131"/>
      <c r="B78" s="131"/>
      <c r="C78" s="131" t="s">
        <v>435</v>
      </c>
      <c r="D78" s="13"/>
      <c r="E78" s="13"/>
      <c r="F78" s="13"/>
      <c r="G78" s="13"/>
      <c r="H78" s="13"/>
      <c r="I78" s="13"/>
      <c r="J78" s="13"/>
      <c r="K78" s="13"/>
      <c r="L78" s="13"/>
      <c r="M78" s="13"/>
      <c r="N78" s="13"/>
      <c r="O78" s="13"/>
      <c r="P78" s="13"/>
      <c r="Q78" s="13"/>
      <c r="R78" s="13"/>
      <c r="S78" s="131"/>
      <c r="T78" s="25"/>
      <c r="U78" s="25"/>
      <c r="V78" s="25"/>
      <c r="W78" s="25"/>
      <c r="X78" s="26"/>
    </row>
    <row r="79" spans="1:24" ht="15" customHeight="1">
      <c r="A79" s="131" t="s">
        <v>38</v>
      </c>
      <c r="B79" s="131"/>
      <c r="C79" s="136"/>
      <c r="D79" s="20" t="s">
        <v>405</v>
      </c>
      <c r="E79" s="11"/>
      <c r="F79" s="20"/>
      <c r="G79" s="16"/>
      <c r="H79" s="16"/>
      <c r="I79" s="16"/>
      <c r="J79" s="16"/>
      <c r="K79" s="16"/>
      <c r="L79" s="16"/>
      <c r="M79" s="16"/>
      <c r="N79" s="16"/>
      <c r="O79" s="16"/>
      <c r="P79" s="16"/>
      <c r="Q79" s="17">
        <f>G79+H79+I79+J79+K79+L79+M79+N79+O79+P79</f>
        <v>0</v>
      </c>
      <c r="R79" s="13"/>
      <c r="S79" s="131"/>
      <c r="T79" s="25"/>
      <c r="U79" s="25"/>
      <c r="V79" s="25"/>
      <c r="W79" s="25"/>
      <c r="X79" s="26"/>
    </row>
    <row r="80" spans="1:24" ht="15" customHeight="1">
      <c r="A80" s="131"/>
      <c r="B80" s="131"/>
      <c r="C80" s="131" t="s">
        <v>435</v>
      </c>
      <c r="D80" s="13"/>
      <c r="E80" s="164" t="s">
        <v>23</v>
      </c>
      <c r="F80" s="165"/>
      <c r="G80" s="165"/>
      <c r="H80" s="165"/>
      <c r="I80" s="165"/>
      <c r="J80" s="165"/>
      <c r="K80" s="165"/>
      <c r="L80" s="165"/>
      <c r="M80" s="165"/>
      <c r="N80" s="165"/>
      <c r="O80" s="165"/>
      <c r="P80" s="165"/>
      <c r="Q80" s="166"/>
      <c r="R80" s="13"/>
      <c r="S80" s="131"/>
      <c r="T80" s="25"/>
      <c r="U80" s="25"/>
      <c r="V80" s="25"/>
      <c r="W80" s="25"/>
      <c r="X80" s="26"/>
    </row>
    <row r="81" spans="1:24" ht="15" hidden="1" customHeight="1">
      <c r="A81" s="131"/>
      <c r="B81" s="131"/>
      <c r="C81" s="131" t="s">
        <v>438</v>
      </c>
      <c r="D81" s="131"/>
      <c r="E81" s="131"/>
      <c r="F81" s="131"/>
      <c r="G81" s="131"/>
      <c r="H81" s="131"/>
      <c r="I81" s="131"/>
      <c r="J81" s="131"/>
      <c r="K81" s="131"/>
      <c r="L81" s="131"/>
      <c r="M81" s="131"/>
      <c r="N81" s="131"/>
      <c r="O81" s="131"/>
      <c r="P81" s="131"/>
      <c r="Q81" s="131"/>
      <c r="R81" s="131"/>
      <c r="S81" s="131" t="s">
        <v>439</v>
      </c>
      <c r="T81" s="25"/>
      <c r="U81" s="25"/>
      <c r="V81" s="25"/>
      <c r="W81" s="25"/>
      <c r="X81" s="26"/>
    </row>
    <row r="82" spans="1:24" ht="15" hidden="1" customHeight="1">
      <c r="A82" s="13"/>
      <c r="B82" s="13"/>
      <c r="C82" s="13"/>
      <c r="D82" s="13"/>
      <c r="E82" s="13"/>
      <c r="F82" s="13"/>
      <c r="G82" s="13"/>
      <c r="H82" s="13"/>
      <c r="I82" s="13"/>
      <c r="J82" s="13"/>
      <c r="K82" s="13"/>
      <c r="L82" s="13"/>
      <c r="M82" s="13"/>
      <c r="N82" s="13"/>
      <c r="O82" s="13"/>
      <c r="P82" s="13"/>
      <c r="Q82" s="13"/>
      <c r="R82" s="13"/>
      <c r="S82" s="13"/>
      <c r="T82" s="25"/>
      <c r="U82" s="26"/>
    </row>
    <row r="83" spans="1:24" ht="15" hidden="1" customHeight="1">
      <c r="A83" s="131"/>
      <c r="B83" s="131"/>
      <c r="C83" s="131" t="s">
        <v>9</v>
      </c>
      <c r="D83" s="131"/>
      <c r="E83" s="131"/>
      <c r="F83" s="131"/>
      <c r="G83" s="131"/>
      <c r="H83" s="131"/>
      <c r="I83" s="131"/>
      <c r="J83" s="131"/>
      <c r="K83" s="131"/>
      <c r="L83" s="131"/>
      <c r="M83" s="131"/>
      <c r="N83" s="131"/>
      <c r="O83" s="131"/>
      <c r="P83" s="131"/>
      <c r="Q83" s="131"/>
      <c r="R83" s="131"/>
      <c r="S83" s="131"/>
      <c r="T83" s="13"/>
      <c r="U83" s="13"/>
      <c r="V83" s="13"/>
      <c r="W83" s="25"/>
      <c r="X83" s="26"/>
    </row>
    <row r="84" spans="1:24" ht="15" hidden="1" customHeight="1">
      <c r="A84" s="131"/>
      <c r="B84" s="131"/>
      <c r="C84" s="131"/>
      <c r="D84" s="131"/>
      <c r="E84" s="131"/>
      <c r="F84" s="131"/>
      <c r="G84" s="131"/>
      <c r="H84" s="131"/>
      <c r="I84" s="131"/>
      <c r="J84" s="131"/>
      <c r="K84" s="131"/>
      <c r="L84" s="131"/>
      <c r="M84" s="131"/>
      <c r="N84" s="131"/>
      <c r="O84" s="131"/>
      <c r="P84" s="131"/>
      <c r="Q84" s="131"/>
      <c r="R84" s="131"/>
      <c r="S84" s="131"/>
      <c r="T84" s="13"/>
      <c r="U84" s="13"/>
      <c r="V84" s="13"/>
      <c r="W84" s="25"/>
      <c r="X84" s="26"/>
    </row>
    <row r="85" spans="1:24" ht="15" hidden="1" customHeight="1">
      <c r="A85" s="131"/>
      <c r="B85" s="131"/>
      <c r="C85" s="131"/>
      <c r="D85" s="131" t="s">
        <v>967</v>
      </c>
      <c r="E85" s="131"/>
      <c r="F85" s="131"/>
      <c r="G85" s="131" t="s">
        <v>874</v>
      </c>
      <c r="H85" s="131" t="s">
        <v>875</v>
      </c>
      <c r="I85" s="131" t="s">
        <v>876</v>
      </c>
      <c r="J85" s="131" t="s">
        <v>877</v>
      </c>
      <c r="K85" s="131" t="s">
        <v>878</v>
      </c>
      <c r="L85" s="131" t="s">
        <v>879</v>
      </c>
      <c r="M85" s="131" t="s">
        <v>880</v>
      </c>
      <c r="N85" s="131" t="s">
        <v>881</v>
      </c>
      <c r="O85" s="131" t="s">
        <v>883</v>
      </c>
      <c r="P85" s="131" t="s">
        <v>884</v>
      </c>
      <c r="Q85" s="131" t="s">
        <v>885</v>
      </c>
      <c r="R85" s="131"/>
      <c r="S85" s="131"/>
      <c r="T85" s="13"/>
      <c r="U85" s="13"/>
      <c r="V85" s="13"/>
      <c r="W85" s="25"/>
      <c r="X85" s="26"/>
    </row>
    <row r="86" spans="1:24" ht="15" hidden="1" customHeight="1">
      <c r="A86" s="131"/>
      <c r="B86" s="131"/>
      <c r="C86" s="131" t="s">
        <v>436</v>
      </c>
      <c r="D86" s="131" t="s">
        <v>924</v>
      </c>
      <c r="E86" s="131" t="s">
        <v>440</v>
      </c>
      <c r="F86" s="131" t="s">
        <v>440</v>
      </c>
      <c r="G86" s="131"/>
      <c r="H86" s="131"/>
      <c r="I86" s="131"/>
      <c r="J86" s="131"/>
      <c r="K86" s="131"/>
      <c r="L86" s="131"/>
      <c r="M86" s="131"/>
      <c r="N86" s="131"/>
      <c r="O86" s="131"/>
      <c r="P86" s="131"/>
      <c r="Q86" s="131"/>
      <c r="R86" s="131" t="s">
        <v>435</v>
      </c>
      <c r="S86" s="131" t="s">
        <v>437</v>
      </c>
      <c r="T86" s="13"/>
      <c r="U86" s="13"/>
      <c r="V86" s="13"/>
      <c r="W86" s="25"/>
      <c r="X86" s="26"/>
    </row>
    <row r="87" spans="1:24" ht="15" hidden="1" customHeight="1">
      <c r="A87" s="131"/>
      <c r="B87" s="131"/>
      <c r="C87" s="131" t="s">
        <v>908</v>
      </c>
      <c r="D87" s="13"/>
      <c r="E87" s="13"/>
      <c r="F87" s="18" t="s">
        <v>907</v>
      </c>
      <c r="G87" s="19" t="s">
        <v>263</v>
      </c>
      <c r="H87" s="19" t="s">
        <v>263</v>
      </c>
      <c r="I87" s="19" t="s">
        <v>263</v>
      </c>
      <c r="J87" s="19" t="s">
        <v>263</v>
      </c>
      <c r="K87" s="19" t="s">
        <v>263</v>
      </c>
      <c r="L87" s="19" t="s">
        <v>263</v>
      </c>
      <c r="M87" s="19" t="s">
        <v>263</v>
      </c>
      <c r="N87" s="19" t="s">
        <v>263</v>
      </c>
      <c r="O87" s="19" t="s">
        <v>263</v>
      </c>
      <c r="P87" s="19" t="s">
        <v>263</v>
      </c>
      <c r="Q87" s="19" t="s">
        <v>263</v>
      </c>
      <c r="R87" s="13"/>
      <c r="S87" s="131"/>
      <c r="T87" s="13"/>
      <c r="U87" s="13"/>
      <c r="V87" s="13"/>
      <c r="W87" s="25"/>
      <c r="X87" s="26"/>
    </row>
    <row r="88" spans="1:24" ht="15" hidden="1" customHeight="1">
      <c r="A88" s="131"/>
      <c r="B88" s="131"/>
      <c r="C88" s="131" t="s">
        <v>435</v>
      </c>
      <c r="D88" s="13"/>
      <c r="E88" s="13"/>
      <c r="F88" s="13"/>
      <c r="G88" s="13"/>
      <c r="H88" s="13"/>
      <c r="I88" s="13"/>
      <c r="J88" s="13"/>
      <c r="K88" s="13"/>
      <c r="L88" s="13"/>
      <c r="M88" s="13"/>
      <c r="N88" s="13"/>
      <c r="O88" s="13"/>
      <c r="P88" s="13"/>
      <c r="Q88" s="13"/>
      <c r="R88" s="13"/>
      <c r="S88" s="131"/>
      <c r="T88" s="13"/>
      <c r="U88" s="13"/>
      <c r="V88" s="13"/>
      <c r="W88" s="25"/>
      <c r="X88" s="26"/>
    </row>
    <row r="89" spans="1:24" ht="15" customHeight="1">
      <c r="A89" s="131" t="s">
        <v>577</v>
      </c>
      <c r="B89" s="131"/>
      <c r="C89" s="131"/>
      <c r="D89" s="20" t="s">
        <v>405</v>
      </c>
      <c r="E89" s="30">
        <v>3</v>
      </c>
      <c r="F89" s="33" t="s">
        <v>933</v>
      </c>
      <c r="G89" s="32">
        <f>G31+G61</f>
        <v>0</v>
      </c>
      <c r="H89" s="32">
        <f t="shared" ref="H89:Q89" si="6">H31+H61</f>
        <v>0</v>
      </c>
      <c r="I89" s="32">
        <f t="shared" si="6"/>
        <v>0</v>
      </c>
      <c r="J89" s="32">
        <f t="shared" si="6"/>
        <v>0</v>
      </c>
      <c r="K89" s="32">
        <f t="shared" si="6"/>
        <v>0</v>
      </c>
      <c r="L89" s="32">
        <f t="shared" si="6"/>
        <v>0</v>
      </c>
      <c r="M89" s="32">
        <f t="shared" si="6"/>
        <v>0</v>
      </c>
      <c r="N89" s="32">
        <f t="shared" si="6"/>
        <v>0</v>
      </c>
      <c r="O89" s="32">
        <f t="shared" si="6"/>
        <v>0</v>
      </c>
      <c r="P89" s="32">
        <f t="shared" si="6"/>
        <v>0</v>
      </c>
      <c r="Q89" s="32">
        <f t="shared" si="6"/>
        <v>0</v>
      </c>
      <c r="R89" s="13"/>
      <c r="S89" s="131"/>
      <c r="T89" s="13"/>
      <c r="U89" s="13"/>
      <c r="V89" s="13"/>
      <c r="W89" s="25"/>
      <c r="X89" s="26"/>
    </row>
    <row r="90" spans="1:24" ht="15" customHeight="1">
      <c r="A90" s="131" t="s">
        <v>726</v>
      </c>
      <c r="B90" s="131"/>
      <c r="C90" s="131"/>
      <c r="D90" s="20" t="s">
        <v>405</v>
      </c>
      <c r="E90" s="30">
        <v>4</v>
      </c>
      <c r="F90" s="33" t="s">
        <v>19</v>
      </c>
      <c r="G90" s="34"/>
      <c r="H90" s="34"/>
      <c r="I90" s="34"/>
      <c r="J90" s="34"/>
      <c r="K90" s="34"/>
      <c r="L90" s="34"/>
      <c r="M90" s="34"/>
      <c r="N90" s="34"/>
      <c r="O90" s="34"/>
      <c r="P90" s="34"/>
      <c r="Q90" s="32">
        <f>G90+H90+I90+J90+K90+L90+M90+N90+O90+P90</f>
        <v>0</v>
      </c>
      <c r="R90" s="13"/>
      <c r="S90" s="131"/>
      <c r="T90" s="13"/>
      <c r="U90" s="13"/>
      <c r="V90" s="13"/>
      <c r="W90" s="25"/>
      <c r="X90" s="26"/>
    </row>
    <row r="91" spans="1:24" ht="15" customHeight="1">
      <c r="A91" s="131"/>
      <c r="B91" s="131"/>
      <c r="C91" s="131"/>
      <c r="D91" s="20" t="s">
        <v>405</v>
      </c>
      <c r="E91" s="177" t="s">
        <v>969</v>
      </c>
      <c r="F91" s="178"/>
      <c r="G91" s="178"/>
      <c r="H91" s="178"/>
      <c r="I91" s="178"/>
      <c r="J91" s="178"/>
      <c r="K91" s="178"/>
      <c r="L91" s="178"/>
      <c r="M91" s="178"/>
      <c r="N91" s="178"/>
      <c r="O91" s="178"/>
      <c r="P91" s="178"/>
      <c r="Q91" s="179"/>
      <c r="R91" s="13"/>
      <c r="S91" s="131"/>
      <c r="T91" s="13"/>
      <c r="U91" s="13"/>
      <c r="V91" s="13"/>
      <c r="W91" s="25"/>
      <c r="X91" s="26"/>
    </row>
    <row r="92" spans="1:24" ht="15" customHeight="1">
      <c r="A92" s="131"/>
      <c r="B92" s="131"/>
      <c r="C92" s="131"/>
      <c r="D92" s="20" t="s">
        <v>405</v>
      </c>
      <c r="E92" s="177" t="s">
        <v>996</v>
      </c>
      <c r="F92" s="178"/>
      <c r="G92" s="178"/>
      <c r="H92" s="178"/>
      <c r="I92" s="178"/>
      <c r="J92" s="178"/>
      <c r="K92" s="178"/>
      <c r="L92" s="178"/>
      <c r="M92" s="178"/>
      <c r="N92" s="178"/>
      <c r="O92" s="178"/>
      <c r="P92" s="178"/>
      <c r="Q92" s="179"/>
      <c r="R92" s="13"/>
      <c r="S92" s="131"/>
      <c r="T92" s="13"/>
      <c r="U92" s="13"/>
      <c r="V92" s="13"/>
      <c r="W92" s="25"/>
      <c r="X92" s="26"/>
    </row>
    <row r="93" spans="1:24" ht="15" customHeight="1">
      <c r="A93" s="131"/>
      <c r="B93" s="131"/>
      <c r="C93" s="131" t="s">
        <v>435</v>
      </c>
      <c r="D93" s="13"/>
      <c r="E93" s="13"/>
      <c r="F93" s="13"/>
      <c r="G93" s="13"/>
      <c r="H93" s="13"/>
      <c r="I93" s="13"/>
      <c r="J93" s="13"/>
      <c r="K93" s="13"/>
      <c r="L93" s="13"/>
      <c r="M93" s="13"/>
      <c r="N93" s="13"/>
      <c r="O93" s="13"/>
      <c r="P93" s="13"/>
      <c r="Q93" s="13"/>
      <c r="R93" s="13"/>
      <c r="S93" s="131"/>
      <c r="T93" s="13"/>
      <c r="U93" s="13"/>
      <c r="V93" s="13"/>
      <c r="W93" s="25"/>
      <c r="X93" s="26"/>
    </row>
    <row r="94" spans="1:24" ht="15" customHeight="1">
      <c r="A94" s="131"/>
      <c r="B94" s="131"/>
      <c r="C94" s="131" t="s">
        <v>438</v>
      </c>
      <c r="D94" s="131"/>
      <c r="E94" s="131"/>
      <c r="F94" s="131"/>
      <c r="G94" s="131"/>
      <c r="H94" s="131"/>
      <c r="I94" s="131"/>
      <c r="J94" s="131"/>
      <c r="K94" s="131"/>
      <c r="L94" s="131"/>
      <c r="M94" s="131"/>
      <c r="N94" s="131"/>
      <c r="O94" s="131"/>
      <c r="P94" s="131"/>
      <c r="Q94" s="131"/>
      <c r="R94" s="131"/>
      <c r="S94" s="131" t="s">
        <v>439</v>
      </c>
      <c r="T94" s="13"/>
      <c r="U94" s="13"/>
      <c r="V94" s="13"/>
      <c r="W94" s="25"/>
      <c r="X94" s="26"/>
    </row>
    <row r="95" spans="1:24" ht="15" hidden="1" customHeight="1">
      <c r="A95" s="13"/>
      <c r="B95" s="13"/>
      <c r="C95" s="13"/>
      <c r="D95" s="13"/>
      <c r="E95" s="13"/>
      <c r="F95" s="13"/>
      <c r="G95" s="13"/>
      <c r="H95" s="13"/>
      <c r="I95" s="13"/>
      <c r="J95" s="13"/>
      <c r="K95" s="13"/>
      <c r="L95" s="13"/>
      <c r="M95" s="13"/>
      <c r="N95" s="13"/>
      <c r="O95" s="13"/>
      <c r="P95" s="13"/>
      <c r="Q95" s="13"/>
      <c r="R95" s="13"/>
      <c r="S95" s="13"/>
      <c r="T95" s="25"/>
      <c r="U95" s="26"/>
    </row>
    <row r="96" spans="1:24" ht="15" hidden="1" customHeight="1">
      <c r="A96" s="13"/>
      <c r="B96" s="13"/>
      <c r="C96" s="13"/>
      <c r="D96" s="13"/>
      <c r="E96" s="13"/>
      <c r="F96" s="13"/>
      <c r="G96" s="13"/>
      <c r="H96" s="13"/>
      <c r="I96" s="13"/>
      <c r="J96" s="13"/>
      <c r="K96" s="13"/>
      <c r="L96" s="13"/>
      <c r="M96" s="13"/>
      <c r="N96" s="13"/>
      <c r="O96" s="13"/>
      <c r="P96" s="13"/>
      <c r="Q96" s="13"/>
      <c r="R96" s="13"/>
      <c r="S96" s="13"/>
      <c r="T96" s="25"/>
      <c r="U96" s="26"/>
    </row>
    <row r="97" spans="1:21" ht="15" hidden="1" customHeight="1">
      <c r="A97" s="25"/>
      <c r="B97" s="25"/>
      <c r="C97" s="25"/>
      <c r="D97" s="26"/>
      <c r="E97" s="26"/>
      <c r="F97" s="26"/>
      <c r="G97" s="26"/>
      <c r="H97" s="26"/>
      <c r="I97" s="26"/>
      <c r="J97" s="26"/>
      <c r="K97" s="26"/>
      <c r="L97" s="26"/>
      <c r="M97" s="26"/>
      <c r="N97" s="26"/>
      <c r="O97" s="26"/>
      <c r="P97" s="26"/>
      <c r="Q97" s="26"/>
      <c r="R97" s="26"/>
      <c r="S97" s="26"/>
      <c r="T97" s="26"/>
      <c r="U97" s="26"/>
    </row>
    <row r="98" spans="1:21" ht="15" hidden="1" customHeight="1">
      <c r="A98" s="131"/>
      <c r="B98" s="131"/>
      <c r="C98" s="131" t="s">
        <v>39</v>
      </c>
      <c r="D98" s="131"/>
      <c r="E98" s="131"/>
      <c r="F98" s="131"/>
      <c r="G98" s="131"/>
      <c r="H98" s="131"/>
      <c r="I98" s="131"/>
      <c r="J98" s="131"/>
      <c r="K98" s="131"/>
      <c r="L98" s="131"/>
      <c r="M98" s="131"/>
      <c r="N98" s="131"/>
      <c r="O98" s="131"/>
      <c r="P98" s="131"/>
      <c r="Q98" s="131"/>
      <c r="R98" s="131"/>
      <c r="S98" s="131"/>
      <c r="T98" s="25"/>
      <c r="U98" s="26"/>
    </row>
    <row r="99" spans="1:21" ht="15" hidden="1" customHeight="1">
      <c r="A99" s="131"/>
      <c r="B99" s="131"/>
      <c r="C99" s="131"/>
      <c r="D99" s="131"/>
      <c r="E99" s="131"/>
      <c r="F99" s="131"/>
      <c r="G99" s="131"/>
      <c r="H99" s="131"/>
      <c r="I99" s="131"/>
      <c r="J99" s="131"/>
      <c r="K99" s="131"/>
      <c r="L99" s="131"/>
      <c r="M99" s="131"/>
      <c r="N99" s="131"/>
      <c r="O99" s="131"/>
      <c r="P99" s="131"/>
      <c r="Q99" s="131"/>
      <c r="R99" s="131"/>
      <c r="S99" s="131"/>
      <c r="T99" s="25"/>
      <c r="U99" s="26"/>
    </row>
    <row r="100" spans="1:21" ht="15" hidden="1" customHeight="1">
      <c r="A100" s="131"/>
      <c r="B100" s="131"/>
      <c r="C100" s="131"/>
      <c r="D100" s="131" t="s">
        <v>967</v>
      </c>
      <c r="E100" s="131"/>
      <c r="F100" s="131"/>
      <c r="G100" s="131" t="s">
        <v>874</v>
      </c>
      <c r="H100" s="131" t="s">
        <v>875</v>
      </c>
      <c r="I100" s="131" t="s">
        <v>876</v>
      </c>
      <c r="J100" s="131" t="s">
        <v>877</v>
      </c>
      <c r="K100" s="131" t="s">
        <v>878</v>
      </c>
      <c r="L100" s="131" t="s">
        <v>879</v>
      </c>
      <c r="M100" s="131" t="s">
        <v>880</v>
      </c>
      <c r="N100" s="131" t="s">
        <v>881</v>
      </c>
      <c r="O100" s="131" t="s">
        <v>883</v>
      </c>
      <c r="P100" s="131" t="s">
        <v>884</v>
      </c>
      <c r="Q100" s="131" t="s">
        <v>885</v>
      </c>
      <c r="R100" s="131"/>
      <c r="S100" s="131"/>
      <c r="T100" s="25"/>
      <c r="U100" s="26"/>
    </row>
    <row r="101" spans="1:21" ht="15" hidden="1" customHeight="1">
      <c r="A101" s="131"/>
      <c r="B101" s="131"/>
      <c r="C101" s="131" t="s">
        <v>436</v>
      </c>
      <c r="D101" s="131" t="s">
        <v>924</v>
      </c>
      <c r="E101" s="131" t="s">
        <v>440</v>
      </c>
      <c r="F101" s="131" t="s">
        <v>440</v>
      </c>
      <c r="G101" s="131"/>
      <c r="H101" s="131"/>
      <c r="I101" s="131"/>
      <c r="J101" s="131"/>
      <c r="K101" s="131"/>
      <c r="L101" s="131"/>
      <c r="M101" s="131"/>
      <c r="N101" s="131"/>
      <c r="O101" s="131"/>
      <c r="P101" s="131"/>
      <c r="Q101" s="131"/>
      <c r="R101" s="131" t="s">
        <v>435</v>
      </c>
      <c r="S101" s="131" t="s">
        <v>437</v>
      </c>
      <c r="T101" s="25"/>
      <c r="U101" s="26"/>
    </row>
    <row r="102" spans="1:21" ht="15" hidden="1" customHeight="1">
      <c r="A102" s="131"/>
      <c r="B102" s="131"/>
      <c r="C102" s="131" t="s">
        <v>908</v>
      </c>
      <c r="D102" s="13"/>
      <c r="E102" s="13"/>
      <c r="F102" s="18" t="s">
        <v>907</v>
      </c>
      <c r="G102" s="19" t="s">
        <v>263</v>
      </c>
      <c r="H102" s="19" t="s">
        <v>263</v>
      </c>
      <c r="I102" s="19" t="s">
        <v>263</v>
      </c>
      <c r="J102" s="19" t="s">
        <v>263</v>
      </c>
      <c r="K102" s="19" t="s">
        <v>263</v>
      </c>
      <c r="L102" s="19" t="s">
        <v>263</v>
      </c>
      <c r="M102" s="19" t="s">
        <v>263</v>
      </c>
      <c r="N102" s="19" t="s">
        <v>263</v>
      </c>
      <c r="O102" s="19" t="s">
        <v>263</v>
      </c>
      <c r="P102" s="19" t="s">
        <v>263</v>
      </c>
      <c r="Q102" s="19" t="s">
        <v>263</v>
      </c>
      <c r="R102" s="13"/>
      <c r="S102" s="131"/>
      <c r="T102" s="25"/>
      <c r="U102" s="26"/>
    </row>
    <row r="103" spans="1:21" ht="45">
      <c r="A103" s="131"/>
      <c r="B103" s="131"/>
      <c r="C103" s="131" t="s">
        <v>440</v>
      </c>
      <c r="D103" s="25"/>
      <c r="E103" s="29"/>
      <c r="F103" s="29" t="s">
        <v>743</v>
      </c>
      <c r="G103" s="22" t="s">
        <v>687</v>
      </c>
      <c r="H103" s="22" t="s">
        <v>688</v>
      </c>
      <c r="I103" s="22" t="s">
        <v>689</v>
      </c>
      <c r="J103" s="22" t="s">
        <v>690</v>
      </c>
      <c r="K103" s="22" t="s">
        <v>691</v>
      </c>
      <c r="L103" s="22" t="s">
        <v>922</v>
      </c>
      <c r="M103" s="22" t="s">
        <v>692</v>
      </c>
      <c r="N103" s="22" t="s">
        <v>693</v>
      </c>
      <c r="O103" s="22" t="s">
        <v>744</v>
      </c>
      <c r="P103" s="22" t="s">
        <v>695</v>
      </c>
      <c r="Q103" s="22" t="s">
        <v>487</v>
      </c>
      <c r="R103" s="26"/>
      <c r="S103" s="131"/>
      <c r="T103" s="25"/>
      <c r="U103" s="26"/>
    </row>
    <row r="104" spans="1:21">
      <c r="A104" s="131"/>
      <c r="B104" s="131"/>
      <c r="C104" s="131" t="s">
        <v>440</v>
      </c>
      <c r="D104" s="25"/>
      <c r="E104" s="29"/>
      <c r="F104" s="36"/>
      <c r="G104" s="22">
        <v>1</v>
      </c>
      <c r="H104" s="22">
        <v>2</v>
      </c>
      <c r="I104" s="22">
        <v>3</v>
      </c>
      <c r="J104" s="22">
        <v>4</v>
      </c>
      <c r="K104" s="22">
        <v>5</v>
      </c>
      <c r="L104" s="22">
        <v>6</v>
      </c>
      <c r="M104" s="22">
        <v>7</v>
      </c>
      <c r="N104" s="22">
        <v>8</v>
      </c>
      <c r="O104" s="22">
        <v>9</v>
      </c>
      <c r="P104" s="22">
        <v>10</v>
      </c>
      <c r="Q104" s="22">
        <v>11</v>
      </c>
      <c r="R104" s="26"/>
      <c r="S104" s="131"/>
      <c r="T104" s="25"/>
      <c r="U104" s="26"/>
    </row>
    <row r="105" spans="1:21" ht="15" customHeight="1">
      <c r="A105" s="131"/>
      <c r="B105" s="131"/>
      <c r="C105" s="131" t="s">
        <v>435</v>
      </c>
      <c r="D105" s="25"/>
      <c r="E105" s="25"/>
      <c r="F105" s="26"/>
      <c r="G105" s="26"/>
      <c r="H105" s="26"/>
      <c r="I105" s="26"/>
      <c r="J105" s="26"/>
      <c r="K105" s="26"/>
      <c r="L105" s="26"/>
      <c r="M105" s="26"/>
      <c r="N105" s="26"/>
      <c r="O105" s="26"/>
      <c r="P105" s="26"/>
      <c r="Q105" s="26"/>
      <c r="R105" s="26"/>
      <c r="S105" s="131"/>
      <c r="T105" s="25"/>
      <c r="U105" s="26"/>
    </row>
    <row r="106" spans="1:21">
      <c r="A106" s="131" t="s">
        <v>40</v>
      </c>
      <c r="B106" s="131"/>
      <c r="C106" s="131"/>
      <c r="D106" s="20" t="s">
        <v>405</v>
      </c>
      <c r="E106" s="14">
        <v>1</v>
      </c>
      <c r="F106" s="14" t="s">
        <v>934</v>
      </c>
      <c r="G106" s="17">
        <f t="shared" ref="G106:P106" si="7">G107+G108+G109+G110+G111+G112+G113+G114+G115</f>
        <v>0</v>
      </c>
      <c r="H106" s="17">
        <f t="shared" si="7"/>
        <v>0</v>
      </c>
      <c r="I106" s="17">
        <f t="shared" si="7"/>
        <v>0</v>
      </c>
      <c r="J106" s="17">
        <f t="shared" si="7"/>
        <v>0</v>
      </c>
      <c r="K106" s="17">
        <f t="shared" si="7"/>
        <v>0</v>
      </c>
      <c r="L106" s="17">
        <f t="shared" si="7"/>
        <v>0</v>
      </c>
      <c r="M106" s="17">
        <f t="shared" si="7"/>
        <v>0</v>
      </c>
      <c r="N106" s="17">
        <f t="shared" si="7"/>
        <v>0</v>
      </c>
      <c r="O106" s="17">
        <f t="shared" si="7"/>
        <v>0</v>
      </c>
      <c r="P106" s="17">
        <f t="shared" si="7"/>
        <v>0</v>
      </c>
      <c r="Q106" s="17">
        <f t="shared" ref="Q106:Q115" si="8">G106+H106+I106+J106+K106+L106+M106+N106+O106+P106</f>
        <v>0</v>
      </c>
      <c r="R106" s="26"/>
      <c r="S106" s="131"/>
      <c r="T106" s="25"/>
      <c r="U106" s="26"/>
    </row>
    <row r="107" spans="1:21">
      <c r="A107" s="131" t="s">
        <v>41</v>
      </c>
      <c r="B107" s="131"/>
      <c r="C107" s="131"/>
      <c r="D107" s="20" t="s">
        <v>405</v>
      </c>
      <c r="E107" s="176"/>
      <c r="F107" s="67" t="s">
        <v>935</v>
      </c>
      <c r="G107" s="16"/>
      <c r="H107" s="16"/>
      <c r="I107" s="16"/>
      <c r="J107" s="16"/>
      <c r="K107" s="16"/>
      <c r="L107" s="16"/>
      <c r="M107" s="16"/>
      <c r="N107" s="16"/>
      <c r="O107" s="16"/>
      <c r="P107" s="16"/>
      <c r="Q107" s="17">
        <f t="shared" si="8"/>
        <v>0</v>
      </c>
      <c r="R107" s="26"/>
      <c r="S107" s="131"/>
      <c r="T107" s="25"/>
      <c r="U107" s="26"/>
    </row>
    <row r="108" spans="1:21">
      <c r="A108" s="131" t="s">
        <v>42</v>
      </c>
      <c r="B108" s="131"/>
      <c r="C108" s="131"/>
      <c r="D108" s="20" t="s">
        <v>405</v>
      </c>
      <c r="E108" s="176"/>
      <c r="F108" s="67" t="s">
        <v>936</v>
      </c>
      <c r="G108" s="16"/>
      <c r="H108" s="16"/>
      <c r="I108" s="16"/>
      <c r="J108" s="16"/>
      <c r="K108" s="16"/>
      <c r="L108" s="16"/>
      <c r="M108" s="16"/>
      <c r="N108" s="16"/>
      <c r="O108" s="16"/>
      <c r="P108" s="16"/>
      <c r="Q108" s="17">
        <f t="shared" si="8"/>
        <v>0</v>
      </c>
      <c r="R108" s="26"/>
      <c r="S108" s="131"/>
      <c r="T108" s="25"/>
      <c r="U108" s="26"/>
    </row>
    <row r="109" spans="1:21">
      <c r="A109" s="131" t="s">
        <v>43</v>
      </c>
      <c r="B109" s="131"/>
      <c r="C109" s="131"/>
      <c r="D109" s="20" t="s">
        <v>405</v>
      </c>
      <c r="E109" s="176"/>
      <c r="F109" s="67" t="s">
        <v>937</v>
      </c>
      <c r="G109" s="16"/>
      <c r="H109" s="16"/>
      <c r="I109" s="16"/>
      <c r="J109" s="16"/>
      <c r="K109" s="16"/>
      <c r="L109" s="16"/>
      <c r="M109" s="16"/>
      <c r="N109" s="16"/>
      <c r="O109" s="16"/>
      <c r="P109" s="16"/>
      <c r="Q109" s="17">
        <f t="shared" si="8"/>
        <v>0</v>
      </c>
      <c r="R109" s="26"/>
      <c r="S109" s="131"/>
      <c r="T109" s="25"/>
      <c r="U109" s="26"/>
    </row>
    <row r="110" spans="1:21">
      <c r="A110" s="131" t="s">
        <v>45</v>
      </c>
      <c r="B110" s="131"/>
      <c r="C110" s="131"/>
      <c r="D110" s="20" t="s">
        <v>405</v>
      </c>
      <c r="E110" s="176"/>
      <c r="F110" s="67" t="s">
        <v>938</v>
      </c>
      <c r="G110" s="16"/>
      <c r="H110" s="16"/>
      <c r="I110" s="16"/>
      <c r="J110" s="16"/>
      <c r="K110" s="16"/>
      <c r="L110" s="16"/>
      <c r="M110" s="16"/>
      <c r="N110" s="16"/>
      <c r="O110" s="16"/>
      <c r="P110" s="16"/>
      <c r="Q110" s="17">
        <f t="shared" si="8"/>
        <v>0</v>
      </c>
      <c r="R110" s="26"/>
      <c r="S110" s="131"/>
      <c r="T110" s="25"/>
      <c r="U110" s="26"/>
    </row>
    <row r="111" spans="1:21" ht="30">
      <c r="A111" s="131" t="s">
        <v>26</v>
      </c>
      <c r="B111" s="131"/>
      <c r="C111" s="131"/>
      <c r="D111" s="20" t="s">
        <v>405</v>
      </c>
      <c r="E111" s="176"/>
      <c r="F111" s="67" t="s">
        <v>939</v>
      </c>
      <c r="G111" s="16"/>
      <c r="H111" s="16"/>
      <c r="I111" s="16"/>
      <c r="J111" s="16"/>
      <c r="K111" s="16"/>
      <c r="L111" s="16"/>
      <c r="M111" s="16"/>
      <c r="N111" s="16"/>
      <c r="O111" s="16"/>
      <c r="P111" s="16"/>
      <c r="Q111" s="17">
        <f t="shared" si="8"/>
        <v>0</v>
      </c>
      <c r="R111" s="26"/>
      <c r="S111" s="131"/>
      <c r="T111" s="25"/>
      <c r="U111" s="26"/>
    </row>
    <row r="112" spans="1:21" ht="30">
      <c r="A112" s="131" t="s">
        <v>27</v>
      </c>
      <c r="B112" s="131"/>
      <c r="C112" s="131"/>
      <c r="D112" s="20" t="s">
        <v>405</v>
      </c>
      <c r="E112" s="176"/>
      <c r="F112" s="67" t="s">
        <v>940</v>
      </c>
      <c r="G112" s="16"/>
      <c r="H112" s="16"/>
      <c r="I112" s="16"/>
      <c r="J112" s="16"/>
      <c r="K112" s="16"/>
      <c r="L112" s="16"/>
      <c r="M112" s="16"/>
      <c r="N112" s="16"/>
      <c r="O112" s="16"/>
      <c r="P112" s="16"/>
      <c r="Q112" s="17">
        <f t="shared" si="8"/>
        <v>0</v>
      </c>
      <c r="R112" s="26"/>
      <c r="S112" s="131"/>
      <c r="T112" s="25"/>
      <c r="U112" s="26"/>
    </row>
    <row r="113" spans="1:24">
      <c r="A113" s="131" t="s">
        <v>29</v>
      </c>
      <c r="B113" s="131"/>
      <c r="C113" s="131"/>
      <c r="D113" s="20" t="s">
        <v>405</v>
      </c>
      <c r="E113" s="176"/>
      <c r="F113" s="67" t="s">
        <v>919</v>
      </c>
      <c r="G113" s="16"/>
      <c r="H113" s="16"/>
      <c r="I113" s="16"/>
      <c r="J113" s="16"/>
      <c r="K113" s="16"/>
      <c r="L113" s="16"/>
      <c r="M113" s="16"/>
      <c r="N113" s="16"/>
      <c r="O113" s="16"/>
      <c r="P113" s="16"/>
      <c r="Q113" s="17">
        <f t="shared" si="8"/>
        <v>0</v>
      </c>
      <c r="R113" s="26"/>
      <c r="S113" s="131"/>
      <c r="T113" s="25"/>
      <c r="U113" s="26"/>
    </row>
    <row r="114" spans="1:24">
      <c r="A114" s="131" t="s">
        <v>30</v>
      </c>
      <c r="B114" s="131"/>
      <c r="C114" s="131"/>
      <c r="D114" s="20" t="s">
        <v>405</v>
      </c>
      <c r="E114" s="176"/>
      <c r="F114" s="67" t="s">
        <v>920</v>
      </c>
      <c r="G114" s="16"/>
      <c r="H114" s="16"/>
      <c r="I114" s="16"/>
      <c r="J114" s="16"/>
      <c r="K114" s="16"/>
      <c r="L114" s="16"/>
      <c r="M114" s="16"/>
      <c r="N114" s="16"/>
      <c r="O114" s="16"/>
      <c r="P114" s="16"/>
      <c r="Q114" s="17">
        <f t="shared" si="8"/>
        <v>0</v>
      </c>
      <c r="R114" s="26"/>
      <c r="S114" s="131"/>
      <c r="T114" s="25"/>
      <c r="U114" s="26"/>
    </row>
    <row r="115" spans="1:24">
      <c r="A115" s="131" t="s">
        <v>46</v>
      </c>
      <c r="B115" s="131"/>
      <c r="C115" s="131"/>
      <c r="D115" s="20" t="s">
        <v>405</v>
      </c>
      <c r="E115" s="176"/>
      <c r="F115" s="67" t="s">
        <v>923</v>
      </c>
      <c r="G115" s="17">
        <f>SUM(G125:G126)</f>
        <v>0</v>
      </c>
      <c r="H115" s="17">
        <f t="shared" ref="H115:P115" si="9">SUM(H125:H126)</f>
        <v>0</v>
      </c>
      <c r="I115" s="17">
        <f t="shared" si="9"/>
        <v>0</v>
      </c>
      <c r="J115" s="17">
        <f t="shared" si="9"/>
        <v>0</v>
      </c>
      <c r="K115" s="17">
        <f t="shared" si="9"/>
        <v>0</v>
      </c>
      <c r="L115" s="17">
        <f t="shared" si="9"/>
        <v>0</v>
      </c>
      <c r="M115" s="17">
        <f t="shared" si="9"/>
        <v>0</v>
      </c>
      <c r="N115" s="17">
        <f t="shared" si="9"/>
        <v>0</v>
      </c>
      <c r="O115" s="17">
        <f t="shared" si="9"/>
        <v>0</v>
      </c>
      <c r="P115" s="17">
        <f t="shared" si="9"/>
        <v>0</v>
      </c>
      <c r="Q115" s="17">
        <f t="shared" si="8"/>
        <v>0</v>
      </c>
      <c r="R115" s="26"/>
      <c r="S115" s="131"/>
      <c r="T115" s="25"/>
      <c r="U115" s="26"/>
    </row>
    <row r="116" spans="1:24" ht="15" hidden="1" customHeight="1">
      <c r="A116" s="131"/>
      <c r="B116" s="131"/>
      <c r="C116" s="131" t="s">
        <v>435</v>
      </c>
      <c r="D116" s="25"/>
      <c r="E116" s="25"/>
      <c r="F116" s="26"/>
      <c r="G116" s="26"/>
      <c r="H116" s="26"/>
      <c r="I116" s="26"/>
      <c r="J116" s="26"/>
      <c r="K116" s="26"/>
      <c r="L116" s="26"/>
      <c r="M116" s="26"/>
      <c r="N116" s="26"/>
      <c r="O116" s="26"/>
      <c r="P116" s="26"/>
      <c r="Q116" s="26"/>
      <c r="R116" s="26"/>
      <c r="S116" s="131"/>
      <c r="T116" s="25"/>
      <c r="U116" s="26"/>
    </row>
    <row r="117" spans="1:24" ht="15" hidden="1" customHeight="1">
      <c r="A117" s="131"/>
      <c r="B117" s="131"/>
      <c r="C117" s="131" t="s">
        <v>438</v>
      </c>
      <c r="D117" s="131"/>
      <c r="E117" s="131"/>
      <c r="F117" s="131"/>
      <c r="G117" s="131"/>
      <c r="H117" s="131"/>
      <c r="I117" s="131"/>
      <c r="J117" s="131"/>
      <c r="K117" s="131"/>
      <c r="L117" s="131"/>
      <c r="M117" s="131"/>
      <c r="N117" s="131"/>
      <c r="O117" s="131"/>
      <c r="P117" s="131"/>
      <c r="Q117" s="131"/>
      <c r="R117" s="131"/>
      <c r="S117" s="131" t="s">
        <v>439</v>
      </c>
      <c r="T117" s="25"/>
      <c r="U117" s="26"/>
    </row>
    <row r="118" spans="1:24" ht="15" hidden="1" customHeight="1">
      <c r="A118" s="13"/>
      <c r="B118" s="13"/>
      <c r="C118" s="13"/>
      <c r="D118" s="13"/>
      <c r="E118" s="13"/>
      <c r="F118" s="13"/>
      <c r="G118" s="13"/>
      <c r="H118" s="13"/>
      <c r="I118" s="13"/>
      <c r="J118" s="13"/>
      <c r="K118" s="13"/>
      <c r="L118" s="13"/>
      <c r="M118" s="13"/>
      <c r="N118" s="13"/>
      <c r="O118" s="13"/>
      <c r="P118" s="13"/>
      <c r="Q118" s="13"/>
      <c r="R118" s="13"/>
      <c r="S118" s="13"/>
      <c r="T118" s="25"/>
      <c r="U118" s="26"/>
    </row>
    <row r="119" spans="1:24" ht="15" hidden="1" customHeight="1">
      <c r="A119" s="131"/>
      <c r="B119" s="131"/>
      <c r="C119" s="131" t="s">
        <v>10</v>
      </c>
      <c r="D119" s="131"/>
      <c r="E119" s="131"/>
      <c r="F119" s="131"/>
      <c r="G119" s="131"/>
      <c r="H119" s="131"/>
      <c r="I119" s="131"/>
      <c r="J119" s="131"/>
      <c r="K119" s="131"/>
      <c r="L119" s="131"/>
      <c r="M119" s="131"/>
      <c r="N119" s="131"/>
      <c r="O119" s="131"/>
      <c r="P119" s="131"/>
      <c r="Q119" s="131"/>
      <c r="R119" s="131"/>
      <c r="S119" s="131"/>
      <c r="T119" s="13"/>
      <c r="U119" s="13"/>
      <c r="V119" s="13"/>
      <c r="W119" s="25"/>
      <c r="X119" s="26"/>
    </row>
    <row r="120" spans="1:24" ht="15" hidden="1" customHeight="1">
      <c r="A120" s="131"/>
      <c r="B120" s="131"/>
      <c r="C120" s="131"/>
      <c r="D120" s="131"/>
      <c r="E120" s="131"/>
      <c r="F120" s="131"/>
      <c r="G120" s="131"/>
      <c r="H120" s="131"/>
      <c r="I120" s="131"/>
      <c r="J120" s="131"/>
      <c r="K120" s="131"/>
      <c r="L120" s="131"/>
      <c r="M120" s="131"/>
      <c r="N120" s="131"/>
      <c r="O120" s="131"/>
      <c r="P120" s="131"/>
      <c r="Q120" s="131"/>
      <c r="R120" s="131"/>
      <c r="S120" s="131"/>
      <c r="T120" s="13"/>
      <c r="U120" s="13"/>
      <c r="V120" s="13"/>
      <c r="W120" s="25"/>
      <c r="X120" s="26"/>
    </row>
    <row r="121" spans="1:24" ht="15" hidden="1" customHeight="1">
      <c r="A121" s="131"/>
      <c r="B121" s="131"/>
      <c r="C121" s="131"/>
      <c r="D121" s="131" t="s">
        <v>967</v>
      </c>
      <c r="E121" s="131"/>
      <c r="F121" s="131" t="s">
        <v>11</v>
      </c>
      <c r="G121" s="131" t="s">
        <v>874</v>
      </c>
      <c r="H121" s="131" t="s">
        <v>875</v>
      </c>
      <c r="I121" s="131" t="s">
        <v>876</v>
      </c>
      <c r="J121" s="131" t="s">
        <v>877</v>
      </c>
      <c r="K121" s="131" t="s">
        <v>878</v>
      </c>
      <c r="L121" s="131" t="s">
        <v>879</v>
      </c>
      <c r="M121" s="131" t="s">
        <v>880</v>
      </c>
      <c r="N121" s="131" t="s">
        <v>881</v>
      </c>
      <c r="O121" s="131" t="s">
        <v>883</v>
      </c>
      <c r="P121" s="131" t="s">
        <v>884</v>
      </c>
      <c r="Q121" s="131" t="s">
        <v>885</v>
      </c>
      <c r="R121" s="131"/>
      <c r="S121" s="131"/>
      <c r="T121" s="13"/>
      <c r="U121" s="13"/>
      <c r="V121" s="13"/>
      <c r="W121" s="25"/>
      <c r="X121" s="26"/>
    </row>
    <row r="122" spans="1:24" ht="15" hidden="1" customHeight="1">
      <c r="A122" s="131"/>
      <c r="B122" s="131"/>
      <c r="C122" s="131" t="s">
        <v>436</v>
      </c>
      <c r="D122" s="131" t="s">
        <v>924</v>
      </c>
      <c r="E122" s="131" t="s">
        <v>440</v>
      </c>
      <c r="F122" s="131" t="s">
        <v>924</v>
      </c>
      <c r="G122" s="131"/>
      <c r="H122" s="131"/>
      <c r="I122" s="131"/>
      <c r="J122" s="131"/>
      <c r="K122" s="131"/>
      <c r="L122" s="131"/>
      <c r="M122" s="131"/>
      <c r="N122" s="131"/>
      <c r="O122" s="131"/>
      <c r="P122" s="131"/>
      <c r="Q122" s="131"/>
      <c r="R122" s="131" t="s">
        <v>435</v>
      </c>
      <c r="S122" s="131" t="s">
        <v>437</v>
      </c>
      <c r="T122" s="13"/>
      <c r="U122" s="13"/>
      <c r="V122" s="13"/>
      <c r="W122" s="25"/>
      <c r="X122" s="26"/>
    </row>
    <row r="123" spans="1:24" ht="15" hidden="1" customHeight="1">
      <c r="A123" s="131"/>
      <c r="B123" s="131"/>
      <c r="C123" s="131" t="s">
        <v>908</v>
      </c>
      <c r="D123" s="13"/>
      <c r="E123" s="13"/>
      <c r="F123" s="18" t="s">
        <v>907</v>
      </c>
      <c r="G123" s="19" t="s">
        <v>263</v>
      </c>
      <c r="H123" s="19" t="s">
        <v>263</v>
      </c>
      <c r="I123" s="19" t="s">
        <v>263</v>
      </c>
      <c r="J123" s="19" t="s">
        <v>263</v>
      </c>
      <c r="K123" s="19" t="s">
        <v>263</v>
      </c>
      <c r="L123" s="19" t="s">
        <v>263</v>
      </c>
      <c r="M123" s="19" t="s">
        <v>263</v>
      </c>
      <c r="N123" s="19" t="s">
        <v>263</v>
      </c>
      <c r="O123" s="19" t="s">
        <v>263</v>
      </c>
      <c r="P123" s="19" t="s">
        <v>263</v>
      </c>
      <c r="Q123" s="19" t="s">
        <v>263</v>
      </c>
      <c r="R123" s="13"/>
      <c r="S123" s="131"/>
      <c r="T123" s="13"/>
      <c r="U123" s="13"/>
      <c r="V123" s="13"/>
      <c r="W123" s="25"/>
      <c r="X123" s="26"/>
    </row>
    <row r="124" spans="1:24" ht="15" hidden="1" customHeight="1">
      <c r="A124" s="131"/>
      <c r="B124" s="131"/>
      <c r="C124" s="131" t="s">
        <v>435</v>
      </c>
      <c r="D124" s="13"/>
      <c r="E124" s="13"/>
      <c r="F124" s="13"/>
      <c r="G124" s="13"/>
      <c r="H124" s="13"/>
      <c r="I124" s="13"/>
      <c r="J124" s="13"/>
      <c r="K124" s="13"/>
      <c r="L124" s="13"/>
      <c r="M124" s="13"/>
      <c r="N124" s="13"/>
      <c r="O124" s="13"/>
      <c r="P124" s="13"/>
      <c r="Q124" s="13"/>
      <c r="R124" s="13"/>
      <c r="S124" s="131"/>
      <c r="T124" s="13"/>
      <c r="U124" s="13"/>
      <c r="V124" s="13"/>
      <c r="W124" s="25"/>
      <c r="X124" s="26"/>
    </row>
    <row r="125" spans="1:24">
      <c r="A125" s="131" t="s">
        <v>46</v>
      </c>
      <c r="B125" s="131"/>
      <c r="C125" s="136"/>
      <c r="D125" s="20" t="s">
        <v>405</v>
      </c>
      <c r="E125" s="11"/>
      <c r="F125" s="20"/>
      <c r="G125" s="16"/>
      <c r="H125" s="16"/>
      <c r="I125" s="16"/>
      <c r="J125" s="16"/>
      <c r="K125" s="16"/>
      <c r="L125" s="16"/>
      <c r="M125" s="16"/>
      <c r="N125" s="16"/>
      <c r="O125" s="16"/>
      <c r="P125" s="16"/>
      <c r="Q125" s="32">
        <f>G125+H125+I125+J125+K125+L125+M125+N125+O125+P125</f>
        <v>0</v>
      </c>
      <c r="R125" s="13"/>
      <c r="S125" s="131"/>
      <c r="T125" s="13"/>
      <c r="U125" s="13"/>
      <c r="V125" s="13"/>
      <c r="W125" s="25"/>
      <c r="X125" s="26"/>
    </row>
    <row r="126" spans="1:24" ht="15" customHeight="1">
      <c r="A126" s="131"/>
      <c r="B126" s="131"/>
      <c r="C126" s="131" t="s">
        <v>435</v>
      </c>
      <c r="D126" s="13"/>
      <c r="E126" s="164" t="s">
        <v>23</v>
      </c>
      <c r="F126" s="165"/>
      <c r="G126" s="165"/>
      <c r="H126" s="165"/>
      <c r="I126" s="165"/>
      <c r="J126" s="165"/>
      <c r="K126" s="165"/>
      <c r="L126" s="165"/>
      <c r="M126" s="165"/>
      <c r="N126" s="165"/>
      <c r="O126" s="165"/>
      <c r="P126" s="165"/>
      <c r="Q126" s="166"/>
      <c r="R126" s="13"/>
      <c r="S126" s="131"/>
      <c r="T126" s="13"/>
      <c r="U126" s="13"/>
      <c r="V126" s="13"/>
      <c r="W126" s="25"/>
      <c r="X126" s="26"/>
    </row>
    <row r="127" spans="1:24" ht="15" hidden="1" customHeight="1">
      <c r="A127" s="131"/>
      <c r="B127" s="131"/>
      <c r="C127" s="131" t="s">
        <v>438</v>
      </c>
      <c r="D127" s="131"/>
      <c r="E127" s="131"/>
      <c r="F127" s="131"/>
      <c r="G127" s="131"/>
      <c r="H127" s="131"/>
      <c r="I127" s="131"/>
      <c r="J127" s="131"/>
      <c r="K127" s="131"/>
      <c r="L127" s="131"/>
      <c r="M127" s="131"/>
      <c r="N127" s="131"/>
      <c r="O127" s="131"/>
      <c r="P127" s="131"/>
      <c r="Q127" s="131"/>
      <c r="R127" s="131"/>
      <c r="S127" s="131" t="s">
        <v>439</v>
      </c>
      <c r="T127" s="13"/>
      <c r="U127" s="13"/>
      <c r="V127" s="13"/>
      <c r="W127" s="25"/>
      <c r="X127" s="26"/>
    </row>
    <row r="128" spans="1:24" ht="15" hidden="1"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25"/>
      <c r="X128" s="26"/>
    </row>
    <row r="129" spans="1:24" ht="15" hidden="1"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25"/>
      <c r="X129" s="26"/>
    </row>
    <row r="130" spans="1:24" ht="15" hidden="1" customHeight="1">
      <c r="A130" s="13"/>
      <c r="B130" s="13"/>
      <c r="C130" s="13"/>
      <c r="D130" s="13"/>
      <c r="E130" s="13"/>
      <c r="F130" s="13"/>
      <c r="G130" s="13"/>
      <c r="H130" s="13"/>
      <c r="I130" s="13"/>
      <c r="J130" s="13"/>
      <c r="K130" s="13"/>
      <c r="L130" s="13"/>
      <c r="M130" s="13"/>
      <c r="N130" s="13"/>
      <c r="O130" s="13"/>
      <c r="P130" s="13"/>
      <c r="Q130" s="13"/>
      <c r="R130" s="13"/>
      <c r="S130" s="13"/>
      <c r="T130" s="25"/>
      <c r="U130" s="26"/>
    </row>
    <row r="131" spans="1:24" ht="15" hidden="1" customHeight="1">
      <c r="A131" s="131"/>
      <c r="B131" s="131"/>
      <c r="C131" s="131" t="s">
        <v>641</v>
      </c>
      <c r="D131" s="131"/>
      <c r="E131" s="131"/>
      <c r="F131" s="131"/>
      <c r="G131" s="131"/>
      <c r="H131" s="131"/>
      <c r="I131" s="131"/>
      <c r="J131" s="131"/>
      <c r="K131" s="131"/>
      <c r="L131" s="131"/>
      <c r="M131" s="131"/>
      <c r="N131" s="131"/>
      <c r="O131" s="131"/>
      <c r="P131" s="131"/>
      <c r="Q131" s="131"/>
      <c r="R131" s="131"/>
      <c r="S131" s="131"/>
      <c r="T131" s="13"/>
      <c r="U131" s="13"/>
      <c r="V131" s="13"/>
      <c r="W131" s="25"/>
      <c r="X131" s="26"/>
    </row>
    <row r="132" spans="1:24" ht="15" hidden="1" customHeight="1">
      <c r="A132" s="131"/>
      <c r="B132" s="131"/>
      <c r="C132" s="131"/>
      <c r="D132" s="131"/>
      <c r="E132" s="131"/>
      <c r="F132" s="131"/>
      <c r="G132" s="131"/>
      <c r="H132" s="131"/>
      <c r="I132" s="131"/>
      <c r="J132" s="131"/>
      <c r="K132" s="131"/>
      <c r="L132" s="131"/>
      <c r="M132" s="131"/>
      <c r="N132" s="131"/>
      <c r="O132" s="131"/>
      <c r="P132" s="131"/>
      <c r="Q132" s="131"/>
      <c r="R132" s="131"/>
      <c r="S132" s="131"/>
      <c r="T132" s="13"/>
      <c r="U132" s="13"/>
      <c r="V132" s="13"/>
      <c r="W132" s="25"/>
      <c r="X132" s="26"/>
    </row>
    <row r="133" spans="1:24" ht="15" hidden="1" customHeight="1">
      <c r="A133" s="131"/>
      <c r="B133" s="131"/>
      <c r="C133" s="131"/>
      <c r="D133" s="131" t="s">
        <v>967</v>
      </c>
      <c r="E133" s="131"/>
      <c r="F133" s="131"/>
      <c r="G133" s="131" t="s">
        <v>874</v>
      </c>
      <c r="H133" s="131" t="s">
        <v>875</v>
      </c>
      <c r="I133" s="131" t="s">
        <v>876</v>
      </c>
      <c r="J133" s="131" t="s">
        <v>877</v>
      </c>
      <c r="K133" s="131" t="s">
        <v>878</v>
      </c>
      <c r="L133" s="131" t="s">
        <v>879</v>
      </c>
      <c r="M133" s="131" t="s">
        <v>880</v>
      </c>
      <c r="N133" s="131" t="s">
        <v>881</v>
      </c>
      <c r="O133" s="131" t="s">
        <v>883</v>
      </c>
      <c r="P133" s="131" t="s">
        <v>884</v>
      </c>
      <c r="Q133" s="131" t="s">
        <v>885</v>
      </c>
      <c r="R133" s="131"/>
      <c r="S133" s="131"/>
      <c r="T133" s="13"/>
      <c r="U133" s="13"/>
      <c r="V133" s="13"/>
      <c r="W133" s="25"/>
      <c r="X133" s="26"/>
    </row>
    <row r="134" spans="1:24" ht="15" hidden="1" customHeight="1">
      <c r="A134" s="131"/>
      <c r="B134" s="131"/>
      <c r="C134" s="131" t="s">
        <v>436</v>
      </c>
      <c r="D134" s="131" t="s">
        <v>924</v>
      </c>
      <c r="E134" s="131" t="s">
        <v>440</v>
      </c>
      <c r="F134" s="131" t="s">
        <v>440</v>
      </c>
      <c r="G134" s="131"/>
      <c r="H134" s="131"/>
      <c r="I134" s="131"/>
      <c r="J134" s="131"/>
      <c r="K134" s="131"/>
      <c r="L134" s="131"/>
      <c r="M134" s="131"/>
      <c r="N134" s="131"/>
      <c r="O134" s="131"/>
      <c r="P134" s="131"/>
      <c r="Q134" s="131"/>
      <c r="R134" s="131" t="s">
        <v>435</v>
      </c>
      <c r="S134" s="131" t="s">
        <v>437</v>
      </c>
      <c r="T134" s="13"/>
      <c r="U134" s="13"/>
      <c r="V134" s="13"/>
      <c r="W134" s="25"/>
      <c r="X134" s="26"/>
    </row>
    <row r="135" spans="1:24" ht="15" hidden="1" customHeight="1">
      <c r="A135" s="131"/>
      <c r="B135" s="131"/>
      <c r="C135" s="131" t="s">
        <v>908</v>
      </c>
      <c r="D135" s="13"/>
      <c r="E135" s="13"/>
      <c r="F135" s="18" t="s">
        <v>907</v>
      </c>
      <c r="G135" s="19" t="s">
        <v>263</v>
      </c>
      <c r="H135" s="19" t="s">
        <v>263</v>
      </c>
      <c r="I135" s="19" t="s">
        <v>263</v>
      </c>
      <c r="J135" s="19" t="s">
        <v>263</v>
      </c>
      <c r="K135" s="19" t="s">
        <v>263</v>
      </c>
      <c r="L135" s="19" t="s">
        <v>263</v>
      </c>
      <c r="M135" s="19" t="s">
        <v>263</v>
      </c>
      <c r="N135" s="19" t="s">
        <v>263</v>
      </c>
      <c r="O135" s="19" t="s">
        <v>263</v>
      </c>
      <c r="P135" s="19" t="s">
        <v>263</v>
      </c>
      <c r="Q135" s="19" t="s">
        <v>263</v>
      </c>
      <c r="R135" s="13"/>
      <c r="S135" s="131"/>
      <c r="T135" s="13"/>
      <c r="U135" s="13"/>
      <c r="V135" s="13"/>
      <c r="W135" s="25"/>
      <c r="X135" s="26"/>
    </row>
    <row r="136" spans="1:24" ht="15" hidden="1" customHeight="1">
      <c r="A136" s="131"/>
      <c r="B136" s="131"/>
      <c r="C136" s="131" t="s">
        <v>435</v>
      </c>
      <c r="D136" s="13"/>
      <c r="E136" s="13"/>
      <c r="F136" s="13"/>
      <c r="G136" s="13"/>
      <c r="H136" s="13"/>
      <c r="I136" s="13"/>
      <c r="J136" s="13"/>
      <c r="K136" s="13"/>
      <c r="L136" s="13"/>
      <c r="M136" s="13"/>
      <c r="N136" s="13"/>
      <c r="O136" s="13"/>
      <c r="P136" s="13"/>
      <c r="Q136" s="13"/>
      <c r="R136" s="13"/>
      <c r="S136" s="131"/>
      <c r="T136" s="13"/>
      <c r="U136" s="13"/>
      <c r="V136" s="13"/>
      <c r="W136" s="25"/>
      <c r="X136" s="26"/>
    </row>
    <row r="137" spans="1:24">
      <c r="A137" s="131" t="s">
        <v>47</v>
      </c>
      <c r="B137" s="131"/>
      <c r="C137" s="131"/>
      <c r="D137" s="20" t="s">
        <v>405</v>
      </c>
      <c r="E137" s="14">
        <v>2</v>
      </c>
      <c r="F137" s="14" t="s">
        <v>941</v>
      </c>
      <c r="G137" s="32">
        <f>G138+G139+G140+G147</f>
        <v>0</v>
      </c>
      <c r="H137" s="32">
        <f t="shared" ref="H137:P137" si="10">H138+H139+H140+H147</f>
        <v>0</v>
      </c>
      <c r="I137" s="32">
        <f t="shared" si="10"/>
        <v>0</v>
      </c>
      <c r="J137" s="32">
        <f t="shared" si="10"/>
        <v>0</v>
      </c>
      <c r="K137" s="32">
        <f t="shared" si="10"/>
        <v>0</v>
      </c>
      <c r="L137" s="32">
        <f t="shared" si="10"/>
        <v>0</v>
      </c>
      <c r="M137" s="32">
        <f t="shared" si="10"/>
        <v>0</v>
      </c>
      <c r="N137" s="32">
        <f t="shared" si="10"/>
        <v>0</v>
      </c>
      <c r="O137" s="32">
        <f t="shared" si="10"/>
        <v>0</v>
      </c>
      <c r="P137" s="32">
        <f t="shared" si="10"/>
        <v>0</v>
      </c>
      <c r="Q137" s="32">
        <f>G137+H137+I137+J137+K137+L137+M137+N137+O137+P137</f>
        <v>0</v>
      </c>
      <c r="R137" s="13"/>
      <c r="S137" s="131"/>
      <c r="T137" s="13"/>
      <c r="U137" s="13"/>
      <c r="V137" s="13"/>
      <c r="W137" s="25"/>
      <c r="X137" s="26"/>
    </row>
    <row r="138" spans="1:24" ht="30">
      <c r="A138" s="131" t="s">
        <v>48</v>
      </c>
      <c r="B138" s="131"/>
      <c r="C138" s="131"/>
      <c r="D138" s="20" t="s">
        <v>405</v>
      </c>
      <c r="E138" s="176"/>
      <c r="F138" s="67" t="s">
        <v>642</v>
      </c>
      <c r="G138" s="16"/>
      <c r="H138" s="16"/>
      <c r="I138" s="16"/>
      <c r="J138" s="16"/>
      <c r="K138" s="16"/>
      <c r="L138" s="16"/>
      <c r="M138" s="16"/>
      <c r="N138" s="16"/>
      <c r="O138" s="16"/>
      <c r="P138" s="16"/>
      <c r="Q138" s="32">
        <f t="shared" ref="Q138:Q147" si="11">G138+H138+I138+J138+K138+L138+M138+N138+O138+P138</f>
        <v>0</v>
      </c>
      <c r="R138" s="13"/>
      <c r="S138" s="131"/>
      <c r="T138" s="13"/>
      <c r="U138" s="13"/>
      <c r="V138" s="13"/>
      <c r="W138" s="25"/>
      <c r="X138" s="26"/>
    </row>
    <row r="139" spans="1:24">
      <c r="A139" s="131" t="s">
        <v>49</v>
      </c>
      <c r="B139" s="131"/>
      <c r="C139" s="131"/>
      <c r="D139" s="20" t="s">
        <v>405</v>
      </c>
      <c r="E139" s="176"/>
      <c r="F139" s="67" t="s">
        <v>942</v>
      </c>
      <c r="G139" s="16"/>
      <c r="H139" s="16"/>
      <c r="I139" s="16"/>
      <c r="J139" s="16"/>
      <c r="K139" s="16"/>
      <c r="L139" s="16"/>
      <c r="M139" s="16"/>
      <c r="N139" s="16"/>
      <c r="O139" s="16"/>
      <c r="P139" s="16"/>
      <c r="Q139" s="32">
        <f t="shared" si="11"/>
        <v>0</v>
      </c>
      <c r="R139" s="13"/>
      <c r="S139" s="131"/>
      <c r="T139" s="13"/>
      <c r="U139" s="13"/>
      <c r="V139" s="13"/>
      <c r="W139" s="25"/>
      <c r="X139" s="26"/>
    </row>
    <row r="140" spans="1:24">
      <c r="A140" s="131" t="s">
        <v>50</v>
      </c>
      <c r="B140" s="131"/>
      <c r="C140" s="131"/>
      <c r="D140" s="20" t="s">
        <v>405</v>
      </c>
      <c r="E140" s="176"/>
      <c r="F140" s="67" t="s">
        <v>943</v>
      </c>
      <c r="G140" s="17">
        <f>G141+G142+G143+G144+G145+G146</f>
        <v>0</v>
      </c>
      <c r="H140" s="17">
        <f t="shared" ref="H140:P140" si="12">H141+H142+H143+H144+H145+H146</f>
        <v>0</v>
      </c>
      <c r="I140" s="17">
        <f t="shared" si="12"/>
        <v>0</v>
      </c>
      <c r="J140" s="17">
        <f t="shared" si="12"/>
        <v>0</v>
      </c>
      <c r="K140" s="17">
        <f t="shared" si="12"/>
        <v>0</v>
      </c>
      <c r="L140" s="17">
        <f t="shared" si="12"/>
        <v>0</v>
      </c>
      <c r="M140" s="17">
        <f t="shared" si="12"/>
        <v>0</v>
      </c>
      <c r="N140" s="17">
        <f t="shared" si="12"/>
        <v>0</v>
      </c>
      <c r="O140" s="17">
        <f t="shared" si="12"/>
        <v>0</v>
      </c>
      <c r="P140" s="17">
        <f t="shared" si="12"/>
        <v>0</v>
      </c>
      <c r="Q140" s="32">
        <f t="shared" si="11"/>
        <v>0</v>
      </c>
      <c r="R140" s="13"/>
      <c r="S140" s="131"/>
      <c r="T140" s="13"/>
      <c r="U140" s="13"/>
      <c r="V140" s="13"/>
      <c r="W140" s="25"/>
      <c r="X140" s="26"/>
    </row>
    <row r="141" spans="1:24">
      <c r="A141" s="131" t="s">
        <v>51</v>
      </c>
      <c r="B141" s="131"/>
      <c r="C141" s="131"/>
      <c r="D141" s="20" t="s">
        <v>405</v>
      </c>
      <c r="E141" s="176"/>
      <c r="F141" s="67" t="s">
        <v>944</v>
      </c>
      <c r="G141" s="16"/>
      <c r="H141" s="16"/>
      <c r="I141" s="16"/>
      <c r="J141" s="16"/>
      <c r="K141" s="16"/>
      <c r="L141" s="16"/>
      <c r="M141" s="16"/>
      <c r="N141" s="16"/>
      <c r="O141" s="16"/>
      <c r="P141" s="16"/>
      <c r="Q141" s="32">
        <f t="shared" si="11"/>
        <v>0</v>
      </c>
      <c r="R141" s="13"/>
      <c r="S141" s="131"/>
      <c r="T141" s="13"/>
      <c r="U141" s="13"/>
      <c r="V141" s="13"/>
      <c r="W141" s="25"/>
      <c r="X141" s="26"/>
    </row>
    <row r="142" spans="1:24">
      <c r="A142" s="131" t="s">
        <v>52</v>
      </c>
      <c r="B142" s="131"/>
      <c r="C142" s="131"/>
      <c r="D142" s="20" t="s">
        <v>405</v>
      </c>
      <c r="E142" s="176"/>
      <c r="F142" s="67" t="s">
        <v>945</v>
      </c>
      <c r="G142" s="16"/>
      <c r="H142" s="16"/>
      <c r="I142" s="16"/>
      <c r="J142" s="16"/>
      <c r="K142" s="16"/>
      <c r="L142" s="16"/>
      <c r="M142" s="16"/>
      <c r="N142" s="16"/>
      <c r="O142" s="16"/>
      <c r="P142" s="16"/>
      <c r="Q142" s="32">
        <f t="shared" si="11"/>
        <v>0</v>
      </c>
      <c r="R142" s="13"/>
      <c r="S142" s="131"/>
      <c r="T142" s="13"/>
      <c r="U142" s="13"/>
      <c r="V142" s="13"/>
      <c r="W142" s="25"/>
      <c r="X142" s="26"/>
    </row>
    <row r="143" spans="1:24">
      <c r="A143" s="131" t="s">
        <v>182</v>
      </c>
      <c r="B143" s="131"/>
      <c r="C143" s="131"/>
      <c r="D143" s="20" t="s">
        <v>405</v>
      </c>
      <c r="E143" s="176"/>
      <c r="F143" s="67" t="s">
        <v>643</v>
      </c>
      <c r="G143" s="16"/>
      <c r="H143" s="16"/>
      <c r="I143" s="16"/>
      <c r="J143" s="16"/>
      <c r="K143" s="16"/>
      <c r="L143" s="16"/>
      <c r="M143" s="16"/>
      <c r="N143" s="16"/>
      <c r="O143" s="16"/>
      <c r="P143" s="16"/>
      <c r="Q143" s="32">
        <f t="shared" si="11"/>
        <v>0</v>
      </c>
      <c r="R143" s="13"/>
      <c r="S143" s="131"/>
      <c r="T143" s="13"/>
      <c r="U143" s="13"/>
      <c r="V143" s="13"/>
      <c r="W143" s="25"/>
      <c r="X143" s="26"/>
    </row>
    <row r="144" spans="1:24">
      <c r="A144" s="131" t="s">
        <v>53</v>
      </c>
      <c r="B144" s="131"/>
      <c r="C144" s="131"/>
      <c r="D144" s="20" t="s">
        <v>405</v>
      </c>
      <c r="E144" s="176"/>
      <c r="F144" s="67" t="s">
        <v>644</v>
      </c>
      <c r="G144" s="16"/>
      <c r="H144" s="16"/>
      <c r="I144" s="16"/>
      <c r="J144" s="16"/>
      <c r="K144" s="16"/>
      <c r="L144" s="16"/>
      <c r="M144" s="16"/>
      <c r="N144" s="16"/>
      <c r="O144" s="16"/>
      <c r="P144" s="16"/>
      <c r="Q144" s="32">
        <f t="shared" si="11"/>
        <v>0</v>
      </c>
      <c r="R144" s="13"/>
      <c r="S144" s="131"/>
      <c r="T144" s="13"/>
      <c r="U144" s="13"/>
      <c r="V144" s="13"/>
      <c r="W144" s="25"/>
      <c r="X144" s="26"/>
    </row>
    <row r="145" spans="1:24">
      <c r="A145" s="131" t="s">
        <v>54</v>
      </c>
      <c r="B145" s="131"/>
      <c r="C145" s="131"/>
      <c r="D145" s="20" t="s">
        <v>405</v>
      </c>
      <c r="E145" s="176"/>
      <c r="F145" s="67" t="s">
        <v>946</v>
      </c>
      <c r="G145" s="16"/>
      <c r="H145" s="16"/>
      <c r="I145" s="16"/>
      <c r="J145" s="16"/>
      <c r="K145" s="16"/>
      <c r="L145" s="16"/>
      <c r="M145" s="16"/>
      <c r="N145" s="16"/>
      <c r="O145" s="16"/>
      <c r="P145" s="16"/>
      <c r="Q145" s="32">
        <f t="shared" si="11"/>
        <v>0</v>
      </c>
      <c r="R145" s="13"/>
      <c r="S145" s="131"/>
      <c r="T145" s="13"/>
      <c r="U145" s="13"/>
      <c r="V145" s="13"/>
      <c r="W145" s="25"/>
      <c r="X145" s="26"/>
    </row>
    <row r="146" spans="1:24">
      <c r="A146" s="131" t="s">
        <v>183</v>
      </c>
      <c r="B146" s="131"/>
      <c r="C146" s="131"/>
      <c r="D146" s="20" t="s">
        <v>405</v>
      </c>
      <c r="E146" s="176"/>
      <c r="F146" s="67" t="s">
        <v>947</v>
      </c>
      <c r="G146" s="16"/>
      <c r="H146" s="16"/>
      <c r="I146" s="16"/>
      <c r="J146" s="16"/>
      <c r="K146" s="16"/>
      <c r="L146" s="16"/>
      <c r="M146" s="16"/>
      <c r="N146" s="16"/>
      <c r="O146" s="16"/>
      <c r="P146" s="16"/>
      <c r="Q146" s="32">
        <f t="shared" si="11"/>
        <v>0</v>
      </c>
      <c r="R146" s="13"/>
      <c r="S146" s="131"/>
      <c r="T146" s="13"/>
      <c r="U146" s="13"/>
      <c r="V146" s="13"/>
      <c r="W146" s="25"/>
      <c r="X146" s="26"/>
    </row>
    <row r="147" spans="1:24">
      <c r="A147" s="131" t="s">
        <v>55</v>
      </c>
      <c r="B147" s="131"/>
      <c r="C147" s="131"/>
      <c r="D147" s="20" t="s">
        <v>405</v>
      </c>
      <c r="E147" s="67"/>
      <c r="F147" s="67" t="s">
        <v>923</v>
      </c>
      <c r="G147" s="17">
        <f>SUM(G157:G158)</f>
        <v>0</v>
      </c>
      <c r="H147" s="17">
        <f t="shared" ref="H147:P147" si="13">SUM(H157:H158)</f>
        <v>0</v>
      </c>
      <c r="I147" s="17">
        <f t="shared" si="13"/>
        <v>0</v>
      </c>
      <c r="J147" s="17">
        <f t="shared" si="13"/>
        <v>0</v>
      </c>
      <c r="K147" s="17">
        <f t="shared" si="13"/>
        <v>0</v>
      </c>
      <c r="L147" s="17">
        <f t="shared" si="13"/>
        <v>0</v>
      </c>
      <c r="M147" s="17">
        <f t="shared" si="13"/>
        <v>0</v>
      </c>
      <c r="N147" s="17">
        <f t="shared" si="13"/>
        <v>0</v>
      </c>
      <c r="O147" s="17">
        <f t="shared" si="13"/>
        <v>0</v>
      </c>
      <c r="P147" s="17">
        <f t="shared" si="13"/>
        <v>0</v>
      </c>
      <c r="Q147" s="32">
        <f t="shared" si="11"/>
        <v>0</v>
      </c>
      <c r="R147" s="13"/>
      <c r="S147" s="131"/>
      <c r="T147" s="13"/>
      <c r="U147" s="13"/>
      <c r="V147" s="13"/>
      <c r="W147" s="25"/>
      <c r="X147" s="26"/>
    </row>
    <row r="148" spans="1:24" ht="15" hidden="1" customHeight="1">
      <c r="A148" s="131"/>
      <c r="B148" s="131"/>
      <c r="C148" s="131" t="s">
        <v>435</v>
      </c>
      <c r="D148" s="13"/>
      <c r="E148" s="13"/>
      <c r="F148" s="13"/>
      <c r="G148" s="13"/>
      <c r="H148" s="13"/>
      <c r="I148" s="13"/>
      <c r="J148" s="13"/>
      <c r="K148" s="13"/>
      <c r="L148" s="13"/>
      <c r="M148" s="13"/>
      <c r="N148" s="13"/>
      <c r="O148" s="13"/>
      <c r="P148" s="13"/>
      <c r="Q148" s="13"/>
      <c r="R148" s="13"/>
      <c r="S148" s="131"/>
      <c r="T148" s="13"/>
      <c r="U148" s="13"/>
      <c r="V148" s="13"/>
      <c r="W148" s="25"/>
      <c r="X148" s="26"/>
    </row>
    <row r="149" spans="1:24" ht="15" hidden="1" customHeight="1">
      <c r="A149" s="131"/>
      <c r="B149" s="131"/>
      <c r="C149" s="131" t="s">
        <v>438</v>
      </c>
      <c r="D149" s="131"/>
      <c r="E149" s="131"/>
      <c r="F149" s="131"/>
      <c r="G149" s="131"/>
      <c r="H149" s="131"/>
      <c r="I149" s="131"/>
      <c r="J149" s="131"/>
      <c r="K149" s="131"/>
      <c r="L149" s="131"/>
      <c r="M149" s="131"/>
      <c r="N149" s="131"/>
      <c r="O149" s="131"/>
      <c r="P149" s="131"/>
      <c r="Q149" s="131"/>
      <c r="R149" s="131"/>
      <c r="S149" s="131" t="s">
        <v>439</v>
      </c>
      <c r="T149" s="13"/>
      <c r="U149" s="13"/>
      <c r="V149" s="13"/>
      <c r="W149" s="25"/>
      <c r="X149" s="26"/>
    </row>
    <row r="150" spans="1:24" ht="15" hidden="1" customHeight="1">
      <c r="A150" s="13"/>
      <c r="B150" s="13"/>
      <c r="C150" s="13"/>
      <c r="D150" s="13"/>
      <c r="E150" s="13"/>
      <c r="F150" s="13"/>
      <c r="G150" s="13"/>
      <c r="H150" s="13"/>
      <c r="I150" s="13"/>
      <c r="J150" s="13"/>
      <c r="K150" s="13"/>
      <c r="L150" s="13"/>
      <c r="M150" s="13"/>
      <c r="N150" s="13"/>
      <c r="O150" s="13"/>
      <c r="P150" s="13"/>
      <c r="Q150" s="13"/>
      <c r="R150" s="13"/>
      <c r="S150" s="13"/>
      <c r="T150" s="25"/>
      <c r="U150" s="26"/>
    </row>
    <row r="151" spans="1:24" ht="15" hidden="1" customHeight="1">
      <c r="A151" s="131"/>
      <c r="B151" s="131"/>
      <c r="C151" s="131" t="s">
        <v>645</v>
      </c>
      <c r="D151" s="131"/>
      <c r="E151" s="131"/>
      <c r="F151" s="131"/>
      <c r="G151" s="131"/>
      <c r="H151" s="131"/>
      <c r="I151" s="131"/>
      <c r="J151" s="131"/>
      <c r="K151" s="131"/>
      <c r="L151" s="131"/>
      <c r="M151" s="131"/>
      <c r="N151" s="131"/>
      <c r="O151" s="131"/>
      <c r="P151" s="131"/>
      <c r="Q151" s="131"/>
      <c r="R151" s="131"/>
      <c r="S151" s="131"/>
      <c r="T151" s="13"/>
      <c r="U151" s="13"/>
      <c r="V151" s="13"/>
      <c r="W151" s="25"/>
      <c r="X151" s="26"/>
    </row>
    <row r="152" spans="1:24" ht="15" hidden="1" customHeight="1">
      <c r="A152" s="131"/>
      <c r="B152" s="131"/>
      <c r="C152" s="131"/>
      <c r="D152" s="131"/>
      <c r="E152" s="131"/>
      <c r="F152" s="131"/>
      <c r="G152" s="131"/>
      <c r="H152" s="131"/>
      <c r="I152" s="131"/>
      <c r="J152" s="131"/>
      <c r="K152" s="131"/>
      <c r="L152" s="131"/>
      <c r="M152" s="131"/>
      <c r="N152" s="131"/>
      <c r="O152" s="131"/>
      <c r="P152" s="131"/>
      <c r="Q152" s="131"/>
      <c r="R152" s="131"/>
      <c r="S152" s="131"/>
      <c r="T152" s="13"/>
      <c r="U152" s="13"/>
      <c r="V152" s="13"/>
      <c r="W152" s="25"/>
      <c r="X152" s="26"/>
    </row>
    <row r="153" spans="1:24" ht="15" hidden="1" customHeight="1">
      <c r="A153" s="131"/>
      <c r="B153" s="131"/>
      <c r="C153" s="131"/>
      <c r="D153" s="131" t="s">
        <v>967</v>
      </c>
      <c r="E153" s="131"/>
      <c r="F153" s="131" t="s">
        <v>992</v>
      </c>
      <c r="G153" s="131" t="s">
        <v>874</v>
      </c>
      <c r="H153" s="131" t="s">
        <v>875</v>
      </c>
      <c r="I153" s="131" t="s">
        <v>876</v>
      </c>
      <c r="J153" s="131" t="s">
        <v>877</v>
      </c>
      <c r="K153" s="131" t="s">
        <v>878</v>
      </c>
      <c r="L153" s="131" t="s">
        <v>879</v>
      </c>
      <c r="M153" s="131" t="s">
        <v>880</v>
      </c>
      <c r="N153" s="131" t="s">
        <v>881</v>
      </c>
      <c r="O153" s="131" t="s">
        <v>883</v>
      </c>
      <c r="P153" s="131" t="s">
        <v>884</v>
      </c>
      <c r="Q153" s="131" t="s">
        <v>885</v>
      </c>
      <c r="R153" s="131"/>
      <c r="S153" s="131"/>
      <c r="T153" s="13"/>
      <c r="U153" s="13"/>
      <c r="V153" s="13"/>
      <c r="W153" s="25"/>
      <c r="X153" s="26"/>
    </row>
    <row r="154" spans="1:24" ht="15" hidden="1" customHeight="1">
      <c r="A154" s="131"/>
      <c r="B154" s="131"/>
      <c r="C154" s="131" t="s">
        <v>436</v>
      </c>
      <c r="D154" s="131" t="s">
        <v>924</v>
      </c>
      <c r="E154" s="131" t="s">
        <v>440</v>
      </c>
      <c r="F154" s="131" t="s">
        <v>924</v>
      </c>
      <c r="G154" s="131"/>
      <c r="H154" s="131"/>
      <c r="I154" s="131"/>
      <c r="J154" s="131"/>
      <c r="K154" s="131"/>
      <c r="L154" s="131"/>
      <c r="M154" s="131"/>
      <c r="N154" s="131"/>
      <c r="O154" s="131"/>
      <c r="P154" s="131"/>
      <c r="Q154" s="131"/>
      <c r="R154" s="131" t="s">
        <v>435</v>
      </c>
      <c r="S154" s="131" t="s">
        <v>437</v>
      </c>
      <c r="T154" s="13"/>
      <c r="U154" s="13"/>
      <c r="V154" s="13"/>
      <c r="W154" s="25"/>
      <c r="X154" s="26"/>
    </row>
    <row r="155" spans="1:24" ht="15" hidden="1" customHeight="1">
      <c r="A155" s="131"/>
      <c r="B155" s="131"/>
      <c r="C155" s="131" t="s">
        <v>908</v>
      </c>
      <c r="D155" s="13"/>
      <c r="E155" s="13"/>
      <c r="F155" s="18" t="s">
        <v>907</v>
      </c>
      <c r="G155" s="19" t="s">
        <v>263</v>
      </c>
      <c r="H155" s="19" t="s">
        <v>263</v>
      </c>
      <c r="I155" s="19" t="s">
        <v>263</v>
      </c>
      <c r="J155" s="19" t="s">
        <v>263</v>
      </c>
      <c r="K155" s="19" t="s">
        <v>263</v>
      </c>
      <c r="L155" s="19" t="s">
        <v>263</v>
      </c>
      <c r="M155" s="19" t="s">
        <v>263</v>
      </c>
      <c r="N155" s="19" t="s">
        <v>263</v>
      </c>
      <c r="O155" s="19" t="s">
        <v>263</v>
      </c>
      <c r="P155" s="19" t="s">
        <v>263</v>
      </c>
      <c r="Q155" s="19" t="s">
        <v>263</v>
      </c>
      <c r="R155" s="13"/>
      <c r="S155" s="131"/>
      <c r="T155" s="13"/>
      <c r="U155" s="13"/>
      <c r="V155" s="13"/>
      <c r="W155" s="25"/>
      <c r="X155" s="26"/>
    </row>
    <row r="156" spans="1:24" ht="15" hidden="1" customHeight="1">
      <c r="A156" s="131"/>
      <c r="B156" s="131"/>
      <c r="C156" s="131" t="s">
        <v>435</v>
      </c>
      <c r="D156" s="13"/>
      <c r="E156" s="13"/>
      <c r="F156" s="13"/>
      <c r="G156" s="13"/>
      <c r="H156" s="13"/>
      <c r="I156" s="13"/>
      <c r="J156" s="13"/>
      <c r="K156" s="13"/>
      <c r="L156" s="13"/>
      <c r="M156" s="13"/>
      <c r="N156" s="13"/>
      <c r="O156" s="13"/>
      <c r="P156" s="13"/>
      <c r="Q156" s="13"/>
      <c r="R156" s="13"/>
      <c r="S156" s="131"/>
      <c r="T156" s="13"/>
      <c r="U156" s="13"/>
      <c r="V156" s="13"/>
      <c r="W156" s="25"/>
      <c r="X156" s="26"/>
    </row>
    <row r="157" spans="1:24">
      <c r="A157" s="131" t="s">
        <v>55</v>
      </c>
      <c r="B157" s="131"/>
      <c r="C157" s="136"/>
      <c r="D157" s="20" t="s">
        <v>405</v>
      </c>
      <c r="E157" s="11"/>
      <c r="F157" s="20"/>
      <c r="G157" s="16"/>
      <c r="H157" s="16"/>
      <c r="I157" s="16"/>
      <c r="J157" s="16"/>
      <c r="K157" s="16"/>
      <c r="L157" s="16"/>
      <c r="M157" s="16"/>
      <c r="N157" s="16"/>
      <c r="O157" s="16"/>
      <c r="P157" s="16"/>
      <c r="Q157" s="32">
        <f>G157+H157+I157+J157+K157+L157+M157+N157+O157+P157</f>
        <v>0</v>
      </c>
      <c r="R157" s="13"/>
      <c r="S157" s="131"/>
      <c r="T157" s="13"/>
      <c r="U157" s="13"/>
      <c r="V157" s="13"/>
      <c r="W157" s="25"/>
      <c r="X157" s="26"/>
    </row>
    <row r="158" spans="1:24" ht="15" customHeight="1">
      <c r="A158" s="131"/>
      <c r="B158" s="131"/>
      <c r="C158" s="131" t="s">
        <v>435</v>
      </c>
      <c r="D158" s="13"/>
      <c r="E158" s="164" t="s">
        <v>23</v>
      </c>
      <c r="F158" s="165"/>
      <c r="G158" s="165"/>
      <c r="H158" s="165"/>
      <c r="I158" s="165"/>
      <c r="J158" s="165"/>
      <c r="K158" s="165"/>
      <c r="L158" s="165"/>
      <c r="M158" s="165"/>
      <c r="N158" s="165"/>
      <c r="O158" s="165"/>
      <c r="P158" s="165"/>
      <c r="Q158" s="166"/>
      <c r="R158" s="13"/>
      <c r="S158" s="131"/>
      <c r="T158" s="13"/>
      <c r="U158" s="13"/>
      <c r="V158" s="13"/>
      <c r="W158" s="25"/>
      <c r="X158" s="26"/>
    </row>
    <row r="159" spans="1:24" ht="15" hidden="1" customHeight="1">
      <c r="A159" s="131"/>
      <c r="B159" s="131"/>
      <c r="C159" s="131" t="s">
        <v>438</v>
      </c>
      <c r="D159" s="131"/>
      <c r="E159" s="131"/>
      <c r="F159" s="131"/>
      <c r="G159" s="131"/>
      <c r="H159" s="131"/>
      <c r="I159" s="131"/>
      <c r="J159" s="131"/>
      <c r="K159" s="131"/>
      <c r="L159" s="131"/>
      <c r="M159" s="131"/>
      <c r="N159" s="131"/>
      <c r="O159" s="131"/>
      <c r="P159" s="131"/>
      <c r="Q159" s="131"/>
      <c r="R159" s="131"/>
      <c r="S159" s="131" t="s">
        <v>439</v>
      </c>
      <c r="T159" s="13"/>
      <c r="U159" s="13"/>
      <c r="V159" s="13"/>
      <c r="W159" s="25"/>
      <c r="X159" s="26"/>
    </row>
    <row r="160" spans="1:24" ht="15" hidden="1" customHeight="1">
      <c r="A160" s="13"/>
      <c r="B160" s="13"/>
      <c r="C160" s="13"/>
      <c r="D160" s="13"/>
      <c r="E160" s="13"/>
      <c r="F160" s="13"/>
      <c r="G160" s="13"/>
      <c r="H160" s="13"/>
      <c r="I160" s="13"/>
      <c r="J160" s="13"/>
      <c r="K160" s="13"/>
      <c r="L160" s="13"/>
      <c r="M160" s="13"/>
      <c r="N160" s="13"/>
      <c r="O160" s="13"/>
      <c r="P160" s="13"/>
      <c r="Q160" s="13"/>
      <c r="R160" s="13"/>
      <c r="S160" s="13"/>
      <c r="T160" s="25"/>
      <c r="U160" s="26"/>
    </row>
    <row r="161" spans="1:24" ht="15" hidden="1" customHeight="1">
      <c r="A161" s="131"/>
      <c r="B161" s="131"/>
      <c r="C161" s="131" t="s">
        <v>993</v>
      </c>
      <c r="D161" s="131"/>
      <c r="E161" s="131"/>
      <c r="F161" s="131"/>
      <c r="G161" s="131"/>
      <c r="H161" s="131"/>
      <c r="I161" s="131"/>
      <c r="J161" s="131"/>
      <c r="K161" s="131"/>
      <c r="L161" s="131"/>
      <c r="M161" s="131"/>
      <c r="N161" s="131"/>
      <c r="O161" s="131"/>
      <c r="P161" s="131"/>
      <c r="Q161" s="131"/>
      <c r="R161" s="131"/>
      <c r="S161" s="131"/>
      <c r="T161" s="13"/>
      <c r="U161" s="13"/>
      <c r="V161" s="13"/>
      <c r="W161" s="25"/>
      <c r="X161" s="26"/>
    </row>
    <row r="162" spans="1:24" ht="15" hidden="1" customHeight="1">
      <c r="A162" s="131"/>
      <c r="B162" s="131"/>
      <c r="C162" s="131"/>
      <c r="D162" s="131"/>
      <c r="E162" s="131"/>
      <c r="F162" s="131"/>
      <c r="G162" s="131"/>
      <c r="H162" s="131"/>
      <c r="I162" s="131"/>
      <c r="J162" s="131"/>
      <c r="K162" s="131"/>
      <c r="L162" s="131"/>
      <c r="M162" s="131"/>
      <c r="N162" s="131"/>
      <c r="O162" s="131"/>
      <c r="P162" s="131"/>
      <c r="Q162" s="131"/>
      <c r="R162" s="131"/>
      <c r="S162" s="131"/>
      <c r="T162" s="13"/>
      <c r="U162" s="13"/>
      <c r="V162" s="13"/>
      <c r="W162" s="25"/>
      <c r="X162" s="26"/>
    </row>
    <row r="163" spans="1:24" ht="15" hidden="1" customHeight="1">
      <c r="A163" s="131"/>
      <c r="B163" s="131"/>
      <c r="C163" s="131"/>
      <c r="D163" s="131" t="s">
        <v>967</v>
      </c>
      <c r="E163" s="131"/>
      <c r="F163" s="131"/>
      <c r="G163" s="131" t="s">
        <v>874</v>
      </c>
      <c r="H163" s="131" t="s">
        <v>875</v>
      </c>
      <c r="I163" s="131" t="s">
        <v>876</v>
      </c>
      <c r="J163" s="131" t="s">
        <v>877</v>
      </c>
      <c r="K163" s="131" t="s">
        <v>878</v>
      </c>
      <c r="L163" s="131" t="s">
        <v>879</v>
      </c>
      <c r="M163" s="131" t="s">
        <v>880</v>
      </c>
      <c r="N163" s="131" t="s">
        <v>881</v>
      </c>
      <c r="O163" s="131" t="s">
        <v>883</v>
      </c>
      <c r="P163" s="131" t="s">
        <v>884</v>
      </c>
      <c r="Q163" s="131" t="s">
        <v>885</v>
      </c>
      <c r="R163" s="131"/>
      <c r="S163" s="131"/>
      <c r="T163" s="13"/>
      <c r="U163" s="13"/>
      <c r="V163" s="13"/>
      <c r="W163" s="25"/>
      <c r="X163" s="26"/>
    </row>
    <row r="164" spans="1:24" ht="15" hidden="1" customHeight="1">
      <c r="A164" s="131"/>
      <c r="B164" s="131"/>
      <c r="C164" s="131" t="s">
        <v>436</v>
      </c>
      <c r="D164" s="131" t="s">
        <v>924</v>
      </c>
      <c r="E164" s="131" t="s">
        <v>440</v>
      </c>
      <c r="F164" s="131" t="s">
        <v>440</v>
      </c>
      <c r="G164" s="131"/>
      <c r="H164" s="131"/>
      <c r="I164" s="131"/>
      <c r="J164" s="131"/>
      <c r="K164" s="131"/>
      <c r="L164" s="131"/>
      <c r="M164" s="131"/>
      <c r="N164" s="131"/>
      <c r="O164" s="131"/>
      <c r="P164" s="131"/>
      <c r="Q164" s="131"/>
      <c r="R164" s="131" t="s">
        <v>435</v>
      </c>
      <c r="S164" s="131" t="s">
        <v>437</v>
      </c>
      <c r="T164" s="13"/>
      <c r="U164" s="13"/>
      <c r="V164" s="13"/>
      <c r="W164" s="25"/>
      <c r="X164" s="26"/>
    </row>
    <row r="165" spans="1:24" ht="15" hidden="1" customHeight="1">
      <c r="A165" s="131"/>
      <c r="B165" s="131"/>
      <c r="C165" s="131" t="s">
        <v>908</v>
      </c>
      <c r="D165" s="13"/>
      <c r="E165" s="13"/>
      <c r="F165" s="18" t="s">
        <v>907</v>
      </c>
      <c r="G165" s="19" t="s">
        <v>263</v>
      </c>
      <c r="H165" s="19" t="s">
        <v>263</v>
      </c>
      <c r="I165" s="19" t="s">
        <v>263</v>
      </c>
      <c r="J165" s="19" t="s">
        <v>263</v>
      </c>
      <c r="K165" s="19" t="s">
        <v>263</v>
      </c>
      <c r="L165" s="19" t="s">
        <v>263</v>
      </c>
      <c r="M165" s="19" t="s">
        <v>263</v>
      </c>
      <c r="N165" s="19" t="s">
        <v>263</v>
      </c>
      <c r="O165" s="19" t="s">
        <v>263</v>
      </c>
      <c r="P165" s="19" t="s">
        <v>263</v>
      </c>
      <c r="Q165" s="19" t="s">
        <v>263</v>
      </c>
      <c r="R165" s="13"/>
      <c r="S165" s="131"/>
      <c r="T165" s="13"/>
      <c r="U165" s="13"/>
      <c r="V165" s="13"/>
      <c r="W165" s="25"/>
      <c r="X165" s="26"/>
    </row>
    <row r="166" spans="1:24" ht="15" hidden="1" customHeight="1">
      <c r="A166" s="131"/>
      <c r="B166" s="131"/>
      <c r="C166" s="131" t="s">
        <v>435</v>
      </c>
      <c r="D166" s="13"/>
      <c r="E166" s="13"/>
      <c r="F166" s="13"/>
      <c r="G166" s="13"/>
      <c r="H166" s="13"/>
      <c r="I166" s="13"/>
      <c r="J166" s="13"/>
      <c r="K166" s="13"/>
      <c r="L166" s="13"/>
      <c r="M166" s="13"/>
      <c r="N166" s="13"/>
      <c r="O166" s="13"/>
      <c r="P166" s="13"/>
      <c r="Q166" s="13"/>
      <c r="R166" s="13"/>
      <c r="S166" s="131"/>
      <c r="T166" s="13"/>
      <c r="U166" s="13"/>
      <c r="V166" s="13"/>
      <c r="W166" s="25"/>
      <c r="X166" s="26"/>
    </row>
    <row r="167" spans="1:24">
      <c r="A167" s="131" t="s">
        <v>664</v>
      </c>
      <c r="B167" s="131"/>
      <c r="C167" s="131"/>
      <c r="D167" s="20" t="s">
        <v>405</v>
      </c>
      <c r="E167" s="30">
        <v>3</v>
      </c>
      <c r="F167" s="33" t="s">
        <v>948</v>
      </c>
      <c r="G167" s="32">
        <f>G106+G137</f>
        <v>0</v>
      </c>
      <c r="H167" s="32">
        <f>H106+H137</f>
        <v>0</v>
      </c>
      <c r="I167" s="32">
        <f t="shared" ref="I167:P167" si="14">I106+I137</f>
        <v>0</v>
      </c>
      <c r="J167" s="32">
        <f t="shared" si="14"/>
        <v>0</v>
      </c>
      <c r="K167" s="32">
        <f t="shared" si="14"/>
        <v>0</v>
      </c>
      <c r="L167" s="32">
        <f t="shared" si="14"/>
        <v>0</v>
      </c>
      <c r="M167" s="32">
        <f t="shared" si="14"/>
        <v>0</v>
      </c>
      <c r="N167" s="32">
        <f t="shared" si="14"/>
        <v>0</v>
      </c>
      <c r="O167" s="32">
        <f t="shared" si="14"/>
        <v>0</v>
      </c>
      <c r="P167" s="32">
        <f t="shared" si="14"/>
        <v>0</v>
      </c>
      <c r="Q167" s="32">
        <f>G167+H167+I167+J167+K167+L167+M167+N167+O167+P167</f>
        <v>0</v>
      </c>
      <c r="R167" s="13"/>
      <c r="S167" s="131"/>
      <c r="T167" s="13"/>
      <c r="U167" s="13"/>
      <c r="V167" s="13"/>
      <c r="W167" s="25"/>
      <c r="X167" s="26"/>
    </row>
    <row r="168" spans="1:24">
      <c r="A168" s="131" t="s">
        <v>757</v>
      </c>
      <c r="B168" s="131"/>
      <c r="C168" s="131"/>
      <c r="D168" s="20" t="s">
        <v>405</v>
      </c>
      <c r="E168" s="30">
        <v>4</v>
      </c>
      <c r="F168" s="33" t="s">
        <v>20</v>
      </c>
      <c r="G168" s="34"/>
      <c r="H168" s="34"/>
      <c r="I168" s="34"/>
      <c r="J168" s="34"/>
      <c r="K168" s="34"/>
      <c r="L168" s="34"/>
      <c r="M168" s="34"/>
      <c r="N168" s="34"/>
      <c r="O168" s="34"/>
      <c r="P168" s="34"/>
      <c r="Q168" s="32">
        <f>G168+H168+I168+J168+K168+L168+M168+N168+O168+P168</f>
        <v>0</v>
      </c>
      <c r="R168" s="13"/>
      <c r="S168" s="131"/>
      <c r="T168" s="13"/>
      <c r="U168" s="13"/>
      <c r="V168" s="13"/>
      <c r="W168" s="25"/>
      <c r="X168" s="26"/>
    </row>
    <row r="169" spans="1:24">
      <c r="A169" s="131" t="s">
        <v>665</v>
      </c>
      <c r="B169" s="131"/>
      <c r="C169" s="131"/>
      <c r="D169" s="20" t="s">
        <v>405</v>
      </c>
      <c r="E169" s="33"/>
      <c r="F169" s="31" t="s">
        <v>949</v>
      </c>
      <c r="G169" s="32">
        <f t="shared" ref="G169:Q169" si="15">G167-G89</f>
        <v>0</v>
      </c>
      <c r="H169" s="32">
        <f t="shared" si="15"/>
        <v>0</v>
      </c>
      <c r="I169" s="32">
        <f t="shared" si="15"/>
        <v>0</v>
      </c>
      <c r="J169" s="32">
        <f t="shared" si="15"/>
        <v>0</v>
      </c>
      <c r="K169" s="32">
        <f t="shared" si="15"/>
        <v>0</v>
      </c>
      <c r="L169" s="32">
        <f t="shared" si="15"/>
        <v>0</v>
      </c>
      <c r="M169" s="32">
        <f t="shared" si="15"/>
        <v>0</v>
      </c>
      <c r="N169" s="32">
        <f t="shared" si="15"/>
        <v>0</v>
      </c>
      <c r="O169" s="32">
        <f t="shared" si="15"/>
        <v>0</v>
      </c>
      <c r="P169" s="32">
        <f t="shared" si="15"/>
        <v>0</v>
      </c>
      <c r="Q169" s="32">
        <f t="shared" si="15"/>
        <v>0</v>
      </c>
      <c r="R169" s="13"/>
      <c r="S169" s="131"/>
      <c r="T169" s="13"/>
      <c r="U169" s="13"/>
      <c r="V169" s="13"/>
      <c r="W169" s="25"/>
      <c r="X169" s="26"/>
    </row>
    <row r="170" spans="1:24">
      <c r="A170" s="131"/>
      <c r="B170" s="131"/>
      <c r="C170" s="131"/>
      <c r="D170" s="20" t="s">
        <v>405</v>
      </c>
      <c r="E170" s="177" t="s">
        <v>970</v>
      </c>
      <c r="F170" s="178"/>
      <c r="G170" s="178"/>
      <c r="H170" s="178"/>
      <c r="I170" s="178"/>
      <c r="J170" s="178"/>
      <c r="K170" s="178"/>
      <c r="L170" s="178"/>
      <c r="M170" s="178"/>
      <c r="N170" s="178"/>
      <c r="O170" s="178"/>
      <c r="P170" s="178"/>
      <c r="Q170" s="179"/>
      <c r="R170" s="13"/>
      <c r="S170" s="131"/>
      <c r="T170" s="13"/>
      <c r="U170" s="13"/>
      <c r="V170" s="13"/>
      <c r="W170" s="25"/>
      <c r="X170" s="26"/>
    </row>
    <row r="171" spans="1:24">
      <c r="A171" s="131"/>
      <c r="B171" s="131"/>
      <c r="C171" s="131" t="s">
        <v>435</v>
      </c>
      <c r="D171" s="13"/>
      <c r="E171" s="13"/>
      <c r="F171" s="13"/>
      <c r="G171" s="13"/>
      <c r="H171" s="13"/>
      <c r="I171" s="13"/>
      <c r="J171" s="13"/>
      <c r="K171" s="13"/>
      <c r="L171" s="13"/>
      <c r="M171" s="13"/>
      <c r="N171" s="13"/>
      <c r="O171" s="13"/>
      <c r="P171" s="13"/>
      <c r="Q171" s="13"/>
      <c r="R171" s="13"/>
      <c r="S171" s="131"/>
      <c r="T171" s="13"/>
      <c r="U171" s="13"/>
      <c r="V171" s="13"/>
      <c r="W171" s="25"/>
      <c r="X171" s="26"/>
    </row>
    <row r="172" spans="1:24">
      <c r="A172" s="131"/>
      <c r="B172" s="131"/>
      <c r="C172" s="131" t="s">
        <v>438</v>
      </c>
      <c r="D172" s="131"/>
      <c r="E172" s="131"/>
      <c r="F172" s="131"/>
      <c r="G172" s="131"/>
      <c r="H172" s="131"/>
      <c r="I172" s="131"/>
      <c r="J172" s="131"/>
      <c r="K172" s="131"/>
      <c r="L172" s="131"/>
      <c r="M172" s="131"/>
      <c r="N172" s="131"/>
      <c r="O172" s="131"/>
      <c r="P172" s="131"/>
      <c r="Q172" s="131"/>
      <c r="R172" s="131"/>
      <c r="S172" s="131" t="s">
        <v>439</v>
      </c>
      <c r="T172" s="13"/>
      <c r="U172" s="13"/>
      <c r="V172" s="13"/>
      <c r="W172" s="25"/>
      <c r="X172" s="26"/>
    </row>
    <row r="173" spans="1:24">
      <c r="A173" s="13"/>
      <c r="B173" s="13"/>
      <c r="C173" s="13"/>
      <c r="D173" s="13"/>
      <c r="E173" s="13"/>
      <c r="F173" s="13"/>
      <c r="G173" s="13"/>
      <c r="H173" s="13"/>
      <c r="I173" s="13"/>
      <c r="J173" s="13"/>
      <c r="K173" s="13"/>
      <c r="L173" s="13"/>
      <c r="M173" s="13"/>
      <c r="N173" s="13"/>
      <c r="O173" s="13"/>
      <c r="P173" s="13"/>
      <c r="Q173" s="13"/>
      <c r="R173" s="13"/>
      <c r="S173" s="13"/>
      <c r="T173" s="25"/>
      <c r="U173" s="26"/>
    </row>
    <row r="174" spans="1:24">
      <c r="A174" s="13"/>
      <c r="B174" s="13"/>
      <c r="C174" s="13"/>
      <c r="D174" s="13"/>
      <c r="E174" s="13"/>
      <c r="F174" s="13"/>
      <c r="G174" s="13"/>
      <c r="H174" s="13"/>
      <c r="I174" s="13"/>
      <c r="J174" s="13"/>
      <c r="K174" s="13"/>
      <c r="L174" s="13"/>
      <c r="M174" s="13"/>
      <c r="N174" s="13"/>
      <c r="O174" s="13"/>
      <c r="P174" s="13"/>
      <c r="Q174" s="13"/>
      <c r="R174" s="13"/>
      <c r="S174" s="13"/>
      <c r="T174" s="25"/>
      <c r="U174" s="26"/>
    </row>
    <row r="175" spans="1:24">
      <c r="A175" s="25"/>
      <c r="B175" s="25"/>
      <c r="C175" s="25"/>
      <c r="D175" s="26"/>
      <c r="E175" s="26"/>
      <c r="F175" s="26"/>
      <c r="G175" s="26"/>
      <c r="H175" s="26"/>
      <c r="I175" s="26"/>
      <c r="J175" s="26"/>
      <c r="K175" s="26"/>
      <c r="L175" s="26"/>
      <c r="M175" s="26"/>
      <c r="N175" s="26"/>
      <c r="O175" s="26"/>
      <c r="P175" s="26"/>
      <c r="Q175" s="26"/>
      <c r="R175" s="26"/>
      <c r="S175" s="26"/>
      <c r="T175" s="26"/>
      <c r="U175" s="26"/>
    </row>
    <row r="176" spans="1:24" s="37" customFormat="1"/>
    <row r="177" spans="1:21" s="37" customFormat="1"/>
    <row r="178" spans="1:21" s="37" customFormat="1"/>
    <row r="179" spans="1:21" s="37" customFormat="1"/>
    <row r="180" spans="1:21" s="37" customFormat="1"/>
    <row r="181" spans="1:21" s="37" customFormat="1"/>
    <row r="182" spans="1:21" s="37" customFormat="1" ht="15" customHeight="1"/>
    <row r="183" spans="1:21" s="37" customFormat="1"/>
    <row r="184" spans="1:21" s="37" customFormat="1"/>
    <row r="185" spans="1:21" s="37" customFormat="1" ht="30" customHeight="1"/>
    <row r="186" spans="1:21" s="37" customFormat="1" ht="30" customHeight="1"/>
    <row r="187" spans="1:21" s="37" customFormat="1" ht="30" customHeight="1"/>
    <row r="188" spans="1:21" s="37" customFormat="1"/>
    <row r="189" spans="1:21" s="37" customFormat="1"/>
    <row r="190" spans="1:21">
      <c r="A190" s="25"/>
      <c r="B190" s="25"/>
      <c r="C190" s="25"/>
      <c r="D190" s="26"/>
      <c r="E190" s="26"/>
      <c r="F190" s="26"/>
      <c r="G190" s="26"/>
      <c r="H190" s="26"/>
      <c r="I190" s="26"/>
      <c r="J190" s="26"/>
      <c r="K190" s="26"/>
      <c r="L190" s="26"/>
      <c r="M190" s="26"/>
      <c r="N190" s="26"/>
      <c r="O190" s="26"/>
      <c r="P190" s="26"/>
      <c r="Q190" s="26"/>
      <c r="R190" s="26"/>
      <c r="S190" s="26"/>
      <c r="T190" s="26"/>
      <c r="U190" s="26"/>
    </row>
    <row r="191" spans="1:21">
      <c r="A191" s="25"/>
      <c r="B191" s="25"/>
      <c r="C191" s="25"/>
      <c r="D191" s="26"/>
      <c r="E191" s="26"/>
      <c r="F191" s="26"/>
      <c r="G191" s="26"/>
      <c r="H191" s="26"/>
      <c r="I191" s="26"/>
      <c r="J191" s="26"/>
      <c r="K191" s="26"/>
      <c r="L191" s="26"/>
      <c r="M191" s="26"/>
      <c r="N191" s="26"/>
      <c r="O191" s="26"/>
      <c r="P191" s="26"/>
      <c r="Q191" s="26"/>
      <c r="R191" s="26"/>
      <c r="S191" s="26"/>
      <c r="T191" s="26"/>
      <c r="U191" s="26"/>
    </row>
    <row r="192" spans="1:21" ht="30" customHeight="1">
      <c r="A192" s="25"/>
      <c r="B192" s="25"/>
      <c r="C192" s="25"/>
      <c r="D192" s="26"/>
      <c r="E192" s="26"/>
      <c r="F192" s="26"/>
      <c r="G192" s="26"/>
      <c r="H192" s="26"/>
      <c r="I192" s="26"/>
      <c r="J192" s="26"/>
      <c r="K192" s="26"/>
      <c r="L192" s="26"/>
      <c r="M192" s="26"/>
      <c r="N192" s="26"/>
      <c r="O192" s="26"/>
      <c r="P192" s="26"/>
      <c r="Q192" s="26"/>
      <c r="R192" s="26"/>
      <c r="S192" s="26"/>
      <c r="T192" s="26"/>
      <c r="U192" s="26"/>
    </row>
    <row r="193" spans="1:21" ht="14.25" customHeight="1">
      <c r="A193" s="25"/>
      <c r="B193" s="25"/>
      <c r="C193" s="25"/>
      <c r="D193" s="26"/>
      <c r="E193" s="26"/>
      <c r="F193" s="26"/>
      <c r="G193" s="26"/>
      <c r="H193" s="26"/>
      <c r="I193" s="26"/>
      <c r="J193" s="26"/>
      <c r="K193" s="26"/>
      <c r="L193" s="26"/>
      <c r="M193" s="26"/>
      <c r="N193" s="26"/>
      <c r="O193" s="26"/>
      <c r="P193" s="26"/>
      <c r="Q193" s="26"/>
      <c r="R193" s="26"/>
      <c r="S193" s="26"/>
      <c r="T193" s="26"/>
      <c r="U193" s="26"/>
    </row>
    <row r="194" spans="1:21">
      <c r="A194" s="25"/>
      <c r="B194" s="25"/>
      <c r="C194" s="25"/>
      <c r="D194" s="26"/>
      <c r="E194" s="26"/>
      <c r="F194" s="26"/>
      <c r="G194" s="26"/>
      <c r="H194" s="26"/>
      <c r="I194" s="26"/>
      <c r="J194" s="26"/>
      <c r="K194" s="26"/>
      <c r="L194" s="26"/>
      <c r="M194" s="26"/>
      <c r="N194" s="26"/>
      <c r="O194" s="26"/>
      <c r="P194" s="26"/>
      <c r="Q194" s="26"/>
      <c r="R194" s="26"/>
      <c r="S194" s="26"/>
      <c r="T194" s="26"/>
      <c r="U194" s="26"/>
    </row>
    <row r="195" spans="1:21">
      <c r="A195" s="25"/>
      <c r="B195" s="25"/>
      <c r="C195" s="25"/>
      <c r="D195" s="26"/>
      <c r="E195" s="26"/>
      <c r="F195" s="26"/>
      <c r="G195" s="26"/>
      <c r="H195" s="26"/>
      <c r="I195" s="26"/>
      <c r="J195" s="26"/>
      <c r="K195" s="26"/>
      <c r="L195" s="26"/>
      <c r="M195" s="26"/>
      <c r="N195" s="26"/>
      <c r="O195" s="26"/>
      <c r="P195" s="26"/>
      <c r="Q195" s="26"/>
      <c r="R195" s="26"/>
      <c r="S195" s="26"/>
      <c r="T195" s="26"/>
      <c r="U195" s="26"/>
    </row>
    <row r="196" spans="1:21">
      <c r="A196" s="25"/>
      <c r="B196" s="25"/>
      <c r="C196" s="25"/>
      <c r="D196" s="26"/>
      <c r="E196" s="26"/>
      <c r="F196" s="26"/>
      <c r="G196" s="26"/>
      <c r="H196" s="26"/>
      <c r="I196" s="26"/>
      <c r="J196" s="26"/>
      <c r="K196" s="26"/>
      <c r="L196" s="26"/>
      <c r="M196" s="26"/>
      <c r="N196" s="26"/>
      <c r="O196" s="26"/>
      <c r="P196" s="26"/>
      <c r="Q196" s="26"/>
      <c r="R196" s="26"/>
      <c r="S196" s="26"/>
      <c r="T196" s="26"/>
      <c r="U196" s="26"/>
    </row>
    <row r="197" spans="1:21">
      <c r="A197" s="25"/>
      <c r="B197" s="25"/>
      <c r="C197" s="25"/>
      <c r="D197" s="26"/>
      <c r="E197" s="26"/>
      <c r="F197" s="26"/>
      <c r="G197" s="26"/>
      <c r="H197" s="26"/>
      <c r="I197" s="26"/>
      <c r="J197" s="26"/>
      <c r="K197" s="26"/>
      <c r="L197" s="26"/>
      <c r="M197" s="26"/>
      <c r="N197" s="26"/>
      <c r="O197" s="26"/>
      <c r="P197" s="26"/>
      <c r="Q197" s="26"/>
      <c r="R197" s="26"/>
      <c r="S197" s="26"/>
      <c r="T197" s="26"/>
      <c r="U197" s="26"/>
    </row>
    <row r="198" spans="1:21">
      <c r="A198" s="25"/>
      <c r="B198" s="25"/>
      <c r="C198" s="25"/>
      <c r="D198" s="26"/>
      <c r="E198" s="26"/>
      <c r="F198" s="26"/>
      <c r="G198" s="26"/>
      <c r="H198" s="26"/>
      <c r="I198" s="26"/>
      <c r="J198" s="26"/>
      <c r="K198" s="26"/>
      <c r="L198" s="26"/>
      <c r="M198" s="26"/>
      <c r="N198" s="26"/>
      <c r="O198" s="26"/>
      <c r="P198" s="26"/>
      <c r="Q198" s="26"/>
      <c r="R198" s="26"/>
      <c r="S198" s="26"/>
      <c r="T198" s="26"/>
      <c r="U198" s="26"/>
    </row>
    <row r="199" spans="1:21">
      <c r="A199" s="25"/>
      <c r="B199" s="25"/>
      <c r="C199" s="25"/>
      <c r="D199" s="26"/>
      <c r="E199" s="26"/>
      <c r="F199" s="26"/>
      <c r="G199" s="26"/>
      <c r="H199" s="26"/>
      <c r="I199" s="26"/>
      <c r="J199" s="26"/>
      <c r="K199" s="26"/>
      <c r="L199" s="26"/>
      <c r="M199" s="26"/>
      <c r="N199" s="26"/>
      <c r="O199" s="26"/>
      <c r="P199" s="26"/>
      <c r="Q199" s="26"/>
      <c r="R199" s="26"/>
      <c r="S199" s="26"/>
      <c r="T199" s="26"/>
      <c r="U199" s="26"/>
    </row>
    <row r="200" spans="1:21">
      <c r="A200" s="25"/>
      <c r="B200" s="25"/>
      <c r="C200" s="25"/>
      <c r="D200" s="26"/>
      <c r="E200" s="26"/>
      <c r="F200" s="26"/>
      <c r="G200" s="26"/>
      <c r="H200" s="26"/>
      <c r="I200" s="26"/>
      <c r="J200" s="26"/>
      <c r="K200" s="26"/>
      <c r="L200" s="26"/>
      <c r="M200" s="26"/>
      <c r="N200" s="26"/>
      <c r="O200" s="26"/>
      <c r="P200" s="26"/>
      <c r="Q200" s="26"/>
      <c r="R200" s="26"/>
      <c r="S200" s="26"/>
      <c r="T200" s="26"/>
      <c r="U200" s="26"/>
    </row>
    <row r="201" spans="1:21">
      <c r="A201" s="25"/>
      <c r="B201" s="25"/>
      <c r="C201" s="25"/>
      <c r="D201" s="26"/>
      <c r="E201" s="26"/>
      <c r="F201" s="26"/>
      <c r="G201" s="26"/>
      <c r="H201" s="26"/>
      <c r="I201" s="26"/>
      <c r="J201" s="26"/>
      <c r="K201" s="26"/>
      <c r="L201" s="26"/>
      <c r="M201" s="26"/>
      <c r="N201" s="26"/>
      <c r="O201" s="26"/>
      <c r="P201" s="26"/>
      <c r="Q201" s="26"/>
      <c r="R201" s="26"/>
      <c r="S201" s="26"/>
      <c r="T201" s="26"/>
      <c r="U201" s="26"/>
    </row>
    <row r="202" spans="1:21">
      <c r="A202" s="25"/>
      <c r="B202" s="25"/>
      <c r="C202" s="25"/>
      <c r="D202" s="26"/>
      <c r="E202" s="26"/>
      <c r="F202" s="26"/>
      <c r="G202" s="26"/>
      <c r="H202" s="26"/>
      <c r="I202" s="26"/>
      <c r="J202" s="26"/>
      <c r="K202" s="26"/>
      <c r="L202" s="26"/>
      <c r="M202" s="26"/>
      <c r="N202" s="26"/>
      <c r="O202" s="26"/>
      <c r="P202" s="26"/>
      <c r="Q202" s="26"/>
      <c r="R202" s="26"/>
      <c r="S202" s="26"/>
      <c r="T202" s="26"/>
      <c r="U202" s="26"/>
    </row>
    <row r="203" spans="1:21">
      <c r="A203" s="25"/>
      <c r="B203" s="25"/>
      <c r="C203" s="25"/>
      <c r="D203" s="26"/>
      <c r="E203" s="26"/>
      <c r="F203" s="26"/>
      <c r="G203" s="26"/>
      <c r="H203" s="26"/>
      <c r="I203" s="26"/>
      <c r="J203" s="26"/>
      <c r="K203" s="26"/>
      <c r="L203" s="26"/>
      <c r="M203" s="26"/>
      <c r="N203" s="26"/>
      <c r="O203" s="26"/>
      <c r="P203" s="26"/>
      <c r="Q203" s="26"/>
      <c r="R203" s="26"/>
      <c r="S203" s="26"/>
      <c r="T203" s="26"/>
      <c r="U203" s="26"/>
    </row>
    <row r="204" spans="1:21">
      <c r="A204" s="25"/>
      <c r="B204" s="25"/>
      <c r="C204" s="25"/>
      <c r="D204" s="26"/>
      <c r="E204" s="26"/>
      <c r="F204" s="26"/>
      <c r="G204" s="26"/>
      <c r="H204" s="26"/>
      <c r="I204" s="26"/>
      <c r="J204" s="26"/>
      <c r="K204" s="26"/>
      <c r="L204" s="26"/>
      <c r="M204" s="26"/>
      <c r="N204" s="26"/>
      <c r="O204" s="26"/>
      <c r="P204" s="26"/>
      <c r="Q204" s="26"/>
      <c r="R204" s="26"/>
      <c r="S204" s="26"/>
      <c r="T204" s="26"/>
      <c r="U204" s="26"/>
    </row>
    <row r="205" spans="1:21">
      <c r="A205" s="25"/>
      <c r="B205" s="25"/>
      <c r="C205" s="25"/>
      <c r="D205" s="26"/>
      <c r="E205" s="26"/>
      <c r="F205" s="26"/>
      <c r="G205" s="26"/>
      <c r="H205" s="26"/>
      <c r="I205" s="26"/>
      <c r="J205" s="26"/>
      <c r="K205" s="26"/>
      <c r="L205" s="26"/>
      <c r="M205" s="26"/>
      <c r="N205" s="26"/>
      <c r="O205" s="26"/>
      <c r="P205" s="26"/>
      <c r="Q205" s="26"/>
      <c r="R205" s="26"/>
      <c r="S205" s="26"/>
      <c r="T205" s="26"/>
      <c r="U205" s="26"/>
    </row>
    <row r="206" spans="1:21">
      <c r="A206" s="25"/>
      <c r="B206" s="25"/>
      <c r="C206" s="25"/>
      <c r="D206" s="26"/>
      <c r="E206" s="26"/>
      <c r="F206" s="26"/>
      <c r="G206" s="26"/>
      <c r="H206" s="26"/>
      <c r="I206" s="26"/>
      <c r="J206" s="26"/>
      <c r="K206" s="26"/>
      <c r="L206" s="26"/>
      <c r="M206" s="26"/>
      <c r="N206" s="26"/>
      <c r="O206" s="26"/>
      <c r="P206" s="26"/>
      <c r="Q206" s="26"/>
      <c r="R206" s="26"/>
      <c r="S206" s="26"/>
      <c r="T206" s="26"/>
      <c r="U206" s="26"/>
    </row>
    <row r="207" spans="1:21">
      <c r="A207" s="25"/>
      <c r="B207" s="25"/>
      <c r="C207" s="25"/>
      <c r="D207" s="26"/>
      <c r="E207" s="26"/>
      <c r="F207" s="26"/>
      <c r="G207" s="26"/>
      <c r="H207" s="26"/>
      <c r="I207" s="26"/>
      <c r="J207" s="26"/>
      <c r="K207" s="26"/>
      <c r="L207" s="26"/>
      <c r="M207" s="26"/>
      <c r="N207" s="26"/>
      <c r="O207" s="26"/>
      <c r="P207" s="26"/>
      <c r="Q207" s="26"/>
      <c r="R207" s="26"/>
      <c r="S207" s="26"/>
      <c r="T207" s="26"/>
      <c r="U207" s="26"/>
    </row>
    <row r="208" spans="1:21">
      <c r="A208" s="25"/>
      <c r="B208" s="25"/>
      <c r="C208" s="25"/>
      <c r="D208" s="26"/>
      <c r="E208" s="26"/>
      <c r="F208" s="26"/>
      <c r="G208" s="26"/>
      <c r="H208" s="26"/>
      <c r="I208" s="26"/>
      <c r="J208" s="26"/>
      <c r="K208" s="26"/>
      <c r="L208" s="26"/>
      <c r="M208" s="26"/>
      <c r="N208" s="26"/>
      <c r="O208" s="26"/>
      <c r="P208" s="26"/>
      <c r="Q208" s="26"/>
      <c r="R208" s="26"/>
      <c r="S208" s="26"/>
      <c r="T208" s="26"/>
      <c r="U208" s="26"/>
    </row>
    <row r="209" spans="1:21">
      <c r="A209" s="25"/>
      <c r="B209" s="25"/>
      <c r="C209" s="25"/>
      <c r="D209" s="26"/>
      <c r="E209" s="26"/>
      <c r="F209" s="26"/>
      <c r="G209" s="26"/>
      <c r="H209" s="26"/>
      <c r="I209" s="26"/>
      <c r="J209" s="26"/>
      <c r="K209" s="26"/>
      <c r="L209" s="26"/>
      <c r="M209" s="26"/>
      <c r="N209" s="26"/>
      <c r="O209" s="26"/>
      <c r="P209" s="26"/>
      <c r="Q209" s="26"/>
      <c r="R209" s="26"/>
      <c r="S209" s="26"/>
      <c r="T209" s="26"/>
      <c r="U209" s="26"/>
    </row>
    <row r="210" spans="1:21">
      <c r="A210" s="25"/>
      <c r="B210" s="25"/>
      <c r="C210" s="25"/>
      <c r="D210" s="26"/>
      <c r="E210" s="26"/>
      <c r="F210" s="26"/>
      <c r="G210" s="26"/>
      <c r="H210" s="26"/>
      <c r="I210" s="26"/>
      <c r="J210" s="26"/>
      <c r="K210" s="26"/>
      <c r="L210" s="26"/>
      <c r="M210" s="26"/>
      <c r="N210" s="26"/>
      <c r="O210" s="26"/>
      <c r="P210" s="26"/>
      <c r="Q210" s="26"/>
      <c r="R210" s="26"/>
      <c r="S210" s="26"/>
      <c r="T210" s="26"/>
      <c r="U210" s="26"/>
    </row>
    <row r="211" spans="1:21">
      <c r="A211" s="25"/>
      <c r="B211" s="25"/>
      <c r="C211" s="25"/>
      <c r="D211" s="26"/>
      <c r="E211" s="26"/>
      <c r="F211" s="26"/>
      <c r="G211" s="26"/>
      <c r="H211" s="26"/>
      <c r="I211" s="26"/>
      <c r="J211" s="26"/>
      <c r="K211" s="26"/>
      <c r="L211" s="26"/>
      <c r="M211" s="26"/>
      <c r="N211" s="26"/>
      <c r="O211" s="26"/>
      <c r="P211" s="26"/>
      <c r="Q211" s="26"/>
      <c r="R211" s="26"/>
      <c r="S211" s="26"/>
      <c r="T211" s="26"/>
      <c r="U211" s="26"/>
    </row>
    <row r="212" spans="1:21">
      <c r="A212" s="25"/>
      <c r="B212" s="25"/>
      <c r="C212" s="25"/>
      <c r="D212" s="26"/>
      <c r="E212" s="26"/>
      <c r="F212" s="26"/>
      <c r="G212" s="26"/>
      <c r="H212" s="26"/>
      <c r="I212" s="26"/>
      <c r="J212" s="26"/>
      <c r="K212" s="26"/>
      <c r="L212" s="26"/>
      <c r="M212" s="26"/>
      <c r="N212" s="26"/>
      <c r="O212" s="26"/>
      <c r="P212" s="26"/>
      <c r="Q212" s="26"/>
      <c r="R212" s="26"/>
      <c r="S212" s="26"/>
      <c r="T212" s="26"/>
      <c r="U212" s="26"/>
    </row>
    <row r="213" spans="1:21">
      <c r="A213" s="25"/>
      <c r="B213" s="25"/>
      <c r="C213" s="25"/>
      <c r="D213" s="26"/>
      <c r="E213" s="26"/>
      <c r="F213" s="26"/>
      <c r="G213" s="26"/>
      <c r="H213" s="26"/>
      <c r="I213" s="26"/>
      <c r="J213" s="26"/>
      <c r="K213" s="26"/>
      <c r="L213" s="26"/>
      <c r="M213" s="26"/>
      <c r="N213" s="26"/>
      <c r="O213" s="26"/>
      <c r="P213" s="26"/>
      <c r="Q213" s="26"/>
      <c r="R213" s="26"/>
      <c r="S213" s="26"/>
      <c r="T213" s="26"/>
      <c r="U213" s="26"/>
    </row>
    <row r="214" spans="1:21">
      <c r="A214" s="25"/>
      <c r="B214" s="25"/>
      <c r="C214" s="25"/>
      <c r="D214" s="26"/>
      <c r="E214" s="26"/>
      <c r="F214" s="26"/>
      <c r="G214" s="26"/>
      <c r="H214" s="26"/>
      <c r="I214" s="26"/>
      <c r="J214" s="26"/>
      <c r="K214" s="26"/>
      <c r="L214" s="26"/>
      <c r="M214" s="26"/>
      <c r="N214" s="26"/>
      <c r="O214" s="26"/>
      <c r="P214" s="26"/>
      <c r="Q214" s="26"/>
      <c r="R214" s="26"/>
      <c r="S214" s="26"/>
      <c r="T214" s="26"/>
      <c r="U214" s="26"/>
    </row>
    <row r="215" spans="1:21">
      <c r="A215" s="25"/>
      <c r="B215" s="25"/>
      <c r="C215" s="25"/>
      <c r="D215" s="26"/>
      <c r="E215" s="26"/>
      <c r="F215" s="26"/>
      <c r="G215" s="26"/>
      <c r="H215" s="26"/>
      <c r="I215" s="26"/>
      <c r="J215" s="26"/>
      <c r="K215" s="26"/>
      <c r="L215" s="26"/>
      <c r="M215" s="26"/>
      <c r="N215" s="26"/>
      <c r="O215" s="26"/>
      <c r="P215" s="26"/>
      <c r="Q215" s="26"/>
      <c r="R215" s="26"/>
      <c r="S215" s="26"/>
      <c r="T215" s="26"/>
      <c r="U215" s="26"/>
    </row>
    <row r="216" spans="1:21">
      <c r="A216" s="25"/>
      <c r="B216" s="25"/>
      <c r="C216" s="25"/>
      <c r="D216" s="26"/>
      <c r="E216" s="26"/>
      <c r="F216" s="26"/>
      <c r="G216" s="26"/>
      <c r="H216" s="26"/>
      <c r="I216" s="26"/>
      <c r="J216" s="26"/>
      <c r="K216" s="26"/>
      <c r="L216" s="26"/>
      <c r="M216" s="26"/>
      <c r="N216" s="26"/>
      <c r="O216" s="26"/>
      <c r="P216" s="26"/>
      <c r="Q216" s="26"/>
      <c r="R216" s="26"/>
      <c r="S216" s="26"/>
      <c r="T216" s="26"/>
      <c r="U216" s="26"/>
    </row>
    <row r="217" spans="1:21">
      <c r="A217" s="25"/>
      <c r="B217" s="25"/>
      <c r="C217" s="25"/>
      <c r="D217" s="26"/>
      <c r="E217" s="26"/>
      <c r="F217" s="26"/>
      <c r="G217" s="26"/>
      <c r="H217" s="26"/>
      <c r="I217" s="26"/>
      <c r="J217" s="26"/>
      <c r="K217" s="26"/>
      <c r="L217" s="26"/>
      <c r="M217" s="26"/>
      <c r="N217" s="26"/>
      <c r="O217" s="26"/>
      <c r="P217" s="26"/>
      <c r="Q217" s="26"/>
      <c r="R217" s="26"/>
      <c r="S217" s="26"/>
      <c r="T217" s="26"/>
      <c r="U217" s="26"/>
    </row>
    <row r="218" spans="1:21">
      <c r="A218" s="25"/>
      <c r="B218" s="25"/>
      <c r="C218" s="25"/>
      <c r="D218" s="26"/>
      <c r="E218" s="26"/>
      <c r="F218" s="26"/>
      <c r="G218" s="26"/>
      <c r="H218" s="26"/>
      <c r="I218" s="26"/>
      <c r="J218" s="26"/>
      <c r="K218" s="26"/>
      <c r="L218" s="26"/>
      <c r="M218" s="26"/>
      <c r="N218" s="26"/>
      <c r="O218" s="26"/>
      <c r="P218" s="26"/>
      <c r="Q218" s="26"/>
      <c r="R218" s="26"/>
      <c r="S218" s="26"/>
      <c r="T218" s="26"/>
      <c r="U218" s="26"/>
    </row>
    <row r="219" spans="1:21">
      <c r="A219" s="25"/>
      <c r="B219" s="25"/>
      <c r="C219" s="25"/>
      <c r="D219" s="26"/>
      <c r="E219" s="26"/>
      <c r="F219" s="26"/>
      <c r="G219" s="26"/>
      <c r="H219" s="26"/>
      <c r="I219" s="26"/>
      <c r="J219" s="26"/>
      <c r="K219" s="26"/>
      <c r="L219" s="26"/>
      <c r="M219" s="26"/>
      <c r="N219" s="26"/>
      <c r="O219" s="26"/>
      <c r="P219" s="26"/>
      <c r="Q219" s="26"/>
      <c r="R219" s="26"/>
      <c r="S219" s="26"/>
      <c r="T219" s="26"/>
      <c r="U219" s="26"/>
    </row>
    <row r="220" spans="1:21">
      <c r="A220" s="25"/>
      <c r="B220" s="25"/>
      <c r="C220" s="25"/>
      <c r="D220" s="26"/>
      <c r="E220" s="26"/>
      <c r="F220" s="26"/>
      <c r="G220" s="26"/>
      <c r="H220" s="26"/>
      <c r="I220" s="26"/>
      <c r="J220" s="26"/>
      <c r="K220" s="26"/>
      <c r="L220" s="26"/>
      <c r="M220" s="26"/>
      <c r="N220" s="26"/>
      <c r="O220" s="26"/>
      <c r="P220" s="26"/>
      <c r="Q220" s="26"/>
      <c r="R220" s="26"/>
      <c r="S220" s="26"/>
      <c r="T220" s="26"/>
      <c r="U220" s="26"/>
    </row>
    <row r="221" spans="1:21">
      <c r="A221" s="25"/>
      <c r="B221" s="25"/>
      <c r="C221" s="25"/>
      <c r="D221" s="26"/>
      <c r="E221" s="26"/>
      <c r="F221" s="26"/>
      <c r="G221" s="26"/>
      <c r="H221" s="26"/>
      <c r="I221" s="26"/>
      <c r="J221" s="26"/>
      <c r="K221" s="26"/>
      <c r="L221" s="26"/>
      <c r="M221" s="26"/>
      <c r="N221" s="26"/>
      <c r="O221" s="26"/>
      <c r="P221" s="26"/>
      <c r="Q221" s="26"/>
      <c r="R221" s="26"/>
      <c r="S221" s="26"/>
      <c r="T221" s="26"/>
      <c r="U221" s="26"/>
    </row>
    <row r="222" spans="1:21">
      <c r="A222" s="25"/>
      <c r="B222" s="25"/>
      <c r="C222" s="25"/>
      <c r="D222" s="26"/>
      <c r="E222" s="26"/>
      <c r="F222" s="26"/>
      <c r="G222" s="26"/>
      <c r="H222" s="26"/>
      <c r="I222" s="26"/>
      <c r="J222" s="26"/>
      <c r="K222" s="26"/>
      <c r="L222" s="26"/>
      <c r="M222" s="26"/>
      <c r="N222" s="26"/>
      <c r="O222" s="26"/>
      <c r="P222" s="26"/>
      <c r="Q222" s="26"/>
      <c r="R222" s="26"/>
      <c r="S222" s="26"/>
      <c r="T222" s="26"/>
      <c r="U222" s="26"/>
    </row>
    <row r="223" spans="1:21">
      <c r="A223" s="25"/>
      <c r="B223" s="25"/>
      <c r="C223" s="25"/>
      <c r="D223" s="26"/>
      <c r="E223" s="26"/>
      <c r="F223" s="26"/>
      <c r="G223" s="26"/>
      <c r="H223" s="26"/>
      <c r="I223" s="26"/>
      <c r="J223" s="26"/>
      <c r="K223" s="26"/>
      <c r="L223" s="26"/>
      <c r="M223" s="26"/>
      <c r="N223" s="26"/>
      <c r="O223" s="26"/>
      <c r="P223" s="26"/>
      <c r="Q223" s="26"/>
      <c r="R223" s="26"/>
      <c r="S223" s="26"/>
      <c r="T223" s="26"/>
      <c r="U223" s="26"/>
    </row>
    <row r="224" spans="1:21">
      <c r="A224" s="25"/>
      <c r="B224" s="25"/>
      <c r="C224" s="25"/>
      <c r="D224" s="26"/>
      <c r="E224" s="26"/>
      <c r="F224" s="26"/>
      <c r="G224" s="26"/>
      <c r="H224" s="26"/>
      <c r="I224" s="26"/>
      <c r="J224" s="26"/>
      <c r="K224" s="26"/>
      <c r="L224" s="26"/>
      <c r="M224" s="26"/>
      <c r="N224" s="26"/>
      <c r="O224" s="26"/>
      <c r="P224" s="26"/>
      <c r="Q224" s="26"/>
      <c r="R224" s="26"/>
      <c r="S224" s="26"/>
      <c r="T224" s="26"/>
      <c r="U224" s="26"/>
    </row>
    <row r="225" spans="1:21">
      <c r="A225" s="25"/>
      <c r="B225" s="25"/>
      <c r="C225" s="25"/>
      <c r="D225" s="26"/>
      <c r="E225" s="26"/>
      <c r="F225" s="26"/>
      <c r="G225" s="26"/>
      <c r="H225" s="26"/>
      <c r="I225" s="26"/>
      <c r="J225" s="26"/>
      <c r="K225" s="26"/>
      <c r="L225" s="26"/>
      <c r="M225" s="26"/>
      <c r="N225" s="26"/>
      <c r="O225" s="26"/>
      <c r="P225" s="26"/>
      <c r="Q225" s="26"/>
      <c r="R225" s="26"/>
      <c r="S225" s="26"/>
      <c r="T225" s="26"/>
      <c r="U225" s="26"/>
    </row>
    <row r="226" spans="1:21">
      <c r="A226" s="25"/>
      <c r="B226" s="25"/>
      <c r="C226" s="25"/>
      <c r="D226" s="26"/>
      <c r="E226" s="26"/>
      <c r="F226" s="26"/>
      <c r="G226" s="26"/>
      <c r="H226" s="26"/>
      <c r="I226" s="26"/>
      <c r="J226" s="26"/>
      <c r="K226" s="26"/>
      <c r="L226" s="26"/>
      <c r="M226" s="26"/>
      <c r="N226" s="26"/>
      <c r="O226" s="26"/>
      <c r="P226" s="26"/>
      <c r="Q226" s="26"/>
      <c r="R226" s="26"/>
      <c r="S226" s="26"/>
      <c r="T226" s="26"/>
      <c r="U226" s="26"/>
    </row>
    <row r="227" spans="1:21">
      <c r="A227" s="25"/>
      <c r="B227" s="25"/>
      <c r="C227" s="25"/>
      <c r="D227" s="26"/>
      <c r="E227" s="26"/>
      <c r="F227" s="26"/>
      <c r="G227" s="26"/>
      <c r="H227" s="26"/>
      <c r="I227" s="26"/>
      <c r="J227" s="26"/>
      <c r="K227" s="26"/>
      <c r="L227" s="26"/>
      <c r="M227" s="26"/>
      <c r="N227" s="26"/>
      <c r="O227" s="26"/>
      <c r="P227" s="26"/>
      <c r="Q227" s="26"/>
      <c r="R227" s="26"/>
      <c r="S227" s="26"/>
      <c r="T227" s="26"/>
      <c r="U227" s="26"/>
    </row>
    <row r="228" spans="1:21">
      <c r="A228" s="25"/>
      <c r="B228" s="25"/>
      <c r="C228" s="25"/>
      <c r="D228" s="26"/>
      <c r="E228" s="26"/>
      <c r="F228" s="26"/>
      <c r="G228" s="26"/>
      <c r="H228" s="26"/>
      <c r="I228" s="26"/>
      <c r="J228" s="26"/>
      <c r="K228" s="26"/>
      <c r="L228" s="26"/>
      <c r="M228" s="26"/>
      <c r="N228" s="26"/>
      <c r="O228" s="26"/>
      <c r="P228" s="26"/>
      <c r="Q228" s="26"/>
      <c r="R228" s="26"/>
      <c r="S228" s="26"/>
      <c r="T228" s="26"/>
      <c r="U228" s="26"/>
    </row>
    <row r="229" spans="1:21">
      <c r="A229" s="25"/>
      <c r="B229" s="25"/>
      <c r="C229" s="25"/>
      <c r="D229" s="26"/>
      <c r="E229" s="26"/>
      <c r="F229" s="26"/>
      <c r="G229" s="26"/>
      <c r="H229" s="26"/>
      <c r="I229" s="26"/>
      <c r="J229" s="26"/>
      <c r="K229" s="26"/>
      <c r="L229" s="26"/>
      <c r="M229" s="26"/>
      <c r="N229" s="26"/>
      <c r="O229" s="26"/>
      <c r="P229" s="26"/>
      <c r="Q229" s="26"/>
      <c r="R229" s="26"/>
      <c r="S229" s="26"/>
      <c r="T229" s="26"/>
      <c r="U229" s="26"/>
    </row>
    <row r="230" spans="1:21">
      <c r="A230" s="25"/>
      <c r="B230" s="25"/>
      <c r="C230" s="25"/>
      <c r="D230" s="26"/>
      <c r="E230" s="26"/>
      <c r="F230" s="26"/>
      <c r="G230" s="26"/>
      <c r="H230" s="26"/>
      <c r="I230" s="26"/>
      <c r="J230" s="26"/>
      <c r="K230" s="26"/>
      <c r="L230" s="26"/>
      <c r="M230" s="26"/>
      <c r="N230" s="26"/>
      <c r="O230" s="26"/>
      <c r="P230" s="26"/>
      <c r="Q230" s="26"/>
      <c r="R230" s="26"/>
      <c r="S230" s="26"/>
      <c r="T230" s="26"/>
      <c r="U230" s="26"/>
    </row>
    <row r="231" spans="1:21">
      <c r="A231" s="25"/>
      <c r="B231" s="25"/>
      <c r="C231" s="25"/>
      <c r="D231" s="26"/>
      <c r="E231" s="26"/>
      <c r="F231" s="26"/>
      <c r="G231" s="26"/>
      <c r="H231" s="26"/>
      <c r="I231" s="26"/>
      <c r="J231" s="26"/>
      <c r="K231" s="26"/>
      <c r="L231" s="26"/>
      <c r="M231" s="26"/>
      <c r="N231" s="26"/>
      <c r="O231" s="26"/>
      <c r="P231" s="26"/>
      <c r="Q231" s="26"/>
      <c r="R231" s="26"/>
      <c r="S231" s="26"/>
      <c r="T231" s="26"/>
      <c r="U231" s="26"/>
    </row>
    <row r="232" spans="1:21">
      <c r="A232" s="25"/>
      <c r="B232" s="25"/>
      <c r="C232" s="25"/>
      <c r="D232" s="26"/>
      <c r="E232" s="26"/>
      <c r="F232" s="26"/>
      <c r="G232" s="26"/>
      <c r="H232" s="26"/>
      <c r="I232" s="26"/>
      <c r="J232" s="26"/>
      <c r="K232" s="26"/>
      <c r="L232" s="26"/>
      <c r="M232" s="26"/>
      <c r="N232" s="26"/>
      <c r="O232" s="26"/>
      <c r="P232" s="26"/>
      <c r="Q232" s="26"/>
      <c r="R232" s="26"/>
      <c r="S232" s="26"/>
      <c r="T232" s="26"/>
      <c r="U232" s="26"/>
    </row>
    <row r="233" spans="1:21">
      <c r="A233" s="25"/>
      <c r="B233" s="25"/>
      <c r="C233" s="25"/>
      <c r="D233" s="26"/>
      <c r="E233" s="26"/>
      <c r="F233" s="26"/>
      <c r="G233" s="26"/>
      <c r="H233" s="26"/>
      <c r="I233" s="26"/>
      <c r="J233" s="26"/>
      <c r="K233" s="26"/>
      <c r="L233" s="26"/>
      <c r="M233" s="26"/>
      <c r="N233" s="26"/>
      <c r="O233" s="26"/>
      <c r="P233" s="26"/>
      <c r="Q233" s="26"/>
      <c r="R233" s="26"/>
      <c r="S233" s="26"/>
      <c r="T233" s="26"/>
      <c r="U233" s="26"/>
    </row>
    <row r="234" spans="1:21">
      <c r="A234" s="25"/>
      <c r="B234" s="25"/>
      <c r="C234" s="25"/>
      <c r="D234" s="26"/>
      <c r="E234" s="26"/>
      <c r="F234" s="26"/>
      <c r="G234" s="26"/>
      <c r="H234" s="26"/>
      <c r="I234" s="26"/>
      <c r="J234" s="26"/>
      <c r="K234" s="26"/>
      <c r="L234" s="26"/>
      <c r="M234" s="26"/>
      <c r="N234" s="26"/>
      <c r="O234" s="26"/>
      <c r="P234" s="26"/>
      <c r="Q234" s="26"/>
      <c r="R234" s="26"/>
      <c r="S234" s="26"/>
      <c r="T234" s="26"/>
      <c r="U234" s="26"/>
    </row>
    <row r="235" spans="1:21">
      <c r="A235" s="25"/>
      <c r="B235" s="25"/>
      <c r="C235" s="25"/>
      <c r="D235" s="26"/>
      <c r="E235" s="26"/>
      <c r="F235" s="26"/>
      <c r="G235" s="26"/>
      <c r="H235" s="26"/>
      <c r="I235" s="26"/>
      <c r="J235" s="26"/>
      <c r="K235" s="26"/>
      <c r="L235" s="26"/>
      <c r="M235" s="26"/>
      <c r="N235" s="26"/>
      <c r="O235" s="26"/>
      <c r="P235" s="26"/>
      <c r="Q235" s="26"/>
      <c r="R235" s="26"/>
      <c r="S235" s="26"/>
      <c r="T235" s="26"/>
      <c r="U235" s="26"/>
    </row>
    <row r="236" spans="1:21">
      <c r="A236" s="25"/>
      <c r="B236" s="25"/>
      <c r="C236" s="25"/>
      <c r="D236" s="26"/>
      <c r="E236" s="26"/>
      <c r="F236" s="26"/>
      <c r="G236" s="26"/>
      <c r="H236" s="26"/>
      <c r="I236" s="26"/>
      <c r="J236" s="26"/>
      <c r="K236" s="26"/>
      <c r="L236" s="26"/>
      <c r="M236" s="26"/>
      <c r="N236" s="26"/>
      <c r="O236" s="26"/>
      <c r="P236" s="26"/>
      <c r="Q236" s="26"/>
      <c r="R236" s="26"/>
      <c r="S236" s="26"/>
      <c r="T236" s="26"/>
      <c r="U236" s="26"/>
    </row>
    <row r="237" spans="1:21">
      <c r="A237" s="25"/>
      <c r="B237" s="25"/>
      <c r="C237" s="25"/>
      <c r="D237" s="26"/>
      <c r="E237" s="26"/>
      <c r="F237" s="26"/>
      <c r="G237" s="26"/>
      <c r="H237" s="26"/>
      <c r="I237" s="26"/>
      <c r="J237" s="26"/>
      <c r="K237" s="26"/>
      <c r="L237" s="26"/>
      <c r="M237" s="26"/>
      <c r="N237" s="26"/>
      <c r="O237" s="26"/>
      <c r="P237" s="26"/>
      <c r="Q237" s="26"/>
      <c r="R237" s="26"/>
      <c r="S237" s="26"/>
      <c r="T237" s="26"/>
      <c r="U237" s="26"/>
    </row>
    <row r="238" spans="1:21">
      <c r="A238" s="25"/>
      <c r="B238" s="25"/>
      <c r="C238" s="25"/>
      <c r="D238" s="26"/>
      <c r="E238" s="26"/>
      <c r="F238" s="26"/>
      <c r="G238" s="26"/>
      <c r="H238" s="26"/>
      <c r="I238" s="26"/>
      <c r="J238" s="26"/>
      <c r="K238" s="26"/>
      <c r="L238" s="26"/>
      <c r="M238" s="26"/>
      <c r="N238" s="26"/>
      <c r="O238" s="26"/>
      <c r="P238" s="26"/>
      <c r="Q238" s="26"/>
      <c r="R238" s="26"/>
      <c r="S238" s="26"/>
      <c r="T238" s="26"/>
      <c r="U238" s="26"/>
    </row>
    <row r="239" spans="1:21">
      <c r="A239" s="25"/>
      <c r="B239" s="25"/>
      <c r="C239" s="25"/>
      <c r="D239" s="26"/>
      <c r="E239" s="26"/>
      <c r="F239" s="26"/>
      <c r="G239" s="26"/>
      <c r="H239" s="26"/>
      <c r="I239" s="26"/>
      <c r="J239" s="26"/>
      <c r="K239" s="26"/>
      <c r="L239" s="26"/>
      <c r="M239" s="26"/>
      <c r="N239" s="26"/>
      <c r="O239" s="26"/>
      <c r="P239" s="26"/>
      <c r="Q239" s="26"/>
      <c r="R239" s="26"/>
      <c r="S239" s="26"/>
      <c r="T239" s="26"/>
      <c r="U239" s="26"/>
    </row>
    <row r="240" spans="1:21">
      <c r="A240" s="25"/>
      <c r="B240" s="25"/>
      <c r="C240" s="25"/>
      <c r="D240" s="26"/>
      <c r="E240" s="26"/>
      <c r="F240" s="26"/>
      <c r="G240" s="26"/>
      <c r="H240" s="26"/>
      <c r="I240" s="26"/>
      <c r="J240" s="26"/>
      <c r="K240" s="26"/>
      <c r="L240" s="26"/>
      <c r="M240" s="26"/>
      <c r="N240" s="26"/>
      <c r="O240" s="26"/>
      <c r="P240" s="26"/>
      <c r="Q240" s="26"/>
      <c r="R240" s="26"/>
      <c r="S240" s="26"/>
      <c r="T240" s="26"/>
      <c r="U240" s="26"/>
    </row>
    <row r="241" spans="1:21">
      <c r="A241" s="25"/>
      <c r="B241" s="25"/>
      <c r="C241" s="25"/>
      <c r="D241" s="26"/>
      <c r="E241" s="26"/>
      <c r="F241" s="26"/>
      <c r="G241" s="26"/>
      <c r="H241" s="26"/>
      <c r="I241" s="26"/>
      <c r="J241" s="26"/>
      <c r="K241" s="26"/>
      <c r="L241" s="26"/>
      <c r="M241" s="26"/>
      <c r="N241" s="26"/>
      <c r="O241" s="26"/>
      <c r="P241" s="26"/>
      <c r="Q241" s="26"/>
      <c r="R241" s="26"/>
      <c r="S241" s="26"/>
      <c r="T241" s="26"/>
      <c r="U241" s="26"/>
    </row>
    <row r="242" spans="1:21">
      <c r="A242" s="25"/>
      <c r="B242" s="25"/>
      <c r="C242" s="25"/>
      <c r="D242" s="26"/>
      <c r="E242" s="26"/>
      <c r="F242" s="26"/>
      <c r="G242" s="26"/>
      <c r="H242" s="26"/>
      <c r="I242" s="26"/>
      <c r="J242" s="26"/>
      <c r="K242" s="26"/>
      <c r="L242" s="26"/>
      <c r="M242" s="26"/>
      <c r="N242" s="26"/>
      <c r="O242" s="26"/>
      <c r="P242" s="26"/>
      <c r="Q242" s="26"/>
      <c r="R242" s="26"/>
      <c r="S242" s="26"/>
      <c r="T242" s="26"/>
      <c r="U242" s="26"/>
    </row>
    <row r="243" spans="1:21">
      <c r="A243" s="25"/>
      <c r="B243" s="25"/>
      <c r="C243" s="25"/>
      <c r="D243" s="26"/>
      <c r="E243" s="26"/>
      <c r="F243" s="26"/>
      <c r="G243" s="26"/>
      <c r="H243" s="26"/>
      <c r="I243" s="26"/>
      <c r="J243" s="26"/>
      <c r="K243" s="26"/>
      <c r="L243" s="26"/>
      <c r="M243" s="26"/>
      <c r="N243" s="26"/>
      <c r="O243" s="26"/>
      <c r="P243" s="26"/>
      <c r="Q243" s="26"/>
      <c r="R243" s="26"/>
      <c r="S243" s="26"/>
      <c r="T243" s="26"/>
      <c r="U243" s="26"/>
    </row>
    <row r="244" spans="1:21">
      <c r="A244" s="25"/>
      <c r="B244" s="25"/>
      <c r="C244" s="25"/>
      <c r="D244" s="26"/>
      <c r="E244" s="26"/>
      <c r="F244" s="26"/>
      <c r="G244" s="26"/>
      <c r="H244" s="26"/>
      <c r="I244" s="26"/>
      <c r="J244" s="26"/>
      <c r="K244" s="26"/>
      <c r="L244" s="26"/>
      <c r="M244" s="26"/>
      <c r="N244" s="26"/>
      <c r="O244" s="26"/>
      <c r="P244" s="26"/>
      <c r="Q244" s="26"/>
      <c r="R244" s="26"/>
      <c r="S244" s="26"/>
      <c r="T244" s="26"/>
      <c r="U244" s="26"/>
    </row>
    <row r="245" spans="1:21">
      <c r="A245" s="25"/>
      <c r="B245" s="25"/>
      <c r="C245" s="25"/>
      <c r="D245" s="26"/>
      <c r="E245" s="26"/>
      <c r="F245" s="26"/>
      <c r="G245" s="26"/>
      <c r="H245" s="26"/>
      <c r="I245" s="26"/>
      <c r="J245" s="26"/>
      <c r="K245" s="26"/>
      <c r="L245" s="26"/>
      <c r="M245" s="26"/>
      <c r="N245" s="26"/>
      <c r="O245" s="26"/>
      <c r="P245" s="26"/>
      <c r="Q245" s="26"/>
      <c r="R245" s="26"/>
      <c r="S245" s="26"/>
      <c r="T245" s="26"/>
      <c r="U245" s="26"/>
    </row>
    <row r="246" spans="1:21">
      <c r="A246" s="25"/>
      <c r="B246" s="25"/>
      <c r="C246" s="25"/>
      <c r="D246" s="26"/>
      <c r="E246" s="26"/>
      <c r="F246" s="26"/>
      <c r="G246" s="26"/>
      <c r="H246" s="26"/>
      <c r="I246" s="26"/>
      <c r="J246" s="26"/>
      <c r="K246" s="26"/>
      <c r="L246" s="26"/>
      <c r="M246" s="26"/>
      <c r="N246" s="26"/>
      <c r="O246" s="26"/>
      <c r="P246" s="26"/>
      <c r="Q246" s="26"/>
      <c r="R246" s="26"/>
      <c r="S246" s="26"/>
      <c r="T246" s="26"/>
      <c r="U246" s="26"/>
    </row>
    <row r="247" spans="1:21">
      <c r="A247" s="25"/>
      <c r="B247" s="25"/>
      <c r="C247" s="25"/>
      <c r="D247" s="26"/>
      <c r="E247" s="26"/>
      <c r="F247" s="26"/>
      <c r="G247" s="26"/>
      <c r="H247" s="26"/>
      <c r="I247" s="26"/>
      <c r="J247" s="26"/>
      <c r="K247" s="26"/>
      <c r="L247" s="26"/>
      <c r="M247" s="26"/>
      <c r="N247" s="26"/>
      <c r="O247" s="26"/>
      <c r="P247" s="26"/>
      <c r="Q247" s="26"/>
      <c r="R247" s="26"/>
      <c r="S247" s="26"/>
      <c r="T247" s="26"/>
      <c r="U247" s="26"/>
    </row>
    <row r="248" spans="1:21">
      <c r="A248" s="25"/>
      <c r="B248" s="25"/>
      <c r="C248" s="25"/>
      <c r="D248" s="26"/>
      <c r="E248" s="26"/>
      <c r="F248" s="26"/>
      <c r="G248" s="26"/>
      <c r="H248" s="26"/>
      <c r="I248" s="26"/>
      <c r="J248" s="26"/>
      <c r="K248" s="26"/>
      <c r="L248" s="26"/>
      <c r="M248" s="26"/>
      <c r="N248" s="26"/>
      <c r="O248" s="26"/>
      <c r="P248" s="26"/>
      <c r="Q248" s="26"/>
      <c r="R248" s="26"/>
      <c r="S248" s="26"/>
      <c r="T248" s="26"/>
      <c r="U248" s="26"/>
    </row>
    <row r="249" spans="1:21">
      <c r="A249" s="25"/>
      <c r="B249" s="25"/>
      <c r="C249" s="25"/>
      <c r="D249" s="26"/>
      <c r="E249" s="26"/>
      <c r="F249" s="26"/>
      <c r="G249" s="26"/>
      <c r="H249" s="26"/>
      <c r="I249" s="26"/>
      <c r="J249" s="26"/>
      <c r="K249" s="26"/>
      <c r="L249" s="26"/>
      <c r="M249" s="26"/>
      <c r="N249" s="26"/>
      <c r="O249" s="26"/>
      <c r="P249" s="26"/>
      <c r="Q249" s="26"/>
      <c r="R249" s="26"/>
      <c r="S249" s="26"/>
      <c r="T249" s="26"/>
      <c r="U249" s="26"/>
    </row>
    <row r="250" spans="1:21">
      <c r="A250" s="25"/>
      <c r="B250" s="25"/>
      <c r="C250" s="25"/>
      <c r="D250" s="26"/>
      <c r="E250" s="26"/>
      <c r="F250" s="26"/>
      <c r="G250" s="26"/>
      <c r="H250" s="26"/>
      <c r="I250" s="26"/>
      <c r="J250" s="26"/>
      <c r="K250" s="26"/>
      <c r="L250" s="26"/>
      <c r="M250" s="26"/>
      <c r="N250" s="26"/>
      <c r="O250" s="26"/>
      <c r="P250" s="26"/>
      <c r="Q250" s="26"/>
      <c r="R250" s="26"/>
      <c r="S250" s="26"/>
      <c r="T250" s="26"/>
      <c r="U250" s="26"/>
    </row>
    <row r="251" spans="1:21">
      <c r="A251" s="25"/>
      <c r="B251" s="25"/>
      <c r="C251" s="25"/>
      <c r="D251" s="26"/>
      <c r="E251" s="26"/>
      <c r="F251" s="26"/>
      <c r="G251" s="26"/>
      <c r="H251" s="26"/>
      <c r="I251" s="26"/>
      <c r="J251" s="26"/>
      <c r="K251" s="26"/>
      <c r="L251" s="26"/>
      <c r="M251" s="26"/>
      <c r="N251" s="26"/>
      <c r="O251" s="26"/>
      <c r="P251" s="26"/>
      <c r="Q251" s="26"/>
      <c r="R251" s="26"/>
      <c r="S251" s="26"/>
      <c r="T251" s="26"/>
      <c r="U251" s="26"/>
    </row>
    <row r="252" spans="1:21">
      <c r="A252" s="25"/>
      <c r="B252" s="25"/>
      <c r="C252" s="25"/>
      <c r="D252" s="26"/>
      <c r="E252" s="26"/>
      <c r="F252" s="26"/>
      <c r="G252" s="26"/>
      <c r="H252" s="26"/>
      <c r="I252" s="26"/>
      <c r="J252" s="26"/>
      <c r="K252" s="26"/>
      <c r="L252" s="26"/>
      <c r="M252" s="26"/>
      <c r="N252" s="26"/>
      <c r="O252" s="26"/>
      <c r="P252" s="26"/>
      <c r="Q252" s="26"/>
      <c r="R252" s="26"/>
      <c r="S252" s="26"/>
      <c r="T252" s="26"/>
      <c r="U252" s="26"/>
    </row>
    <row r="253" spans="1:21">
      <c r="A253" s="25"/>
      <c r="B253" s="25"/>
      <c r="C253" s="25"/>
      <c r="D253" s="26"/>
      <c r="E253" s="26"/>
      <c r="F253" s="26"/>
      <c r="G253" s="26"/>
      <c r="H253" s="26"/>
      <c r="I253" s="26"/>
      <c r="J253" s="26"/>
      <c r="K253" s="26"/>
      <c r="L253" s="26"/>
      <c r="M253" s="26"/>
      <c r="N253" s="26"/>
      <c r="O253" s="26"/>
      <c r="P253" s="26"/>
      <c r="Q253" s="26"/>
      <c r="R253" s="26"/>
      <c r="S253" s="26"/>
      <c r="T253" s="26"/>
      <c r="U253" s="26"/>
    </row>
    <row r="254" spans="1:21">
      <c r="A254" s="25"/>
      <c r="B254" s="25"/>
      <c r="C254" s="25"/>
      <c r="D254" s="26"/>
      <c r="E254" s="26"/>
      <c r="F254" s="26"/>
      <c r="G254" s="26"/>
      <c r="H254" s="26"/>
      <c r="I254" s="26"/>
      <c r="J254" s="26"/>
      <c r="K254" s="26"/>
      <c r="L254" s="26"/>
      <c r="M254" s="26"/>
      <c r="N254" s="26"/>
      <c r="O254" s="26"/>
      <c r="P254" s="26"/>
      <c r="Q254" s="26"/>
      <c r="R254" s="26"/>
      <c r="S254" s="26"/>
      <c r="T254" s="26"/>
      <c r="U254" s="26"/>
    </row>
    <row r="255" spans="1:21">
      <c r="A255" s="25"/>
      <c r="B255" s="25"/>
      <c r="C255" s="25"/>
      <c r="D255" s="26"/>
      <c r="E255" s="26"/>
      <c r="F255" s="26"/>
      <c r="G255" s="26"/>
      <c r="H255" s="26"/>
      <c r="I255" s="26"/>
      <c r="J255" s="26"/>
      <c r="K255" s="26"/>
      <c r="L255" s="26"/>
      <c r="M255" s="26"/>
      <c r="N255" s="26"/>
      <c r="O255" s="26"/>
      <c r="P255" s="26"/>
      <c r="Q255" s="26"/>
      <c r="R255" s="26"/>
      <c r="S255" s="26"/>
      <c r="T255" s="26"/>
      <c r="U255" s="26"/>
    </row>
    <row r="256" spans="1:21">
      <c r="A256" s="25"/>
      <c r="B256" s="25"/>
      <c r="C256" s="25"/>
      <c r="D256" s="26"/>
      <c r="E256" s="26"/>
      <c r="F256" s="26"/>
      <c r="G256" s="26"/>
      <c r="H256" s="26"/>
      <c r="I256" s="26"/>
      <c r="J256" s="26"/>
      <c r="K256" s="26"/>
      <c r="L256" s="26"/>
      <c r="M256" s="26"/>
      <c r="N256" s="26"/>
      <c r="O256" s="26"/>
      <c r="P256" s="26"/>
      <c r="Q256" s="26"/>
      <c r="R256" s="26"/>
      <c r="S256" s="26"/>
      <c r="T256" s="26"/>
      <c r="U256" s="26"/>
    </row>
    <row r="257" spans="1:21">
      <c r="A257" s="25"/>
      <c r="B257" s="25"/>
      <c r="C257" s="25"/>
      <c r="D257" s="26"/>
      <c r="E257" s="26"/>
      <c r="F257" s="26"/>
      <c r="G257" s="26"/>
      <c r="H257" s="26"/>
      <c r="I257" s="26"/>
      <c r="J257" s="26"/>
      <c r="K257" s="26"/>
      <c r="L257" s="26"/>
      <c r="M257" s="26"/>
      <c r="N257" s="26"/>
      <c r="O257" s="26"/>
      <c r="P257" s="26"/>
      <c r="Q257" s="26"/>
      <c r="R257" s="26"/>
      <c r="S257" s="26"/>
      <c r="T257" s="26"/>
      <c r="U257" s="26"/>
    </row>
    <row r="258" spans="1:21">
      <c r="A258" s="25"/>
      <c r="B258" s="25"/>
      <c r="C258" s="25"/>
      <c r="D258" s="26"/>
      <c r="E258" s="26"/>
      <c r="F258" s="26"/>
      <c r="G258" s="26"/>
      <c r="H258" s="26"/>
      <c r="I258" s="26"/>
      <c r="J258" s="26"/>
      <c r="K258" s="26"/>
      <c r="L258" s="26"/>
      <c r="M258" s="26"/>
      <c r="N258" s="26"/>
      <c r="O258" s="26"/>
      <c r="P258" s="26"/>
      <c r="Q258" s="26"/>
      <c r="R258" s="26"/>
      <c r="S258" s="26"/>
      <c r="T258" s="26"/>
      <c r="U258" s="26"/>
    </row>
    <row r="259" spans="1:21">
      <c r="A259" s="25"/>
      <c r="B259" s="25"/>
      <c r="C259" s="25"/>
      <c r="D259" s="26"/>
      <c r="E259" s="26"/>
      <c r="F259" s="26"/>
      <c r="G259" s="26"/>
      <c r="H259" s="26"/>
      <c r="I259" s="26"/>
      <c r="J259" s="26"/>
      <c r="K259" s="26"/>
      <c r="L259" s="26"/>
      <c r="M259" s="26"/>
      <c r="N259" s="26"/>
      <c r="O259" s="26"/>
      <c r="P259" s="26"/>
      <c r="Q259" s="26"/>
      <c r="R259" s="26"/>
      <c r="S259" s="26"/>
      <c r="T259" s="26"/>
      <c r="U259" s="26"/>
    </row>
    <row r="260" spans="1:21">
      <c r="A260" s="25"/>
      <c r="B260" s="25"/>
      <c r="C260" s="25"/>
      <c r="D260" s="26"/>
      <c r="E260" s="26"/>
      <c r="F260" s="26"/>
      <c r="G260" s="26"/>
      <c r="H260" s="26"/>
      <c r="I260" s="26"/>
      <c r="J260" s="26"/>
      <c r="K260" s="26"/>
      <c r="L260" s="26"/>
      <c r="M260" s="26"/>
      <c r="N260" s="26"/>
      <c r="O260" s="26"/>
      <c r="P260" s="26"/>
      <c r="Q260" s="26"/>
      <c r="R260" s="26"/>
      <c r="S260" s="26"/>
      <c r="T260" s="26"/>
      <c r="U260" s="26"/>
    </row>
    <row r="261" spans="1:21">
      <c r="A261" s="25"/>
      <c r="B261" s="25"/>
      <c r="C261" s="25"/>
      <c r="D261" s="26"/>
      <c r="E261" s="26"/>
      <c r="F261" s="26"/>
      <c r="G261" s="26"/>
      <c r="H261" s="26"/>
      <c r="I261" s="26"/>
      <c r="J261" s="26"/>
      <c r="K261" s="26"/>
      <c r="L261" s="26"/>
      <c r="M261" s="26"/>
      <c r="N261" s="26"/>
      <c r="O261" s="26"/>
      <c r="P261" s="26"/>
      <c r="Q261" s="26"/>
      <c r="R261" s="26"/>
      <c r="S261" s="26"/>
      <c r="T261" s="26"/>
      <c r="U261" s="26"/>
    </row>
    <row r="262" spans="1:21">
      <c r="A262" s="25"/>
      <c r="B262" s="25"/>
      <c r="C262" s="25"/>
      <c r="D262" s="26"/>
      <c r="E262" s="26"/>
      <c r="F262" s="26"/>
      <c r="G262" s="26"/>
      <c r="H262" s="26"/>
      <c r="I262" s="26"/>
      <c r="J262" s="26"/>
      <c r="K262" s="26"/>
      <c r="L262" s="26"/>
      <c r="M262" s="26"/>
      <c r="N262" s="26"/>
      <c r="O262" s="26"/>
      <c r="P262" s="26"/>
      <c r="Q262" s="26"/>
      <c r="R262" s="26"/>
      <c r="S262" s="26"/>
      <c r="T262" s="26"/>
      <c r="U262" s="26"/>
    </row>
    <row r="263" spans="1:21">
      <c r="A263" s="25"/>
      <c r="B263" s="25"/>
      <c r="C263" s="25"/>
      <c r="D263" s="26"/>
      <c r="E263" s="26"/>
      <c r="F263" s="26"/>
      <c r="G263" s="26"/>
      <c r="H263" s="26"/>
      <c r="I263" s="26"/>
      <c r="J263" s="26"/>
      <c r="K263" s="26"/>
      <c r="L263" s="26"/>
      <c r="M263" s="26"/>
      <c r="N263" s="26"/>
      <c r="O263" s="26"/>
      <c r="P263" s="26"/>
      <c r="Q263" s="26"/>
      <c r="R263" s="26"/>
      <c r="S263" s="26"/>
      <c r="T263" s="26"/>
      <c r="U263" s="26"/>
    </row>
    <row r="264" spans="1:21">
      <c r="A264" s="25"/>
      <c r="B264" s="25"/>
      <c r="C264" s="25"/>
      <c r="D264" s="26"/>
      <c r="E264" s="26"/>
      <c r="F264" s="26"/>
      <c r="G264" s="26"/>
      <c r="H264" s="26"/>
      <c r="I264" s="26"/>
      <c r="J264" s="26"/>
      <c r="K264" s="26"/>
      <c r="L264" s="26"/>
      <c r="M264" s="26"/>
      <c r="N264" s="26"/>
      <c r="O264" s="26"/>
      <c r="P264" s="26"/>
      <c r="Q264" s="26"/>
      <c r="R264" s="26"/>
      <c r="S264" s="26"/>
      <c r="T264" s="26"/>
      <c r="U264" s="26"/>
    </row>
    <row r="265" spans="1:21">
      <c r="A265" s="25"/>
      <c r="B265" s="25"/>
      <c r="C265" s="25"/>
      <c r="D265" s="26"/>
      <c r="E265" s="26"/>
      <c r="F265" s="26"/>
      <c r="G265" s="26"/>
      <c r="H265" s="26"/>
      <c r="I265" s="26"/>
      <c r="J265" s="26"/>
      <c r="K265" s="26"/>
      <c r="L265" s="26"/>
      <c r="M265" s="26"/>
      <c r="N265" s="26"/>
      <c r="O265" s="26"/>
      <c r="P265" s="26"/>
      <c r="Q265" s="26"/>
      <c r="R265" s="26"/>
      <c r="S265" s="26"/>
      <c r="T265" s="26"/>
      <c r="U265" s="26"/>
    </row>
    <row r="266" spans="1:21">
      <c r="A266" s="25"/>
      <c r="B266" s="25"/>
      <c r="C266" s="25"/>
      <c r="D266" s="26"/>
      <c r="E266" s="26"/>
      <c r="F266" s="26"/>
      <c r="G266" s="26"/>
      <c r="H266" s="26"/>
      <c r="I266" s="26"/>
      <c r="J266" s="26"/>
      <c r="K266" s="26"/>
      <c r="L266" s="26"/>
      <c r="M266" s="26"/>
      <c r="N266" s="26"/>
      <c r="O266" s="26"/>
      <c r="P266" s="26"/>
      <c r="Q266" s="26"/>
      <c r="R266" s="26"/>
      <c r="S266" s="26"/>
      <c r="T266" s="26"/>
      <c r="U266" s="26"/>
    </row>
    <row r="267" spans="1:21">
      <c r="A267" s="25"/>
      <c r="B267" s="25"/>
      <c r="C267" s="25"/>
      <c r="D267" s="26"/>
      <c r="E267" s="26"/>
      <c r="F267" s="26"/>
      <c r="G267" s="26"/>
      <c r="H267" s="26"/>
      <c r="I267" s="26"/>
      <c r="J267" s="26"/>
      <c r="K267" s="26"/>
      <c r="L267" s="26"/>
      <c r="M267" s="26"/>
      <c r="N267" s="26"/>
      <c r="O267" s="26"/>
      <c r="P267" s="26"/>
      <c r="Q267" s="26"/>
      <c r="R267" s="26"/>
      <c r="S267" s="26"/>
      <c r="T267" s="26"/>
      <c r="U267" s="26"/>
    </row>
    <row r="268" spans="1:21">
      <c r="A268" s="25"/>
      <c r="B268" s="25"/>
      <c r="C268" s="25"/>
      <c r="D268" s="26"/>
      <c r="E268" s="26"/>
      <c r="F268" s="26"/>
      <c r="G268" s="26"/>
      <c r="H268" s="26"/>
      <c r="I268" s="26"/>
      <c r="J268" s="26"/>
      <c r="K268" s="26"/>
      <c r="L268" s="26"/>
      <c r="M268" s="26"/>
      <c r="N268" s="26"/>
      <c r="O268" s="26"/>
      <c r="P268" s="26"/>
      <c r="Q268" s="26"/>
      <c r="R268" s="26"/>
      <c r="S268" s="26"/>
      <c r="T268" s="26"/>
      <c r="U268" s="26"/>
    </row>
    <row r="269" spans="1:21">
      <c r="A269" s="25"/>
      <c r="B269" s="25"/>
      <c r="C269" s="25"/>
      <c r="D269" s="26"/>
      <c r="E269" s="26"/>
      <c r="F269" s="26"/>
      <c r="G269" s="26"/>
      <c r="H269" s="26"/>
      <c r="I269" s="26"/>
      <c r="J269" s="26"/>
      <c r="K269" s="26"/>
      <c r="L269" s="26"/>
      <c r="M269" s="26"/>
      <c r="N269" s="26"/>
      <c r="O269" s="26"/>
      <c r="P269" s="26"/>
      <c r="Q269" s="26"/>
      <c r="R269" s="26"/>
      <c r="S269" s="26"/>
      <c r="T269" s="26"/>
      <c r="U269" s="26"/>
    </row>
    <row r="270" spans="1:21">
      <c r="A270" s="25"/>
      <c r="B270" s="25"/>
      <c r="C270" s="25"/>
      <c r="D270" s="26"/>
      <c r="E270" s="26"/>
      <c r="F270" s="26"/>
      <c r="G270" s="26"/>
      <c r="H270" s="26"/>
      <c r="I270" s="26"/>
      <c r="J270" s="26"/>
      <c r="K270" s="26"/>
      <c r="L270" s="26"/>
      <c r="M270" s="26"/>
      <c r="N270" s="26"/>
      <c r="O270" s="26"/>
      <c r="P270" s="26"/>
      <c r="Q270" s="26"/>
      <c r="R270" s="26"/>
      <c r="S270" s="26"/>
      <c r="T270" s="26"/>
      <c r="U270" s="26"/>
    </row>
    <row r="271" spans="1:21">
      <c r="A271" s="25"/>
      <c r="B271" s="25"/>
      <c r="C271" s="25"/>
      <c r="D271" s="26"/>
      <c r="E271" s="26"/>
      <c r="F271" s="26"/>
      <c r="G271" s="26"/>
      <c r="H271" s="26"/>
      <c r="I271" s="26"/>
      <c r="J271" s="26"/>
      <c r="K271" s="26"/>
      <c r="L271" s="26"/>
      <c r="M271" s="26"/>
      <c r="N271" s="26"/>
      <c r="O271" s="26"/>
      <c r="P271" s="26"/>
      <c r="Q271" s="26"/>
      <c r="R271" s="26"/>
      <c r="S271" s="26"/>
      <c r="T271" s="26"/>
      <c r="U271" s="26"/>
    </row>
    <row r="272" spans="1:21">
      <c r="A272" s="25"/>
      <c r="B272" s="25"/>
      <c r="C272" s="25"/>
      <c r="D272" s="26"/>
      <c r="E272" s="26"/>
      <c r="F272" s="26"/>
      <c r="G272" s="26"/>
      <c r="H272" s="26"/>
      <c r="I272" s="26"/>
      <c r="J272" s="26"/>
      <c r="K272" s="26"/>
      <c r="L272" s="26"/>
      <c r="M272" s="26"/>
      <c r="N272" s="26"/>
      <c r="O272" s="26"/>
      <c r="P272" s="26"/>
      <c r="Q272" s="26"/>
      <c r="R272" s="26"/>
      <c r="S272" s="26"/>
      <c r="T272" s="26"/>
      <c r="U272" s="26"/>
    </row>
    <row r="273" spans="1:21">
      <c r="A273" s="25"/>
      <c r="B273" s="25"/>
      <c r="C273" s="25"/>
      <c r="D273" s="26"/>
      <c r="E273" s="26"/>
      <c r="F273" s="26"/>
      <c r="G273" s="26"/>
      <c r="H273" s="26"/>
      <c r="I273" s="26"/>
      <c r="J273" s="26"/>
      <c r="K273" s="26"/>
      <c r="L273" s="26"/>
      <c r="M273" s="26"/>
      <c r="N273" s="26"/>
      <c r="O273" s="26"/>
      <c r="P273" s="26"/>
      <c r="Q273" s="26"/>
      <c r="R273" s="26"/>
      <c r="S273" s="26"/>
      <c r="T273" s="26"/>
      <c r="U273" s="26"/>
    </row>
    <row r="274" spans="1:21">
      <c r="A274" s="25"/>
      <c r="B274" s="25"/>
      <c r="C274" s="25"/>
      <c r="D274" s="26"/>
      <c r="E274" s="26"/>
      <c r="F274" s="26"/>
      <c r="G274" s="26"/>
      <c r="H274" s="26"/>
      <c r="I274" s="26"/>
      <c r="J274" s="26"/>
      <c r="K274" s="26"/>
      <c r="L274" s="26"/>
      <c r="M274" s="26"/>
      <c r="N274" s="26"/>
      <c r="O274" s="26"/>
      <c r="P274" s="26"/>
      <c r="Q274" s="26"/>
      <c r="R274" s="26"/>
      <c r="S274" s="26"/>
      <c r="T274" s="26"/>
      <c r="U274" s="26"/>
    </row>
    <row r="275" spans="1:21">
      <c r="A275" s="25"/>
      <c r="B275" s="25"/>
      <c r="C275" s="25"/>
      <c r="D275" s="26"/>
      <c r="E275" s="26"/>
      <c r="F275" s="26"/>
      <c r="G275" s="26"/>
      <c r="H275" s="26"/>
      <c r="I275" s="26"/>
      <c r="J275" s="26"/>
      <c r="K275" s="26"/>
      <c r="L275" s="26"/>
      <c r="M275" s="26"/>
      <c r="N275" s="26"/>
      <c r="O275" s="26"/>
      <c r="P275" s="26"/>
      <c r="Q275" s="26"/>
      <c r="R275" s="26"/>
      <c r="S275" s="26"/>
      <c r="T275" s="26"/>
      <c r="U275" s="26"/>
    </row>
    <row r="276" spans="1:21">
      <c r="A276" s="25"/>
      <c r="B276" s="25"/>
      <c r="C276" s="25"/>
      <c r="D276" s="26"/>
      <c r="E276" s="26"/>
      <c r="F276" s="26"/>
      <c r="G276" s="26"/>
      <c r="H276" s="26"/>
      <c r="I276" s="26"/>
      <c r="J276" s="26"/>
      <c r="K276" s="26"/>
      <c r="L276" s="26"/>
      <c r="M276" s="26"/>
      <c r="N276" s="26"/>
      <c r="O276" s="26"/>
      <c r="P276" s="26"/>
      <c r="Q276" s="26"/>
      <c r="R276" s="26"/>
      <c r="S276" s="26"/>
      <c r="T276" s="26"/>
      <c r="U276" s="26"/>
    </row>
    <row r="277" spans="1:21">
      <c r="A277" s="25"/>
      <c r="B277" s="25"/>
      <c r="C277" s="25"/>
      <c r="D277" s="26"/>
      <c r="E277" s="26"/>
      <c r="F277" s="26"/>
      <c r="G277" s="26"/>
      <c r="H277" s="26"/>
      <c r="I277" s="26"/>
      <c r="J277" s="26"/>
      <c r="K277" s="26"/>
      <c r="L277" s="26"/>
      <c r="M277" s="26"/>
      <c r="N277" s="26"/>
      <c r="O277" s="26"/>
      <c r="P277" s="26"/>
      <c r="Q277" s="26"/>
      <c r="R277" s="26"/>
      <c r="S277" s="26"/>
      <c r="T277" s="26"/>
      <c r="U277" s="26"/>
    </row>
    <row r="278" spans="1:21">
      <c r="A278" s="25"/>
      <c r="B278" s="25"/>
      <c r="C278" s="25"/>
      <c r="D278" s="26"/>
      <c r="E278" s="26"/>
      <c r="F278" s="26"/>
      <c r="G278" s="26"/>
      <c r="H278" s="26"/>
      <c r="I278" s="26"/>
      <c r="J278" s="26"/>
      <c r="K278" s="26"/>
      <c r="L278" s="26"/>
      <c r="M278" s="26"/>
      <c r="N278" s="26"/>
      <c r="O278" s="26"/>
      <c r="P278" s="26"/>
      <c r="Q278" s="26"/>
      <c r="R278" s="26"/>
      <c r="S278" s="26"/>
      <c r="T278" s="26"/>
      <c r="U278" s="26"/>
    </row>
    <row r="279" spans="1:21">
      <c r="A279" s="25"/>
      <c r="B279" s="25"/>
      <c r="C279" s="25"/>
      <c r="D279" s="26"/>
      <c r="E279" s="26"/>
      <c r="F279" s="26"/>
      <c r="G279" s="26"/>
      <c r="H279" s="26"/>
      <c r="I279" s="26"/>
      <c r="J279" s="26"/>
      <c r="K279" s="26"/>
      <c r="L279" s="26"/>
      <c r="M279" s="26"/>
      <c r="N279" s="26"/>
      <c r="O279" s="26"/>
      <c r="P279" s="26"/>
      <c r="Q279" s="26"/>
      <c r="R279" s="26"/>
      <c r="S279" s="26"/>
      <c r="T279" s="26"/>
      <c r="U279" s="26"/>
    </row>
    <row r="280" spans="1:21">
      <c r="A280" s="25"/>
      <c r="B280" s="25"/>
      <c r="C280" s="25"/>
      <c r="D280" s="26"/>
      <c r="E280" s="26"/>
      <c r="F280" s="26"/>
      <c r="G280" s="26"/>
      <c r="H280" s="26"/>
      <c r="I280" s="26"/>
      <c r="J280" s="26"/>
      <c r="K280" s="26"/>
      <c r="L280" s="26"/>
      <c r="M280" s="26"/>
      <c r="N280" s="26"/>
      <c r="O280" s="26"/>
      <c r="P280" s="26"/>
      <c r="Q280" s="26"/>
      <c r="R280" s="26"/>
      <c r="S280" s="26"/>
      <c r="T280" s="26"/>
      <c r="U280" s="26"/>
    </row>
    <row r="281" spans="1:21">
      <c r="A281" s="25"/>
      <c r="B281" s="25"/>
      <c r="C281" s="25"/>
      <c r="D281" s="26"/>
      <c r="E281" s="26"/>
      <c r="F281" s="26"/>
      <c r="G281" s="26"/>
      <c r="H281" s="26"/>
      <c r="I281" s="26"/>
      <c r="J281" s="26"/>
      <c r="K281" s="26"/>
      <c r="L281" s="26"/>
      <c r="M281" s="26"/>
      <c r="N281" s="26"/>
      <c r="O281" s="26"/>
      <c r="P281" s="26"/>
      <c r="Q281" s="26"/>
      <c r="R281" s="26"/>
      <c r="S281" s="26"/>
      <c r="T281" s="26"/>
      <c r="U281" s="26"/>
    </row>
    <row r="282" spans="1:21">
      <c r="A282" s="25"/>
      <c r="B282" s="25"/>
      <c r="C282" s="25"/>
      <c r="D282" s="26"/>
      <c r="E282" s="26"/>
      <c r="F282" s="26"/>
      <c r="G282" s="26"/>
      <c r="H282" s="26"/>
      <c r="I282" s="26"/>
      <c r="J282" s="26"/>
      <c r="K282" s="26"/>
      <c r="L282" s="26"/>
      <c r="M282" s="26"/>
      <c r="N282" s="26"/>
      <c r="O282" s="26"/>
      <c r="P282" s="26"/>
      <c r="Q282" s="26"/>
      <c r="R282" s="26"/>
      <c r="S282" s="26"/>
      <c r="T282" s="26"/>
      <c r="U282" s="26"/>
    </row>
    <row r="283" spans="1:21">
      <c r="A283" s="25"/>
      <c r="B283" s="25"/>
      <c r="C283" s="25"/>
      <c r="D283" s="26"/>
      <c r="E283" s="26"/>
      <c r="F283" s="26"/>
      <c r="G283" s="26"/>
      <c r="H283" s="26"/>
      <c r="I283" s="26"/>
      <c r="J283" s="26"/>
      <c r="K283" s="26"/>
      <c r="L283" s="26"/>
      <c r="M283" s="26"/>
      <c r="N283" s="26"/>
      <c r="O283" s="26"/>
      <c r="P283" s="26"/>
      <c r="Q283" s="26"/>
      <c r="R283" s="26"/>
      <c r="S283" s="26"/>
      <c r="T283" s="26"/>
      <c r="U283" s="26"/>
    </row>
    <row r="284" spans="1:21">
      <c r="A284" s="25"/>
      <c r="B284" s="25"/>
      <c r="C284" s="25"/>
      <c r="D284" s="26"/>
      <c r="E284" s="26"/>
      <c r="F284" s="26"/>
      <c r="G284" s="26"/>
      <c r="H284" s="26"/>
      <c r="I284" s="26"/>
      <c r="J284" s="26"/>
      <c r="K284" s="26"/>
      <c r="L284" s="26"/>
      <c r="M284" s="26"/>
      <c r="N284" s="26"/>
      <c r="O284" s="26"/>
      <c r="P284" s="26"/>
      <c r="Q284" s="26"/>
      <c r="R284" s="26"/>
      <c r="S284" s="26"/>
      <c r="T284" s="26"/>
      <c r="U284" s="26"/>
    </row>
    <row r="285" spans="1:21">
      <c r="A285" s="25"/>
      <c r="B285" s="25"/>
      <c r="C285" s="25"/>
      <c r="D285" s="26"/>
      <c r="E285" s="26"/>
      <c r="F285" s="26"/>
      <c r="G285" s="26"/>
      <c r="H285" s="26"/>
      <c r="I285" s="26"/>
      <c r="J285" s="26"/>
      <c r="K285" s="26"/>
      <c r="L285" s="26"/>
      <c r="M285" s="26"/>
      <c r="N285" s="26"/>
      <c r="O285" s="26"/>
      <c r="P285" s="26"/>
      <c r="Q285" s="26"/>
      <c r="R285" s="26"/>
      <c r="S285" s="26"/>
      <c r="T285" s="26"/>
      <c r="U285" s="26"/>
    </row>
    <row r="286" spans="1:21">
      <c r="A286" s="25"/>
      <c r="B286" s="25"/>
      <c r="C286" s="25"/>
      <c r="D286" s="26"/>
      <c r="E286" s="26"/>
      <c r="F286" s="26"/>
      <c r="G286" s="26"/>
      <c r="H286" s="26"/>
      <c r="I286" s="26"/>
      <c r="J286" s="26"/>
      <c r="K286" s="26"/>
      <c r="L286" s="26"/>
      <c r="M286" s="26"/>
      <c r="N286" s="26"/>
      <c r="O286" s="26"/>
      <c r="P286" s="26"/>
      <c r="Q286" s="26"/>
      <c r="R286" s="26"/>
      <c r="S286" s="26"/>
      <c r="T286" s="26"/>
      <c r="U286" s="26"/>
    </row>
    <row r="287" spans="1:21">
      <c r="A287" s="25"/>
      <c r="B287" s="25"/>
      <c r="C287" s="25"/>
      <c r="D287" s="26"/>
      <c r="E287" s="26"/>
      <c r="F287" s="26"/>
      <c r="G287" s="26"/>
      <c r="H287" s="26"/>
      <c r="I287" s="26"/>
      <c r="J287" s="26"/>
      <c r="K287" s="26"/>
      <c r="L287" s="26"/>
      <c r="M287" s="26"/>
      <c r="N287" s="26"/>
      <c r="O287" s="26"/>
      <c r="P287" s="26"/>
      <c r="Q287" s="26"/>
      <c r="R287" s="26"/>
      <c r="S287" s="26"/>
      <c r="T287" s="26"/>
      <c r="U287" s="26"/>
    </row>
    <row r="288" spans="1:21">
      <c r="A288" s="25"/>
      <c r="B288" s="25"/>
      <c r="C288" s="25"/>
      <c r="D288" s="26"/>
      <c r="E288" s="26"/>
      <c r="F288" s="26"/>
      <c r="G288" s="26"/>
      <c r="H288" s="26"/>
      <c r="I288" s="26"/>
      <c r="J288" s="26"/>
      <c r="K288" s="26"/>
      <c r="L288" s="26"/>
      <c r="M288" s="26"/>
      <c r="N288" s="26"/>
      <c r="O288" s="26"/>
      <c r="P288" s="26"/>
      <c r="Q288" s="26"/>
      <c r="R288" s="26"/>
      <c r="S288" s="26"/>
      <c r="T288" s="26"/>
      <c r="U288" s="26"/>
    </row>
    <row r="289" spans="1:21">
      <c r="A289" s="25"/>
      <c r="B289" s="25"/>
      <c r="C289" s="25"/>
      <c r="D289" s="26"/>
      <c r="E289" s="26"/>
      <c r="F289" s="26"/>
      <c r="G289" s="26"/>
      <c r="H289" s="26"/>
      <c r="I289" s="26"/>
      <c r="J289" s="26"/>
      <c r="K289" s="26"/>
      <c r="L289" s="26"/>
      <c r="M289" s="26"/>
      <c r="N289" s="26"/>
      <c r="O289" s="26"/>
      <c r="P289" s="26"/>
      <c r="Q289" s="26"/>
      <c r="R289" s="26"/>
      <c r="S289" s="26"/>
      <c r="T289" s="26"/>
      <c r="U289" s="26"/>
    </row>
    <row r="290" spans="1:21">
      <c r="A290" s="25"/>
      <c r="B290" s="25"/>
      <c r="C290" s="25"/>
      <c r="D290" s="26"/>
      <c r="E290" s="26"/>
      <c r="F290" s="26"/>
      <c r="G290" s="26"/>
      <c r="H290" s="26"/>
      <c r="I290" s="26"/>
      <c r="J290" s="26"/>
      <c r="K290" s="26"/>
      <c r="L290" s="26"/>
      <c r="M290" s="26"/>
      <c r="N290" s="26"/>
      <c r="O290" s="26"/>
      <c r="P290" s="26"/>
      <c r="Q290" s="26"/>
      <c r="R290" s="26"/>
      <c r="S290" s="26"/>
      <c r="T290" s="26"/>
      <c r="U290" s="26"/>
    </row>
    <row r="291" spans="1:21">
      <c r="A291" s="25"/>
      <c r="B291" s="25"/>
      <c r="C291" s="25"/>
      <c r="D291" s="26"/>
      <c r="E291" s="26"/>
      <c r="F291" s="26"/>
      <c r="G291" s="26"/>
      <c r="H291" s="26"/>
      <c r="I291" s="26"/>
      <c r="J291" s="26"/>
      <c r="K291" s="26"/>
      <c r="L291" s="26"/>
      <c r="M291" s="26"/>
      <c r="N291" s="26"/>
      <c r="O291" s="26"/>
      <c r="P291" s="26"/>
      <c r="Q291" s="26"/>
      <c r="R291" s="26"/>
      <c r="S291" s="26"/>
      <c r="T291" s="26"/>
      <c r="U291" s="26"/>
    </row>
    <row r="292" spans="1:21">
      <c r="A292" s="25"/>
      <c r="B292" s="25"/>
      <c r="C292" s="25"/>
      <c r="D292" s="26"/>
      <c r="E292" s="26"/>
      <c r="F292" s="26"/>
      <c r="G292" s="26"/>
      <c r="H292" s="26"/>
      <c r="I292" s="26"/>
      <c r="J292" s="26"/>
      <c r="K292" s="26"/>
      <c r="L292" s="26"/>
      <c r="M292" s="26"/>
      <c r="N292" s="26"/>
      <c r="O292" s="26"/>
      <c r="P292" s="26"/>
      <c r="Q292" s="26"/>
      <c r="R292" s="26"/>
      <c r="S292" s="26"/>
      <c r="T292" s="26"/>
      <c r="U292" s="26"/>
    </row>
    <row r="293" spans="1:21">
      <c r="A293" s="25"/>
      <c r="B293" s="25"/>
      <c r="C293" s="25"/>
      <c r="D293" s="26"/>
      <c r="E293" s="26"/>
      <c r="F293" s="26"/>
      <c r="G293" s="26"/>
      <c r="H293" s="26"/>
      <c r="I293" s="26"/>
      <c r="J293" s="26"/>
      <c r="K293" s="26"/>
      <c r="L293" s="26"/>
      <c r="M293" s="26"/>
      <c r="N293" s="26"/>
      <c r="O293" s="26"/>
      <c r="P293" s="26"/>
      <c r="Q293" s="26"/>
      <c r="R293" s="26"/>
      <c r="S293" s="26"/>
      <c r="T293" s="26"/>
      <c r="U293" s="26"/>
    </row>
    <row r="294" spans="1:21">
      <c r="A294" s="25"/>
      <c r="B294" s="25"/>
      <c r="C294" s="25"/>
      <c r="D294" s="26"/>
      <c r="E294" s="26"/>
      <c r="F294" s="26"/>
      <c r="G294" s="26"/>
      <c r="H294" s="26"/>
      <c r="I294" s="26"/>
      <c r="J294" s="26"/>
      <c r="K294" s="26"/>
      <c r="L294" s="26"/>
      <c r="M294" s="26"/>
      <c r="N294" s="26"/>
      <c r="O294" s="26"/>
      <c r="P294" s="26"/>
      <c r="Q294" s="26"/>
      <c r="R294" s="26"/>
      <c r="S294" s="26"/>
      <c r="T294" s="26"/>
      <c r="U294" s="26"/>
    </row>
    <row r="295" spans="1:21">
      <c r="A295" s="25"/>
      <c r="B295" s="25"/>
      <c r="C295" s="25"/>
      <c r="D295" s="26"/>
      <c r="E295" s="26"/>
      <c r="F295" s="26"/>
      <c r="G295" s="26"/>
      <c r="H295" s="26"/>
      <c r="I295" s="26"/>
      <c r="J295" s="26"/>
      <c r="K295" s="26"/>
      <c r="L295" s="26"/>
      <c r="M295" s="26"/>
      <c r="N295" s="26"/>
      <c r="O295" s="26"/>
      <c r="P295" s="26"/>
      <c r="Q295" s="26"/>
      <c r="R295" s="26"/>
      <c r="S295" s="26"/>
      <c r="T295" s="26"/>
      <c r="U295" s="26"/>
    </row>
    <row r="296" spans="1:21">
      <c r="A296" s="25"/>
      <c r="B296" s="25"/>
      <c r="C296" s="25"/>
      <c r="D296" s="26"/>
      <c r="E296" s="26"/>
      <c r="F296" s="26"/>
      <c r="G296" s="26"/>
      <c r="H296" s="26"/>
      <c r="I296" s="26"/>
      <c r="J296" s="26"/>
      <c r="K296" s="26"/>
      <c r="L296" s="26"/>
      <c r="M296" s="26"/>
      <c r="N296" s="26"/>
      <c r="O296" s="26"/>
      <c r="P296" s="26"/>
      <c r="Q296" s="26"/>
      <c r="R296" s="26"/>
      <c r="S296" s="26"/>
      <c r="T296" s="26"/>
      <c r="U296" s="26"/>
    </row>
    <row r="297" spans="1:21">
      <c r="A297" s="25"/>
      <c r="B297" s="25"/>
      <c r="C297" s="25"/>
      <c r="D297" s="26"/>
      <c r="E297" s="26"/>
      <c r="F297" s="26"/>
      <c r="G297" s="26"/>
      <c r="H297" s="26"/>
      <c r="I297" s="26"/>
      <c r="J297" s="26"/>
      <c r="K297" s="26"/>
      <c r="L297" s="26"/>
      <c r="M297" s="26"/>
      <c r="N297" s="26"/>
      <c r="O297" s="26"/>
      <c r="P297" s="26"/>
      <c r="Q297" s="26"/>
      <c r="R297" s="26"/>
      <c r="S297" s="26"/>
      <c r="T297" s="26"/>
      <c r="U297" s="26"/>
    </row>
    <row r="298" spans="1:21">
      <c r="A298" s="25"/>
      <c r="B298" s="25"/>
      <c r="C298" s="25"/>
      <c r="D298" s="26"/>
      <c r="E298" s="26"/>
      <c r="F298" s="26"/>
      <c r="G298" s="26"/>
      <c r="H298" s="26"/>
      <c r="I298" s="26"/>
      <c r="J298" s="26"/>
      <c r="K298" s="26"/>
      <c r="L298" s="26"/>
      <c r="M298" s="26"/>
      <c r="N298" s="26"/>
      <c r="O298" s="26"/>
      <c r="P298" s="26"/>
      <c r="Q298" s="26"/>
      <c r="R298" s="26"/>
      <c r="S298" s="26"/>
      <c r="T298" s="26"/>
      <c r="U298" s="26"/>
    </row>
    <row r="299" spans="1:21">
      <c r="A299" s="25"/>
      <c r="B299" s="25"/>
      <c r="C299" s="25"/>
      <c r="D299" s="26"/>
      <c r="E299" s="26"/>
      <c r="F299" s="26"/>
      <c r="G299" s="26"/>
      <c r="H299" s="26"/>
      <c r="I299" s="26"/>
      <c r="J299" s="26"/>
      <c r="K299" s="26"/>
      <c r="L299" s="26"/>
      <c r="M299" s="26"/>
      <c r="N299" s="26"/>
      <c r="O299" s="26"/>
      <c r="P299" s="26"/>
      <c r="Q299" s="26"/>
      <c r="R299" s="26"/>
      <c r="S299" s="26"/>
      <c r="T299" s="26"/>
      <c r="U299" s="26"/>
    </row>
    <row r="300" spans="1:21">
      <c r="A300" s="25"/>
      <c r="B300" s="25"/>
      <c r="C300" s="25"/>
      <c r="D300" s="26"/>
      <c r="E300" s="26"/>
      <c r="F300" s="26"/>
      <c r="G300" s="26"/>
      <c r="H300" s="26"/>
      <c r="I300" s="26"/>
      <c r="J300" s="26"/>
      <c r="K300" s="26"/>
      <c r="L300" s="26"/>
      <c r="M300" s="26"/>
      <c r="N300" s="26"/>
      <c r="O300" s="26"/>
      <c r="P300" s="26"/>
      <c r="Q300" s="26"/>
      <c r="R300" s="26"/>
      <c r="S300" s="26"/>
      <c r="T300" s="26"/>
      <c r="U300" s="26"/>
    </row>
    <row r="301" spans="1:21">
      <c r="A301" s="25"/>
      <c r="B301" s="25"/>
      <c r="C301" s="25"/>
      <c r="D301" s="26"/>
      <c r="E301" s="26"/>
      <c r="F301" s="26"/>
      <c r="G301" s="26"/>
      <c r="H301" s="26"/>
      <c r="I301" s="26"/>
      <c r="J301" s="26"/>
      <c r="K301" s="26"/>
      <c r="L301" s="26"/>
      <c r="M301" s="26"/>
      <c r="N301" s="26"/>
      <c r="O301" s="26"/>
      <c r="P301" s="26"/>
      <c r="Q301" s="26"/>
      <c r="R301" s="26"/>
      <c r="S301" s="26"/>
      <c r="T301" s="26"/>
      <c r="U301" s="26"/>
    </row>
    <row r="302" spans="1:21">
      <c r="A302" s="25"/>
      <c r="B302" s="25"/>
      <c r="C302" s="25"/>
      <c r="D302" s="26"/>
      <c r="E302" s="26"/>
      <c r="F302" s="26"/>
      <c r="G302" s="26"/>
      <c r="H302" s="26"/>
      <c r="I302" s="26"/>
      <c r="J302" s="26"/>
      <c r="K302" s="26"/>
      <c r="L302" s="26"/>
      <c r="M302" s="26"/>
      <c r="N302" s="26"/>
      <c r="O302" s="26"/>
      <c r="P302" s="26"/>
      <c r="Q302" s="26"/>
      <c r="R302" s="26"/>
      <c r="S302" s="26"/>
      <c r="T302" s="26"/>
      <c r="U302" s="26"/>
    </row>
    <row r="303" spans="1:21">
      <c r="A303" s="25"/>
      <c r="B303" s="25"/>
      <c r="C303" s="25"/>
      <c r="D303" s="26"/>
      <c r="E303" s="26"/>
      <c r="F303" s="26"/>
      <c r="G303" s="26"/>
      <c r="H303" s="26"/>
      <c r="I303" s="26"/>
      <c r="J303" s="26"/>
      <c r="K303" s="26"/>
      <c r="L303" s="26"/>
      <c r="M303" s="26"/>
      <c r="N303" s="26"/>
      <c r="O303" s="26"/>
      <c r="P303" s="26"/>
      <c r="Q303" s="26"/>
      <c r="R303" s="26"/>
      <c r="S303" s="26"/>
      <c r="T303" s="26"/>
      <c r="U303" s="26"/>
    </row>
    <row r="304" spans="1:21">
      <c r="A304" s="25"/>
      <c r="B304" s="25"/>
      <c r="C304" s="25"/>
      <c r="D304" s="26"/>
      <c r="E304" s="26"/>
      <c r="F304" s="26"/>
      <c r="G304" s="26"/>
      <c r="H304" s="26"/>
      <c r="I304" s="26"/>
      <c r="J304" s="26"/>
      <c r="K304" s="26"/>
      <c r="L304" s="26"/>
      <c r="M304" s="26"/>
      <c r="N304" s="26"/>
      <c r="O304" s="26"/>
      <c r="P304" s="26"/>
      <c r="Q304" s="26"/>
      <c r="R304" s="26"/>
      <c r="S304" s="26"/>
      <c r="T304" s="26"/>
      <c r="U304" s="26"/>
    </row>
    <row r="305" spans="1:21">
      <c r="A305" s="25"/>
      <c r="B305" s="25"/>
      <c r="C305" s="25"/>
      <c r="D305" s="26"/>
      <c r="E305" s="26"/>
      <c r="F305" s="26"/>
      <c r="G305" s="26"/>
      <c r="H305" s="26"/>
      <c r="I305" s="26"/>
      <c r="J305" s="26"/>
      <c r="K305" s="26"/>
      <c r="L305" s="26"/>
      <c r="M305" s="26"/>
      <c r="N305" s="26"/>
      <c r="O305" s="26"/>
      <c r="P305" s="26"/>
      <c r="Q305" s="26"/>
      <c r="R305" s="26"/>
      <c r="S305" s="26"/>
      <c r="T305" s="26"/>
      <c r="U305" s="26"/>
    </row>
  </sheetData>
  <sheetProtection password="A44A" sheet="1" objects="1" scenarios="1"/>
  <mergeCells count="22">
    <mergeCell ref="E170:Q170"/>
    <mergeCell ref="D1:Q1"/>
    <mergeCell ref="E10:I10"/>
    <mergeCell ref="E11:I11"/>
    <mergeCell ref="E13:F13"/>
    <mergeCell ref="E32:E41"/>
    <mergeCell ref="E14:F14"/>
    <mergeCell ref="E138:E141"/>
    <mergeCell ref="E107:E115"/>
    <mergeCell ref="G14:I14"/>
    <mergeCell ref="G13:I13"/>
    <mergeCell ref="E91:Q91"/>
    <mergeCell ref="E92:Q92"/>
    <mergeCell ref="E15:I15"/>
    <mergeCell ref="E26:Q26"/>
    <mergeCell ref="E27:Q27"/>
    <mergeCell ref="E158:Q158"/>
    <mergeCell ref="E126:Q126"/>
    <mergeCell ref="E80:Q80"/>
    <mergeCell ref="E52:Q52"/>
    <mergeCell ref="E142:E146"/>
    <mergeCell ref="E62:E69"/>
  </mergeCells>
  <phoneticPr fontId="2" type="noConversion"/>
  <dataValidations count="550">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G33">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G34">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G35">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G36">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G37">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G38">
      <formula1>0</formula1>
      <formula2>99999999999999900</formula2>
    </dataValidation>
    <dataValidation type="decimal" allowBlank="1" showInputMessage="1" showErrorMessage="1" errorTitle="Input Error" error="Please enter a numeric value between 0 and 99999999999999999" sqref="H38">
      <formula1>0</formula1>
      <formula2>99999999999999900</formula2>
    </dataValidation>
    <dataValidation type="decimal" allowBlank="1" showInputMessage="1" showErrorMessage="1" errorTitle="Input Error" error="Please enter a numeric value between 0 and 99999999999999999" sqref="I38">
      <formula1>0</formula1>
      <formula2>99999999999999900</formula2>
    </dataValidation>
    <dataValidation type="decimal" allowBlank="1" showInputMessage="1" showErrorMessage="1" errorTitle="Input Error" error="Please enter a numeric value between 0 and 99999999999999999" sqref="J38">
      <formula1>0</formula1>
      <formula2>99999999999999900</formula2>
    </dataValidation>
    <dataValidation type="decimal" allowBlank="1" showInputMessage="1" showErrorMessage="1" errorTitle="Input Error" error="Please enter a numeric value between 0 and 99999999999999999" sqref="K38">
      <formula1>0</formula1>
      <formula2>99999999999999900</formula2>
    </dataValidation>
    <dataValidation type="decimal" allowBlank="1" showInputMessage="1" showErrorMessage="1" errorTitle="Input Error" error="Please enter a numeric value between 0 and 99999999999999999" sqref="L38">
      <formula1>0</formula1>
      <formula2>99999999999999900</formula2>
    </dataValidation>
    <dataValidation type="decimal" allowBlank="1" showInputMessage="1" showErrorMessage="1" errorTitle="Input Error" error="Please enter a numeric value between 0 and 99999999999999999" sqref="M38">
      <formula1>0</formula1>
      <formula2>99999999999999900</formula2>
    </dataValidation>
    <dataValidation type="decimal" allowBlank="1" showInputMessage="1" showErrorMessage="1" errorTitle="Input Error" error="Please enter a numeric value between 0 and 99999999999999999" sqref="N38">
      <formula1>0</formula1>
      <formula2>99999999999999900</formula2>
    </dataValidation>
    <dataValidation type="decimal" allowBlank="1" showInputMessage="1" showErrorMessage="1" errorTitle="Input Error" error="Please enter a numeric value between 0 and 99999999999999999" sqref="O38">
      <formula1>0</formula1>
      <formula2>99999999999999900</formula2>
    </dataValidation>
    <dataValidation type="decimal" allowBlank="1" showInputMessage="1" showErrorMessage="1" errorTitle="Input Error" error="Please enter a numeric value between 0 and 99999999999999999" sqref="P38">
      <formula1>0</formula1>
      <formula2>99999999999999900</formula2>
    </dataValidation>
    <dataValidation type="decimal" allowBlank="1" showInputMessage="1" showErrorMessage="1" errorTitle="Input Error" error="Please enter a numeric value between 0 and 99999999999999999" sqref="Q38">
      <formula1>0</formula1>
      <formula2>99999999999999900</formula2>
    </dataValidation>
    <dataValidation type="decimal" allowBlank="1" showInputMessage="1" showErrorMessage="1" errorTitle="Input Error" error="Please enter a numeric value between 0 and 99999999999999999" sqref="G39">
      <formula1>0</formula1>
      <formula2>99999999999999900</formula2>
    </dataValidation>
    <dataValidation type="decimal" allowBlank="1" showInputMessage="1" showErrorMessage="1" errorTitle="Input Error" error="Please enter a numeric value between 0 and 99999999999999999" sqref="H39">
      <formula1>0</formula1>
      <formula2>99999999999999900</formula2>
    </dataValidation>
    <dataValidation type="decimal" allowBlank="1" showInputMessage="1" showErrorMessage="1" errorTitle="Input Error" error="Please enter a numeric value between 0 and 99999999999999999" sqref="I39">
      <formula1>0</formula1>
      <formula2>99999999999999900</formula2>
    </dataValidation>
    <dataValidation type="decimal" allowBlank="1" showInputMessage="1" showErrorMessage="1" errorTitle="Input Error" error="Please enter a numeric value between 0 and 99999999999999999" sqref="J39">
      <formula1>0</formula1>
      <formula2>99999999999999900</formula2>
    </dataValidation>
    <dataValidation type="decimal" allowBlank="1" showInputMessage="1" showErrorMessage="1" errorTitle="Input Error" error="Please enter a numeric value between 0 and 99999999999999999" sqref="K39">
      <formula1>0</formula1>
      <formula2>99999999999999900</formula2>
    </dataValidation>
    <dataValidation type="decimal" allowBlank="1" showInputMessage="1" showErrorMessage="1" errorTitle="Input Error" error="Please enter a numeric value between 0 and 99999999999999999" sqref="L39">
      <formula1>0</formula1>
      <formula2>99999999999999900</formula2>
    </dataValidation>
    <dataValidation type="decimal" allowBlank="1" showInputMessage="1" showErrorMessage="1" errorTitle="Input Error" error="Please enter a numeric value between 0 and 99999999999999999" sqref="M39">
      <formula1>0</formula1>
      <formula2>99999999999999900</formula2>
    </dataValidation>
    <dataValidation type="decimal" allowBlank="1" showInputMessage="1" showErrorMessage="1" errorTitle="Input Error" error="Please enter a numeric value between 0 and 99999999999999999" sqref="N39">
      <formula1>0</formula1>
      <formula2>99999999999999900</formula2>
    </dataValidation>
    <dataValidation type="decimal" allowBlank="1" showInputMessage="1" showErrorMessage="1" errorTitle="Input Error" error="Please enter a numeric value between 0 and 99999999999999999" sqref="O39">
      <formula1>0</formula1>
      <formula2>99999999999999900</formula2>
    </dataValidation>
    <dataValidation type="decimal" allowBlank="1" showInputMessage="1" showErrorMessage="1" errorTitle="Input Error" error="Please enter a numeric value between 0 and 99999999999999999" sqref="P39">
      <formula1>0</formula1>
      <formula2>99999999999999900</formula2>
    </dataValidation>
    <dataValidation type="decimal" allowBlank="1" showInputMessage="1" showErrorMessage="1" errorTitle="Input Error" error="Please enter a numeric value between 0 and 99999999999999999" sqref="Q39">
      <formula1>0</formula1>
      <formula2>99999999999999900</formula2>
    </dataValidation>
    <dataValidation type="decimal" allowBlank="1" showInputMessage="1" showErrorMessage="1" errorTitle="Input Error" error="Please enter a numeric value between 0 and 99999999999999999" sqref="G40">
      <formula1>0</formula1>
      <formula2>99999999999999900</formula2>
    </dataValidation>
    <dataValidation type="decimal" allowBlank="1" showInputMessage="1" showErrorMessage="1" errorTitle="Input Error" error="Please enter a numeric value between 0 and 99999999999999999" sqref="H40">
      <formula1>0</formula1>
      <formula2>99999999999999900</formula2>
    </dataValidation>
    <dataValidation type="decimal" allowBlank="1" showInputMessage="1" showErrorMessage="1" errorTitle="Input Error" error="Please enter a numeric value between 0 and 99999999999999999" sqref="I40">
      <formula1>0</formula1>
      <formula2>99999999999999900</formula2>
    </dataValidation>
    <dataValidation type="decimal" allowBlank="1" showInputMessage="1" showErrorMessage="1" errorTitle="Input Error" error="Please enter a numeric value between 0 and 99999999999999999" sqref="J40">
      <formula1>0</formula1>
      <formula2>99999999999999900</formula2>
    </dataValidation>
    <dataValidation type="decimal" allowBlank="1" showInputMessage="1" showErrorMessage="1" errorTitle="Input Error" error="Please enter a numeric value between 0 and 99999999999999999" sqref="K40">
      <formula1>0</formula1>
      <formula2>99999999999999900</formula2>
    </dataValidation>
    <dataValidation type="decimal" allowBlank="1" showInputMessage="1" showErrorMessage="1" errorTitle="Input Error" error="Please enter a numeric value between 0 and 99999999999999999" sqref="L40">
      <formula1>0</formula1>
      <formula2>99999999999999900</formula2>
    </dataValidation>
    <dataValidation type="decimal" allowBlank="1" showInputMessage="1" showErrorMessage="1" errorTitle="Input Error" error="Please enter a numeric value between 0 and 99999999999999999" sqref="M40">
      <formula1>0</formula1>
      <formula2>99999999999999900</formula2>
    </dataValidation>
    <dataValidation type="decimal" allowBlank="1" showInputMessage="1" showErrorMessage="1" errorTitle="Input Error" error="Please enter a numeric value between 0 and 99999999999999999" sqref="N40">
      <formula1>0</formula1>
      <formula2>99999999999999900</formula2>
    </dataValidation>
    <dataValidation type="decimal" allowBlank="1" showInputMessage="1" showErrorMessage="1" errorTitle="Input Error" error="Please enter a numeric value between 0 and 99999999999999999" sqref="O40">
      <formula1>0</formula1>
      <formula2>99999999999999900</formula2>
    </dataValidation>
    <dataValidation type="decimal" allowBlank="1" showInputMessage="1" showErrorMessage="1" errorTitle="Input Error" error="Please enter a numeric value between 0 and 99999999999999999" sqref="P40">
      <formula1>0</formula1>
      <formula2>99999999999999900</formula2>
    </dataValidation>
    <dataValidation type="decimal" allowBlank="1" showInputMessage="1" showErrorMessage="1" errorTitle="Input Error" error="Please enter a numeric value between 0 and 99999999999999999" sqref="Q40">
      <formula1>0</formula1>
      <formula2>99999999999999900</formula2>
    </dataValidation>
    <dataValidation type="decimal" allowBlank="1" showInputMessage="1" showErrorMessage="1" errorTitle="Input Error" error="Please enter a numeric value between 0 and 99999999999999999" sqref="G41">
      <formula1>0</formula1>
      <formula2>99999999999999900</formula2>
    </dataValidation>
    <dataValidation type="decimal" allowBlank="1" showInputMessage="1" showErrorMessage="1" errorTitle="Input Error" error="Please enter a numeric value between 0 and 99999999999999999" sqref="H41">
      <formula1>0</formula1>
      <formula2>99999999999999900</formula2>
    </dataValidation>
    <dataValidation type="decimal" allowBlank="1" showInputMessage="1" showErrorMessage="1" errorTitle="Input Error" error="Please enter a numeric value between 0 and 99999999999999999" sqref="I41">
      <formula1>0</formula1>
      <formula2>99999999999999900</formula2>
    </dataValidation>
    <dataValidation type="decimal" allowBlank="1" showInputMessage="1" showErrorMessage="1" errorTitle="Input Error" error="Please enter a numeric value between 0 and 99999999999999999" sqref="J41">
      <formula1>0</formula1>
      <formula2>99999999999999900</formula2>
    </dataValidation>
    <dataValidation type="decimal" allowBlank="1" showInputMessage="1" showErrorMessage="1" errorTitle="Input Error" error="Please enter a numeric value between 0 and 99999999999999999" sqref="K41">
      <formula1>0</formula1>
      <formula2>99999999999999900</formula2>
    </dataValidation>
    <dataValidation type="decimal" allowBlank="1" showInputMessage="1" showErrorMessage="1" errorTitle="Input Error" error="Please enter a numeric value between 0 and 99999999999999999" sqref="L41">
      <formula1>0</formula1>
      <formula2>99999999999999900</formula2>
    </dataValidation>
    <dataValidation type="decimal" allowBlank="1" showInputMessage="1" showErrorMessage="1" errorTitle="Input Error" error="Please enter a numeric value between 0 and 99999999999999999" sqref="M41">
      <formula1>0</formula1>
      <formula2>99999999999999900</formula2>
    </dataValidation>
    <dataValidation type="decimal" allowBlank="1" showInputMessage="1" showErrorMessage="1" errorTitle="Input Error" error="Please enter a numeric value between 0 and 99999999999999999" sqref="N41">
      <formula1>0</formula1>
      <formula2>99999999999999900</formula2>
    </dataValidation>
    <dataValidation type="decimal" allowBlank="1" showInputMessage="1" showErrorMessage="1" errorTitle="Input Error" error="Please enter a numeric value between 0 and 99999999999999999" sqref="O41">
      <formula1>0</formula1>
      <formula2>99999999999999900</formula2>
    </dataValidation>
    <dataValidation type="decimal" allowBlank="1" showInputMessage="1" showErrorMessage="1" errorTitle="Input Error" error="Please enter a numeric value between 0 and 99999999999999999" sqref="P41">
      <formula1>0</formula1>
      <formula2>99999999999999900</formula2>
    </dataValidation>
    <dataValidation type="decimal" allowBlank="1" showInputMessage="1" showErrorMessage="1" errorTitle="Input Error" error="Please enter a numeric value between 0 and 99999999999999999" sqref="Q41">
      <formula1>0</formula1>
      <formula2>99999999999999900</formula2>
    </dataValidation>
    <dataValidation type="decimal" allowBlank="1" showInputMessage="1" showErrorMessage="1" errorTitle="Input Error" error="Please enter a numeric value between 0 and 99999999999999999" sqref="G51">
      <formula1>0</formula1>
      <formula2>99999999999999900</formula2>
    </dataValidation>
    <dataValidation type="decimal" allowBlank="1" showInputMessage="1" showErrorMessage="1" errorTitle="Input Error" error="Please enter a numeric value between 0 and 99999999999999999" sqref="H51">
      <formula1>0</formula1>
      <formula2>99999999999999900</formula2>
    </dataValidation>
    <dataValidation type="decimal" allowBlank="1" showInputMessage="1" showErrorMessage="1" errorTitle="Input Error" error="Please enter a numeric value between 0 and 99999999999999999" sqref="I51">
      <formula1>0</formula1>
      <formula2>99999999999999900</formula2>
    </dataValidation>
    <dataValidation type="decimal" allowBlank="1" showInputMessage="1" showErrorMessage="1" errorTitle="Input Error" error="Please enter a numeric value between 0 and 99999999999999999" sqref="J51">
      <formula1>0</formula1>
      <formula2>99999999999999900</formula2>
    </dataValidation>
    <dataValidation type="decimal" allowBlank="1" showInputMessage="1" showErrorMessage="1" errorTitle="Input Error" error="Please enter a numeric value between 0 and 99999999999999999" sqref="K51">
      <formula1>0</formula1>
      <formula2>99999999999999900</formula2>
    </dataValidation>
    <dataValidation type="decimal" allowBlank="1" showInputMessage="1" showErrorMessage="1" errorTitle="Input Error" error="Please enter a numeric value between 0 and 99999999999999999" sqref="L51">
      <formula1>0</formula1>
      <formula2>99999999999999900</formula2>
    </dataValidation>
    <dataValidation type="decimal" allowBlank="1" showInputMessage="1" showErrorMessage="1" errorTitle="Input Error" error="Please enter a numeric value between 0 and 99999999999999999" sqref="M51">
      <formula1>0</formula1>
      <formula2>99999999999999900</formula2>
    </dataValidation>
    <dataValidation type="decimal" allowBlank="1" showInputMessage="1" showErrorMessage="1" errorTitle="Input Error" error="Please enter a numeric value between 0 and 99999999999999999" sqref="N51">
      <formula1>0</formula1>
      <formula2>99999999999999900</formula2>
    </dataValidation>
    <dataValidation type="decimal" allowBlank="1" showInputMessage="1" showErrorMessage="1" errorTitle="Input Error" error="Please enter a numeric value between 0 and 99999999999999999" sqref="O51">
      <formula1>0</formula1>
      <formula2>99999999999999900</formula2>
    </dataValidation>
    <dataValidation type="decimal" allowBlank="1" showInputMessage="1" showErrorMessage="1" errorTitle="Input Error" error="Please enter a numeric value between 0 and 99999999999999999" sqref="P51">
      <formula1>0</formula1>
      <formula2>99999999999999900</formula2>
    </dataValidation>
    <dataValidation type="decimal" allowBlank="1" showInputMessage="1" showErrorMessage="1" errorTitle="Input Error" error="Please enter a numeric value between 0 and 99999999999999999" sqref="Q51">
      <formula1>0</formula1>
      <formula2>99999999999999900</formula2>
    </dataValidation>
    <dataValidation type="decimal" allowBlank="1" showInputMessage="1" showErrorMessage="1" errorTitle="Input Error" error="Please enter a numeric value between 0 and 99999999999999999" sqref="G61">
      <formula1>0</formula1>
      <formula2>99999999999999900</formula2>
    </dataValidation>
    <dataValidation type="decimal" allowBlank="1" showInputMessage="1" showErrorMessage="1" errorTitle="Input Error" error="Please enter a numeric value between 0 and 99999999999999999" sqref="H61">
      <formula1>0</formula1>
      <formula2>99999999999999900</formula2>
    </dataValidation>
    <dataValidation type="decimal" allowBlank="1" showInputMessage="1" showErrorMessage="1" errorTitle="Input Error" error="Please enter a numeric value between 0 and 99999999999999999" sqref="I61">
      <formula1>0</formula1>
      <formula2>99999999999999900</formula2>
    </dataValidation>
    <dataValidation type="decimal" allowBlank="1" showInputMessage="1" showErrorMessage="1" errorTitle="Input Error" error="Please enter a numeric value between 0 and 99999999999999999" sqref="J61">
      <formula1>0</formula1>
      <formula2>99999999999999900</formula2>
    </dataValidation>
    <dataValidation type="decimal" allowBlank="1" showInputMessage="1" showErrorMessage="1" errorTitle="Input Error" error="Please enter a numeric value between 0 and 99999999999999999" sqref="K61">
      <formula1>0</formula1>
      <formula2>99999999999999900</formula2>
    </dataValidation>
    <dataValidation type="decimal" allowBlank="1" showInputMessage="1" showErrorMessage="1" errorTitle="Input Error" error="Please enter a numeric value between 0 and 99999999999999999" sqref="L61">
      <formula1>0</formula1>
      <formula2>99999999999999900</formula2>
    </dataValidation>
    <dataValidation type="decimal" allowBlank="1" showInputMessage="1" showErrorMessage="1" errorTitle="Input Error" error="Please enter a numeric value between 0 and 99999999999999999" sqref="M61">
      <formula1>0</formula1>
      <formula2>99999999999999900</formula2>
    </dataValidation>
    <dataValidation type="decimal" allowBlank="1" showInputMessage="1" showErrorMessage="1" errorTitle="Input Error" error="Please enter a numeric value between 0 and 99999999999999999" sqref="N61">
      <formula1>0</formula1>
      <formula2>99999999999999900</formula2>
    </dataValidation>
    <dataValidation type="decimal" allowBlank="1" showInputMessage="1" showErrorMessage="1" errorTitle="Input Error" error="Please enter a numeric value between 0 and 99999999999999999" sqref="O61">
      <formula1>0</formula1>
      <formula2>99999999999999900</formula2>
    </dataValidation>
    <dataValidation type="decimal" allowBlank="1" showInputMessage="1" showErrorMessage="1" errorTitle="Input Error" error="Please enter a numeric value between 0 and 99999999999999999" sqref="P61">
      <formula1>0</formula1>
      <formula2>99999999999999900</formula2>
    </dataValidation>
    <dataValidation type="decimal" allowBlank="1" showInputMessage="1" showErrorMessage="1" errorTitle="Input Error" error="Please enter a numeric value between 0 and 99999999999999999" sqref="Q61">
      <formula1>0</formula1>
      <formula2>99999999999999900</formula2>
    </dataValidation>
    <dataValidation type="decimal" allowBlank="1" showInputMessage="1" showErrorMessage="1" errorTitle="Input Error" error="Please enter a numeric value between 0 and 99999999999999999" sqref="G62">
      <formula1>0</formula1>
      <formula2>99999999999999900</formula2>
    </dataValidation>
    <dataValidation type="decimal" allowBlank="1" showInputMessage="1" showErrorMessage="1" errorTitle="Input Error" error="Please enter a numeric value between 0 and 99999999999999999" sqref="H62">
      <formula1>0</formula1>
      <formula2>99999999999999900</formula2>
    </dataValidation>
    <dataValidation type="decimal" allowBlank="1" showInputMessage="1" showErrorMessage="1" errorTitle="Input Error" error="Please enter a numeric value between 0 and 99999999999999999" sqref="I62">
      <formula1>0</formula1>
      <formula2>99999999999999900</formula2>
    </dataValidation>
    <dataValidation type="decimal" allowBlank="1" showInputMessage="1" showErrorMessage="1" errorTitle="Input Error" error="Please enter a numeric value between 0 and 99999999999999999" sqref="J62">
      <formula1>0</formula1>
      <formula2>99999999999999900</formula2>
    </dataValidation>
    <dataValidation type="decimal" allowBlank="1" showInputMessage="1" showErrorMessage="1" errorTitle="Input Error" error="Please enter a numeric value between 0 and 99999999999999999" sqref="K62">
      <formula1>0</formula1>
      <formula2>99999999999999900</formula2>
    </dataValidation>
    <dataValidation type="decimal" allowBlank="1" showInputMessage="1" showErrorMessage="1" errorTitle="Input Error" error="Please enter a numeric value between 0 and 99999999999999999" sqref="L62">
      <formula1>0</formula1>
      <formula2>99999999999999900</formula2>
    </dataValidation>
    <dataValidation type="decimal" allowBlank="1" showInputMessage="1" showErrorMessage="1" errorTitle="Input Error" error="Please enter a numeric value between 0 and 99999999999999999" sqref="M62">
      <formula1>0</formula1>
      <formula2>99999999999999900</formula2>
    </dataValidation>
    <dataValidation type="decimal" allowBlank="1" showInputMessage="1" showErrorMessage="1" errorTitle="Input Error" error="Please enter a numeric value between 0 and 99999999999999999" sqref="N62">
      <formula1>0</formula1>
      <formula2>99999999999999900</formula2>
    </dataValidation>
    <dataValidation type="decimal" allowBlank="1" showInputMessage="1" showErrorMessage="1" errorTitle="Input Error" error="Please enter a numeric value between 0 and 99999999999999999" sqref="O62">
      <formula1>0</formula1>
      <formula2>99999999999999900</formula2>
    </dataValidation>
    <dataValidation type="decimal" allowBlank="1" showInputMessage="1" showErrorMessage="1" errorTitle="Input Error" error="Please enter a numeric value between 0 and 99999999999999999" sqref="P62">
      <formula1>0</formula1>
      <formula2>99999999999999900</formula2>
    </dataValidation>
    <dataValidation type="decimal" allowBlank="1" showInputMessage="1" showErrorMessage="1" errorTitle="Input Error" error="Please enter a numeric value between 0 and 99999999999999999" sqref="Q62">
      <formula1>0</formula1>
      <formula2>99999999999999900</formula2>
    </dataValidation>
    <dataValidation type="decimal" allowBlank="1" showInputMessage="1" showErrorMessage="1" errorTitle="Input Error" error="Please enter a numeric value between 0 and 99999999999999999" sqref="G63">
      <formula1>0</formula1>
      <formula2>99999999999999900</formula2>
    </dataValidation>
    <dataValidation type="decimal" allowBlank="1" showInputMessage="1" showErrorMessage="1" errorTitle="Input Error" error="Please enter a numeric value between 0 and 99999999999999999" sqref="H63">
      <formula1>0</formula1>
      <formula2>99999999999999900</formula2>
    </dataValidation>
    <dataValidation type="decimal" allowBlank="1" showInputMessage="1" showErrorMessage="1" errorTitle="Input Error" error="Please enter a numeric value between 0 and 99999999999999999" sqref="I63">
      <formula1>0</formula1>
      <formula2>99999999999999900</formula2>
    </dataValidation>
    <dataValidation type="decimal" allowBlank="1" showInputMessage="1" showErrorMessage="1" errorTitle="Input Error" error="Please enter a numeric value between 0 and 99999999999999999" sqref="J63">
      <formula1>0</formula1>
      <formula2>99999999999999900</formula2>
    </dataValidation>
    <dataValidation type="decimal" allowBlank="1" showInputMessage="1" showErrorMessage="1" errorTitle="Input Error" error="Please enter a numeric value between 0 and 99999999999999999" sqref="K63">
      <formula1>0</formula1>
      <formula2>99999999999999900</formula2>
    </dataValidation>
    <dataValidation type="decimal" allowBlank="1" showInputMessage="1" showErrorMessage="1" errorTitle="Input Error" error="Please enter a numeric value between 0 and 99999999999999999" sqref="L63">
      <formula1>0</formula1>
      <formula2>99999999999999900</formula2>
    </dataValidation>
    <dataValidation type="decimal" allowBlank="1" showInputMessage="1" showErrorMessage="1" errorTitle="Input Error" error="Please enter a numeric value between 0 and 99999999999999999" sqref="M63">
      <formula1>0</formula1>
      <formula2>99999999999999900</formula2>
    </dataValidation>
    <dataValidation type="decimal" allowBlank="1" showInputMessage="1" showErrorMessage="1" errorTitle="Input Error" error="Please enter a numeric value between 0 and 99999999999999999" sqref="N63">
      <formula1>0</formula1>
      <formula2>99999999999999900</formula2>
    </dataValidation>
    <dataValidation type="decimal" allowBlank="1" showInputMessage="1" showErrorMessage="1" errorTitle="Input Error" error="Please enter a numeric value between 0 and 99999999999999999" sqref="O63">
      <formula1>0</formula1>
      <formula2>99999999999999900</formula2>
    </dataValidation>
    <dataValidation type="decimal" allowBlank="1" showInputMessage="1" showErrorMessage="1" errorTitle="Input Error" error="Please enter a numeric value between 0 and 99999999999999999" sqref="P63">
      <formula1>0</formula1>
      <formula2>99999999999999900</formula2>
    </dataValidation>
    <dataValidation type="decimal" allowBlank="1" showInputMessage="1" showErrorMessage="1" errorTitle="Input Error" error="Please enter a numeric value between 0 and 99999999999999999" sqref="Q63">
      <formula1>0</formula1>
      <formula2>99999999999999900</formula2>
    </dataValidation>
    <dataValidation type="decimal" allowBlank="1" showInputMessage="1" showErrorMessage="1" errorTitle="Input Error" error="Please enter a numeric value between 0 and 99999999999999999" sqref="G64">
      <formula1>0</formula1>
      <formula2>99999999999999900</formula2>
    </dataValidation>
    <dataValidation type="decimal" allowBlank="1" showInputMessage="1" showErrorMessage="1" errorTitle="Input Error" error="Please enter a numeric value between 0 and 99999999999999999" sqref="H64">
      <formula1>0</formula1>
      <formula2>99999999999999900</formula2>
    </dataValidation>
    <dataValidation type="decimal" allowBlank="1" showInputMessage="1" showErrorMessage="1" errorTitle="Input Error" error="Please enter a numeric value between 0 and 99999999999999999" sqref="I64">
      <formula1>0</formula1>
      <formula2>99999999999999900</formula2>
    </dataValidation>
    <dataValidation type="decimal" allowBlank="1" showInputMessage="1" showErrorMessage="1" errorTitle="Input Error" error="Please enter a numeric value between 0 and 99999999999999999" sqref="J64">
      <formula1>0</formula1>
      <formula2>99999999999999900</formula2>
    </dataValidation>
    <dataValidation type="decimal" allowBlank="1" showInputMessage="1" showErrorMessage="1" errorTitle="Input Error" error="Please enter a numeric value between 0 and 99999999999999999" sqref="K64">
      <formula1>0</formula1>
      <formula2>99999999999999900</formula2>
    </dataValidation>
    <dataValidation type="decimal" allowBlank="1" showInputMessage="1" showErrorMessage="1" errorTitle="Input Error" error="Please enter a numeric value between 0 and 99999999999999999" sqref="L64">
      <formula1>0</formula1>
      <formula2>99999999999999900</formula2>
    </dataValidation>
    <dataValidation type="decimal" allowBlank="1" showInputMessage="1" showErrorMessage="1" errorTitle="Input Error" error="Please enter a numeric value between 0 and 99999999999999999" sqref="M64">
      <formula1>0</formula1>
      <formula2>99999999999999900</formula2>
    </dataValidation>
    <dataValidation type="decimal" allowBlank="1" showInputMessage="1" showErrorMessage="1" errorTitle="Input Error" error="Please enter a numeric value between 0 and 99999999999999999" sqref="N64">
      <formula1>0</formula1>
      <formula2>99999999999999900</formula2>
    </dataValidation>
    <dataValidation type="decimal" allowBlank="1" showInputMessage="1" showErrorMessage="1" errorTitle="Input Error" error="Please enter a numeric value between 0 and 99999999999999999" sqref="O64">
      <formula1>0</formula1>
      <formula2>99999999999999900</formula2>
    </dataValidation>
    <dataValidation type="decimal" allowBlank="1" showInputMessage="1" showErrorMessage="1" errorTitle="Input Error" error="Please enter a numeric value between 0 and 99999999999999999" sqref="P64">
      <formula1>0</formula1>
      <formula2>99999999999999900</formula2>
    </dataValidation>
    <dataValidation type="decimal" allowBlank="1" showInputMessage="1" showErrorMessage="1" errorTitle="Input Error" error="Please enter a numeric value between 0 and 99999999999999999" sqref="Q64">
      <formula1>0</formula1>
      <formula2>99999999999999900</formula2>
    </dataValidation>
    <dataValidation type="decimal" allowBlank="1" showInputMessage="1" showErrorMessage="1" errorTitle="Input Error" error="Please enter a numeric value between 0 and 99999999999999999" sqref="G65">
      <formula1>0</formula1>
      <formula2>99999999999999900</formula2>
    </dataValidation>
    <dataValidation type="decimal" allowBlank="1" showInputMessage="1" showErrorMessage="1" errorTitle="Input Error" error="Please enter a numeric value between 0 and 99999999999999999" sqref="H65">
      <formula1>0</formula1>
      <formula2>99999999999999900</formula2>
    </dataValidation>
    <dataValidation type="decimal" allowBlank="1" showInputMessage="1" showErrorMessage="1" errorTitle="Input Error" error="Please enter a numeric value between 0 and 99999999999999999" sqref="I65">
      <formula1>0</formula1>
      <formula2>99999999999999900</formula2>
    </dataValidation>
    <dataValidation type="decimal" allowBlank="1" showInputMessage="1" showErrorMessage="1" errorTitle="Input Error" error="Please enter a numeric value between 0 and 99999999999999999" sqref="J65">
      <formula1>0</formula1>
      <formula2>99999999999999900</formula2>
    </dataValidation>
    <dataValidation type="decimal" allowBlank="1" showInputMessage="1" showErrorMessage="1" errorTitle="Input Error" error="Please enter a numeric value between 0 and 99999999999999999" sqref="K65">
      <formula1>0</formula1>
      <formula2>99999999999999900</formula2>
    </dataValidation>
    <dataValidation type="decimal" allowBlank="1" showInputMessage="1" showErrorMessage="1" errorTitle="Input Error" error="Please enter a numeric value between 0 and 99999999999999999" sqref="L65">
      <formula1>0</formula1>
      <formula2>99999999999999900</formula2>
    </dataValidation>
    <dataValidation type="decimal" allowBlank="1" showInputMessage="1" showErrorMessage="1" errorTitle="Input Error" error="Please enter a numeric value between 0 and 99999999999999999" sqref="M65">
      <formula1>0</formula1>
      <formula2>99999999999999900</formula2>
    </dataValidation>
    <dataValidation type="decimal" allowBlank="1" showInputMessage="1" showErrorMessage="1" errorTitle="Input Error" error="Please enter a numeric value between 0 and 99999999999999999" sqref="N65">
      <formula1>0</formula1>
      <formula2>99999999999999900</formula2>
    </dataValidation>
    <dataValidation type="decimal" allowBlank="1" showInputMessage="1" showErrorMessage="1" errorTitle="Input Error" error="Please enter a numeric value between 0 and 99999999999999999" sqref="O65">
      <formula1>0</formula1>
      <formula2>99999999999999900</formula2>
    </dataValidation>
    <dataValidation type="decimal" allowBlank="1" showInputMessage="1" showErrorMessage="1" errorTitle="Input Error" error="Please enter a numeric value between 0 and 99999999999999999" sqref="P65">
      <formula1>0</formula1>
      <formula2>99999999999999900</formula2>
    </dataValidation>
    <dataValidation type="decimal" allowBlank="1" showInputMessage="1" showErrorMessage="1" errorTitle="Input Error" error="Please enter a numeric value between 0 and 99999999999999999" sqref="Q65">
      <formula1>0</formula1>
      <formula2>99999999999999900</formula2>
    </dataValidation>
    <dataValidation type="decimal" allowBlank="1" showInputMessage="1" showErrorMessage="1" errorTitle="Input Error" error="Please enter a numeric value between 0 and 99999999999999999" sqref="G66">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G67">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G68">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G69">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G79">
      <formula1>0</formula1>
      <formula2>99999999999999900</formula2>
    </dataValidation>
    <dataValidation type="decimal" allowBlank="1" showInputMessage="1" showErrorMessage="1" errorTitle="Input Error" error="Please enter a numeric value between 0 and 99999999999999999" sqref="H79">
      <formula1>0</formula1>
      <formula2>99999999999999900</formula2>
    </dataValidation>
    <dataValidation type="decimal" allowBlank="1" showInputMessage="1" showErrorMessage="1" errorTitle="Input Error" error="Please enter a numeric value between 0 and 99999999999999999" sqref="I79">
      <formula1>0</formula1>
      <formula2>99999999999999900</formula2>
    </dataValidation>
    <dataValidation type="decimal" allowBlank="1" showInputMessage="1" showErrorMessage="1" errorTitle="Input Error" error="Please enter a numeric value between 0 and 99999999999999999" sqref="J79">
      <formula1>0</formula1>
      <formula2>99999999999999900</formula2>
    </dataValidation>
    <dataValidation type="decimal" allowBlank="1" showInputMessage="1" showErrorMessage="1" errorTitle="Input Error" error="Please enter a numeric value between 0 and 99999999999999999" sqref="K79">
      <formula1>0</formula1>
      <formula2>99999999999999900</formula2>
    </dataValidation>
    <dataValidation type="decimal" allowBlank="1" showInputMessage="1" showErrorMessage="1" errorTitle="Input Error" error="Please enter a numeric value between 0 and 99999999999999999" sqref="L79">
      <formula1>0</formula1>
      <formula2>99999999999999900</formula2>
    </dataValidation>
    <dataValidation type="decimal" allowBlank="1" showInputMessage="1" showErrorMessage="1" errorTitle="Input Error" error="Please enter a numeric value between 0 and 99999999999999999" sqref="M79">
      <formula1>0</formula1>
      <formula2>99999999999999900</formula2>
    </dataValidation>
    <dataValidation type="decimal" allowBlank="1" showInputMessage="1" showErrorMessage="1" errorTitle="Input Error" error="Please enter a numeric value between 0 and 99999999999999999" sqref="N79">
      <formula1>0</formula1>
      <formula2>99999999999999900</formula2>
    </dataValidation>
    <dataValidation type="decimal" allowBlank="1" showInputMessage="1" showErrorMessage="1" errorTitle="Input Error" error="Please enter a numeric value between 0 and 99999999999999999" sqref="O79">
      <formula1>0</formula1>
      <formula2>99999999999999900</formula2>
    </dataValidation>
    <dataValidation type="decimal" allowBlank="1" showInputMessage="1" showErrorMessage="1" errorTitle="Input Error" error="Please enter a numeric value between 0 and 99999999999999999" sqref="P79">
      <formula1>0</formula1>
      <formula2>99999999999999900</formula2>
    </dataValidation>
    <dataValidation type="decimal" allowBlank="1" showInputMessage="1" showErrorMessage="1" errorTitle="Input Error" error="Please enter a numeric value between 0 and 99999999999999999" sqref="Q79">
      <formula1>0</formula1>
      <formula2>99999999999999900</formula2>
    </dataValidation>
    <dataValidation type="decimal" allowBlank="1" showInputMessage="1" showErrorMessage="1" errorTitle="Input Error" error="Please enter a numeric value between 0 and 99999999999999999" sqref="G89">
      <formula1>0</formula1>
      <formula2>99999999999999900</formula2>
    </dataValidation>
    <dataValidation type="decimal" allowBlank="1" showInputMessage="1" showErrorMessage="1" errorTitle="Input Error" error="Please enter a numeric value between 0 and 99999999999999999" sqref="H89">
      <formula1>0</formula1>
      <formula2>99999999999999900</formula2>
    </dataValidation>
    <dataValidation type="decimal" allowBlank="1" showInputMessage="1" showErrorMessage="1" errorTitle="Input Error" error="Please enter a numeric value between 0 and 99999999999999999" sqref="I89">
      <formula1>0</formula1>
      <formula2>99999999999999900</formula2>
    </dataValidation>
    <dataValidation type="decimal" allowBlank="1" showInputMessage="1" showErrorMessage="1" errorTitle="Input Error" error="Please enter a numeric value between 0 and 99999999999999999" sqref="J89">
      <formula1>0</formula1>
      <formula2>99999999999999900</formula2>
    </dataValidation>
    <dataValidation type="decimal" allowBlank="1" showInputMessage="1" showErrorMessage="1" errorTitle="Input Error" error="Please enter a numeric value between 0 and 99999999999999999" sqref="K89">
      <formula1>0</formula1>
      <formula2>99999999999999900</formula2>
    </dataValidation>
    <dataValidation type="decimal" allowBlank="1" showInputMessage="1" showErrorMessage="1" errorTitle="Input Error" error="Please enter a numeric value between 0 and 99999999999999999" sqref="L89">
      <formula1>0</formula1>
      <formula2>99999999999999900</formula2>
    </dataValidation>
    <dataValidation type="decimal" allowBlank="1" showInputMessage="1" showErrorMessage="1" errorTitle="Input Error" error="Please enter a numeric value between 0 and 99999999999999999" sqref="M89">
      <formula1>0</formula1>
      <formula2>99999999999999900</formula2>
    </dataValidation>
    <dataValidation type="decimal" allowBlank="1" showInputMessage="1" showErrorMessage="1" errorTitle="Input Error" error="Please enter a numeric value between 0 and 99999999999999999" sqref="N89">
      <formula1>0</formula1>
      <formula2>99999999999999900</formula2>
    </dataValidation>
    <dataValidation type="decimal" allowBlank="1" showInputMessage="1" showErrorMessage="1" errorTitle="Input Error" error="Please enter a numeric value between 0 and 99999999999999999" sqref="O89">
      <formula1>0</formula1>
      <formula2>99999999999999900</formula2>
    </dataValidation>
    <dataValidation type="decimal" allowBlank="1" showInputMessage="1" showErrorMessage="1" errorTitle="Input Error" error="Please enter a numeric value between 0 and 99999999999999999" sqref="P89">
      <formula1>0</formula1>
      <formula2>99999999999999900</formula2>
    </dataValidation>
    <dataValidation type="decimal" allowBlank="1" showInputMessage="1" showErrorMessage="1" errorTitle="Input Error" error="Please enter a numeric value between 0 and 99999999999999999" sqref="Q89">
      <formula1>0</formula1>
      <formula2>99999999999999900</formula2>
    </dataValidation>
    <dataValidation type="decimal" allowBlank="1" showInputMessage="1" showErrorMessage="1" errorTitle="Input Error" error="Please enter a numeric value between 0 and 99999999999999999" sqref="G90">
      <formula1>0</formula1>
      <formula2>99999999999999900</formula2>
    </dataValidation>
    <dataValidation type="decimal" allowBlank="1" showInputMessage="1" showErrorMessage="1" errorTitle="Input Error" error="Please enter a numeric value between 0 and 99999999999999999" sqref="H90">
      <formula1>0</formula1>
      <formula2>99999999999999900</formula2>
    </dataValidation>
    <dataValidation type="decimal" allowBlank="1" showInputMessage="1" showErrorMessage="1" errorTitle="Input Error" error="Please enter a numeric value between 0 and 99999999999999999" sqref="I90">
      <formula1>0</formula1>
      <formula2>99999999999999900</formula2>
    </dataValidation>
    <dataValidation type="decimal" allowBlank="1" showInputMessage="1" showErrorMessage="1" errorTitle="Input Error" error="Please enter a numeric value between 0 and 99999999999999999" sqref="J90">
      <formula1>0</formula1>
      <formula2>99999999999999900</formula2>
    </dataValidation>
    <dataValidation type="decimal" allowBlank="1" showInputMessage="1" showErrorMessage="1" errorTitle="Input Error" error="Please enter a numeric value between 0 and 99999999999999999" sqref="K90">
      <formula1>0</formula1>
      <formula2>99999999999999900</formula2>
    </dataValidation>
    <dataValidation type="decimal" allowBlank="1" showInputMessage="1" showErrorMessage="1" errorTitle="Input Error" error="Please enter a numeric value between 0 and 99999999999999999" sqref="L90">
      <formula1>0</formula1>
      <formula2>99999999999999900</formula2>
    </dataValidation>
    <dataValidation type="decimal" allowBlank="1" showInputMessage="1" showErrorMessage="1" errorTitle="Input Error" error="Please enter a numeric value between 0 and 99999999999999999" sqref="M90">
      <formula1>0</formula1>
      <formula2>99999999999999900</formula2>
    </dataValidation>
    <dataValidation type="decimal" allowBlank="1" showInputMessage="1" showErrorMessage="1" errorTitle="Input Error" error="Please enter a numeric value between 0 and 99999999999999999" sqref="N90">
      <formula1>0</formula1>
      <formula2>99999999999999900</formula2>
    </dataValidation>
    <dataValidation type="decimal" allowBlank="1" showInputMessage="1" showErrorMessage="1" errorTitle="Input Error" error="Please enter a numeric value between 0 and 99999999999999999" sqref="O90">
      <formula1>0</formula1>
      <formula2>99999999999999900</formula2>
    </dataValidation>
    <dataValidation type="decimal" allowBlank="1" showInputMessage="1" showErrorMessage="1" errorTitle="Input Error" error="Please enter a numeric value between 0 and 99999999999999999" sqref="P90">
      <formula1>0</formula1>
      <formula2>99999999999999900</formula2>
    </dataValidation>
    <dataValidation type="decimal" allowBlank="1" showInputMessage="1" showErrorMessage="1" errorTitle="Input Error" error="Please enter a numeric value between 0 and 99999999999999999" sqref="Q90">
      <formula1>0</formula1>
      <formula2>99999999999999900</formula2>
    </dataValidation>
    <dataValidation type="decimal" allowBlank="1" showInputMessage="1" showErrorMessage="1" errorTitle="Input Error" error="Please enter a numeric value between 0 and 99999999999999999" sqref="G106">
      <formula1>0</formula1>
      <formula2>99999999999999900</formula2>
    </dataValidation>
    <dataValidation type="decimal" allowBlank="1" showInputMessage="1" showErrorMessage="1" errorTitle="Input Error" error="Please enter a numeric value between 0 and 99999999999999999" sqref="H106">
      <formula1>0</formula1>
      <formula2>99999999999999900</formula2>
    </dataValidation>
    <dataValidation type="decimal" allowBlank="1" showInputMessage="1" showErrorMessage="1" errorTitle="Input Error" error="Please enter a numeric value between 0 and 99999999999999999" sqref="I106">
      <formula1>0</formula1>
      <formula2>99999999999999900</formula2>
    </dataValidation>
    <dataValidation type="decimal" allowBlank="1" showInputMessage="1" showErrorMessage="1" errorTitle="Input Error" error="Please enter a numeric value between 0 and 99999999999999999" sqref="J106">
      <formula1>0</formula1>
      <formula2>99999999999999900</formula2>
    </dataValidation>
    <dataValidation type="decimal" allowBlank="1" showInputMessage="1" showErrorMessage="1" errorTitle="Input Error" error="Please enter a numeric value between 0 and 99999999999999999" sqref="K106">
      <formula1>0</formula1>
      <formula2>99999999999999900</formula2>
    </dataValidation>
    <dataValidation type="decimal" allowBlank="1" showInputMessage="1" showErrorMessage="1" errorTitle="Input Error" error="Please enter a numeric value between 0 and 99999999999999999" sqref="L106">
      <formula1>0</formula1>
      <formula2>99999999999999900</formula2>
    </dataValidation>
    <dataValidation type="decimal" allowBlank="1" showInputMessage="1" showErrorMessage="1" errorTitle="Input Error" error="Please enter a numeric value between 0 and 99999999999999999" sqref="M106">
      <formula1>0</formula1>
      <formula2>99999999999999900</formula2>
    </dataValidation>
    <dataValidation type="decimal" allowBlank="1" showInputMessage="1" showErrorMessage="1" errorTitle="Input Error" error="Please enter a numeric value between 0 and 99999999999999999" sqref="N106">
      <formula1>0</formula1>
      <formula2>99999999999999900</formula2>
    </dataValidation>
    <dataValidation type="decimal" allowBlank="1" showInputMessage="1" showErrorMessage="1" errorTitle="Input Error" error="Please enter a numeric value between 0 and 99999999999999999" sqref="O106">
      <formula1>0</formula1>
      <formula2>99999999999999900</formula2>
    </dataValidation>
    <dataValidation type="decimal" allowBlank="1" showInputMessage="1" showErrorMessage="1" errorTitle="Input Error" error="Please enter a numeric value between 0 and 99999999999999999" sqref="P106">
      <formula1>0</formula1>
      <formula2>99999999999999900</formula2>
    </dataValidation>
    <dataValidation type="decimal" allowBlank="1" showInputMessage="1" showErrorMessage="1" errorTitle="Input Error" error="Please enter a numeric value between 0 and 99999999999999999" sqref="Q106">
      <formula1>0</formula1>
      <formula2>99999999999999900</formula2>
    </dataValidation>
    <dataValidation type="decimal" allowBlank="1" showInputMessage="1" showErrorMessage="1" errorTitle="Input Error" error="Please enter a numeric value between 0 and 99999999999999999" sqref="G107">
      <formula1>0</formula1>
      <formula2>99999999999999900</formula2>
    </dataValidation>
    <dataValidation type="decimal" allowBlank="1" showInputMessage="1" showErrorMessage="1" errorTitle="Input Error" error="Please enter a numeric value between 0 and 99999999999999999" sqref="H107">
      <formula1>0</formula1>
      <formula2>99999999999999900</formula2>
    </dataValidation>
    <dataValidation type="decimal" allowBlank="1" showInputMessage="1" showErrorMessage="1" errorTitle="Input Error" error="Please enter a numeric value between 0 and 99999999999999999" sqref="I107">
      <formula1>0</formula1>
      <formula2>99999999999999900</formula2>
    </dataValidation>
    <dataValidation type="decimal" allowBlank="1" showInputMessage="1" showErrorMessage="1" errorTitle="Input Error" error="Please enter a numeric value between 0 and 99999999999999999" sqref="J107">
      <formula1>0</formula1>
      <formula2>99999999999999900</formula2>
    </dataValidation>
    <dataValidation type="decimal" allowBlank="1" showInputMessage="1" showErrorMessage="1" errorTitle="Input Error" error="Please enter a numeric value between 0 and 99999999999999999" sqref="K107">
      <formula1>0</formula1>
      <formula2>99999999999999900</formula2>
    </dataValidation>
    <dataValidation type="decimal" allowBlank="1" showInputMessage="1" showErrorMessage="1" errorTitle="Input Error" error="Please enter a numeric value between 0 and 99999999999999999" sqref="L107">
      <formula1>0</formula1>
      <formula2>99999999999999900</formula2>
    </dataValidation>
    <dataValidation type="decimal" allowBlank="1" showInputMessage="1" showErrorMessage="1" errorTitle="Input Error" error="Please enter a numeric value between 0 and 99999999999999999" sqref="M107">
      <formula1>0</formula1>
      <formula2>99999999999999900</formula2>
    </dataValidation>
    <dataValidation type="decimal" allowBlank="1" showInputMessage="1" showErrorMessage="1" errorTitle="Input Error" error="Please enter a numeric value between 0 and 99999999999999999" sqref="N107">
      <formula1>0</formula1>
      <formula2>99999999999999900</formula2>
    </dataValidation>
    <dataValidation type="decimal" allowBlank="1" showInputMessage="1" showErrorMessage="1" errorTitle="Input Error" error="Please enter a numeric value between 0 and 99999999999999999" sqref="O107">
      <formula1>0</formula1>
      <formula2>99999999999999900</formula2>
    </dataValidation>
    <dataValidation type="decimal" allowBlank="1" showInputMessage="1" showErrorMessage="1" errorTitle="Input Error" error="Please enter a numeric value between 0 and 99999999999999999" sqref="P107">
      <formula1>0</formula1>
      <formula2>99999999999999900</formula2>
    </dataValidation>
    <dataValidation type="decimal" allowBlank="1" showInputMessage="1" showErrorMessage="1" errorTitle="Input Error" error="Please enter a numeric value between 0 and 99999999999999999" sqref="Q107">
      <formula1>0</formula1>
      <formula2>99999999999999900</formula2>
    </dataValidation>
    <dataValidation type="decimal" allowBlank="1" showInputMessage="1" showErrorMessage="1" errorTitle="Input Error" error="Please enter a numeric value between 0 and 99999999999999999" sqref="G108">
      <formula1>0</formula1>
      <formula2>99999999999999900</formula2>
    </dataValidation>
    <dataValidation type="decimal" allowBlank="1" showInputMessage="1" showErrorMessage="1" errorTitle="Input Error" error="Please enter a numeric value between 0 and 99999999999999999" sqref="H108">
      <formula1>0</formula1>
      <formula2>99999999999999900</formula2>
    </dataValidation>
    <dataValidation type="decimal" allowBlank="1" showInputMessage="1" showErrorMessage="1" errorTitle="Input Error" error="Please enter a numeric value between 0 and 99999999999999999" sqref="I108">
      <formula1>0</formula1>
      <formula2>99999999999999900</formula2>
    </dataValidation>
    <dataValidation type="decimal" allowBlank="1" showInputMessage="1" showErrorMessage="1" errorTitle="Input Error" error="Please enter a numeric value between 0 and 99999999999999999" sqref="J108">
      <formula1>0</formula1>
      <formula2>99999999999999900</formula2>
    </dataValidation>
    <dataValidation type="decimal" allowBlank="1" showInputMessage="1" showErrorMessage="1" errorTitle="Input Error" error="Please enter a numeric value between 0 and 99999999999999999" sqref="K108">
      <formula1>0</formula1>
      <formula2>99999999999999900</formula2>
    </dataValidation>
    <dataValidation type="decimal" allowBlank="1" showInputMessage="1" showErrorMessage="1" errorTitle="Input Error" error="Please enter a numeric value between 0 and 99999999999999999" sqref="L108">
      <formula1>0</formula1>
      <formula2>99999999999999900</formula2>
    </dataValidation>
    <dataValidation type="decimal" allowBlank="1" showInputMessage="1" showErrorMessage="1" errorTitle="Input Error" error="Please enter a numeric value between 0 and 99999999999999999" sqref="M108">
      <formula1>0</formula1>
      <formula2>99999999999999900</formula2>
    </dataValidation>
    <dataValidation type="decimal" allowBlank="1" showInputMessage="1" showErrorMessage="1" errorTitle="Input Error" error="Please enter a numeric value between 0 and 99999999999999999" sqref="N108">
      <formula1>0</formula1>
      <formula2>99999999999999900</formula2>
    </dataValidation>
    <dataValidation type="decimal" allowBlank="1" showInputMessage="1" showErrorMessage="1" errorTitle="Input Error" error="Please enter a numeric value between 0 and 99999999999999999" sqref="O108">
      <formula1>0</formula1>
      <formula2>99999999999999900</formula2>
    </dataValidation>
    <dataValidation type="decimal" allowBlank="1" showInputMessage="1" showErrorMessage="1" errorTitle="Input Error" error="Please enter a numeric value between 0 and 99999999999999999" sqref="P108">
      <formula1>0</formula1>
      <formula2>99999999999999900</formula2>
    </dataValidation>
    <dataValidation type="decimal" allowBlank="1" showInputMessage="1" showErrorMessage="1" errorTitle="Input Error" error="Please enter a numeric value between 0 and 99999999999999999" sqref="Q108">
      <formula1>0</formula1>
      <formula2>99999999999999900</formula2>
    </dataValidation>
    <dataValidation type="decimal" allowBlank="1" showInputMessage="1" showErrorMessage="1" errorTitle="Input Error" error="Please enter a numeric value between 0 and 99999999999999999" sqref="G109">
      <formula1>0</formula1>
      <formula2>99999999999999900</formula2>
    </dataValidation>
    <dataValidation type="decimal" allowBlank="1" showInputMessage="1" showErrorMessage="1" errorTitle="Input Error" error="Please enter a numeric value between 0 and 99999999999999999" sqref="H109">
      <formula1>0</formula1>
      <formula2>99999999999999900</formula2>
    </dataValidation>
    <dataValidation type="decimal" allowBlank="1" showInputMessage="1" showErrorMessage="1" errorTitle="Input Error" error="Please enter a numeric value between 0 and 99999999999999999" sqref="I109">
      <formula1>0</formula1>
      <formula2>99999999999999900</formula2>
    </dataValidation>
    <dataValidation type="decimal" allowBlank="1" showInputMessage="1" showErrorMessage="1" errorTitle="Input Error" error="Please enter a numeric value between 0 and 99999999999999999" sqref="J109">
      <formula1>0</formula1>
      <formula2>99999999999999900</formula2>
    </dataValidation>
    <dataValidation type="decimal" allowBlank="1" showInputMessage="1" showErrorMessage="1" errorTitle="Input Error" error="Please enter a numeric value between 0 and 99999999999999999" sqref="K109">
      <formula1>0</formula1>
      <formula2>99999999999999900</formula2>
    </dataValidation>
    <dataValidation type="decimal" allowBlank="1" showInputMessage="1" showErrorMessage="1" errorTitle="Input Error" error="Please enter a numeric value between 0 and 99999999999999999" sqref="L109">
      <formula1>0</formula1>
      <formula2>99999999999999900</formula2>
    </dataValidation>
    <dataValidation type="decimal" allowBlank="1" showInputMessage="1" showErrorMessage="1" errorTitle="Input Error" error="Please enter a numeric value between 0 and 99999999999999999" sqref="M109">
      <formula1>0</formula1>
      <formula2>99999999999999900</formula2>
    </dataValidation>
    <dataValidation type="decimal" allowBlank="1" showInputMessage="1" showErrorMessage="1" errorTitle="Input Error" error="Please enter a numeric value between 0 and 99999999999999999" sqref="N109">
      <formula1>0</formula1>
      <formula2>99999999999999900</formula2>
    </dataValidation>
    <dataValidation type="decimal" allowBlank="1" showInputMessage="1" showErrorMessage="1" errorTitle="Input Error" error="Please enter a numeric value between 0 and 99999999999999999" sqref="O109">
      <formula1>0</formula1>
      <formula2>99999999999999900</formula2>
    </dataValidation>
    <dataValidation type="decimal" allowBlank="1" showInputMessage="1" showErrorMessage="1" errorTitle="Input Error" error="Please enter a numeric value between 0 and 99999999999999999" sqref="P109">
      <formula1>0</formula1>
      <formula2>99999999999999900</formula2>
    </dataValidation>
    <dataValidation type="decimal" allowBlank="1" showInputMessage="1" showErrorMessage="1" errorTitle="Input Error" error="Please enter a numeric value between 0 and 99999999999999999" sqref="Q109">
      <formula1>0</formula1>
      <formula2>99999999999999900</formula2>
    </dataValidation>
    <dataValidation type="decimal" allowBlank="1" showInputMessage="1" showErrorMessage="1" errorTitle="Input Error" error="Please enter a numeric value between 0 and 99999999999999999" sqref="G110">
      <formula1>0</formula1>
      <formula2>99999999999999900</formula2>
    </dataValidation>
    <dataValidation type="decimal" allowBlank="1" showInputMessage="1" showErrorMessage="1" errorTitle="Input Error" error="Please enter a numeric value between 0 and 99999999999999999" sqref="H110">
      <formula1>0</formula1>
      <formula2>99999999999999900</formula2>
    </dataValidation>
    <dataValidation type="decimal" allowBlank="1" showInputMessage="1" showErrorMessage="1" errorTitle="Input Error" error="Please enter a numeric value between 0 and 99999999999999999" sqref="I110">
      <formula1>0</formula1>
      <formula2>99999999999999900</formula2>
    </dataValidation>
    <dataValidation type="decimal" allowBlank="1" showInputMessage="1" showErrorMessage="1" errorTitle="Input Error" error="Please enter a numeric value between 0 and 99999999999999999" sqref="J110">
      <formula1>0</formula1>
      <formula2>99999999999999900</formula2>
    </dataValidation>
    <dataValidation type="decimal" allowBlank="1" showInputMessage="1" showErrorMessage="1" errorTitle="Input Error" error="Please enter a numeric value between 0 and 99999999999999999" sqref="K110">
      <formula1>0</formula1>
      <formula2>99999999999999900</formula2>
    </dataValidation>
    <dataValidation type="decimal" allowBlank="1" showInputMessage="1" showErrorMessage="1" errorTitle="Input Error" error="Please enter a numeric value between 0 and 99999999999999999" sqref="L110">
      <formula1>0</formula1>
      <formula2>99999999999999900</formula2>
    </dataValidation>
    <dataValidation type="decimal" allowBlank="1" showInputMessage="1" showErrorMessage="1" errorTitle="Input Error" error="Please enter a numeric value between 0 and 99999999999999999" sqref="M110">
      <formula1>0</formula1>
      <formula2>99999999999999900</formula2>
    </dataValidation>
    <dataValidation type="decimal" allowBlank="1" showInputMessage="1" showErrorMessage="1" errorTitle="Input Error" error="Please enter a numeric value between 0 and 99999999999999999" sqref="N110">
      <formula1>0</formula1>
      <formula2>99999999999999900</formula2>
    </dataValidation>
    <dataValidation type="decimal" allowBlank="1" showInputMessage="1" showErrorMessage="1" errorTitle="Input Error" error="Please enter a numeric value between 0 and 99999999999999999" sqref="O110">
      <formula1>0</formula1>
      <formula2>99999999999999900</formula2>
    </dataValidation>
    <dataValidation type="decimal" allowBlank="1" showInputMessage="1" showErrorMessage="1" errorTitle="Input Error" error="Please enter a numeric value between 0 and 99999999999999999" sqref="P110">
      <formula1>0</formula1>
      <formula2>99999999999999900</formula2>
    </dataValidation>
    <dataValidation type="decimal" allowBlank="1" showInputMessage="1" showErrorMessage="1" errorTitle="Input Error" error="Please enter a numeric value between 0 and 99999999999999999" sqref="Q110">
      <formula1>0</formula1>
      <formula2>99999999999999900</formula2>
    </dataValidation>
    <dataValidation type="decimal" allowBlank="1" showInputMessage="1" showErrorMessage="1" errorTitle="Input Error" error="Please enter a numeric value between 0 and 99999999999999999" sqref="G111">
      <formula1>0</formula1>
      <formula2>99999999999999900</formula2>
    </dataValidation>
    <dataValidation type="decimal" allowBlank="1" showInputMessage="1" showErrorMessage="1" errorTitle="Input Error" error="Please enter a numeric value between 0 and 99999999999999999" sqref="H111">
      <formula1>0</formula1>
      <formula2>99999999999999900</formula2>
    </dataValidation>
    <dataValidation type="decimal" allowBlank="1" showInputMessage="1" showErrorMessage="1" errorTitle="Input Error" error="Please enter a numeric value between 0 and 99999999999999999" sqref="I111">
      <formula1>0</formula1>
      <formula2>99999999999999900</formula2>
    </dataValidation>
    <dataValidation type="decimal" allowBlank="1" showInputMessage="1" showErrorMessage="1" errorTitle="Input Error" error="Please enter a numeric value between 0 and 99999999999999999" sqref="J111">
      <formula1>0</formula1>
      <formula2>99999999999999900</formula2>
    </dataValidation>
    <dataValidation type="decimal" allowBlank="1" showInputMessage="1" showErrorMessage="1" errorTitle="Input Error" error="Please enter a numeric value between 0 and 99999999999999999" sqref="K111">
      <formula1>0</formula1>
      <formula2>99999999999999900</formula2>
    </dataValidation>
    <dataValidation type="decimal" allowBlank="1" showInputMessage="1" showErrorMessage="1" errorTitle="Input Error" error="Please enter a numeric value between 0 and 99999999999999999" sqref="L111">
      <formula1>0</formula1>
      <formula2>99999999999999900</formula2>
    </dataValidation>
    <dataValidation type="decimal" allowBlank="1" showInputMessage="1" showErrorMessage="1" errorTitle="Input Error" error="Please enter a numeric value between 0 and 99999999999999999" sqref="M111">
      <formula1>0</formula1>
      <formula2>99999999999999900</formula2>
    </dataValidation>
    <dataValidation type="decimal" allowBlank="1" showInputMessage="1" showErrorMessage="1" errorTitle="Input Error" error="Please enter a numeric value between 0 and 99999999999999999" sqref="N111">
      <formula1>0</formula1>
      <formula2>99999999999999900</formula2>
    </dataValidation>
    <dataValidation type="decimal" allowBlank="1" showInputMessage="1" showErrorMessage="1" errorTitle="Input Error" error="Please enter a numeric value between 0 and 99999999999999999" sqref="O111">
      <formula1>0</formula1>
      <formula2>99999999999999900</formula2>
    </dataValidation>
    <dataValidation type="decimal" allowBlank="1" showInputMessage="1" showErrorMessage="1" errorTitle="Input Error" error="Please enter a numeric value between 0 and 99999999999999999" sqref="P111">
      <formula1>0</formula1>
      <formula2>99999999999999900</formula2>
    </dataValidation>
    <dataValidation type="decimal" allowBlank="1" showInputMessage="1" showErrorMessage="1" errorTitle="Input Error" error="Please enter a numeric value between 0 and 99999999999999999" sqref="Q111">
      <formula1>0</formula1>
      <formula2>99999999999999900</formula2>
    </dataValidation>
    <dataValidation type="decimal" allowBlank="1" showInputMessage="1" showErrorMessage="1" errorTitle="Input Error" error="Please enter a numeric value between 0 and 99999999999999999" sqref="G112">
      <formula1>0</formula1>
      <formula2>99999999999999900</formula2>
    </dataValidation>
    <dataValidation type="decimal" allowBlank="1" showInputMessage="1" showErrorMessage="1" errorTitle="Input Error" error="Please enter a numeric value between 0 and 99999999999999999" sqref="H112">
      <formula1>0</formula1>
      <formula2>99999999999999900</formula2>
    </dataValidation>
    <dataValidation type="decimal" allowBlank="1" showInputMessage="1" showErrorMessage="1" errorTitle="Input Error" error="Please enter a numeric value between 0 and 99999999999999999" sqref="I112">
      <formula1>0</formula1>
      <formula2>99999999999999900</formula2>
    </dataValidation>
    <dataValidation type="decimal" allowBlank="1" showInputMessage="1" showErrorMessage="1" errorTitle="Input Error" error="Please enter a numeric value between 0 and 99999999999999999" sqref="J112">
      <formula1>0</formula1>
      <formula2>99999999999999900</formula2>
    </dataValidation>
    <dataValidation type="decimal" allowBlank="1" showInputMessage="1" showErrorMessage="1" errorTitle="Input Error" error="Please enter a numeric value between 0 and 99999999999999999" sqref="K112">
      <formula1>0</formula1>
      <formula2>99999999999999900</formula2>
    </dataValidation>
    <dataValidation type="decimal" allowBlank="1" showInputMessage="1" showErrorMessage="1" errorTitle="Input Error" error="Please enter a numeric value between 0 and 99999999999999999" sqref="L112">
      <formula1>0</formula1>
      <formula2>99999999999999900</formula2>
    </dataValidation>
    <dataValidation type="decimal" allowBlank="1" showInputMessage="1" showErrorMessage="1" errorTitle="Input Error" error="Please enter a numeric value between 0 and 99999999999999999" sqref="M112">
      <formula1>0</formula1>
      <formula2>99999999999999900</formula2>
    </dataValidation>
    <dataValidation type="decimal" allowBlank="1" showInputMessage="1" showErrorMessage="1" errorTitle="Input Error" error="Please enter a numeric value between 0 and 99999999999999999" sqref="N112">
      <formula1>0</formula1>
      <formula2>99999999999999900</formula2>
    </dataValidation>
    <dataValidation type="decimal" allowBlank="1" showInputMessage="1" showErrorMessage="1" errorTitle="Input Error" error="Please enter a numeric value between 0 and 99999999999999999" sqref="O112">
      <formula1>0</formula1>
      <formula2>99999999999999900</formula2>
    </dataValidation>
    <dataValidation type="decimal" allowBlank="1" showInputMessage="1" showErrorMessage="1" errorTitle="Input Error" error="Please enter a numeric value between 0 and 99999999999999999" sqref="P112">
      <formula1>0</formula1>
      <formula2>99999999999999900</formula2>
    </dataValidation>
    <dataValidation type="decimal" allowBlank="1" showInputMessage="1" showErrorMessage="1" errorTitle="Input Error" error="Please enter a numeric value between 0 and 99999999999999999" sqref="Q112">
      <formula1>0</formula1>
      <formula2>99999999999999900</formula2>
    </dataValidation>
    <dataValidation type="decimal" allowBlank="1" showInputMessage="1" showErrorMessage="1" errorTitle="Input Error" error="Please enter a numeric value between 0 and 99999999999999999" sqref="G113">
      <formula1>0</formula1>
      <formula2>99999999999999900</formula2>
    </dataValidation>
    <dataValidation type="decimal" allowBlank="1" showInputMessage="1" showErrorMessage="1" errorTitle="Input Error" error="Please enter a numeric value between 0 and 99999999999999999" sqref="H113">
      <formula1>0</formula1>
      <formula2>99999999999999900</formula2>
    </dataValidation>
    <dataValidation type="decimal" allowBlank="1" showInputMessage="1" showErrorMessage="1" errorTitle="Input Error" error="Please enter a numeric value between 0 and 99999999999999999" sqref="I113">
      <formula1>0</formula1>
      <formula2>99999999999999900</formula2>
    </dataValidation>
    <dataValidation type="decimal" allowBlank="1" showInputMessage="1" showErrorMessage="1" errorTitle="Input Error" error="Please enter a numeric value between 0 and 99999999999999999" sqref="J113">
      <formula1>0</formula1>
      <formula2>99999999999999900</formula2>
    </dataValidation>
    <dataValidation type="decimal" allowBlank="1" showInputMessage="1" showErrorMessage="1" errorTitle="Input Error" error="Please enter a numeric value between 0 and 99999999999999999" sqref="K113">
      <formula1>0</formula1>
      <formula2>99999999999999900</formula2>
    </dataValidation>
    <dataValidation type="decimal" allowBlank="1" showInputMessage="1" showErrorMessage="1" errorTitle="Input Error" error="Please enter a numeric value between 0 and 99999999999999999" sqref="L113">
      <formula1>0</formula1>
      <formula2>99999999999999900</formula2>
    </dataValidation>
    <dataValidation type="decimal" allowBlank="1" showInputMessage="1" showErrorMessage="1" errorTitle="Input Error" error="Please enter a numeric value between 0 and 99999999999999999" sqref="M113">
      <formula1>0</formula1>
      <formula2>99999999999999900</formula2>
    </dataValidation>
    <dataValidation type="decimal" allowBlank="1" showInputMessage="1" showErrorMessage="1" errorTitle="Input Error" error="Please enter a numeric value between 0 and 99999999999999999" sqref="N113">
      <formula1>0</formula1>
      <formula2>99999999999999900</formula2>
    </dataValidation>
    <dataValidation type="decimal" allowBlank="1" showInputMessage="1" showErrorMessage="1" errorTitle="Input Error" error="Please enter a numeric value between 0 and 99999999999999999" sqref="O113">
      <formula1>0</formula1>
      <formula2>99999999999999900</formula2>
    </dataValidation>
    <dataValidation type="decimal" allowBlank="1" showInputMessage="1" showErrorMessage="1" errorTitle="Input Error" error="Please enter a numeric value between 0 and 99999999999999999" sqref="P113">
      <formula1>0</formula1>
      <formula2>99999999999999900</formula2>
    </dataValidation>
    <dataValidation type="decimal" allowBlank="1" showInputMessage="1" showErrorMessage="1" errorTitle="Input Error" error="Please enter a numeric value between 0 and 99999999999999999" sqref="Q113">
      <formula1>0</formula1>
      <formula2>99999999999999900</formula2>
    </dataValidation>
    <dataValidation type="decimal" allowBlank="1" showInputMessage="1" showErrorMessage="1" errorTitle="Input Error" error="Please enter a numeric value between 0 and 99999999999999999" sqref="G114">
      <formula1>0</formula1>
      <formula2>99999999999999900</formula2>
    </dataValidation>
    <dataValidation type="decimal" allowBlank="1" showInputMessage="1" showErrorMessage="1" errorTitle="Input Error" error="Please enter a numeric value between 0 and 99999999999999999" sqref="H114">
      <formula1>0</formula1>
      <formula2>99999999999999900</formula2>
    </dataValidation>
    <dataValidation type="decimal" allowBlank="1" showInputMessage="1" showErrorMessage="1" errorTitle="Input Error" error="Please enter a numeric value between 0 and 99999999999999999" sqref="I114">
      <formula1>0</formula1>
      <formula2>99999999999999900</formula2>
    </dataValidation>
    <dataValidation type="decimal" allowBlank="1" showInputMessage="1" showErrorMessage="1" errorTitle="Input Error" error="Please enter a numeric value between 0 and 99999999999999999" sqref="J114">
      <formula1>0</formula1>
      <formula2>99999999999999900</formula2>
    </dataValidation>
    <dataValidation type="decimal" allowBlank="1" showInputMessage="1" showErrorMessage="1" errorTitle="Input Error" error="Please enter a numeric value between 0 and 99999999999999999" sqref="K114">
      <formula1>0</formula1>
      <formula2>99999999999999900</formula2>
    </dataValidation>
    <dataValidation type="decimal" allowBlank="1" showInputMessage="1" showErrorMessage="1" errorTitle="Input Error" error="Please enter a numeric value between 0 and 99999999999999999" sqref="L114">
      <formula1>0</formula1>
      <formula2>99999999999999900</formula2>
    </dataValidation>
    <dataValidation type="decimal" allowBlank="1" showInputMessage="1" showErrorMessage="1" errorTitle="Input Error" error="Please enter a numeric value between 0 and 99999999999999999" sqref="M114">
      <formula1>0</formula1>
      <formula2>99999999999999900</formula2>
    </dataValidation>
    <dataValidation type="decimal" allowBlank="1" showInputMessage="1" showErrorMessage="1" errorTitle="Input Error" error="Please enter a numeric value between 0 and 99999999999999999" sqref="N114">
      <formula1>0</formula1>
      <formula2>99999999999999900</formula2>
    </dataValidation>
    <dataValidation type="decimal" allowBlank="1" showInputMessage="1" showErrorMessage="1" errorTitle="Input Error" error="Please enter a numeric value between 0 and 99999999999999999" sqref="O114">
      <formula1>0</formula1>
      <formula2>99999999999999900</formula2>
    </dataValidation>
    <dataValidation type="decimal" allowBlank="1" showInputMessage="1" showErrorMessage="1" errorTitle="Input Error" error="Please enter a numeric value between 0 and 99999999999999999" sqref="P114">
      <formula1>0</formula1>
      <formula2>99999999999999900</formula2>
    </dataValidation>
    <dataValidation type="decimal" allowBlank="1" showInputMessage="1" showErrorMessage="1" errorTitle="Input Error" error="Please enter a numeric value between 0 and 99999999999999999" sqref="Q114">
      <formula1>0</formula1>
      <formula2>99999999999999900</formula2>
    </dataValidation>
    <dataValidation type="decimal" allowBlank="1" showInputMessage="1" showErrorMessage="1" errorTitle="Input Error" error="Please enter a numeric value between 0 and 99999999999999999" sqref="G115">
      <formula1>0</formula1>
      <formula2>99999999999999900</formula2>
    </dataValidation>
    <dataValidation type="decimal" allowBlank="1" showInputMessage="1" showErrorMessage="1" errorTitle="Input Error" error="Please enter a numeric value between 0 and 99999999999999999" sqref="H115">
      <formula1>0</formula1>
      <formula2>99999999999999900</formula2>
    </dataValidation>
    <dataValidation type="decimal" allowBlank="1" showInputMessage="1" showErrorMessage="1" errorTitle="Input Error" error="Please enter a numeric value between 0 and 99999999999999999" sqref="I115">
      <formula1>0</formula1>
      <formula2>99999999999999900</formula2>
    </dataValidation>
    <dataValidation type="decimal" allowBlank="1" showInputMessage="1" showErrorMessage="1" errorTitle="Input Error" error="Please enter a numeric value between 0 and 99999999999999999" sqref="J115">
      <formula1>0</formula1>
      <formula2>99999999999999900</formula2>
    </dataValidation>
    <dataValidation type="decimal" allowBlank="1" showInputMessage="1" showErrorMessage="1" errorTitle="Input Error" error="Please enter a numeric value between 0 and 99999999999999999" sqref="K115">
      <formula1>0</formula1>
      <formula2>99999999999999900</formula2>
    </dataValidation>
    <dataValidation type="decimal" allowBlank="1" showInputMessage="1" showErrorMessage="1" errorTitle="Input Error" error="Please enter a numeric value between 0 and 99999999999999999" sqref="L115">
      <formula1>0</formula1>
      <formula2>99999999999999900</formula2>
    </dataValidation>
    <dataValidation type="decimal" allowBlank="1" showInputMessage="1" showErrorMessage="1" errorTitle="Input Error" error="Please enter a numeric value between 0 and 99999999999999999" sqref="M115">
      <formula1>0</formula1>
      <formula2>99999999999999900</formula2>
    </dataValidation>
    <dataValidation type="decimal" allowBlank="1" showInputMessage="1" showErrorMessage="1" errorTitle="Input Error" error="Please enter a numeric value between 0 and 99999999999999999" sqref="N115">
      <formula1>0</formula1>
      <formula2>99999999999999900</formula2>
    </dataValidation>
    <dataValidation type="decimal" allowBlank="1" showInputMessage="1" showErrorMessage="1" errorTitle="Input Error" error="Please enter a numeric value between 0 and 99999999999999999" sqref="O115">
      <formula1>0</formula1>
      <formula2>99999999999999900</formula2>
    </dataValidation>
    <dataValidation type="decimal" allowBlank="1" showInputMessage="1" showErrorMessage="1" errorTitle="Input Error" error="Please enter a numeric value between 0 and 99999999999999999" sqref="P115">
      <formula1>0</formula1>
      <formula2>99999999999999900</formula2>
    </dataValidation>
    <dataValidation type="decimal" allowBlank="1" showInputMessage="1" showErrorMessage="1" errorTitle="Input Error" error="Please enter a numeric value between 0 and 99999999999999999" sqref="Q115">
      <formula1>0</formula1>
      <formula2>99999999999999900</formula2>
    </dataValidation>
    <dataValidation type="decimal" allowBlank="1" showInputMessage="1" showErrorMessage="1" errorTitle="Input Error" error="Please enter a numeric value between 0 and 99999999999999999" sqref="G125">
      <formula1>0</formula1>
      <formula2>99999999999999900</formula2>
    </dataValidation>
    <dataValidation type="decimal" allowBlank="1" showInputMessage="1" showErrorMessage="1" errorTitle="Input Error" error="Please enter a numeric value between 0 and 99999999999999999" sqref="H125">
      <formula1>0</formula1>
      <formula2>99999999999999900</formula2>
    </dataValidation>
    <dataValidation type="decimal" allowBlank="1" showInputMessage="1" showErrorMessage="1" errorTitle="Input Error" error="Please enter a numeric value between 0 and 99999999999999999" sqref="I125">
      <formula1>0</formula1>
      <formula2>99999999999999900</formula2>
    </dataValidation>
    <dataValidation type="decimal" allowBlank="1" showInputMessage="1" showErrorMessage="1" errorTitle="Input Error" error="Please enter a numeric value between 0 and 99999999999999999" sqref="J125">
      <formula1>0</formula1>
      <formula2>99999999999999900</formula2>
    </dataValidation>
    <dataValidation type="decimal" allowBlank="1" showInputMessage="1" showErrorMessage="1" errorTitle="Input Error" error="Please enter a numeric value between 0 and 99999999999999999" sqref="K125">
      <formula1>0</formula1>
      <formula2>99999999999999900</formula2>
    </dataValidation>
    <dataValidation type="decimal" allowBlank="1" showInputMessage="1" showErrorMessage="1" errorTitle="Input Error" error="Please enter a numeric value between 0 and 99999999999999999" sqref="L125">
      <formula1>0</formula1>
      <formula2>99999999999999900</formula2>
    </dataValidation>
    <dataValidation type="decimal" allowBlank="1" showInputMessage="1" showErrorMessage="1" errorTitle="Input Error" error="Please enter a numeric value between 0 and 99999999999999999" sqref="M125">
      <formula1>0</formula1>
      <formula2>99999999999999900</formula2>
    </dataValidation>
    <dataValidation type="decimal" allowBlank="1" showInputMessage="1" showErrorMessage="1" errorTitle="Input Error" error="Please enter a numeric value between 0 and 99999999999999999" sqref="N125">
      <formula1>0</formula1>
      <formula2>99999999999999900</formula2>
    </dataValidation>
    <dataValidation type="decimal" allowBlank="1" showInputMessage="1" showErrorMessage="1" errorTitle="Input Error" error="Please enter a numeric value between 0 and 99999999999999999" sqref="O125">
      <formula1>0</formula1>
      <formula2>99999999999999900</formula2>
    </dataValidation>
    <dataValidation type="decimal" allowBlank="1" showInputMessage="1" showErrorMessage="1" errorTitle="Input Error" error="Please enter a numeric value between 0 and 99999999999999999" sqref="P125">
      <formula1>0</formula1>
      <formula2>99999999999999900</formula2>
    </dataValidation>
    <dataValidation type="decimal" allowBlank="1" showInputMessage="1" showErrorMessage="1" errorTitle="Input Error" error="Please enter a numeric value between 0 and 99999999999999999" sqref="Q125">
      <formula1>0</formula1>
      <formula2>99999999999999900</formula2>
    </dataValidation>
    <dataValidation type="decimal" allowBlank="1" showInputMessage="1" showErrorMessage="1" errorTitle="Input Error" error="Please enter a numeric value between 0 and 99999999999999999" sqref="G137">
      <formula1>0</formula1>
      <formula2>99999999999999900</formula2>
    </dataValidation>
    <dataValidation type="decimal" allowBlank="1" showInputMessage="1" showErrorMessage="1" errorTitle="Input Error" error="Please enter a numeric value between 0 and 99999999999999999" sqref="H137">
      <formula1>0</formula1>
      <formula2>99999999999999900</formula2>
    </dataValidation>
    <dataValidation type="decimal" allowBlank="1" showInputMessage="1" showErrorMessage="1" errorTitle="Input Error" error="Please enter a numeric value between 0 and 99999999999999999" sqref="I137">
      <formula1>0</formula1>
      <formula2>99999999999999900</formula2>
    </dataValidation>
    <dataValidation type="decimal" allowBlank="1" showInputMessage="1" showErrorMessage="1" errorTitle="Input Error" error="Please enter a numeric value between 0 and 99999999999999999" sqref="J137">
      <formula1>0</formula1>
      <formula2>99999999999999900</formula2>
    </dataValidation>
    <dataValidation type="decimal" allowBlank="1" showInputMessage="1" showErrorMessage="1" errorTitle="Input Error" error="Please enter a numeric value between 0 and 99999999999999999" sqref="K137">
      <formula1>0</formula1>
      <formula2>99999999999999900</formula2>
    </dataValidation>
    <dataValidation type="decimal" allowBlank="1" showInputMessage="1" showErrorMessage="1" errorTitle="Input Error" error="Please enter a numeric value between 0 and 99999999999999999" sqref="L137">
      <formula1>0</formula1>
      <formula2>99999999999999900</formula2>
    </dataValidation>
    <dataValidation type="decimal" allowBlank="1" showInputMessage="1" showErrorMessage="1" errorTitle="Input Error" error="Please enter a numeric value between 0 and 99999999999999999" sqref="M137">
      <formula1>0</formula1>
      <formula2>99999999999999900</formula2>
    </dataValidation>
    <dataValidation type="decimal" allowBlank="1" showInputMessage="1" showErrorMessage="1" errorTitle="Input Error" error="Please enter a numeric value between 0 and 99999999999999999" sqref="N137">
      <formula1>0</formula1>
      <formula2>99999999999999900</formula2>
    </dataValidation>
    <dataValidation type="decimal" allowBlank="1" showInputMessage="1" showErrorMessage="1" errorTitle="Input Error" error="Please enter a numeric value between 0 and 99999999999999999" sqref="O137">
      <formula1>0</formula1>
      <formula2>99999999999999900</formula2>
    </dataValidation>
    <dataValidation type="decimal" allowBlank="1" showInputMessage="1" showErrorMessage="1" errorTitle="Input Error" error="Please enter a numeric value between 0 and 99999999999999999" sqref="P137">
      <formula1>0</formula1>
      <formula2>99999999999999900</formula2>
    </dataValidation>
    <dataValidation type="decimal" allowBlank="1" showInputMessage="1" showErrorMessage="1" errorTitle="Input Error" error="Please enter a numeric value between 0 and 99999999999999999" sqref="Q137">
      <formula1>0</formula1>
      <formula2>99999999999999900</formula2>
    </dataValidation>
    <dataValidation type="decimal" allowBlank="1" showInputMessage="1" showErrorMessage="1" errorTitle="Input Error" error="Please enter a numeric value between 0 and 99999999999999999" sqref="G138">
      <formula1>0</formula1>
      <formula2>99999999999999900</formula2>
    </dataValidation>
    <dataValidation type="decimal" allowBlank="1" showInputMessage="1" showErrorMessage="1" errorTitle="Input Error" error="Please enter a numeric value between 0 and 99999999999999999" sqref="H138">
      <formula1>0</formula1>
      <formula2>99999999999999900</formula2>
    </dataValidation>
    <dataValidation type="decimal" allowBlank="1" showInputMessage="1" showErrorMessage="1" errorTitle="Input Error" error="Please enter a numeric value between 0 and 99999999999999999" sqref="I138">
      <formula1>0</formula1>
      <formula2>99999999999999900</formula2>
    </dataValidation>
    <dataValidation type="decimal" allowBlank="1" showInputMessage="1" showErrorMessage="1" errorTitle="Input Error" error="Please enter a numeric value between 0 and 99999999999999999" sqref="J138">
      <formula1>0</formula1>
      <formula2>99999999999999900</formula2>
    </dataValidation>
    <dataValidation type="decimal" allowBlank="1" showInputMessage="1" showErrorMessage="1" errorTitle="Input Error" error="Please enter a numeric value between 0 and 99999999999999999" sqref="K138">
      <formula1>0</formula1>
      <formula2>99999999999999900</formula2>
    </dataValidation>
    <dataValidation type="decimal" allowBlank="1" showInputMessage="1" showErrorMessage="1" errorTitle="Input Error" error="Please enter a numeric value between 0 and 99999999999999999" sqref="L138">
      <formula1>0</formula1>
      <formula2>99999999999999900</formula2>
    </dataValidation>
    <dataValidation type="decimal" allowBlank="1" showInputMessage="1" showErrorMessage="1" errorTitle="Input Error" error="Please enter a numeric value between 0 and 99999999999999999" sqref="M138">
      <formula1>0</formula1>
      <formula2>99999999999999900</formula2>
    </dataValidation>
    <dataValidation type="decimal" allowBlank="1" showInputMessage="1" showErrorMessage="1" errorTitle="Input Error" error="Please enter a numeric value between 0 and 99999999999999999" sqref="N138">
      <formula1>0</formula1>
      <formula2>99999999999999900</formula2>
    </dataValidation>
    <dataValidation type="decimal" allowBlank="1" showInputMessage="1" showErrorMessage="1" errorTitle="Input Error" error="Please enter a numeric value between 0 and 99999999999999999" sqref="O138">
      <formula1>0</formula1>
      <formula2>99999999999999900</formula2>
    </dataValidation>
    <dataValidation type="decimal" allowBlank="1" showInputMessage="1" showErrorMessage="1" errorTitle="Input Error" error="Please enter a numeric value between 0 and 99999999999999999" sqref="P138">
      <formula1>0</formula1>
      <formula2>99999999999999900</formula2>
    </dataValidation>
    <dataValidation type="decimal" allowBlank="1" showInputMessage="1" showErrorMessage="1" errorTitle="Input Error" error="Please enter a numeric value between 0 and 99999999999999999" sqref="Q138">
      <formula1>0</formula1>
      <formula2>99999999999999900</formula2>
    </dataValidation>
    <dataValidation type="decimal" allowBlank="1" showInputMessage="1" showErrorMessage="1" errorTitle="Input Error" error="Please enter a numeric value between 0 and 99999999999999999" sqref="G139">
      <formula1>0</formula1>
      <formula2>99999999999999900</formula2>
    </dataValidation>
    <dataValidation type="decimal" allowBlank="1" showInputMessage="1" showErrorMessage="1" errorTitle="Input Error" error="Please enter a numeric value between 0 and 99999999999999999" sqref="H139">
      <formula1>0</formula1>
      <formula2>99999999999999900</formula2>
    </dataValidation>
    <dataValidation type="decimal" allowBlank="1" showInputMessage="1" showErrorMessage="1" errorTitle="Input Error" error="Please enter a numeric value between 0 and 99999999999999999" sqref="I139">
      <formula1>0</formula1>
      <formula2>99999999999999900</formula2>
    </dataValidation>
    <dataValidation type="decimal" allowBlank="1" showInputMessage="1" showErrorMessage="1" errorTitle="Input Error" error="Please enter a numeric value between 0 and 99999999999999999" sqref="J139">
      <formula1>0</formula1>
      <formula2>99999999999999900</formula2>
    </dataValidation>
    <dataValidation type="decimal" allowBlank="1" showInputMessage="1" showErrorMessage="1" errorTitle="Input Error" error="Please enter a numeric value between 0 and 99999999999999999" sqref="K139">
      <formula1>0</formula1>
      <formula2>99999999999999900</formula2>
    </dataValidation>
    <dataValidation type="decimal" allowBlank="1" showInputMessage="1" showErrorMessage="1" errorTitle="Input Error" error="Please enter a numeric value between 0 and 99999999999999999" sqref="L139">
      <formula1>0</formula1>
      <formula2>99999999999999900</formula2>
    </dataValidation>
    <dataValidation type="decimal" allowBlank="1" showInputMessage="1" showErrorMessage="1" errorTitle="Input Error" error="Please enter a numeric value between 0 and 99999999999999999" sqref="M139">
      <formula1>0</formula1>
      <formula2>99999999999999900</formula2>
    </dataValidation>
    <dataValidation type="decimal" allowBlank="1" showInputMessage="1" showErrorMessage="1" errorTitle="Input Error" error="Please enter a numeric value between 0 and 99999999999999999" sqref="N139">
      <formula1>0</formula1>
      <formula2>99999999999999900</formula2>
    </dataValidation>
    <dataValidation type="decimal" allowBlank="1" showInputMessage="1" showErrorMessage="1" errorTitle="Input Error" error="Please enter a numeric value between 0 and 99999999999999999" sqref="O139">
      <formula1>0</formula1>
      <formula2>99999999999999900</formula2>
    </dataValidation>
    <dataValidation type="decimal" allowBlank="1" showInputMessage="1" showErrorMessage="1" errorTitle="Input Error" error="Please enter a numeric value between 0 and 99999999999999999" sqref="P139">
      <formula1>0</formula1>
      <formula2>99999999999999900</formula2>
    </dataValidation>
    <dataValidation type="decimal" allowBlank="1" showInputMessage="1" showErrorMessage="1" errorTitle="Input Error" error="Please enter a numeric value between 0 and 99999999999999999" sqref="Q139">
      <formula1>0</formula1>
      <formula2>99999999999999900</formula2>
    </dataValidation>
    <dataValidation type="decimal" allowBlank="1" showInputMessage="1" showErrorMessage="1" errorTitle="Input Error" error="Please enter a numeric value between 0 and 99999999999999999" sqref="G140">
      <formula1>0</formula1>
      <formula2>99999999999999900</formula2>
    </dataValidation>
    <dataValidation type="decimal" allowBlank="1" showInputMessage="1" showErrorMessage="1" errorTitle="Input Error" error="Please enter a numeric value between 0 and 99999999999999999" sqref="H140">
      <formula1>0</formula1>
      <formula2>99999999999999900</formula2>
    </dataValidation>
    <dataValidation type="decimal" allowBlank="1" showInputMessage="1" showErrorMessage="1" errorTitle="Input Error" error="Please enter a numeric value between 0 and 99999999999999999" sqref="I140">
      <formula1>0</formula1>
      <formula2>99999999999999900</formula2>
    </dataValidation>
    <dataValidation type="decimal" allowBlank="1" showInputMessage="1" showErrorMessage="1" errorTitle="Input Error" error="Please enter a numeric value between 0 and 99999999999999999" sqref="J140">
      <formula1>0</formula1>
      <formula2>99999999999999900</formula2>
    </dataValidation>
    <dataValidation type="decimal" allowBlank="1" showInputMessage="1" showErrorMessage="1" errorTitle="Input Error" error="Please enter a numeric value between 0 and 99999999999999999" sqref="K140">
      <formula1>0</formula1>
      <formula2>99999999999999900</formula2>
    </dataValidation>
    <dataValidation type="decimal" allowBlank="1" showInputMessage="1" showErrorMessage="1" errorTitle="Input Error" error="Please enter a numeric value between 0 and 99999999999999999" sqref="L140">
      <formula1>0</formula1>
      <formula2>99999999999999900</formula2>
    </dataValidation>
    <dataValidation type="decimal" allowBlank="1" showInputMessage="1" showErrorMessage="1" errorTitle="Input Error" error="Please enter a numeric value between 0 and 99999999999999999" sqref="M140">
      <formula1>0</formula1>
      <formula2>99999999999999900</formula2>
    </dataValidation>
    <dataValidation type="decimal" allowBlank="1" showInputMessage="1" showErrorMessage="1" errorTitle="Input Error" error="Please enter a numeric value between 0 and 99999999999999999" sqref="N140">
      <formula1>0</formula1>
      <formula2>99999999999999900</formula2>
    </dataValidation>
    <dataValidation type="decimal" allowBlank="1" showInputMessage="1" showErrorMessage="1" errorTitle="Input Error" error="Please enter a numeric value between 0 and 99999999999999999" sqref="O140">
      <formula1>0</formula1>
      <formula2>99999999999999900</formula2>
    </dataValidation>
    <dataValidation type="decimal" allowBlank="1" showInputMessage="1" showErrorMessage="1" errorTitle="Input Error" error="Please enter a numeric value between 0 and 99999999999999999" sqref="P140">
      <formula1>0</formula1>
      <formula2>99999999999999900</formula2>
    </dataValidation>
    <dataValidation type="decimal" allowBlank="1" showInputMessage="1" showErrorMessage="1" errorTitle="Input Error" error="Please enter a numeric value between 0 and 99999999999999999" sqref="Q140">
      <formula1>0</formula1>
      <formula2>99999999999999900</formula2>
    </dataValidation>
    <dataValidation type="decimal" allowBlank="1" showInputMessage="1" showErrorMessage="1" errorTitle="Input Error" error="Please enter a numeric value between 0 and 99999999999999999" sqref="G141">
      <formula1>0</formula1>
      <formula2>99999999999999900</formula2>
    </dataValidation>
    <dataValidation type="decimal" allowBlank="1" showInputMessage="1" showErrorMessage="1" errorTitle="Input Error" error="Please enter a numeric value between 0 and 99999999999999999" sqref="H141">
      <formula1>0</formula1>
      <formula2>99999999999999900</formula2>
    </dataValidation>
    <dataValidation type="decimal" allowBlank="1" showInputMessage="1" showErrorMessage="1" errorTitle="Input Error" error="Please enter a numeric value between 0 and 99999999999999999" sqref="I141">
      <formula1>0</formula1>
      <formula2>99999999999999900</formula2>
    </dataValidation>
    <dataValidation type="decimal" allowBlank="1" showInputMessage="1" showErrorMessage="1" errorTitle="Input Error" error="Please enter a numeric value between 0 and 99999999999999999" sqref="J141">
      <formula1>0</formula1>
      <formula2>99999999999999900</formula2>
    </dataValidation>
    <dataValidation type="decimal" allowBlank="1" showInputMessage="1" showErrorMessage="1" errorTitle="Input Error" error="Please enter a numeric value between 0 and 99999999999999999" sqref="K141">
      <formula1>0</formula1>
      <formula2>99999999999999900</formula2>
    </dataValidation>
    <dataValidation type="decimal" allowBlank="1" showInputMessage="1" showErrorMessage="1" errorTitle="Input Error" error="Please enter a numeric value between 0 and 99999999999999999" sqref="L141">
      <formula1>0</formula1>
      <formula2>99999999999999900</formula2>
    </dataValidation>
    <dataValidation type="decimal" allowBlank="1" showInputMessage="1" showErrorMessage="1" errorTitle="Input Error" error="Please enter a numeric value between 0 and 99999999999999999" sqref="M141">
      <formula1>0</formula1>
      <formula2>99999999999999900</formula2>
    </dataValidation>
    <dataValidation type="decimal" allowBlank="1" showInputMessage="1" showErrorMessage="1" errorTitle="Input Error" error="Please enter a numeric value between 0 and 99999999999999999" sqref="N141">
      <formula1>0</formula1>
      <formula2>99999999999999900</formula2>
    </dataValidation>
    <dataValidation type="decimal" allowBlank="1" showInputMessage="1" showErrorMessage="1" errorTitle="Input Error" error="Please enter a numeric value between 0 and 99999999999999999" sqref="O141">
      <formula1>0</formula1>
      <formula2>99999999999999900</formula2>
    </dataValidation>
    <dataValidation type="decimal" allowBlank="1" showInputMessage="1" showErrorMessage="1" errorTitle="Input Error" error="Please enter a numeric value between 0 and 99999999999999999" sqref="P141">
      <formula1>0</formula1>
      <formula2>99999999999999900</formula2>
    </dataValidation>
    <dataValidation type="decimal" allowBlank="1" showInputMessage="1" showErrorMessage="1" errorTitle="Input Error" error="Please enter a numeric value between 0 and 99999999999999999" sqref="Q141">
      <formula1>0</formula1>
      <formula2>99999999999999900</formula2>
    </dataValidation>
    <dataValidation type="decimal" allowBlank="1" showInputMessage="1" showErrorMessage="1" errorTitle="Input Error" error="Please enter a numeric value between 0 and 99999999999999999" sqref="G142">
      <formula1>0</formula1>
      <formula2>99999999999999900</formula2>
    </dataValidation>
    <dataValidation type="decimal" allowBlank="1" showInputMessage="1" showErrorMessage="1" errorTitle="Input Error" error="Please enter a numeric value between 0 and 99999999999999999" sqref="H142">
      <formula1>0</formula1>
      <formula2>99999999999999900</formula2>
    </dataValidation>
    <dataValidation type="decimal" allowBlank="1" showInputMessage="1" showErrorMessage="1" errorTitle="Input Error" error="Please enter a numeric value between 0 and 99999999999999999" sqref="I142">
      <formula1>0</formula1>
      <formula2>99999999999999900</formula2>
    </dataValidation>
    <dataValidation type="decimal" allowBlank="1" showInputMessage="1" showErrorMessage="1" errorTitle="Input Error" error="Please enter a numeric value between 0 and 99999999999999999" sqref="J142">
      <formula1>0</formula1>
      <formula2>99999999999999900</formula2>
    </dataValidation>
    <dataValidation type="decimal" allowBlank="1" showInputMessage="1" showErrorMessage="1" errorTitle="Input Error" error="Please enter a numeric value between 0 and 99999999999999999" sqref="K142">
      <formula1>0</formula1>
      <formula2>99999999999999900</formula2>
    </dataValidation>
    <dataValidation type="decimal" allowBlank="1" showInputMessage="1" showErrorMessage="1" errorTitle="Input Error" error="Please enter a numeric value between 0 and 99999999999999999" sqref="L142">
      <formula1>0</formula1>
      <formula2>99999999999999900</formula2>
    </dataValidation>
    <dataValidation type="decimal" allowBlank="1" showInputMessage="1" showErrorMessage="1" errorTitle="Input Error" error="Please enter a numeric value between 0 and 99999999999999999" sqref="M142">
      <formula1>0</formula1>
      <formula2>99999999999999900</formula2>
    </dataValidation>
    <dataValidation type="decimal" allowBlank="1" showInputMessage="1" showErrorMessage="1" errorTitle="Input Error" error="Please enter a numeric value between 0 and 99999999999999999" sqref="N142">
      <formula1>0</formula1>
      <formula2>99999999999999900</formula2>
    </dataValidation>
    <dataValidation type="decimal" allowBlank="1" showInputMessage="1" showErrorMessage="1" errorTitle="Input Error" error="Please enter a numeric value between 0 and 99999999999999999" sqref="O142">
      <formula1>0</formula1>
      <formula2>99999999999999900</formula2>
    </dataValidation>
    <dataValidation type="decimal" allowBlank="1" showInputMessage="1" showErrorMessage="1" errorTitle="Input Error" error="Please enter a numeric value between 0 and 99999999999999999" sqref="P142">
      <formula1>0</formula1>
      <formula2>99999999999999900</formula2>
    </dataValidation>
    <dataValidation type="decimal" allowBlank="1" showInputMessage="1" showErrorMessage="1" errorTitle="Input Error" error="Please enter a numeric value between 0 and 99999999999999999" sqref="Q142">
      <formula1>0</formula1>
      <formula2>99999999999999900</formula2>
    </dataValidation>
    <dataValidation type="decimal" allowBlank="1" showInputMessage="1" showErrorMessage="1" errorTitle="Input Error" error="Please enter a numeric value between 0 and 99999999999999999" sqref="G143">
      <formula1>0</formula1>
      <formula2>99999999999999900</formula2>
    </dataValidation>
    <dataValidation type="decimal" allowBlank="1" showInputMessage="1" showErrorMessage="1" errorTitle="Input Error" error="Please enter a numeric value between 0 and 99999999999999999" sqref="H143">
      <formula1>0</formula1>
      <formula2>99999999999999900</formula2>
    </dataValidation>
    <dataValidation type="decimal" allowBlank="1" showInputMessage="1" showErrorMessage="1" errorTitle="Input Error" error="Please enter a numeric value between 0 and 99999999999999999" sqref="I143">
      <formula1>0</formula1>
      <formula2>99999999999999900</formula2>
    </dataValidation>
    <dataValidation type="decimal" allowBlank="1" showInputMessage="1" showErrorMessage="1" errorTitle="Input Error" error="Please enter a numeric value between 0 and 99999999999999999" sqref="J143">
      <formula1>0</formula1>
      <formula2>99999999999999900</formula2>
    </dataValidation>
    <dataValidation type="decimal" allowBlank="1" showInputMessage="1" showErrorMessage="1" errorTitle="Input Error" error="Please enter a numeric value between 0 and 99999999999999999" sqref="K143">
      <formula1>0</formula1>
      <formula2>99999999999999900</formula2>
    </dataValidation>
    <dataValidation type="decimal" allowBlank="1" showInputMessage="1" showErrorMessage="1" errorTitle="Input Error" error="Please enter a numeric value between 0 and 99999999999999999" sqref="L143">
      <formula1>0</formula1>
      <formula2>99999999999999900</formula2>
    </dataValidation>
    <dataValidation type="decimal" allowBlank="1" showInputMessage="1" showErrorMessage="1" errorTitle="Input Error" error="Please enter a numeric value between 0 and 99999999999999999" sqref="M143">
      <formula1>0</formula1>
      <formula2>99999999999999900</formula2>
    </dataValidation>
    <dataValidation type="decimal" allowBlank="1" showInputMessage="1" showErrorMessage="1" errorTitle="Input Error" error="Please enter a numeric value between 0 and 99999999999999999" sqref="N143">
      <formula1>0</formula1>
      <formula2>99999999999999900</formula2>
    </dataValidation>
    <dataValidation type="decimal" allowBlank="1" showInputMessage="1" showErrorMessage="1" errorTitle="Input Error" error="Please enter a numeric value between 0 and 99999999999999999" sqref="O143">
      <formula1>0</formula1>
      <formula2>99999999999999900</formula2>
    </dataValidation>
    <dataValidation type="decimal" allowBlank="1" showInputMessage="1" showErrorMessage="1" errorTitle="Input Error" error="Please enter a numeric value between 0 and 99999999999999999" sqref="P143">
      <formula1>0</formula1>
      <formula2>99999999999999900</formula2>
    </dataValidation>
    <dataValidation type="decimal" allowBlank="1" showInputMessage="1" showErrorMessage="1" errorTitle="Input Error" error="Please enter a numeric value between 0 and 99999999999999999" sqref="Q143">
      <formula1>0</formula1>
      <formula2>99999999999999900</formula2>
    </dataValidation>
    <dataValidation type="decimal" allowBlank="1" showInputMessage="1" showErrorMessage="1" errorTitle="Input Error" error="Please enter a numeric value between 0 and 99999999999999999" sqref="G144">
      <formula1>0</formula1>
      <formula2>99999999999999900</formula2>
    </dataValidation>
    <dataValidation type="decimal" allowBlank="1" showInputMessage="1" showErrorMessage="1" errorTitle="Input Error" error="Please enter a numeric value between 0 and 99999999999999999" sqref="H144">
      <formula1>0</formula1>
      <formula2>99999999999999900</formula2>
    </dataValidation>
    <dataValidation type="decimal" allowBlank="1" showInputMessage="1" showErrorMessage="1" errorTitle="Input Error" error="Please enter a numeric value between 0 and 99999999999999999" sqref="I144">
      <formula1>0</formula1>
      <formula2>99999999999999900</formula2>
    </dataValidation>
    <dataValidation type="decimal" allowBlank="1" showInputMessage="1" showErrorMessage="1" errorTitle="Input Error" error="Please enter a numeric value between 0 and 99999999999999999" sqref="J144">
      <formula1>0</formula1>
      <formula2>99999999999999900</formula2>
    </dataValidation>
    <dataValidation type="decimal" allowBlank="1" showInputMessage="1" showErrorMessage="1" errorTitle="Input Error" error="Please enter a numeric value between 0 and 99999999999999999" sqref="K144">
      <formula1>0</formula1>
      <formula2>99999999999999900</formula2>
    </dataValidation>
    <dataValidation type="decimal" allowBlank="1" showInputMessage="1" showErrorMessage="1" errorTitle="Input Error" error="Please enter a numeric value between 0 and 99999999999999999" sqref="L144">
      <formula1>0</formula1>
      <formula2>99999999999999900</formula2>
    </dataValidation>
    <dataValidation type="decimal" allowBlank="1" showInputMessage="1" showErrorMessage="1" errorTitle="Input Error" error="Please enter a numeric value between 0 and 99999999999999999" sqref="M144">
      <formula1>0</formula1>
      <formula2>99999999999999900</formula2>
    </dataValidation>
    <dataValidation type="decimal" allowBlank="1" showInputMessage="1" showErrorMessage="1" errorTitle="Input Error" error="Please enter a numeric value between 0 and 99999999999999999" sqref="N144">
      <formula1>0</formula1>
      <formula2>99999999999999900</formula2>
    </dataValidation>
    <dataValidation type="decimal" allowBlank="1" showInputMessage="1" showErrorMessage="1" errorTitle="Input Error" error="Please enter a numeric value between 0 and 99999999999999999" sqref="O144">
      <formula1>0</formula1>
      <formula2>99999999999999900</formula2>
    </dataValidation>
    <dataValidation type="decimal" allowBlank="1" showInputMessage="1" showErrorMessage="1" errorTitle="Input Error" error="Please enter a numeric value between 0 and 99999999999999999" sqref="P144">
      <formula1>0</formula1>
      <formula2>99999999999999900</formula2>
    </dataValidation>
    <dataValidation type="decimal" allowBlank="1" showInputMessage="1" showErrorMessage="1" errorTitle="Input Error" error="Please enter a numeric value between 0 and 99999999999999999" sqref="Q144">
      <formula1>0</formula1>
      <formula2>99999999999999900</formula2>
    </dataValidation>
    <dataValidation type="decimal" allowBlank="1" showInputMessage="1" showErrorMessage="1" errorTitle="Input Error" error="Please enter a numeric value between 0 and 99999999999999999" sqref="G145">
      <formula1>0</formula1>
      <formula2>99999999999999900</formula2>
    </dataValidation>
    <dataValidation type="decimal" allowBlank="1" showInputMessage="1" showErrorMessage="1" errorTitle="Input Error" error="Please enter a numeric value between 0 and 99999999999999999" sqref="H145">
      <formula1>0</formula1>
      <formula2>99999999999999900</formula2>
    </dataValidation>
    <dataValidation type="decimal" allowBlank="1" showInputMessage="1" showErrorMessage="1" errorTitle="Input Error" error="Please enter a numeric value between 0 and 99999999999999999" sqref="I145">
      <formula1>0</formula1>
      <formula2>99999999999999900</formula2>
    </dataValidation>
    <dataValidation type="decimal" allowBlank="1" showInputMessage="1" showErrorMessage="1" errorTitle="Input Error" error="Please enter a numeric value between 0 and 99999999999999999" sqref="J145">
      <formula1>0</formula1>
      <formula2>99999999999999900</formula2>
    </dataValidation>
    <dataValidation type="decimal" allowBlank="1" showInputMessage="1" showErrorMessage="1" errorTitle="Input Error" error="Please enter a numeric value between 0 and 99999999999999999" sqref="K145">
      <formula1>0</formula1>
      <formula2>99999999999999900</formula2>
    </dataValidation>
    <dataValidation type="decimal" allowBlank="1" showInputMessage="1" showErrorMessage="1" errorTitle="Input Error" error="Please enter a numeric value between 0 and 99999999999999999" sqref="L145">
      <formula1>0</formula1>
      <formula2>99999999999999900</formula2>
    </dataValidation>
    <dataValidation type="decimal" allowBlank="1" showInputMessage="1" showErrorMessage="1" errorTitle="Input Error" error="Please enter a numeric value between 0 and 99999999999999999" sqref="M145">
      <formula1>0</formula1>
      <formula2>99999999999999900</formula2>
    </dataValidation>
    <dataValidation type="decimal" allowBlank="1" showInputMessage="1" showErrorMessage="1" errorTitle="Input Error" error="Please enter a numeric value between 0 and 99999999999999999" sqref="N145">
      <formula1>0</formula1>
      <formula2>99999999999999900</formula2>
    </dataValidation>
    <dataValidation type="decimal" allowBlank="1" showInputMessage="1" showErrorMessage="1" errorTitle="Input Error" error="Please enter a numeric value between 0 and 99999999999999999" sqref="O145">
      <formula1>0</formula1>
      <formula2>99999999999999900</formula2>
    </dataValidation>
    <dataValidation type="decimal" allowBlank="1" showInputMessage="1" showErrorMessage="1" errorTitle="Input Error" error="Please enter a numeric value between 0 and 99999999999999999" sqref="P145">
      <formula1>0</formula1>
      <formula2>99999999999999900</formula2>
    </dataValidation>
    <dataValidation type="decimal" allowBlank="1" showInputMessage="1" showErrorMessage="1" errorTitle="Input Error" error="Please enter a numeric value between 0 and 99999999999999999" sqref="Q145">
      <formula1>0</formula1>
      <formula2>99999999999999900</formula2>
    </dataValidation>
    <dataValidation type="decimal" allowBlank="1" showInputMessage="1" showErrorMessage="1" errorTitle="Input Error" error="Please enter a numeric value between 0 and 99999999999999999" sqref="G146">
      <formula1>0</formula1>
      <formula2>99999999999999900</formula2>
    </dataValidation>
    <dataValidation type="decimal" allowBlank="1" showInputMessage="1" showErrorMessage="1" errorTitle="Input Error" error="Please enter a numeric value between 0 and 99999999999999999" sqref="H146">
      <formula1>0</formula1>
      <formula2>99999999999999900</formula2>
    </dataValidation>
    <dataValidation type="decimal" allowBlank="1" showInputMessage="1" showErrorMessage="1" errorTitle="Input Error" error="Please enter a numeric value between 0 and 99999999999999999" sqref="I146">
      <formula1>0</formula1>
      <formula2>99999999999999900</formula2>
    </dataValidation>
    <dataValidation type="decimal" allowBlank="1" showInputMessage="1" showErrorMessage="1" errorTitle="Input Error" error="Please enter a numeric value between 0 and 99999999999999999" sqref="J146">
      <formula1>0</formula1>
      <formula2>99999999999999900</formula2>
    </dataValidation>
    <dataValidation type="decimal" allowBlank="1" showInputMessage="1" showErrorMessage="1" errorTitle="Input Error" error="Please enter a numeric value between 0 and 99999999999999999" sqref="K146">
      <formula1>0</formula1>
      <formula2>99999999999999900</formula2>
    </dataValidation>
    <dataValidation type="decimal" allowBlank="1" showInputMessage="1" showErrorMessage="1" errorTitle="Input Error" error="Please enter a numeric value between 0 and 99999999999999999" sqref="L146">
      <formula1>0</formula1>
      <formula2>99999999999999900</formula2>
    </dataValidation>
    <dataValidation type="decimal" allowBlank="1" showInputMessage="1" showErrorMessage="1" errorTitle="Input Error" error="Please enter a numeric value between 0 and 99999999999999999" sqref="M146">
      <formula1>0</formula1>
      <formula2>99999999999999900</formula2>
    </dataValidation>
    <dataValidation type="decimal" allowBlank="1" showInputMessage="1" showErrorMessage="1" errorTitle="Input Error" error="Please enter a numeric value between 0 and 99999999999999999" sqref="N146">
      <formula1>0</formula1>
      <formula2>99999999999999900</formula2>
    </dataValidation>
    <dataValidation type="decimal" allowBlank="1" showInputMessage="1" showErrorMessage="1" errorTitle="Input Error" error="Please enter a numeric value between 0 and 99999999999999999" sqref="O146">
      <formula1>0</formula1>
      <formula2>99999999999999900</formula2>
    </dataValidation>
    <dataValidation type="decimal" allowBlank="1" showInputMessage="1" showErrorMessage="1" errorTitle="Input Error" error="Please enter a numeric value between 0 and 99999999999999999" sqref="P146">
      <formula1>0</formula1>
      <formula2>99999999999999900</formula2>
    </dataValidation>
    <dataValidation type="decimal" allowBlank="1" showInputMessage="1" showErrorMessage="1" errorTitle="Input Error" error="Please enter a numeric value between 0 and 99999999999999999" sqref="Q146">
      <formula1>0</formula1>
      <formula2>99999999999999900</formula2>
    </dataValidation>
    <dataValidation type="decimal" allowBlank="1" showInputMessage="1" showErrorMessage="1" errorTitle="Input Error" error="Please enter a numeric value between 0 and 99999999999999999" sqref="G147">
      <formula1>0</formula1>
      <formula2>99999999999999900</formula2>
    </dataValidation>
    <dataValidation type="decimal" allowBlank="1" showInputMessage="1" showErrorMessage="1" errorTitle="Input Error" error="Please enter a numeric value between 0 and 99999999999999999" sqref="H147">
      <formula1>0</formula1>
      <formula2>99999999999999900</formula2>
    </dataValidation>
    <dataValidation type="decimal" allowBlank="1" showInputMessage="1" showErrorMessage="1" errorTitle="Input Error" error="Please enter a numeric value between 0 and 99999999999999999" sqref="I147">
      <formula1>0</formula1>
      <formula2>99999999999999900</formula2>
    </dataValidation>
    <dataValidation type="decimal" allowBlank="1" showInputMessage="1" showErrorMessage="1" errorTitle="Input Error" error="Please enter a numeric value between 0 and 99999999999999999" sqref="J147">
      <formula1>0</formula1>
      <formula2>99999999999999900</formula2>
    </dataValidation>
    <dataValidation type="decimal" allowBlank="1" showInputMessage="1" showErrorMessage="1" errorTitle="Input Error" error="Please enter a numeric value between 0 and 99999999999999999" sqref="K147">
      <formula1>0</formula1>
      <formula2>99999999999999900</formula2>
    </dataValidation>
    <dataValidation type="decimal" allowBlank="1" showInputMessage="1" showErrorMessage="1" errorTitle="Input Error" error="Please enter a numeric value between 0 and 99999999999999999" sqref="L147">
      <formula1>0</formula1>
      <formula2>99999999999999900</formula2>
    </dataValidation>
    <dataValidation type="decimal" allowBlank="1" showInputMessage="1" showErrorMessage="1" errorTitle="Input Error" error="Please enter a numeric value between 0 and 99999999999999999" sqref="M147">
      <formula1>0</formula1>
      <formula2>99999999999999900</formula2>
    </dataValidation>
    <dataValidation type="decimal" allowBlank="1" showInputMessage="1" showErrorMessage="1" errorTitle="Input Error" error="Please enter a numeric value between 0 and 99999999999999999" sqref="N147">
      <formula1>0</formula1>
      <formula2>99999999999999900</formula2>
    </dataValidation>
    <dataValidation type="decimal" allowBlank="1" showInputMessage="1" showErrorMessage="1" errorTitle="Input Error" error="Please enter a numeric value between 0 and 99999999999999999" sqref="O147">
      <formula1>0</formula1>
      <formula2>99999999999999900</formula2>
    </dataValidation>
    <dataValidation type="decimal" allowBlank="1" showInputMessage="1" showErrorMessage="1" errorTitle="Input Error" error="Please enter a numeric value between 0 and 99999999999999999" sqref="P147">
      <formula1>0</formula1>
      <formula2>99999999999999900</formula2>
    </dataValidation>
    <dataValidation type="decimal" allowBlank="1" showInputMessage="1" showErrorMessage="1" errorTitle="Input Error" error="Please enter a numeric value between 0 and 99999999999999999" sqref="Q147">
      <formula1>0</formula1>
      <formula2>99999999999999900</formula2>
    </dataValidation>
    <dataValidation type="decimal" allowBlank="1" showInputMessage="1" showErrorMessage="1" errorTitle="Input Error" error="Please enter a numeric value between 0 and 99999999999999999" sqref="G157">
      <formula1>0</formula1>
      <formula2>99999999999999900</formula2>
    </dataValidation>
    <dataValidation type="decimal" allowBlank="1" showInputMessage="1" showErrorMessage="1" errorTitle="Input Error" error="Please enter a numeric value between 0 and 99999999999999999" sqref="H157">
      <formula1>0</formula1>
      <formula2>99999999999999900</formula2>
    </dataValidation>
    <dataValidation type="decimal" allowBlank="1" showInputMessage="1" showErrorMessage="1" errorTitle="Input Error" error="Please enter a numeric value between 0 and 99999999999999999" sqref="I157">
      <formula1>0</formula1>
      <formula2>99999999999999900</formula2>
    </dataValidation>
    <dataValidation type="decimal" allowBlank="1" showInputMessage="1" showErrorMessage="1" errorTitle="Input Error" error="Please enter a numeric value between 0 and 99999999999999999" sqref="J157">
      <formula1>0</formula1>
      <formula2>99999999999999900</formula2>
    </dataValidation>
    <dataValidation type="decimal" allowBlank="1" showInputMessage="1" showErrorMessage="1" errorTitle="Input Error" error="Please enter a numeric value between 0 and 99999999999999999" sqref="K157">
      <formula1>0</formula1>
      <formula2>99999999999999900</formula2>
    </dataValidation>
    <dataValidation type="decimal" allowBlank="1" showInputMessage="1" showErrorMessage="1" errorTitle="Input Error" error="Please enter a numeric value between 0 and 99999999999999999" sqref="L157">
      <formula1>0</formula1>
      <formula2>99999999999999900</formula2>
    </dataValidation>
    <dataValidation type="decimal" allowBlank="1" showInputMessage="1" showErrorMessage="1" errorTitle="Input Error" error="Please enter a numeric value between 0 and 99999999999999999" sqref="M157">
      <formula1>0</formula1>
      <formula2>99999999999999900</formula2>
    </dataValidation>
    <dataValidation type="decimal" allowBlank="1" showInputMessage="1" showErrorMessage="1" errorTitle="Input Error" error="Please enter a numeric value between 0 and 99999999999999999" sqref="N157">
      <formula1>0</formula1>
      <formula2>99999999999999900</formula2>
    </dataValidation>
    <dataValidation type="decimal" allowBlank="1" showInputMessage="1" showErrorMessage="1" errorTitle="Input Error" error="Please enter a numeric value between 0 and 99999999999999999" sqref="O157">
      <formula1>0</formula1>
      <formula2>99999999999999900</formula2>
    </dataValidation>
    <dataValidation type="decimal" allowBlank="1" showInputMessage="1" showErrorMessage="1" errorTitle="Input Error" error="Please enter a numeric value between 0 and 99999999999999999" sqref="P157">
      <formula1>0</formula1>
      <formula2>99999999999999900</formula2>
    </dataValidation>
    <dataValidation type="decimal" allowBlank="1" showInputMessage="1" showErrorMessage="1" errorTitle="Input Error" error="Please enter a numeric value between 0 and 99999999999999999" sqref="Q157">
      <formula1>0</formula1>
      <formula2>99999999999999900</formula2>
    </dataValidation>
    <dataValidation type="decimal" allowBlank="1" showInputMessage="1" showErrorMessage="1" errorTitle="Input Error" error="Please enter a numeric value between 0 and 99999999999999999" sqref="G167">
      <formula1>0</formula1>
      <formula2>99999999999999900</formula2>
    </dataValidation>
    <dataValidation type="decimal" allowBlank="1" showInputMessage="1" showErrorMessage="1" errorTitle="Input Error" error="Please enter a numeric value between 0 and 99999999999999999" sqref="H167">
      <formula1>0</formula1>
      <formula2>99999999999999900</formula2>
    </dataValidation>
    <dataValidation type="decimal" allowBlank="1" showInputMessage="1" showErrorMessage="1" errorTitle="Input Error" error="Please enter a numeric value between 0 and 99999999999999999" sqref="I167">
      <formula1>0</formula1>
      <formula2>99999999999999900</formula2>
    </dataValidation>
    <dataValidation type="decimal" allowBlank="1" showInputMessage="1" showErrorMessage="1" errorTitle="Input Error" error="Please enter a numeric value between 0 and 99999999999999999" sqref="J167">
      <formula1>0</formula1>
      <formula2>99999999999999900</formula2>
    </dataValidation>
    <dataValidation type="decimal" allowBlank="1" showInputMessage="1" showErrorMessage="1" errorTitle="Input Error" error="Please enter a numeric value between 0 and 99999999999999999" sqref="K167">
      <formula1>0</formula1>
      <formula2>99999999999999900</formula2>
    </dataValidation>
    <dataValidation type="decimal" allowBlank="1" showInputMessage="1" showErrorMessage="1" errorTitle="Input Error" error="Please enter a numeric value between 0 and 99999999999999999" sqref="L167">
      <formula1>0</formula1>
      <formula2>99999999999999900</formula2>
    </dataValidation>
    <dataValidation type="decimal" allowBlank="1" showInputMessage="1" showErrorMessage="1" errorTitle="Input Error" error="Please enter a numeric value between 0 and 99999999999999999" sqref="M167">
      <formula1>0</formula1>
      <formula2>99999999999999900</formula2>
    </dataValidation>
    <dataValidation type="decimal" allowBlank="1" showInputMessage="1" showErrorMessage="1" errorTitle="Input Error" error="Please enter a numeric value between 0 and 99999999999999999" sqref="N167">
      <formula1>0</formula1>
      <formula2>99999999999999900</formula2>
    </dataValidation>
    <dataValidation type="decimal" allowBlank="1" showInputMessage="1" showErrorMessage="1" errorTitle="Input Error" error="Please enter a numeric value between 0 and 99999999999999999" sqref="O167">
      <formula1>0</formula1>
      <formula2>99999999999999900</formula2>
    </dataValidation>
    <dataValidation type="decimal" allowBlank="1" showInputMessage="1" showErrorMessage="1" errorTitle="Input Error" error="Please enter a numeric value between 0 and 99999999999999999" sqref="P167">
      <formula1>0</formula1>
      <formula2>99999999999999900</formula2>
    </dataValidation>
    <dataValidation type="decimal" allowBlank="1" showInputMessage="1" showErrorMessage="1" errorTitle="Input Error" error="Please enter a numeric value between 0 and 99999999999999999" sqref="Q167">
      <formula1>0</formula1>
      <formula2>99999999999999900</formula2>
    </dataValidation>
    <dataValidation type="decimal" allowBlank="1" showInputMessage="1" showErrorMessage="1" errorTitle="Input Error" error="Please enter a numeric value between 0 and 99999999999999999" sqref="G168">
      <formula1>0</formula1>
      <formula2>99999999999999900</formula2>
    </dataValidation>
    <dataValidation type="decimal" allowBlank="1" showInputMessage="1" showErrorMessage="1" errorTitle="Input Error" error="Please enter a numeric value between 0 and 99999999999999999" sqref="H168">
      <formula1>0</formula1>
      <formula2>99999999999999900</formula2>
    </dataValidation>
    <dataValidation type="decimal" allowBlank="1" showInputMessage="1" showErrorMessage="1" errorTitle="Input Error" error="Please enter a numeric value between 0 and 99999999999999999" sqref="I168">
      <formula1>0</formula1>
      <formula2>99999999999999900</formula2>
    </dataValidation>
    <dataValidation type="decimal" allowBlank="1" showInputMessage="1" showErrorMessage="1" errorTitle="Input Error" error="Please enter a numeric value between 0 and 99999999999999999" sqref="J168">
      <formula1>0</formula1>
      <formula2>99999999999999900</formula2>
    </dataValidation>
    <dataValidation type="decimal" allowBlank="1" showInputMessage="1" showErrorMessage="1" errorTitle="Input Error" error="Please enter a numeric value between 0 and 99999999999999999" sqref="K168">
      <formula1>0</formula1>
      <formula2>99999999999999900</formula2>
    </dataValidation>
    <dataValidation type="decimal" allowBlank="1" showInputMessage="1" showErrorMessage="1" errorTitle="Input Error" error="Please enter a numeric value between 0 and 99999999999999999" sqref="L168">
      <formula1>0</formula1>
      <formula2>99999999999999900</formula2>
    </dataValidation>
    <dataValidation type="decimal" allowBlank="1" showInputMessage="1" showErrorMessage="1" errorTitle="Input Error" error="Please enter a numeric value between 0 and 99999999999999999" sqref="M168">
      <formula1>0</formula1>
      <formula2>99999999999999900</formula2>
    </dataValidation>
    <dataValidation type="decimal" allowBlank="1" showInputMessage="1" showErrorMessage="1" errorTitle="Input Error" error="Please enter a numeric value between 0 and 99999999999999999" sqref="N168">
      <formula1>0</formula1>
      <formula2>99999999999999900</formula2>
    </dataValidation>
    <dataValidation type="decimal" allowBlank="1" showInputMessage="1" showErrorMessage="1" errorTitle="Input Error" error="Please enter a numeric value between 0 and 99999999999999999" sqref="O168">
      <formula1>0</formula1>
      <formula2>99999999999999900</formula2>
    </dataValidation>
    <dataValidation type="decimal" allowBlank="1" showInputMessage="1" showErrorMessage="1" errorTitle="Input Error" error="Please enter a numeric value between 0 and 99999999999999999" sqref="P168">
      <formula1>0</formula1>
      <formula2>99999999999999900</formula2>
    </dataValidation>
    <dataValidation type="decimal" allowBlank="1" showInputMessage="1" showErrorMessage="1" errorTitle="Input Error" error="Please enter a numeric value between 0 and 99999999999999999" sqref="Q168">
      <formula1>0</formula1>
      <formula2>99999999999999900</formula2>
    </dataValidation>
    <dataValidation type="decimal" allowBlank="1" showInputMessage="1" showErrorMessage="1" errorTitle="Input Error" error="Please enter a numeric value between 0 and 99999999999999999" sqref="G169">
      <formula1>0</formula1>
      <formula2>99999999999999900</formula2>
    </dataValidation>
    <dataValidation type="decimal" allowBlank="1" showInputMessage="1" showErrorMessage="1" errorTitle="Input Error" error="Please enter a numeric value between 0 and 99999999999999999" sqref="H169">
      <formula1>0</formula1>
      <formula2>99999999999999900</formula2>
    </dataValidation>
    <dataValidation type="decimal" allowBlank="1" showInputMessage="1" showErrorMessage="1" errorTitle="Input Error" error="Please enter a numeric value between 0 and 99999999999999999" sqref="I169">
      <formula1>0</formula1>
      <formula2>99999999999999900</formula2>
    </dataValidation>
    <dataValidation type="decimal" allowBlank="1" showInputMessage="1" showErrorMessage="1" errorTitle="Input Error" error="Please enter a numeric value between 0 and 99999999999999999" sqref="J169">
      <formula1>0</formula1>
      <formula2>99999999999999900</formula2>
    </dataValidation>
    <dataValidation type="decimal" allowBlank="1" showInputMessage="1" showErrorMessage="1" errorTitle="Input Error" error="Please enter a numeric value between 0 and 99999999999999999" sqref="K169">
      <formula1>0</formula1>
      <formula2>99999999999999900</formula2>
    </dataValidation>
    <dataValidation type="decimal" allowBlank="1" showInputMessage="1" showErrorMessage="1" errorTitle="Input Error" error="Please enter a numeric value between 0 and 99999999999999999" sqref="L169">
      <formula1>0</formula1>
      <formula2>99999999999999900</formula2>
    </dataValidation>
    <dataValidation type="decimal" allowBlank="1" showInputMessage="1" showErrorMessage="1" errorTitle="Input Error" error="Please enter a numeric value between 0 and 99999999999999999" sqref="M169">
      <formula1>0</formula1>
      <formula2>99999999999999900</formula2>
    </dataValidation>
    <dataValidation type="decimal" allowBlank="1" showInputMessage="1" showErrorMessage="1" errorTitle="Input Error" error="Please enter a numeric value between 0 and 99999999999999999" sqref="N169">
      <formula1>0</formula1>
      <formula2>99999999999999900</formula2>
    </dataValidation>
    <dataValidation type="decimal" allowBlank="1" showInputMessage="1" showErrorMessage="1" errorTitle="Input Error" error="Please enter a numeric value between 0 and 99999999999999999" sqref="O169">
      <formula1>0</formula1>
      <formula2>99999999999999900</formula2>
    </dataValidation>
    <dataValidation type="decimal" allowBlank="1" showInputMessage="1" showErrorMessage="1" errorTitle="Input Error" error="Please enter a numeric value between 0 and 99999999999999999" sqref="P169">
      <formula1>0</formula1>
      <formula2>99999999999999900</formula2>
    </dataValidation>
    <dataValidation type="decimal" allowBlank="1" showInputMessage="1" showErrorMessage="1" errorTitle="Input Error" error="Please enter a numeric value between 0 and 99999999999999999" sqref="Q169">
      <formula1>0</formula1>
      <formula2>99999999999999900</formula2>
    </dataValidation>
  </dataValidations>
  <hyperlinks>
    <hyperlink ref="G5" location="Navigation!A1" display="Back To Navigation Page"/>
  </hyperlinks>
  <pageMargins left="0.75" right="0.75" top="1" bottom="1" header="0.5" footer="0.5"/>
  <pageSetup orientation="portrait" horizontalDpi="300" verticalDpi="0" copies="0" r:id="rId1"/>
  <headerFooter alignWithMargins="0"/>
  <legacyDrawing r:id="rId2"/>
</worksheet>
</file>

<file path=xl/worksheets/sheet13.xml><?xml version="1.0" encoding="utf-8"?>
<worksheet xmlns="http://schemas.openxmlformats.org/spreadsheetml/2006/main" xmlns:r="http://schemas.openxmlformats.org/officeDocument/2006/relationships">
  <sheetPr codeName="Sheet12"/>
  <dimension ref="A1:X305"/>
  <sheetViews>
    <sheetView showGridLines="0" topLeftCell="E1" workbookViewId="0">
      <selection sqref="A1:C1048576"/>
    </sheetView>
  </sheetViews>
  <sheetFormatPr defaultRowHeight="15"/>
  <cols>
    <col min="1" max="1" customWidth="true" hidden="true" style="24" width="12.0" collapsed="true"/>
    <col min="2" max="2" customWidth="true" hidden="true" style="24" width="13.5703125" collapsed="true"/>
    <col min="3" max="3" customWidth="true" hidden="true" style="24" width="12.5703125" collapsed="true"/>
    <col min="4" max="4" customWidth="true" hidden="true" width="49.5703125" collapsed="true"/>
    <col min="5" max="5" customWidth="true" width="4.7109375" collapsed="true"/>
    <col min="6" max="6" customWidth="true" width="34.7109375" collapsed="true"/>
    <col min="7" max="7" customWidth="true" width="14.28515625" collapsed="true"/>
    <col min="8" max="8" customWidth="true" width="10.140625" collapsed="true"/>
    <col min="9" max="9" customWidth="true" width="17.0" collapsed="true"/>
    <col min="10" max="10" customWidth="true" width="11.28515625" collapsed="true"/>
    <col min="11" max="11" customWidth="true" width="14.42578125" collapsed="true"/>
    <col min="12" max="12" customWidth="true" width="14.0" collapsed="true"/>
    <col min="13" max="13" customWidth="true" width="13.85546875" collapsed="true"/>
    <col min="14" max="14" customWidth="true" width="14.7109375" collapsed="true"/>
    <col min="15" max="15" customWidth="true" width="15.42578125" collapsed="true"/>
    <col min="16" max="16" customWidth="true" width="11.42578125" collapsed="true"/>
    <col min="17" max="17" customWidth="true" width="11.28515625" collapsed="true"/>
  </cols>
  <sheetData>
    <row r="1" spans="1:21" ht="27.95" customHeight="1">
      <c r="A1" s="58" t="s">
        <v>385</v>
      </c>
      <c r="B1" s="13"/>
      <c r="C1" s="13"/>
      <c r="D1" s="152" t="s">
        <v>1012</v>
      </c>
      <c r="E1" s="152"/>
      <c r="F1" s="152"/>
      <c r="G1" s="152"/>
      <c r="H1" s="152"/>
      <c r="I1" s="152"/>
      <c r="J1" s="152"/>
      <c r="K1" s="152"/>
      <c r="L1" s="152"/>
      <c r="M1" s="152"/>
      <c r="N1" s="152"/>
      <c r="O1" s="152"/>
      <c r="P1" s="152"/>
      <c r="Q1" s="152"/>
    </row>
    <row r="2" spans="1:21" ht="27.95" hidden="1" customHeight="1">
      <c r="A2"/>
      <c r="B2"/>
      <c r="C2"/>
    </row>
    <row r="3" spans="1:21" hidden="1">
      <c r="A3" s="13"/>
      <c r="B3" s="13"/>
      <c r="C3" s="13"/>
      <c r="F3" s="43"/>
      <c r="G3" s="21"/>
      <c r="I3" s="21"/>
    </row>
    <row r="4" spans="1:21">
      <c r="A4" s="13"/>
      <c r="B4" s="13"/>
      <c r="C4" s="13"/>
    </row>
    <row r="5" spans="1:21">
      <c r="A5" s="13"/>
      <c r="B5" s="13"/>
      <c r="C5" s="13"/>
      <c r="G5" s="96" t="s">
        <v>578</v>
      </c>
    </row>
    <row r="6" spans="1:21" ht="15" customHeight="1">
      <c r="A6" s="131"/>
      <c r="B6" s="131"/>
      <c r="C6" s="133" t="s">
        <v>973</v>
      </c>
      <c r="D6" s="133"/>
      <c r="E6" s="133"/>
      <c r="F6" s="133"/>
      <c r="G6" s="131"/>
      <c r="H6" s="131"/>
      <c r="I6" s="131"/>
      <c r="J6" s="131"/>
      <c r="K6" s="131"/>
      <c r="L6" s="26"/>
      <c r="M6" s="26"/>
      <c r="N6" s="26"/>
      <c r="O6" s="26"/>
      <c r="P6" s="26"/>
      <c r="Q6" s="26"/>
      <c r="R6" s="26"/>
      <c r="S6" s="26"/>
      <c r="T6" s="26"/>
      <c r="U6" s="26"/>
    </row>
    <row r="7" spans="1:21" ht="15" hidden="1" customHeight="1">
      <c r="A7" s="131"/>
      <c r="B7" s="131"/>
      <c r="C7" s="131"/>
      <c r="D7" s="131"/>
      <c r="E7" s="131"/>
      <c r="F7" s="131"/>
      <c r="G7" s="131"/>
      <c r="H7" s="131"/>
      <c r="I7" s="131"/>
      <c r="J7" s="131"/>
      <c r="K7" s="131"/>
      <c r="L7" s="26"/>
      <c r="M7" s="26"/>
      <c r="N7" s="26"/>
      <c r="O7" s="26"/>
      <c r="P7" s="26"/>
      <c r="Q7" s="26"/>
      <c r="R7" s="26"/>
      <c r="S7" s="26"/>
      <c r="T7" s="26"/>
      <c r="U7" s="26"/>
    </row>
    <row r="8" spans="1:21" ht="15" hidden="1" customHeight="1">
      <c r="A8" s="131"/>
      <c r="B8" s="131"/>
      <c r="C8" s="131"/>
      <c r="D8" s="131" t="s">
        <v>967</v>
      </c>
      <c r="E8" s="131"/>
      <c r="F8" s="131"/>
      <c r="G8" s="131"/>
      <c r="H8" s="131"/>
      <c r="I8" s="131"/>
      <c r="J8" s="131"/>
      <c r="K8" s="131"/>
      <c r="L8" s="26"/>
      <c r="M8" s="26"/>
      <c r="N8" s="26"/>
      <c r="O8" s="26"/>
      <c r="P8" s="26"/>
      <c r="Q8" s="26"/>
      <c r="R8" s="26"/>
      <c r="S8" s="26"/>
      <c r="T8" s="26"/>
      <c r="U8" s="26"/>
    </row>
    <row r="9" spans="1:21" ht="15" hidden="1" customHeight="1">
      <c r="A9" s="131"/>
      <c r="B9" s="131"/>
      <c r="C9" s="131" t="s">
        <v>436</v>
      </c>
      <c r="D9" s="131" t="s">
        <v>924</v>
      </c>
      <c r="E9" s="131" t="s">
        <v>440</v>
      </c>
      <c r="F9" s="131" t="s">
        <v>440</v>
      </c>
      <c r="G9" s="131"/>
      <c r="H9" s="131"/>
      <c r="I9" s="131"/>
      <c r="J9" s="131" t="s">
        <v>435</v>
      </c>
      <c r="K9" s="131" t="s">
        <v>437</v>
      </c>
      <c r="L9" s="26"/>
      <c r="M9" s="26"/>
      <c r="N9" s="26"/>
      <c r="O9" s="26"/>
      <c r="P9" s="26"/>
      <c r="Q9" s="26"/>
      <c r="R9" s="26"/>
      <c r="S9" s="26"/>
      <c r="T9" s="26"/>
      <c r="U9" s="26"/>
    </row>
    <row r="10" spans="1:21">
      <c r="A10" s="131"/>
      <c r="B10" s="131"/>
      <c r="C10" s="131" t="s">
        <v>440</v>
      </c>
      <c r="D10" s="25"/>
      <c r="E10" s="173" t="s">
        <v>961</v>
      </c>
      <c r="F10" s="174"/>
      <c r="G10" s="174"/>
      <c r="H10" s="174"/>
      <c r="I10" s="175"/>
      <c r="J10" s="25"/>
      <c r="K10" s="131"/>
      <c r="L10" s="26"/>
      <c r="M10" s="26"/>
      <c r="N10" s="26"/>
      <c r="O10" s="26"/>
      <c r="P10" s="26"/>
      <c r="Q10" s="26"/>
      <c r="R10" s="26"/>
      <c r="S10" s="26"/>
      <c r="T10" s="26"/>
      <c r="U10" s="26"/>
    </row>
    <row r="11" spans="1:21">
      <c r="A11" s="131"/>
      <c r="B11" s="131"/>
      <c r="C11" s="131" t="s">
        <v>440</v>
      </c>
      <c r="D11" s="25"/>
      <c r="E11" s="177" t="str">
        <f>CONCATENATE("Selected Unit : ",D13)</f>
        <v>Selected Unit : JPY</v>
      </c>
      <c r="F11" s="178"/>
      <c r="G11" s="178"/>
      <c r="H11" s="178"/>
      <c r="I11" s="179"/>
      <c r="J11" s="25"/>
      <c r="K11" s="131"/>
      <c r="L11" s="26"/>
      <c r="M11" s="26"/>
      <c r="N11" s="26"/>
      <c r="O11" s="26"/>
      <c r="P11" s="26"/>
      <c r="Q11" s="26"/>
      <c r="R11" s="26"/>
      <c r="S11" s="26"/>
      <c r="T11" s="26"/>
      <c r="U11" s="26"/>
    </row>
    <row r="12" spans="1:21">
      <c r="A12" s="131"/>
      <c r="B12" s="131"/>
      <c r="C12" s="131" t="s">
        <v>435</v>
      </c>
      <c r="D12" s="25"/>
      <c r="E12" s="25"/>
      <c r="F12" s="26"/>
      <c r="G12" s="26"/>
      <c r="H12" s="26"/>
      <c r="I12" s="26"/>
      <c r="J12" s="26"/>
      <c r="K12" s="131"/>
      <c r="L12" s="26"/>
      <c r="M12" s="26"/>
      <c r="N12" s="26"/>
      <c r="O12" s="26"/>
      <c r="P12" s="26"/>
      <c r="Q12" s="26"/>
      <c r="R12" s="26"/>
      <c r="S12" s="26"/>
      <c r="T12" s="26"/>
      <c r="U12" s="26"/>
    </row>
    <row r="13" spans="1:21" ht="15" customHeight="1">
      <c r="A13" s="131" t="s">
        <v>958</v>
      </c>
      <c r="B13" s="131"/>
      <c r="C13" s="131"/>
      <c r="D13" s="28" t="s">
        <v>228</v>
      </c>
      <c r="E13" s="173" t="s">
        <v>954</v>
      </c>
      <c r="F13" s="175"/>
      <c r="G13" s="186" t="str">
        <f>StartUp!D17</f>
        <v>AEBC</v>
      </c>
      <c r="H13" s="187"/>
      <c r="I13" s="188"/>
      <c r="J13" s="26"/>
      <c r="K13" s="131"/>
      <c r="L13" s="26"/>
      <c r="M13" s="26"/>
      <c r="N13" s="26"/>
      <c r="O13" s="26"/>
      <c r="P13" s="26"/>
      <c r="Q13" s="26"/>
      <c r="R13" s="26"/>
      <c r="S13" s="26"/>
      <c r="T13" s="26"/>
      <c r="U13" s="26"/>
    </row>
    <row r="14" spans="1:21">
      <c r="A14" s="131" t="s">
        <v>960</v>
      </c>
      <c r="B14" s="131"/>
      <c r="C14" s="131"/>
      <c r="D14" s="28" t="s">
        <v>228</v>
      </c>
      <c r="E14" s="173" t="s">
        <v>955</v>
      </c>
      <c r="F14" s="175"/>
      <c r="G14" s="183" t="str">
        <f>StartUp!G9</f>
        <v>31-Mar-2016</v>
      </c>
      <c r="H14" s="184"/>
      <c r="I14" s="185"/>
      <c r="J14" s="26"/>
      <c r="K14" s="131"/>
      <c r="L14" s="26"/>
      <c r="M14" s="26"/>
      <c r="N14" s="26"/>
      <c r="O14" s="26"/>
      <c r="P14" s="26"/>
      <c r="Q14" s="26"/>
      <c r="R14" s="26"/>
      <c r="S14" s="26"/>
      <c r="T14" s="26"/>
      <c r="U14" s="26"/>
    </row>
    <row r="15" spans="1:21">
      <c r="A15" s="131"/>
      <c r="B15" s="131"/>
      <c r="C15" s="131"/>
      <c r="D15" s="48" t="s">
        <v>228</v>
      </c>
      <c r="E15" s="189" t="str">
        <f>CONCATENATE("Note: Enter only ",StartUp!D23," digits after decimal.")</f>
        <v>Note: Enter only 2 digits after decimal.</v>
      </c>
      <c r="F15" s="189"/>
      <c r="G15" s="189"/>
      <c r="H15" s="189"/>
      <c r="I15" s="189"/>
      <c r="J15" s="26"/>
      <c r="K15" s="131"/>
      <c r="L15" s="26"/>
      <c r="M15" s="26"/>
      <c r="N15" s="26"/>
      <c r="O15" s="26"/>
      <c r="P15" s="26"/>
      <c r="Q15" s="26"/>
      <c r="R15" s="26"/>
      <c r="S15" s="26"/>
      <c r="T15" s="26"/>
      <c r="U15" s="26"/>
    </row>
    <row r="16" spans="1:21">
      <c r="A16" s="131"/>
      <c r="B16" s="131"/>
      <c r="C16" s="131" t="s">
        <v>435</v>
      </c>
      <c r="D16" s="25"/>
      <c r="E16" s="25"/>
      <c r="F16" s="26"/>
      <c r="G16" s="26"/>
      <c r="H16" s="26"/>
      <c r="I16" s="26"/>
      <c r="J16" s="26"/>
      <c r="K16" s="131"/>
      <c r="L16" s="26"/>
      <c r="M16" s="26"/>
      <c r="N16" s="26"/>
      <c r="O16" s="26"/>
      <c r="P16" s="26"/>
      <c r="Q16" s="26"/>
      <c r="R16" s="26"/>
      <c r="S16" s="26"/>
      <c r="T16" s="26"/>
      <c r="U16" s="26"/>
    </row>
    <row r="17" spans="1:21">
      <c r="A17" s="131"/>
      <c r="B17" s="131"/>
      <c r="C17" s="131" t="s">
        <v>438</v>
      </c>
      <c r="D17" s="131"/>
      <c r="E17" s="131"/>
      <c r="F17" s="131"/>
      <c r="G17" s="131"/>
      <c r="H17" s="131"/>
      <c r="I17" s="131"/>
      <c r="J17" s="131"/>
      <c r="K17" s="131" t="s">
        <v>439</v>
      </c>
      <c r="L17" s="26"/>
      <c r="M17" s="26"/>
      <c r="N17" s="26"/>
      <c r="O17" s="26"/>
      <c r="P17" s="26"/>
      <c r="Q17" s="26"/>
      <c r="R17" s="26"/>
      <c r="S17" s="26"/>
      <c r="T17" s="26"/>
      <c r="U17" s="26"/>
    </row>
    <row r="18" spans="1:21" ht="15" hidden="1" customHeight="1">
      <c r="A18" s="25"/>
      <c r="B18" s="25"/>
      <c r="C18" s="25"/>
      <c r="D18" s="26"/>
      <c r="E18" s="26"/>
      <c r="F18" s="26"/>
      <c r="G18" s="26"/>
      <c r="H18" s="26"/>
      <c r="I18" s="26"/>
      <c r="J18" s="26"/>
      <c r="K18" s="26"/>
      <c r="L18" s="26"/>
      <c r="M18" s="26"/>
      <c r="N18" s="26"/>
      <c r="O18" s="26"/>
      <c r="P18" s="26"/>
      <c r="Q18" s="26"/>
      <c r="R18" s="26"/>
      <c r="S18" s="26"/>
      <c r="T18" s="26"/>
      <c r="U18" s="26"/>
    </row>
    <row r="19" spans="1:21" ht="15" hidden="1" customHeight="1">
      <c r="A19" s="25"/>
      <c r="B19" s="25"/>
      <c r="C19" s="25"/>
      <c r="D19" s="26"/>
      <c r="E19" s="26"/>
      <c r="F19" s="26"/>
      <c r="G19" s="26"/>
      <c r="H19" s="26"/>
      <c r="I19" s="26"/>
      <c r="J19" s="26"/>
      <c r="K19" s="26"/>
      <c r="L19" s="26"/>
      <c r="M19" s="26"/>
      <c r="N19" s="26"/>
      <c r="O19" s="26"/>
      <c r="P19" s="26"/>
      <c r="Q19" s="26"/>
      <c r="R19" s="26"/>
      <c r="S19" s="26"/>
      <c r="T19" s="26"/>
      <c r="U19" s="26"/>
    </row>
    <row r="20" spans="1:21" ht="15" hidden="1" customHeight="1">
      <c r="A20" s="25"/>
      <c r="B20" s="25"/>
      <c r="C20" s="25"/>
      <c r="D20" s="26"/>
      <c r="E20" s="26"/>
      <c r="F20" s="26"/>
      <c r="G20" s="26"/>
      <c r="H20" s="26"/>
      <c r="I20" s="26"/>
      <c r="J20" s="26"/>
      <c r="K20" s="26"/>
      <c r="L20" s="26"/>
      <c r="M20" s="26"/>
      <c r="N20" s="26"/>
      <c r="O20" s="26"/>
      <c r="P20" s="26"/>
      <c r="Q20" s="26"/>
      <c r="R20" s="26"/>
      <c r="S20" s="26"/>
      <c r="T20" s="26"/>
      <c r="U20" s="26"/>
    </row>
    <row r="21" spans="1:21" ht="15" hidden="1" customHeight="1">
      <c r="A21" s="131"/>
      <c r="B21" s="131"/>
      <c r="C21" s="131" t="s">
        <v>974</v>
      </c>
      <c r="D21" s="131"/>
      <c r="E21" s="131"/>
      <c r="F21" s="131"/>
      <c r="G21" s="131"/>
      <c r="H21" s="131"/>
      <c r="I21" s="131"/>
      <c r="J21" s="131"/>
      <c r="K21" s="131"/>
      <c r="L21" s="131"/>
      <c r="M21" s="131"/>
      <c r="N21" s="131"/>
      <c r="O21" s="131"/>
      <c r="P21" s="131"/>
      <c r="Q21" s="131"/>
      <c r="R21" s="131"/>
      <c r="S21" s="131"/>
      <c r="T21" s="25"/>
      <c r="U21" s="26"/>
    </row>
    <row r="22" spans="1:21" ht="15" hidden="1" customHeight="1">
      <c r="A22" s="131"/>
      <c r="B22" s="131"/>
      <c r="C22" s="131"/>
      <c r="D22" s="131"/>
      <c r="E22" s="131"/>
      <c r="F22" s="131"/>
      <c r="G22" s="131"/>
      <c r="H22" s="131"/>
      <c r="I22" s="131"/>
      <c r="J22" s="131"/>
      <c r="K22" s="131"/>
      <c r="L22" s="131"/>
      <c r="M22" s="131"/>
      <c r="N22" s="131"/>
      <c r="O22" s="131"/>
      <c r="P22" s="131"/>
      <c r="Q22" s="131"/>
      <c r="R22" s="131"/>
      <c r="S22" s="131"/>
      <c r="T22" s="25"/>
      <c r="U22" s="26"/>
    </row>
    <row r="23" spans="1:21" ht="15" hidden="1" customHeight="1">
      <c r="A23" s="131"/>
      <c r="B23" s="131"/>
      <c r="C23" s="131"/>
      <c r="D23" s="131" t="s">
        <v>967</v>
      </c>
      <c r="E23" s="131"/>
      <c r="F23" s="131"/>
      <c r="G23" s="131" t="s">
        <v>874</v>
      </c>
      <c r="H23" s="131" t="s">
        <v>875</v>
      </c>
      <c r="I23" s="131" t="s">
        <v>876</v>
      </c>
      <c r="J23" s="131" t="s">
        <v>877</v>
      </c>
      <c r="K23" s="131" t="s">
        <v>878</v>
      </c>
      <c r="L23" s="131" t="s">
        <v>879</v>
      </c>
      <c r="M23" s="131" t="s">
        <v>880</v>
      </c>
      <c r="N23" s="131" t="s">
        <v>881</v>
      </c>
      <c r="O23" s="131" t="s">
        <v>883</v>
      </c>
      <c r="P23" s="131" t="s">
        <v>884</v>
      </c>
      <c r="Q23" s="131" t="s">
        <v>885</v>
      </c>
      <c r="R23" s="131"/>
      <c r="S23" s="131"/>
      <c r="T23" s="25"/>
      <c r="U23" s="26"/>
    </row>
    <row r="24" spans="1:21" ht="15" hidden="1" customHeight="1">
      <c r="A24" s="131"/>
      <c r="B24" s="131"/>
      <c r="C24" s="131" t="s">
        <v>436</v>
      </c>
      <c r="D24" s="131" t="s">
        <v>924</v>
      </c>
      <c r="E24" s="131" t="s">
        <v>440</v>
      </c>
      <c r="F24" s="131" t="s">
        <v>440</v>
      </c>
      <c r="G24" s="131"/>
      <c r="H24" s="131"/>
      <c r="I24" s="131"/>
      <c r="J24" s="131"/>
      <c r="K24" s="131"/>
      <c r="L24" s="131"/>
      <c r="M24" s="131"/>
      <c r="N24" s="131"/>
      <c r="O24" s="131"/>
      <c r="P24" s="131"/>
      <c r="Q24" s="131"/>
      <c r="R24" s="131" t="s">
        <v>435</v>
      </c>
      <c r="S24" s="131" t="s">
        <v>437</v>
      </c>
      <c r="T24" s="25"/>
      <c r="U24" s="26"/>
    </row>
    <row r="25" spans="1:21" ht="15" hidden="1" customHeight="1">
      <c r="A25" s="131"/>
      <c r="B25" s="131"/>
      <c r="C25" s="131" t="s">
        <v>908</v>
      </c>
      <c r="D25" s="13"/>
      <c r="E25" s="13"/>
      <c r="F25" s="18" t="s">
        <v>907</v>
      </c>
      <c r="G25" s="19" t="s">
        <v>263</v>
      </c>
      <c r="H25" s="19" t="s">
        <v>263</v>
      </c>
      <c r="I25" s="19" t="s">
        <v>263</v>
      </c>
      <c r="J25" s="19" t="s">
        <v>263</v>
      </c>
      <c r="K25" s="19" t="s">
        <v>263</v>
      </c>
      <c r="L25" s="19" t="s">
        <v>263</v>
      </c>
      <c r="M25" s="19" t="s">
        <v>263</v>
      </c>
      <c r="N25" s="19" t="s">
        <v>263</v>
      </c>
      <c r="O25" s="19" t="s">
        <v>263</v>
      </c>
      <c r="P25" s="19" t="s">
        <v>263</v>
      </c>
      <c r="Q25" s="19" t="s">
        <v>263</v>
      </c>
      <c r="R25" s="13"/>
      <c r="S25" s="131"/>
      <c r="T25" s="25"/>
      <c r="U25" s="26"/>
    </row>
    <row r="26" spans="1:21" ht="30" customHeight="1">
      <c r="A26" s="131"/>
      <c r="B26" s="131"/>
      <c r="C26" s="131" t="s">
        <v>440</v>
      </c>
      <c r="D26" s="25"/>
      <c r="E26" s="190" t="s">
        <v>121</v>
      </c>
      <c r="F26" s="191"/>
      <c r="G26" s="191"/>
      <c r="H26" s="191"/>
      <c r="I26" s="191"/>
      <c r="J26" s="191"/>
      <c r="K26" s="191"/>
      <c r="L26" s="191"/>
      <c r="M26" s="191"/>
      <c r="N26" s="191"/>
      <c r="O26" s="191"/>
      <c r="P26" s="191"/>
      <c r="Q26" s="192"/>
      <c r="R26" s="27"/>
      <c r="S26" s="131"/>
      <c r="T26" s="25"/>
      <c r="U26" s="26"/>
    </row>
    <row r="27" spans="1:21">
      <c r="A27" s="131"/>
      <c r="B27" s="131"/>
      <c r="C27" s="131" t="s">
        <v>440</v>
      </c>
      <c r="D27" s="25"/>
      <c r="E27" s="193" t="str">
        <f>CONCATENATE("Amount in ",IF(D13="","foreign currency",D13)," in Million")</f>
        <v>Amount in JPY in Million</v>
      </c>
      <c r="F27" s="194"/>
      <c r="G27" s="194"/>
      <c r="H27" s="194"/>
      <c r="I27" s="194"/>
      <c r="J27" s="194"/>
      <c r="K27" s="194"/>
      <c r="L27" s="194"/>
      <c r="M27" s="194"/>
      <c r="N27" s="194"/>
      <c r="O27" s="194"/>
      <c r="P27" s="194"/>
      <c r="Q27" s="195"/>
      <c r="R27" s="27"/>
      <c r="S27" s="131"/>
      <c r="T27" s="25"/>
      <c r="U27" s="26"/>
    </row>
    <row r="28" spans="1:21" ht="45">
      <c r="A28" s="131"/>
      <c r="B28" s="131"/>
      <c r="C28" s="131" t="s">
        <v>440</v>
      </c>
      <c r="D28" s="25"/>
      <c r="E28" s="29"/>
      <c r="F28" s="29" t="s">
        <v>686</v>
      </c>
      <c r="G28" s="29" t="s">
        <v>687</v>
      </c>
      <c r="H28" s="29" t="s">
        <v>688</v>
      </c>
      <c r="I28" s="29" t="s">
        <v>689</v>
      </c>
      <c r="J28" s="29" t="s">
        <v>690</v>
      </c>
      <c r="K28" s="29" t="s">
        <v>691</v>
      </c>
      <c r="L28" s="29" t="s">
        <v>922</v>
      </c>
      <c r="M28" s="29" t="s">
        <v>692</v>
      </c>
      <c r="N28" s="29" t="s">
        <v>693</v>
      </c>
      <c r="O28" s="29" t="s">
        <v>744</v>
      </c>
      <c r="P28" s="29" t="s">
        <v>695</v>
      </c>
      <c r="Q28" s="29" t="s">
        <v>487</v>
      </c>
      <c r="R28" s="26"/>
      <c r="S28" s="131"/>
      <c r="T28" s="25"/>
      <c r="U28" s="26"/>
    </row>
    <row r="29" spans="1:21">
      <c r="A29" s="131"/>
      <c r="B29" s="131"/>
      <c r="C29" s="131" t="s">
        <v>440</v>
      </c>
      <c r="D29" s="25"/>
      <c r="E29" s="29"/>
      <c r="F29" s="29"/>
      <c r="G29" s="29">
        <v>1</v>
      </c>
      <c r="H29" s="29">
        <v>2</v>
      </c>
      <c r="I29" s="29">
        <v>3</v>
      </c>
      <c r="J29" s="29">
        <v>4</v>
      </c>
      <c r="K29" s="29">
        <v>5</v>
      </c>
      <c r="L29" s="29">
        <v>6</v>
      </c>
      <c r="M29" s="29">
        <v>7</v>
      </c>
      <c r="N29" s="29">
        <v>8</v>
      </c>
      <c r="O29" s="29">
        <v>9</v>
      </c>
      <c r="P29" s="29">
        <v>10</v>
      </c>
      <c r="Q29" s="29">
        <v>11</v>
      </c>
      <c r="R29" s="26"/>
      <c r="S29" s="131"/>
      <c r="T29" s="25"/>
      <c r="U29" s="26"/>
    </row>
    <row r="30" spans="1:21" ht="15" customHeight="1">
      <c r="A30" s="131"/>
      <c r="B30" s="131"/>
      <c r="C30" s="131" t="s">
        <v>435</v>
      </c>
      <c r="D30" s="25"/>
      <c r="E30" s="25"/>
      <c r="F30" s="26"/>
      <c r="G30" s="26"/>
      <c r="H30" s="26"/>
      <c r="I30" s="26"/>
      <c r="J30" s="26"/>
      <c r="K30" s="26"/>
      <c r="L30" s="26"/>
      <c r="M30" s="26"/>
      <c r="N30" s="26"/>
      <c r="O30" s="26"/>
      <c r="P30" s="26"/>
      <c r="Q30" s="26"/>
      <c r="R30" s="26"/>
      <c r="S30" s="131"/>
      <c r="T30" s="25"/>
      <c r="U30" s="26"/>
    </row>
    <row r="31" spans="1:21">
      <c r="A31" s="131" t="s">
        <v>975</v>
      </c>
      <c r="B31" s="131"/>
      <c r="C31" s="131"/>
      <c r="D31" s="28" t="s">
        <v>228</v>
      </c>
      <c r="E31" s="30">
        <v>1</v>
      </c>
      <c r="F31" s="31" t="s">
        <v>909</v>
      </c>
      <c r="G31" s="32">
        <f t="shared" ref="G31:P31" si="0">G32+G33+G34+G35+G36+G37+G38+G39+G40+G41</f>
        <v>0</v>
      </c>
      <c r="H31" s="32">
        <f t="shared" si="0"/>
        <v>0</v>
      </c>
      <c r="I31" s="32">
        <f t="shared" si="0"/>
        <v>0</v>
      </c>
      <c r="J31" s="32">
        <f t="shared" si="0"/>
        <v>0</v>
      </c>
      <c r="K31" s="32">
        <f t="shared" si="0"/>
        <v>0</v>
      </c>
      <c r="L31" s="32">
        <f t="shared" si="0"/>
        <v>0</v>
      </c>
      <c r="M31" s="32">
        <f t="shared" si="0"/>
        <v>0</v>
      </c>
      <c r="N31" s="32">
        <f t="shared" si="0"/>
        <v>0</v>
      </c>
      <c r="O31" s="32">
        <f t="shared" si="0"/>
        <v>0</v>
      </c>
      <c r="P31" s="32">
        <f t="shared" si="0"/>
        <v>0</v>
      </c>
      <c r="Q31" s="32">
        <f t="shared" ref="Q31:Q41" si="1">G31+H31+I31+J31+K31+L31+M31+N31+O31+P31</f>
        <v>0</v>
      </c>
      <c r="R31" s="26"/>
      <c r="S31" s="131"/>
      <c r="T31" s="25"/>
      <c r="U31" s="26"/>
    </row>
    <row r="32" spans="1:21">
      <c r="A32" s="131" t="s">
        <v>976</v>
      </c>
      <c r="B32" s="131"/>
      <c r="C32" s="131"/>
      <c r="D32" s="28" t="s">
        <v>228</v>
      </c>
      <c r="E32" s="180"/>
      <c r="F32" s="33" t="s">
        <v>910</v>
      </c>
      <c r="G32" s="34"/>
      <c r="H32" s="34"/>
      <c r="I32" s="34"/>
      <c r="J32" s="34"/>
      <c r="K32" s="34"/>
      <c r="L32" s="34"/>
      <c r="M32" s="34"/>
      <c r="N32" s="34"/>
      <c r="O32" s="34"/>
      <c r="P32" s="34"/>
      <c r="Q32" s="32">
        <f t="shared" si="1"/>
        <v>0</v>
      </c>
      <c r="R32" s="26"/>
      <c r="S32" s="131"/>
      <c r="T32" s="25"/>
      <c r="U32" s="26"/>
    </row>
    <row r="33" spans="1:21">
      <c r="A33" s="131" t="s">
        <v>977</v>
      </c>
      <c r="B33" s="131"/>
      <c r="C33" s="131"/>
      <c r="D33" s="28" t="s">
        <v>228</v>
      </c>
      <c r="E33" s="181"/>
      <c r="F33" s="33" t="s">
        <v>911</v>
      </c>
      <c r="G33" s="34"/>
      <c r="H33" s="34"/>
      <c r="I33" s="34"/>
      <c r="J33" s="34"/>
      <c r="K33" s="34"/>
      <c r="L33" s="34"/>
      <c r="M33" s="34"/>
      <c r="N33" s="34"/>
      <c r="O33" s="34"/>
      <c r="P33" s="34"/>
      <c r="Q33" s="32">
        <f t="shared" si="1"/>
        <v>0</v>
      </c>
      <c r="R33" s="26"/>
      <c r="S33" s="131"/>
      <c r="T33" s="25"/>
      <c r="U33" s="26"/>
    </row>
    <row r="34" spans="1:21">
      <c r="A34" s="131" t="s">
        <v>978</v>
      </c>
      <c r="B34" s="131"/>
      <c r="C34" s="131"/>
      <c r="D34" s="28" t="s">
        <v>228</v>
      </c>
      <c r="E34" s="181"/>
      <c r="F34" s="33" t="s">
        <v>912</v>
      </c>
      <c r="G34" s="34"/>
      <c r="H34" s="34"/>
      <c r="I34" s="34"/>
      <c r="J34" s="34"/>
      <c r="K34" s="34"/>
      <c r="L34" s="34"/>
      <c r="M34" s="34"/>
      <c r="N34" s="34"/>
      <c r="O34" s="34"/>
      <c r="P34" s="34"/>
      <c r="Q34" s="32">
        <f t="shared" si="1"/>
        <v>0</v>
      </c>
      <c r="R34" s="26"/>
      <c r="S34" s="131"/>
      <c r="T34" s="25"/>
      <c r="U34" s="26"/>
    </row>
    <row r="35" spans="1:21">
      <c r="A35" s="131" t="s">
        <v>979</v>
      </c>
      <c r="B35" s="131"/>
      <c r="C35" s="131"/>
      <c r="D35" s="28" t="s">
        <v>228</v>
      </c>
      <c r="E35" s="181"/>
      <c r="F35" s="33" t="s">
        <v>916</v>
      </c>
      <c r="G35" s="34"/>
      <c r="H35" s="34"/>
      <c r="I35" s="34"/>
      <c r="J35" s="34"/>
      <c r="K35" s="34"/>
      <c r="L35" s="34"/>
      <c r="M35" s="34"/>
      <c r="N35" s="34"/>
      <c r="O35" s="34"/>
      <c r="P35" s="34"/>
      <c r="Q35" s="32">
        <f t="shared" si="1"/>
        <v>0</v>
      </c>
      <c r="R35" s="26"/>
      <c r="S35" s="131"/>
      <c r="T35" s="25"/>
      <c r="U35" s="26"/>
    </row>
    <row r="36" spans="1:21" ht="30">
      <c r="A36" s="131" t="s">
        <v>25</v>
      </c>
      <c r="B36" s="131"/>
      <c r="C36" s="131"/>
      <c r="D36" s="28" t="s">
        <v>228</v>
      </c>
      <c r="E36" s="181"/>
      <c r="F36" s="33" t="s">
        <v>917</v>
      </c>
      <c r="G36" s="34"/>
      <c r="H36" s="34"/>
      <c r="I36" s="34"/>
      <c r="J36" s="34"/>
      <c r="K36" s="34"/>
      <c r="L36" s="34"/>
      <c r="M36" s="34"/>
      <c r="N36" s="34"/>
      <c r="O36" s="34"/>
      <c r="P36" s="34"/>
      <c r="Q36" s="32">
        <f t="shared" si="1"/>
        <v>0</v>
      </c>
      <c r="R36" s="26"/>
      <c r="S36" s="131"/>
      <c r="T36" s="25"/>
      <c r="U36" s="26"/>
    </row>
    <row r="37" spans="1:21" ht="30">
      <c r="A37" s="131" t="s">
        <v>28</v>
      </c>
      <c r="B37" s="131"/>
      <c r="C37" s="131"/>
      <c r="D37" s="28" t="s">
        <v>228</v>
      </c>
      <c r="E37" s="181"/>
      <c r="F37" s="33" t="s">
        <v>918</v>
      </c>
      <c r="G37" s="34"/>
      <c r="H37" s="34"/>
      <c r="I37" s="34"/>
      <c r="J37" s="34"/>
      <c r="K37" s="34"/>
      <c r="L37" s="34"/>
      <c r="M37" s="34"/>
      <c r="N37" s="34"/>
      <c r="O37" s="34"/>
      <c r="P37" s="34"/>
      <c r="Q37" s="32">
        <f t="shared" si="1"/>
        <v>0</v>
      </c>
      <c r="R37" s="26"/>
      <c r="S37" s="131"/>
      <c r="T37" s="25"/>
      <c r="U37" s="26"/>
    </row>
    <row r="38" spans="1:21">
      <c r="A38" s="131" t="s">
        <v>980</v>
      </c>
      <c r="B38" s="131"/>
      <c r="C38" s="131"/>
      <c r="D38" s="28" t="s">
        <v>228</v>
      </c>
      <c r="E38" s="181"/>
      <c r="F38" s="33" t="s">
        <v>919</v>
      </c>
      <c r="G38" s="34"/>
      <c r="H38" s="34"/>
      <c r="I38" s="34"/>
      <c r="J38" s="34"/>
      <c r="K38" s="34"/>
      <c r="L38" s="34"/>
      <c r="M38" s="34"/>
      <c r="N38" s="34"/>
      <c r="O38" s="34"/>
      <c r="P38" s="34"/>
      <c r="Q38" s="32">
        <f t="shared" si="1"/>
        <v>0</v>
      </c>
      <c r="R38" s="26"/>
      <c r="S38" s="131"/>
      <c r="T38" s="25"/>
      <c r="U38" s="26"/>
    </row>
    <row r="39" spans="1:21">
      <c r="A39" s="131" t="s">
        <v>981</v>
      </c>
      <c r="B39" s="131"/>
      <c r="C39" s="131"/>
      <c r="D39" s="28" t="s">
        <v>228</v>
      </c>
      <c r="E39" s="181"/>
      <c r="F39" s="33" t="s">
        <v>920</v>
      </c>
      <c r="G39" s="34"/>
      <c r="H39" s="34"/>
      <c r="I39" s="34"/>
      <c r="J39" s="34"/>
      <c r="K39" s="34"/>
      <c r="L39" s="34"/>
      <c r="M39" s="34"/>
      <c r="N39" s="34"/>
      <c r="O39" s="34"/>
      <c r="P39" s="34"/>
      <c r="Q39" s="32">
        <f t="shared" si="1"/>
        <v>0</v>
      </c>
      <c r="R39" s="26"/>
      <c r="S39" s="131"/>
      <c r="T39" s="25"/>
      <c r="U39" s="26"/>
    </row>
    <row r="40" spans="1:21">
      <c r="A40" s="131" t="s">
        <v>982</v>
      </c>
      <c r="B40" s="131"/>
      <c r="C40" s="131"/>
      <c r="D40" s="28" t="s">
        <v>228</v>
      </c>
      <c r="E40" s="181"/>
      <c r="F40" s="33" t="s">
        <v>921</v>
      </c>
      <c r="G40" s="34"/>
      <c r="H40" s="34"/>
      <c r="I40" s="34"/>
      <c r="J40" s="34"/>
      <c r="K40" s="34"/>
      <c r="L40" s="34"/>
      <c r="M40" s="34"/>
      <c r="N40" s="34"/>
      <c r="O40" s="34"/>
      <c r="P40" s="34"/>
      <c r="Q40" s="32">
        <f t="shared" si="1"/>
        <v>0</v>
      </c>
      <c r="R40" s="26"/>
      <c r="S40" s="131"/>
      <c r="T40" s="25"/>
      <c r="U40" s="26"/>
    </row>
    <row r="41" spans="1:21">
      <c r="A41" s="131" t="s">
        <v>984</v>
      </c>
      <c r="B41" s="131"/>
      <c r="C41" s="131"/>
      <c r="D41" s="28" t="s">
        <v>228</v>
      </c>
      <c r="E41" s="182"/>
      <c r="F41" s="33" t="s">
        <v>923</v>
      </c>
      <c r="G41" s="32">
        <f t="shared" ref="G41:P41" si="2">SUM(G51:G52)</f>
        <v>0</v>
      </c>
      <c r="H41" s="32">
        <f t="shared" si="2"/>
        <v>0</v>
      </c>
      <c r="I41" s="32">
        <f t="shared" si="2"/>
        <v>0</v>
      </c>
      <c r="J41" s="32">
        <f t="shared" si="2"/>
        <v>0</v>
      </c>
      <c r="K41" s="32">
        <f t="shared" si="2"/>
        <v>0</v>
      </c>
      <c r="L41" s="32">
        <f t="shared" si="2"/>
        <v>0</v>
      </c>
      <c r="M41" s="32">
        <f t="shared" si="2"/>
        <v>0</v>
      </c>
      <c r="N41" s="32">
        <f t="shared" si="2"/>
        <v>0</v>
      </c>
      <c r="O41" s="32">
        <f t="shared" si="2"/>
        <v>0</v>
      </c>
      <c r="P41" s="32">
        <f t="shared" si="2"/>
        <v>0</v>
      </c>
      <c r="Q41" s="32">
        <f t="shared" si="1"/>
        <v>0</v>
      </c>
      <c r="R41" s="26"/>
      <c r="S41" s="131"/>
      <c r="T41" s="25"/>
      <c r="U41" s="26"/>
    </row>
    <row r="42" spans="1:21" ht="15" hidden="1" customHeight="1">
      <c r="A42" s="131"/>
      <c r="B42" s="131"/>
      <c r="C42" s="131" t="s">
        <v>435</v>
      </c>
      <c r="D42" s="25"/>
      <c r="E42" s="35"/>
      <c r="F42" s="26"/>
      <c r="G42" s="26"/>
      <c r="H42" s="26"/>
      <c r="I42" s="26"/>
      <c r="J42" s="26"/>
      <c r="K42" s="26"/>
      <c r="L42" s="26"/>
      <c r="M42" s="26"/>
      <c r="N42" s="26"/>
      <c r="O42" s="26"/>
      <c r="P42" s="26"/>
      <c r="Q42" s="26"/>
      <c r="R42" s="26"/>
      <c r="S42" s="131"/>
      <c r="T42" s="25"/>
      <c r="U42" s="26"/>
    </row>
    <row r="43" spans="1:21" ht="15" hidden="1" customHeight="1">
      <c r="A43" s="131"/>
      <c r="B43" s="131"/>
      <c r="C43" s="131" t="s">
        <v>438</v>
      </c>
      <c r="D43" s="131"/>
      <c r="E43" s="134"/>
      <c r="F43" s="131"/>
      <c r="G43" s="131"/>
      <c r="H43" s="131"/>
      <c r="I43" s="131"/>
      <c r="J43" s="131"/>
      <c r="K43" s="131"/>
      <c r="L43" s="131"/>
      <c r="M43" s="131"/>
      <c r="N43" s="131"/>
      <c r="O43" s="131"/>
      <c r="P43" s="131"/>
      <c r="Q43" s="131"/>
      <c r="R43" s="131"/>
      <c r="S43" s="131" t="s">
        <v>439</v>
      </c>
      <c r="T43" s="25"/>
      <c r="U43" s="26"/>
    </row>
    <row r="44" spans="1:21" ht="15" hidden="1" customHeight="1">
      <c r="A44" s="25"/>
      <c r="B44" s="25"/>
      <c r="C44" s="25"/>
      <c r="D44" s="26"/>
      <c r="E44" s="35"/>
      <c r="F44" s="26"/>
      <c r="G44" s="26"/>
      <c r="H44" s="26"/>
      <c r="I44" s="26"/>
      <c r="J44" s="26"/>
      <c r="K44" s="26"/>
      <c r="L44" s="26"/>
      <c r="M44" s="26"/>
      <c r="N44" s="26"/>
      <c r="O44" s="26"/>
      <c r="P44" s="26"/>
      <c r="Q44" s="26"/>
      <c r="R44" s="26"/>
      <c r="S44" s="26"/>
      <c r="T44" s="26"/>
      <c r="U44" s="26"/>
    </row>
    <row r="45" spans="1:21" ht="15" hidden="1" customHeight="1">
      <c r="A45" s="131"/>
      <c r="B45" s="131"/>
      <c r="C45" s="131" t="s">
        <v>983</v>
      </c>
      <c r="D45" s="131"/>
      <c r="E45" s="134"/>
      <c r="F45" s="131"/>
      <c r="G45" s="131"/>
      <c r="H45" s="131"/>
      <c r="I45" s="131"/>
      <c r="J45" s="131"/>
      <c r="K45" s="131"/>
      <c r="L45" s="131"/>
      <c r="M45" s="131"/>
      <c r="N45" s="131"/>
      <c r="O45" s="131"/>
      <c r="P45" s="131"/>
      <c r="Q45" s="131"/>
      <c r="R45" s="131"/>
      <c r="S45" s="131"/>
      <c r="T45" s="25"/>
      <c r="U45" s="26"/>
    </row>
    <row r="46" spans="1:21" ht="15" hidden="1" customHeight="1">
      <c r="A46" s="131"/>
      <c r="B46" s="131"/>
      <c r="C46" s="131"/>
      <c r="D46" s="131"/>
      <c r="E46" s="134"/>
      <c r="F46" s="131"/>
      <c r="G46" s="131"/>
      <c r="H46" s="131"/>
      <c r="I46" s="131"/>
      <c r="J46" s="131"/>
      <c r="K46" s="131"/>
      <c r="L46" s="131"/>
      <c r="M46" s="131"/>
      <c r="N46" s="131"/>
      <c r="O46" s="131"/>
      <c r="P46" s="131"/>
      <c r="Q46" s="131"/>
      <c r="R46" s="131"/>
      <c r="S46" s="131"/>
      <c r="T46" s="25"/>
      <c r="U46" s="26"/>
    </row>
    <row r="47" spans="1:21" ht="15" hidden="1" customHeight="1">
      <c r="A47" s="131"/>
      <c r="B47" s="131"/>
      <c r="C47" s="131"/>
      <c r="D47" s="131" t="s">
        <v>967</v>
      </c>
      <c r="E47" s="134"/>
      <c r="F47" s="131" t="s">
        <v>1094</v>
      </c>
      <c r="G47" s="131" t="s">
        <v>874</v>
      </c>
      <c r="H47" s="131" t="s">
        <v>875</v>
      </c>
      <c r="I47" s="131" t="s">
        <v>876</v>
      </c>
      <c r="J47" s="131" t="s">
        <v>877</v>
      </c>
      <c r="K47" s="131" t="s">
        <v>878</v>
      </c>
      <c r="L47" s="131" t="s">
        <v>879</v>
      </c>
      <c r="M47" s="131" t="s">
        <v>880</v>
      </c>
      <c r="N47" s="131" t="s">
        <v>881</v>
      </c>
      <c r="O47" s="131" t="s">
        <v>883</v>
      </c>
      <c r="P47" s="131" t="s">
        <v>884</v>
      </c>
      <c r="Q47" s="131" t="s">
        <v>885</v>
      </c>
      <c r="R47" s="131"/>
      <c r="S47" s="131"/>
      <c r="T47" s="25"/>
      <c r="U47" s="26"/>
    </row>
    <row r="48" spans="1:21" ht="15" hidden="1" customHeight="1">
      <c r="A48" s="131"/>
      <c r="B48" s="131"/>
      <c r="C48" s="131" t="s">
        <v>436</v>
      </c>
      <c r="D48" s="131" t="s">
        <v>924</v>
      </c>
      <c r="E48" s="134" t="s">
        <v>440</v>
      </c>
      <c r="F48" s="131" t="s">
        <v>924</v>
      </c>
      <c r="G48" s="131"/>
      <c r="H48" s="131"/>
      <c r="I48" s="131"/>
      <c r="J48" s="131"/>
      <c r="K48" s="131"/>
      <c r="L48" s="131"/>
      <c r="M48" s="131"/>
      <c r="N48" s="131"/>
      <c r="O48" s="131"/>
      <c r="P48" s="131"/>
      <c r="Q48" s="131"/>
      <c r="R48" s="131" t="s">
        <v>435</v>
      </c>
      <c r="S48" s="131" t="s">
        <v>437</v>
      </c>
      <c r="T48" s="25"/>
      <c r="U48" s="26"/>
    </row>
    <row r="49" spans="1:21" ht="15" hidden="1" customHeight="1">
      <c r="A49" s="131"/>
      <c r="B49" s="131"/>
      <c r="C49" s="131" t="s">
        <v>908</v>
      </c>
      <c r="D49" s="13"/>
      <c r="E49" s="23"/>
      <c r="F49" s="18" t="s">
        <v>907</v>
      </c>
      <c r="G49" s="19" t="s">
        <v>263</v>
      </c>
      <c r="H49" s="19" t="s">
        <v>263</v>
      </c>
      <c r="I49" s="19" t="s">
        <v>263</v>
      </c>
      <c r="J49" s="19" t="s">
        <v>263</v>
      </c>
      <c r="K49" s="19" t="s">
        <v>263</v>
      </c>
      <c r="L49" s="19" t="s">
        <v>263</v>
      </c>
      <c r="M49" s="19" t="s">
        <v>263</v>
      </c>
      <c r="N49" s="19" t="s">
        <v>263</v>
      </c>
      <c r="O49" s="19" t="s">
        <v>263</v>
      </c>
      <c r="P49" s="19" t="s">
        <v>263</v>
      </c>
      <c r="Q49" s="19" t="s">
        <v>263</v>
      </c>
      <c r="R49" s="13"/>
      <c r="S49" s="131"/>
      <c r="T49" s="25"/>
      <c r="U49" s="26"/>
    </row>
    <row r="50" spans="1:21" ht="15" hidden="1" customHeight="1">
      <c r="A50" s="131"/>
      <c r="B50" s="131"/>
      <c r="C50" s="131" t="s">
        <v>435</v>
      </c>
      <c r="D50" s="25"/>
      <c r="E50" s="35"/>
      <c r="F50" s="26"/>
      <c r="G50" s="26"/>
      <c r="H50" s="26"/>
      <c r="I50" s="26"/>
      <c r="J50" s="26"/>
      <c r="K50" s="26"/>
      <c r="L50" s="26"/>
      <c r="M50" s="26"/>
      <c r="N50" s="26"/>
      <c r="O50" s="26"/>
      <c r="P50" s="26"/>
      <c r="Q50" s="26"/>
      <c r="R50" s="26"/>
      <c r="S50" s="131"/>
      <c r="T50" s="25"/>
      <c r="U50" s="26"/>
    </row>
    <row r="51" spans="1:21">
      <c r="A51" s="131" t="s">
        <v>984</v>
      </c>
      <c r="B51" s="131"/>
      <c r="C51" s="131"/>
      <c r="D51" s="28" t="s">
        <v>228</v>
      </c>
      <c r="E51" s="30"/>
      <c r="F51" s="28"/>
      <c r="G51" s="34"/>
      <c r="H51" s="34"/>
      <c r="I51" s="34"/>
      <c r="J51" s="34"/>
      <c r="K51" s="34"/>
      <c r="L51" s="34"/>
      <c r="M51" s="34"/>
      <c r="N51" s="34"/>
      <c r="O51" s="34"/>
      <c r="P51" s="34"/>
      <c r="Q51" s="32">
        <f>G51+H51+I51+J51+K51+L51+M51+N51+O51+P51</f>
        <v>0</v>
      </c>
      <c r="R51" s="26"/>
      <c r="S51" s="131"/>
      <c r="T51" s="25"/>
      <c r="U51" s="26"/>
    </row>
    <row r="52" spans="1:21" ht="15" customHeight="1">
      <c r="A52" s="131"/>
      <c r="B52" s="131"/>
      <c r="C52" s="131" t="s">
        <v>435</v>
      </c>
      <c r="D52" s="25"/>
      <c r="E52" s="173" t="s">
        <v>23</v>
      </c>
      <c r="F52" s="174"/>
      <c r="G52" s="174"/>
      <c r="H52" s="174"/>
      <c r="I52" s="174"/>
      <c r="J52" s="174"/>
      <c r="K52" s="174"/>
      <c r="L52" s="174"/>
      <c r="M52" s="174"/>
      <c r="N52" s="174"/>
      <c r="O52" s="174"/>
      <c r="P52" s="174"/>
      <c r="Q52" s="175"/>
      <c r="R52" s="26"/>
      <c r="S52" s="131"/>
      <c r="T52" s="25"/>
      <c r="U52" s="26"/>
    </row>
    <row r="53" spans="1:21" ht="15" hidden="1" customHeight="1">
      <c r="A53" s="131"/>
      <c r="B53" s="131"/>
      <c r="C53" s="131" t="s">
        <v>438</v>
      </c>
      <c r="D53" s="131"/>
      <c r="E53" s="134"/>
      <c r="F53" s="131"/>
      <c r="G53" s="131"/>
      <c r="H53" s="131"/>
      <c r="I53" s="131"/>
      <c r="J53" s="131"/>
      <c r="K53" s="131"/>
      <c r="L53" s="131"/>
      <c r="M53" s="131"/>
      <c r="N53" s="131"/>
      <c r="O53" s="131"/>
      <c r="P53" s="131"/>
      <c r="Q53" s="131"/>
      <c r="R53" s="131"/>
      <c r="S53" s="131" t="s">
        <v>439</v>
      </c>
      <c r="T53" s="25"/>
      <c r="U53" s="26"/>
    </row>
    <row r="54" spans="1:21" ht="15" hidden="1" customHeight="1">
      <c r="A54" s="25"/>
      <c r="B54" s="25"/>
      <c r="C54" s="25"/>
      <c r="D54" s="26"/>
      <c r="E54" s="35"/>
      <c r="F54" s="26"/>
      <c r="G54" s="26"/>
      <c r="H54" s="26"/>
      <c r="I54" s="26"/>
      <c r="J54" s="26"/>
      <c r="K54" s="26"/>
      <c r="L54" s="26"/>
      <c r="M54" s="26"/>
      <c r="N54" s="26"/>
      <c r="O54" s="26"/>
      <c r="P54" s="26"/>
      <c r="Q54" s="26"/>
      <c r="R54" s="26"/>
      <c r="S54" s="26"/>
      <c r="T54" s="26"/>
      <c r="U54" s="26"/>
    </row>
    <row r="55" spans="1:21" ht="15" hidden="1" customHeight="1">
      <c r="A55" s="131"/>
      <c r="B55" s="131"/>
      <c r="C55" s="131" t="s">
        <v>985</v>
      </c>
      <c r="D55" s="131"/>
      <c r="E55" s="134"/>
      <c r="F55" s="131"/>
      <c r="G55" s="131"/>
      <c r="H55" s="131"/>
      <c r="I55" s="131"/>
      <c r="J55" s="131"/>
      <c r="K55" s="131"/>
      <c r="L55" s="131"/>
      <c r="M55" s="131"/>
      <c r="N55" s="131"/>
      <c r="O55" s="131"/>
      <c r="P55" s="131"/>
      <c r="Q55" s="131"/>
      <c r="R55" s="131"/>
      <c r="S55" s="131"/>
      <c r="T55" s="25"/>
      <c r="U55" s="26"/>
    </row>
    <row r="56" spans="1:21" ht="15" hidden="1" customHeight="1">
      <c r="A56" s="131"/>
      <c r="B56" s="131"/>
      <c r="C56" s="131"/>
      <c r="D56" s="131"/>
      <c r="E56" s="134"/>
      <c r="F56" s="131"/>
      <c r="G56" s="131"/>
      <c r="H56" s="131"/>
      <c r="I56" s="131"/>
      <c r="J56" s="131"/>
      <c r="K56" s="131"/>
      <c r="L56" s="131"/>
      <c r="M56" s="131"/>
      <c r="N56" s="131"/>
      <c r="O56" s="131"/>
      <c r="P56" s="131"/>
      <c r="Q56" s="131"/>
      <c r="R56" s="131"/>
      <c r="S56" s="131"/>
      <c r="T56" s="25"/>
      <c r="U56" s="26"/>
    </row>
    <row r="57" spans="1:21" ht="15" hidden="1" customHeight="1">
      <c r="A57" s="131"/>
      <c r="B57" s="131"/>
      <c r="C57" s="131"/>
      <c r="D57" s="131" t="s">
        <v>967</v>
      </c>
      <c r="E57" s="134"/>
      <c r="F57" s="131"/>
      <c r="G57" s="131" t="s">
        <v>874</v>
      </c>
      <c r="H57" s="131" t="s">
        <v>875</v>
      </c>
      <c r="I57" s="131" t="s">
        <v>876</v>
      </c>
      <c r="J57" s="131" t="s">
        <v>877</v>
      </c>
      <c r="K57" s="131" t="s">
        <v>878</v>
      </c>
      <c r="L57" s="131" t="s">
        <v>879</v>
      </c>
      <c r="M57" s="131" t="s">
        <v>880</v>
      </c>
      <c r="N57" s="131" t="s">
        <v>881</v>
      </c>
      <c r="O57" s="131" t="s">
        <v>883</v>
      </c>
      <c r="P57" s="131" t="s">
        <v>884</v>
      </c>
      <c r="Q57" s="131" t="s">
        <v>885</v>
      </c>
      <c r="R57" s="131"/>
      <c r="S57" s="131"/>
      <c r="T57" s="25"/>
      <c r="U57" s="26"/>
    </row>
    <row r="58" spans="1:21" ht="15" hidden="1" customHeight="1">
      <c r="A58" s="131"/>
      <c r="B58" s="131"/>
      <c r="C58" s="131" t="s">
        <v>436</v>
      </c>
      <c r="D58" s="131" t="s">
        <v>924</v>
      </c>
      <c r="E58" s="134" t="s">
        <v>440</v>
      </c>
      <c r="F58" s="131" t="s">
        <v>440</v>
      </c>
      <c r="G58" s="131"/>
      <c r="H58" s="131"/>
      <c r="I58" s="131"/>
      <c r="J58" s="131"/>
      <c r="K58" s="131"/>
      <c r="L58" s="131"/>
      <c r="M58" s="131"/>
      <c r="N58" s="131"/>
      <c r="O58" s="131"/>
      <c r="P58" s="131"/>
      <c r="Q58" s="131"/>
      <c r="R58" s="131" t="s">
        <v>435</v>
      </c>
      <c r="S58" s="131" t="s">
        <v>437</v>
      </c>
      <c r="T58" s="25"/>
      <c r="U58" s="26"/>
    </row>
    <row r="59" spans="1:21" ht="15" hidden="1" customHeight="1">
      <c r="A59" s="131"/>
      <c r="B59" s="131"/>
      <c r="C59" s="131" t="s">
        <v>908</v>
      </c>
      <c r="D59" s="13"/>
      <c r="E59" s="23"/>
      <c r="F59" s="18" t="s">
        <v>907</v>
      </c>
      <c r="G59" s="19" t="s">
        <v>263</v>
      </c>
      <c r="H59" s="19" t="s">
        <v>263</v>
      </c>
      <c r="I59" s="19" t="s">
        <v>263</v>
      </c>
      <c r="J59" s="19" t="s">
        <v>263</v>
      </c>
      <c r="K59" s="19" t="s">
        <v>263</v>
      </c>
      <c r="L59" s="19" t="s">
        <v>263</v>
      </c>
      <c r="M59" s="19" t="s">
        <v>263</v>
      </c>
      <c r="N59" s="19" t="s">
        <v>263</v>
      </c>
      <c r="O59" s="19" t="s">
        <v>263</v>
      </c>
      <c r="P59" s="19" t="s">
        <v>263</v>
      </c>
      <c r="Q59" s="19" t="s">
        <v>263</v>
      </c>
      <c r="R59" s="13"/>
      <c r="S59" s="131"/>
      <c r="T59" s="25"/>
      <c r="U59" s="26"/>
    </row>
    <row r="60" spans="1:21" ht="15" hidden="1" customHeight="1">
      <c r="A60" s="131"/>
      <c r="B60" s="131"/>
      <c r="C60" s="131" t="s">
        <v>435</v>
      </c>
      <c r="D60" s="25"/>
      <c r="E60" s="35"/>
      <c r="F60" s="26"/>
      <c r="G60" s="26"/>
      <c r="H60" s="26"/>
      <c r="I60" s="26"/>
      <c r="J60" s="26"/>
      <c r="K60" s="26"/>
      <c r="L60" s="26"/>
      <c r="M60" s="26"/>
      <c r="N60" s="26"/>
      <c r="O60" s="26"/>
      <c r="P60" s="26"/>
      <c r="Q60" s="26"/>
      <c r="R60" s="26"/>
      <c r="S60" s="131"/>
      <c r="T60" s="25"/>
      <c r="U60" s="26"/>
    </row>
    <row r="61" spans="1:21">
      <c r="A61" s="131" t="s">
        <v>986</v>
      </c>
      <c r="B61" s="131"/>
      <c r="C61" s="131"/>
      <c r="D61" s="20" t="s">
        <v>228</v>
      </c>
      <c r="E61" s="14">
        <v>2</v>
      </c>
      <c r="F61" s="14" t="s">
        <v>925</v>
      </c>
      <c r="G61" s="17">
        <f t="shared" ref="G61:P61" si="3">G62+G63+G64+G65+G66+G67+G68+G69</f>
        <v>0</v>
      </c>
      <c r="H61" s="17">
        <f t="shared" si="3"/>
        <v>0</v>
      </c>
      <c r="I61" s="17">
        <f t="shared" si="3"/>
        <v>0</v>
      </c>
      <c r="J61" s="17">
        <f t="shared" si="3"/>
        <v>0</v>
      </c>
      <c r="K61" s="17">
        <f t="shared" si="3"/>
        <v>0</v>
      </c>
      <c r="L61" s="17">
        <f t="shared" si="3"/>
        <v>0</v>
      </c>
      <c r="M61" s="17">
        <f t="shared" si="3"/>
        <v>0</v>
      </c>
      <c r="N61" s="17">
        <f t="shared" si="3"/>
        <v>0</v>
      </c>
      <c r="O61" s="17">
        <f t="shared" si="3"/>
        <v>0</v>
      </c>
      <c r="P61" s="17">
        <f t="shared" si="3"/>
        <v>0</v>
      </c>
      <c r="Q61" s="17">
        <f t="shared" ref="Q61:Q69" si="4">G61+H61+I61+J61+K61+L61+M61+N61+O61+P61</f>
        <v>0</v>
      </c>
      <c r="R61" s="26"/>
      <c r="S61" s="131"/>
      <c r="T61" s="25"/>
      <c r="U61" s="26"/>
    </row>
    <row r="62" spans="1:21">
      <c r="A62" s="131" t="s">
        <v>1120</v>
      </c>
      <c r="B62" s="131"/>
      <c r="C62" s="131"/>
      <c r="D62" s="20" t="s">
        <v>228</v>
      </c>
      <c r="E62" s="176"/>
      <c r="F62" s="67" t="s">
        <v>926</v>
      </c>
      <c r="G62" s="16"/>
      <c r="H62" s="16"/>
      <c r="I62" s="16"/>
      <c r="J62" s="16"/>
      <c r="K62" s="16"/>
      <c r="L62" s="16"/>
      <c r="M62" s="16"/>
      <c r="N62" s="16"/>
      <c r="O62" s="16"/>
      <c r="P62" s="16"/>
      <c r="Q62" s="17">
        <f t="shared" si="4"/>
        <v>0</v>
      </c>
      <c r="R62" s="26"/>
      <c r="S62" s="131"/>
      <c r="T62" s="25"/>
      <c r="U62" s="26"/>
    </row>
    <row r="63" spans="1:21">
      <c r="A63" s="131" t="s">
        <v>1121</v>
      </c>
      <c r="B63" s="131"/>
      <c r="C63" s="131"/>
      <c r="D63" s="20" t="s">
        <v>228</v>
      </c>
      <c r="E63" s="176"/>
      <c r="F63" s="67" t="s">
        <v>927</v>
      </c>
      <c r="G63" s="16"/>
      <c r="H63" s="16"/>
      <c r="I63" s="16"/>
      <c r="J63" s="16"/>
      <c r="K63" s="16"/>
      <c r="L63" s="16"/>
      <c r="M63" s="16"/>
      <c r="N63" s="16"/>
      <c r="O63" s="16"/>
      <c r="P63" s="16"/>
      <c r="Q63" s="17">
        <f t="shared" si="4"/>
        <v>0</v>
      </c>
      <c r="R63" s="26"/>
      <c r="S63" s="131"/>
      <c r="T63" s="25"/>
      <c r="U63" s="26"/>
    </row>
    <row r="64" spans="1:21">
      <c r="A64" s="131" t="s">
        <v>1122</v>
      </c>
      <c r="B64" s="131"/>
      <c r="C64" s="131"/>
      <c r="D64" s="20" t="s">
        <v>228</v>
      </c>
      <c r="E64" s="176"/>
      <c r="F64" s="67" t="s">
        <v>928</v>
      </c>
      <c r="G64" s="16"/>
      <c r="H64" s="16"/>
      <c r="I64" s="16"/>
      <c r="J64" s="16"/>
      <c r="K64" s="16"/>
      <c r="L64" s="16"/>
      <c r="M64" s="16"/>
      <c r="N64" s="16"/>
      <c r="O64" s="16"/>
      <c r="P64" s="16"/>
      <c r="Q64" s="17">
        <f t="shared" si="4"/>
        <v>0</v>
      </c>
      <c r="R64" s="26"/>
      <c r="S64" s="131"/>
      <c r="T64" s="25"/>
      <c r="U64" s="26"/>
    </row>
    <row r="65" spans="1:24">
      <c r="A65" s="131" t="s">
        <v>1123</v>
      </c>
      <c r="B65" s="131"/>
      <c r="C65" s="131"/>
      <c r="D65" s="20" t="s">
        <v>228</v>
      </c>
      <c r="E65" s="176"/>
      <c r="F65" s="67" t="s">
        <v>929</v>
      </c>
      <c r="G65" s="16"/>
      <c r="H65" s="16"/>
      <c r="I65" s="16"/>
      <c r="J65" s="16"/>
      <c r="K65" s="16"/>
      <c r="L65" s="16"/>
      <c r="M65" s="16"/>
      <c r="N65" s="16"/>
      <c r="O65" s="16"/>
      <c r="P65" s="16"/>
      <c r="Q65" s="17">
        <f t="shared" si="4"/>
        <v>0</v>
      </c>
      <c r="R65" s="26"/>
      <c r="S65" s="131"/>
      <c r="T65" s="25"/>
      <c r="U65" s="26"/>
    </row>
    <row r="66" spans="1:24">
      <c r="A66" s="131" t="s">
        <v>1124</v>
      </c>
      <c r="B66" s="131"/>
      <c r="C66" s="131"/>
      <c r="D66" s="20" t="s">
        <v>228</v>
      </c>
      <c r="E66" s="176"/>
      <c r="F66" s="67" t="s">
        <v>930</v>
      </c>
      <c r="G66" s="16"/>
      <c r="H66" s="16"/>
      <c r="I66" s="16"/>
      <c r="J66" s="16"/>
      <c r="K66" s="16"/>
      <c r="L66" s="16"/>
      <c r="M66" s="16"/>
      <c r="N66" s="16"/>
      <c r="O66" s="16"/>
      <c r="P66" s="16"/>
      <c r="Q66" s="17">
        <f t="shared" si="4"/>
        <v>0</v>
      </c>
      <c r="R66" s="26"/>
      <c r="S66" s="131"/>
      <c r="T66" s="25"/>
      <c r="U66" s="26"/>
    </row>
    <row r="67" spans="1:24">
      <c r="A67" s="131" t="s">
        <v>1125</v>
      </c>
      <c r="B67" s="131"/>
      <c r="C67" s="131"/>
      <c r="D67" s="20" t="s">
        <v>228</v>
      </c>
      <c r="E67" s="176"/>
      <c r="F67" s="67" t="s">
        <v>931</v>
      </c>
      <c r="G67" s="16"/>
      <c r="H67" s="16"/>
      <c r="I67" s="16"/>
      <c r="J67" s="16"/>
      <c r="K67" s="16"/>
      <c r="L67" s="16"/>
      <c r="M67" s="16"/>
      <c r="N67" s="16"/>
      <c r="O67" s="16"/>
      <c r="P67" s="16"/>
      <c r="Q67" s="17">
        <f t="shared" si="4"/>
        <v>0</v>
      </c>
      <c r="R67" s="26"/>
      <c r="S67" s="131"/>
      <c r="T67" s="25"/>
      <c r="U67" s="26"/>
    </row>
    <row r="68" spans="1:24">
      <c r="A68" s="131" t="s">
        <v>1126</v>
      </c>
      <c r="B68" s="131"/>
      <c r="C68" s="131"/>
      <c r="D68" s="20" t="s">
        <v>228</v>
      </c>
      <c r="E68" s="176"/>
      <c r="F68" s="67" t="s">
        <v>932</v>
      </c>
      <c r="G68" s="16"/>
      <c r="H68" s="16"/>
      <c r="I68" s="16"/>
      <c r="J68" s="16"/>
      <c r="K68" s="16"/>
      <c r="L68" s="16"/>
      <c r="M68" s="16"/>
      <c r="N68" s="16"/>
      <c r="O68" s="16"/>
      <c r="P68" s="16"/>
      <c r="Q68" s="17">
        <f t="shared" si="4"/>
        <v>0</v>
      </c>
      <c r="R68" s="26"/>
      <c r="S68" s="131"/>
      <c r="T68" s="25"/>
      <c r="U68" s="26"/>
    </row>
    <row r="69" spans="1:24">
      <c r="A69" s="131" t="s">
        <v>38</v>
      </c>
      <c r="B69" s="131"/>
      <c r="C69" s="131"/>
      <c r="D69" s="20" t="s">
        <v>228</v>
      </c>
      <c r="E69" s="176"/>
      <c r="F69" s="67" t="s">
        <v>923</v>
      </c>
      <c r="G69" s="17">
        <f>SUM(G79:G80)</f>
        <v>0</v>
      </c>
      <c r="H69" s="17">
        <f t="shared" ref="H69:P69" si="5">SUM(H79:H80)</f>
        <v>0</v>
      </c>
      <c r="I69" s="17">
        <f t="shared" si="5"/>
        <v>0</v>
      </c>
      <c r="J69" s="17">
        <f t="shared" si="5"/>
        <v>0</v>
      </c>
      <c r="K69" s="17">
        <f t="shared" si="5"/>
        <v>0</v>
      </c>
      <c r="L69" s="17">
        <f t="shared" si="5"/>
        <v>0</v>
      </c>
      <c r="M69" s="17">
        <f t="shared" si="5"/>
        <v>0</v>
      </c>
      <c r="N69" s="17">
        <f t="shared" si="5"/>
        <v>0</v>
      </c>
      <c r="O69" s="17">
        <f t="shared" si="5"/>
        <v>0</v>
      </c>
      <c r="P69" s="17">
        <f t="shared" si="5"/>
        <v>0</v>
      </c>
      <c r="Q69" s="17">
        <f t="shared" si="4"/>
        <v>0</v>
      </c>
      <c r="R69" s="26"/>
      <c r="S69" s="131"/>
      <c r="T69" s="25"/>
      <c r="U69" s="26"/>
    </row>
    <row r="70" spans="1:24" ht="15" hidden="1" customHeight="1">
      <c r="A70" s="131"/>
      <c r="B70" s="131"/>
      <c r="C70" s="131" t="s">
        <v>435</v>
      </c>
      <c r="D70" s="25"/>
      <c r="E70" s="25"/>
      <c r="F70" s="26"/>
      <c r="G70" s="26"/>
      <c r="H70" s="26"/>
      <c r="I70" s="26"/>
      <c r="J70" s="26"/>
      <c r="K70" s="26"/>
      <c r="L70" s="26"/>
      <c r="M70" s="26"/>
      <c r="N70" s="26"/>
      <c r="O70" s="26"/>
      <c r="P70" s="26"/>
      <c r="Q70" s="26"/>
      <c r="R70" s="26"/>
      <c r="S70" s="131"/>
      <c r="T70" s="25"/>
      <c r="U70" s="26"/>
    </row>
    <row r="71" spans="1:24" ht="15" hidden="1" customHeight="1">
      <c r="A71" s="131"/>
      <c r="B71" s="131"/>
      <c r="C71" s="131" t="s">
        <v>438</v>
      </c>
      <c r="D71" s="131"/>
      <c r="E71" s="131"/>
      <c r="F71" s="131"/>
      <c r="G71" s="131"/>
      <c r="H71" s="131"/>
      <c r="I71" s="131"/>
      <c r="J71" s="131"/>
      <c r="K71" s="131"/>
      <c r="L71" s="131"/>
      <c r="M71" s="131"/>
      <c r="N71" s="131"/>
      <c r="O71" s="131"/>
      <c r="P71" s="131"/>
      <c r="Q71" s="131"/>
      <c r="R71" s="131"/>
      <c r="S71" s="131" t="s">
        <v>439</v>
      </c>
      <c r="T71" s="25"/>
      <c r="U71" s="26"/>
    </row>
    <row r="72" spans="1:24" ht="15" hidden="1" customHeight="1">
      <c r="A72" s="13"/>
      <c r="B72" s="13"/>
      <c r="C72" s="13"/>
      <c r="D72" s="13"/>
      <c r="E72" s="13"/>
      <c r="F72" s="13"/>
      <c r="G72" s="13"/>
      <c r="H72" s="13"/>
      <c r="I72" s="13"/>
      <c r="J72" s="13"/>
      <c r="K72" s="13"/>
      <c r="L72" s="13"/>
      <c r="M72" s="13"/>
      <c r="N72" s="13"/>
      <c r="O72" s="13"/>
      <c r="P72" s="13"/>
      <c r="Q72" s="13"/>
      <c r="R72" s="13"/>
      <c r="S72" s="13"/>
      <c r="T72" s="25"/>
      <c r="U72" s="26"/>
    </row>
    <row r="73" spans="1:24" ht="15" hidden="1" customHeight="1">
      <c r="A73" s="131"/>
      <c r="B73" s="131"/>
      <c r="C73" s="131" t="s">
        <v>7</v>
      </c>
      <c r="D73" s="131"/>
      <c r="E73" s="131"/>
      <c r="F73" s="131"/>
      <c r="G73" s="131"/>
      <c r="H73" s="131"/>
      <c r="I73" s="131"/>
      <c r="J73" s="131"/>
      <c r="K73" s="131"/>
      <c r="L73" s="131"/>
      <c r="M73" s="131"/>
      <c r="N73" s="131"/>
      <c r="O73" s="131"/>
      <c r="P73" s="131"/>
      <c r="Q73" s="131"/>
      <c r="R73" s="131"/>
      <c r="S73" s="131"/>
      <c r="T73" s="25"/>
      <c r="U73" s="25"/>
      <c r="V73" s="25"/>
      <c r="W73" s="25"/>
      <c r="X73" s="26"/>
    </row>
    <row r="74" spans="1:24" ht="15" hidden="1" customHeight="1">
      <c r="A74" s="131"/>
      <c r="B74" s="131"/>
      <c r="C74" s="131"/>
      <c r="D74" s="131"/>
      <c r="E74" s="131"/>
      <c r="F74" s="131"/>
      <c r="G74" s="131"/>
      <c r="H74" s="131"/>
      <c r="I74" s="131"/>
      <c r="J74" s="131"/>
      <c r="K74" s="131"/>
      <c r="L74" s="131"/>
      <c r="M74" s="131"/>
      <c r="N74" s="131"/>
      <c r="O74" s="131"/>
      <c r="P74" s="131"/>
      <c r="Q74" s="131"/>
      <c r="R74" s="131"/>
      <c r="S74" s="131"/>
      <c r="T74" s="25"/>
      <c r="U74" s="25"/>
      <c r="V74" s="25"/>
      <c r="W74" s="25"/>
      <c r="X74" s="26"/>
    </row>
    <row r="75" spans="1:24" ht="15" hidden="1" customHeight="1">
      <c r="A75" s="131"/>
      <c r="B75" s="131"/>
      <c r="C75" s="131"/>
      <c r="D75" s="131" t="s">
        <v>967</v>
      </c>
      <c r="E75" s="131"/>
      <c r="F75" s="131" t="s">
        <v>8</v>
      </c>
      <c r="G75" s="131" t="s">
        <v>874</v>
      </c>
      <c r="H75" s="131" t="s">
        <v>875</v>
      </c>
      <c r="I75" s="131" t="s">
        <v>876</v>
      </c>
      <c r="J75" s="131" t="s">
        <v>877</v>
      </c>
      <c r="K75" s="131" t="s">
        <v>878</v>
      </c>
      <c r="L75" s="131" t="s">
        <v>879</v>
      </c>
      <c r="M75" s="131" t="s">
        <v>880</v>
      </c>
      <c r="N75" s="131" t="s">
        <v>881</v>
      </c>
      <c r="O75" s="131" t="s">
        <v>883</v>
      </c>
      <c r="P75" s="131" t="s">
        <v>884</v>
      </c>
      <c r="Q75" s="131" t="s">
        <v>885</v>
      </c>
      <c r="R75" s="131"/>
      <c r="S75" s="131"/>
      <c r="T75" s="25"/>
      <c r="U75" s="25"/>
      <c r="V75" s="25"/>
      <c r="W75" s="25"/>
      <c r="X75" s="26"/>
    </row>
    <row r="76" spans="1:24" ht="15" hidden="1" customHeight="1">
      <c r="A76" s="131"/>
      <c r="B76" s="131"/>
      <c r="C76" s="131" t="s">
        <v>436</v>
      </c>
      <c r="D76" s="131" t="s">
        <v>924</v>
      </c>
      <c r="E76" s="131" t="s">
        <v>440</v>
      </c>
      <c r="F76" s="131" t="s">
        <v>924</v>
      </c>
      <c r="G76" s="131"/>
      <c r="H76" s="131"/>
      <c r="I76" s="131"/>
      <c r="J76" s="131"/>
      <c r="K76" s="131"/>
      <c r="L76" s="131"/>
      <c r="M76" s="131"/>
      <c r="N76" s="131"/>
      <c r="O76" s="131"/>
      <c r="P76" s="131"/>
      <c r="Q76" s="131"/>
      <c r="R76" s="131" t="s">
        <v>435</v>
      </c>
      <c r="S76" s="131" t="s">
        <v>437</v>
      </c>
      <c r="T76" s="25"/>
      <c r="U76" s="25"/>
      <c r="V76" s="25"/>
      <c r="W76" s="25"/>
      <c r="X76" s="26"/>
    </row>
    <row r="77" spans="1:24" ht="15" hidden="1" customHeight="1">
      <c r="A77" s="131"/>
      <c r="B77" s="131"/>
      <c r="C77" s="131" t="s">
        <v>908</v>
      </c>
      <c r="D77" s="13"/>
      <c r="E77" s="13"/>
      <c r="F77" s="18" t="s">
        <v>907</v>
      </c>
      <c r="G77" s="19" t="s">
        <v>263</v>
      </c>
      <c r="H77" s="19" t="s">
        <v>263</v>
      </c>
      <c r="I77" s="19" t="s">
        <v>263</v>
      </c>
      <c r="J77" s="19" t="s">
        <v>263</v>
      </c>
      <c r="K77" s="19" t="s">
        <v>263</v>
      </c>
      <c r="L77" s="19" t="s">
        <v>263</v>
      </c>
      <c r="M77" s="19" t="s">
        <v>263</v>
      </c>
      <c r="N77" s="19" t="s">
        <v>263</v>
      </c>
      <c r="O77" s="19" t="s">
        <v>263</v>
      </c>
      <c r="P77" s="19" t="s">
        <v>263</v>
      </c>
      <c r="Q77" s="19" t="s">
        <v>263</v>
      </c>
      <c r="R77" s="13"/>
      <c r="S77" s="131"/>
      <c r="T77" s="25"/>
      <c r="U77" s="25"/>
      <c r="V77" s="25"/>
      <c r="W77" s="25"/>
      <c r="X77" s="26"/>
    </row>
    <row r="78" spans="1:24" ht="15" hidden="1" customHeight="1">
      <c r="A78" s="131"/>
      <c r="B78" s="131"/>
      <c r="C78" s="131" t="s">
        <v>435</v>
      </c>
      <c r="D78" s="13"/>
      <c r="E78" s="13"/>
      <c r="F78" s="13"/>
      <c r="G78" s="13"/>
      <c r="H78" s="13"/>
      <c r="I78" s="13"/>
      <c r="J78" s="13"/>
      <c r="K78" s="13"/>
      <c r="L78" s="13"/>
      <c r="M78" s="13"/>
      <c r="N78" s="13"/>
      <c r="O78" s="13"/>
      <c r="P78" s="13"/>
      <c r="Q78" s="13"/>
      <c r="R78" s="13"/>
      <c r="S78" s="131"/>
      <c r="T78" s="25"/>
      <c r="U78" s="25"/>
      <c r="V78" s="25"/>
      <c r="W78" s="25"/>
      <c r="X78" s="26"/>
    </row>
    <row r="79" spans="1:24" ht="15" customHeight="1">
      <c r="A79" s="131" t="s">
        <v>38</v>
      </c>
      <c r="B79" s="131"/>
      <c r="C79" s="136"/>
      <c r="D79" s="20" t="s">
        <v>228</v>
      </c>
      <c r="E79" s="11"/>
      <c r="F79" s="20"/>
      <c r="G79" s="16"/>
      <c r="H79" s="16"/>
      <c r="I79" s="16"/>
      <c r="J79" s="16"/>
      <c r="K79" s="16"/>
      <c r="L79" s="16"/>
      <c r="M79" s="16"/>
      <c r="N79" s="16"/>
      <c r="O79" s="16"/>
      <c r="P79" s="16"/>
      <c r="Q79" s="17">
        <f>G79+H79+I79+J79+K79+L79+M79+N79+O79+P79</f>
        <v>0</v>
      </c>
      <c r="R79" s="13"/>
      <c r="S79" s="131"/>
      <c r="T79" s="25"/>
      <c r="U79" s="25"/>
      <c r="V79" s="25"/>
      <c r="W79" s="25"/>
      <c r="X79" s="26"/>
    </row>
    <row r="80" spans="1:24" ht="15" customHeight="1">
      <c r="A80" s="131"/>
      <c r="B80" s="131"/>
      <c r="C80" s="131" t="s">
        <v>435</v>
      </c>
      <c r="D80" s="13"/>
      <c r="E80" s="164" t="s">
        <v>23</v>
      </c>
      <c r="F80" s="165"/>
      <c r="G80" s="165"/>
      <c r="H80" s="165"/>
      <c r="I80" s="165"/>
      <c r="J80" s="165"/>
      <c r="K80" s="165"/>
      <c r="L80" s="165"/>
      <c r="M80" s="165"/>
      <c r="N80" s="165"/>
      <c r="O80" s="165"/>
      <c r="P80" s="165"/>
      <c r="Q80" s="166"/>
      <c r="R80" s="13"/>
      <c r="S80" s="131"/>
      <c r="T80" s="25"/>
      <c r="U80" s="25"/>
      <c r="V80" s="25"/>
      <c r="W80" s="25"/>
      <c r="X80" s="26"/>
    </row>
    <row r="81" spans="1:24" ht="15" hidden="1" customHeight="1">
      <c r="A81" s="131"/>
      <c r="B81" s="131"/>
      <c r="C81" s="131" t="s">
        <v>438</v>
      </c>
      <c r="D81" s="131"/>
      <c r="E81" s="131"/>
      <c r="F81" s="131"/>
      <c r="G81" s="131"/>
      <c r="H81" s="131"/>
      <c r="I81" s="131"/>
      <c r="J81" s="131"/>
      <c r="K81" s="131"/>
      <c r="L81" s="131"/>
      <c r="M81" s="131"/>
      <c r="N81" s="131"/>
      <c r="O81" s="131"/>
      <c r="P81" s="131"/>
      <c r="Q81" s="131"/>
      <c r="R81" s="131"/>
      <c r="S81" s="131" t="s">
        <v>439</v>
      </c>
      <c r="T81" s="25"/>
      <c r="U81" s="25"/>
      <c r="V81" s="25"/>
      <c r="W81" s="25"/>
      <c r="X81" s="26"/>
    </row>
    <row r="82" spans="1:24" ht="15" hidden="1" customHeight="1">
      <c r="A82" s="13"/>
      <c r="B82" s="13"/>
      <c r="C82" s="13"/>
      <c r="D82" s="13"/>
      <c r="E82" s="13"/>
      <c r="F82" s="13"/>
      <c r="G82" s="13"/>
      <c r="H82" s="13"/>
      <c r="I82" s="13"/>
      <c r="J82" s="13"/>
      <c r="K82" s="13"/>
      <c r="L82" s="13"/>
      <c r="M82" s="13"/>
      <c r="N82" s="13"/>
      <c r="O82" s="13"/>
      <c r="P82" s="13"/>
      <c r="Q82" s="13"/>
      <c r="R82" s="13"/>
      <c r="S82" s="13"/>
      <c r="T82" s="25"/>
      <c r="U82" s="26"/>
    </row>
    <row r="83" spans="1:24" ht="15" hidden="1" customHeight="1">
      <c r="A83" s="131"/>
      <c r="B83" s="131"/>
      <c r="C83" s="131" t="s">
        <v>9</v>
      </c>
      <c r="D83" s="131"/>
      <c r="E83" s="131"/>
      <c r="F83" s="131"/>
      <c r="G83" s="131"/>
      <c r="H83" s="131"/>
      <c r="I83" s="131"/>
      <c r="J83" s="131"/>
      <c r="K83" s="131"/>
      <c r="L83" s="131"/>
      <c r="M83" s="131"/>
      <c r="N83" s="131"/>
      <c r="O83" s="131"/>
      <c r="P83" s="131"/>
      <c r="Q83" s="131"/>
      <c r="R83" s="131"/>
      <c r="S83" s="131"/>
      <c r="T83" s="13"/>
      <c r="U83" s="13"/>
      <c r="V83" s="13"/>
      <c r="W83" s="25"/>
      <c r="X83" s="26"/>
    </row>
    <row r="84" spans="1:24" ht="15" hidden="1" customHeight="1">
      <c r="A84" s="131"/>
      <c r="B84" s="131"/>
      <c r="C84" s="131"/>
      <c r="D84" s="131"/>
      <c r="E84" s="131"/>
      <c r="F84" s="131"/>
      <c r="G84" s="131"/>
      <c r="H84" s="131"/>
      <c r="I84" s="131"/>
      <c r="J84" s="131"/>
      <c r="K84" s="131"/>
      <c r="L84" s="131"/>
      <c r="M84" s="131"/>
      <c r="N84" s="131"/>
      <c r="O84" s="131"/>
      <c r="P84" s="131"/>
      <c r="Q84" s="131"/>
      <c r="R84" s="131"/>
      <c r="S84" s="131"/>
      <c r="T84" s="13"/>
      <c r="U84" s="13"/>
      <c r="V84" s="13"/>
      <c r="W84" s="25"/>
      <c r="X84" s="26"/>
    </row>
    <row r="85" spans="1:24" ht="15" hidden="1" customHeight="1">
      <c r="A85" s="131"/>
      <c r="B85" s="131"/>
      <c r="C85" s="131"/>
      <c r="D85" s="131" t="s">
        <v>967</v>
      </c>
      <c r="E85" s="131"/>
      <c r="F85" s="131"/>
      <c r="G85" s="131" t="s">
        <v>874</v>
      </c>
      <c r="H85" s="131" t="s">
        <v>875</v>
      </c>
      <c r="I85" s="131" t="s">
        <v>876</v>
      </c>
      <c r="J85" s="131" t="s">
        <v>877</v>
      </c>
      <c r="K85" s="131" t="s">
        <v>878</v>
      </c>
      <c r="L85" s="131" t="s">
        <v>879</v>
      </c>
      <c r="M85" s="131" t="s">
        <v>880</v>
      </c>
      <c r="N85" s="131" t="s">
        <v>881</v>
      </c>
      <c r="O85" s="131" t="s">
        <v>883</v>
      </c>
      <c r="P85" s="131" t="s">
        <v>884</v>
      </c>
      <c r="Q85" s="131" t="s">
        <v>885</v>
      </c>
      <c r="R85" s="131"/>
      <c r="S85" s="131"/>
      <c r="T85" s="13"/>
      <c r="U85" s="13"/>
      <c r="V85" s="13"/>
      <c r="W85" s="25"/>
      <c r="X85" s="26"/>
    </row>
    <row r="86" spans="1:24" ht="15" hidden="1" customHeight="1">
      <c r="A86" s="131"/>
      <c r="B86" s="131"/>
      <c r="C86" s="131" t="s">
        <v>436</v>
      </c>
      <c r="D86" s="131" t="s">
        <v>924</v>
      </c>
      <c r="E86" s="131" t="s">
        <v>440</v>
      </c>
      <c r="F86" s="131" t="s">
        <v>440</v>
      </c>
      <c r="G86" s="131"/>
      <c r="H86" s="131"/>
      <c r="I86" s="131"/>
      <c r="J86" s="131"/>
      <c r="K86" s="131"/>
      <c r="L86" s="131"/>
      <c r="M86" s="131"/>
      <c r="N86" s="131"/>
      <c r="O86" s="131"/>
      <c r="P86" s="131"/>
      <c r="Q86" s="131"/>
      <c r="R86" s="131" t="s">
        <v>435</v>
      </c>
      <c r="S86" s="131" t="s">
        <v>437</v>
      </c>
      <c r="T86" s="13"/>
      <c r="U86" s="13"/>
      <c r="V86" s="13"/>
      <c r="W86" s="25"/>
      <c r="X86" s="26"/>
    </row>
    <row r="87" spans="1:24" ht="15" hidden="1" customHeight="1">
      <c r="A87" s="131"/>
      <c r="B87" s="131"/>
      <c r="C87" s="131" t="s">
        <v>908</v>
      </c>
      <c r="D87" s="13"/>
      <c r="E87" s="13"/>
      <c r="F87" s="18" t="s">
        <v>907</v>
      </c>
      <c r="G87" s="19" t="s">
        <v>263</v>
      </c>
      <c r="H87" s="19" t="s">
        <v>263</v>
      </c>
      <c r="I87" s="19" t="s">
        <v>263</v>
      </c>
      <c r="J87" s="19" t="s">
        <v>263</v>
      </c>
      <c r="K87" s="19" t="s">
        <v>263</v>
      </c>
      <c r="L87" s="19" t="s">
        <v>263</v>
      </c>
      <c r="M87" s="19" t="s">
        <v>263</v>
      </c>
      <c r="N87" s="19" t="s">
        <v>263</v>
      </c>
      <c r="O87" s="19" t="s">
        <v>263</v>
      </c>
      <c r="P87" s="19" t="s">
        <v>263</v>
      </c>
      <c r="Q87" s="19" t="s">
        <v>263</v>
      </c>
      <c r="R87" s="13"/>
      <c r="S87" s="131"/>
      <c r="T87" s="13"/>
      <c r="U87" s="13"/>
      <c r="V87" s="13"/>
      <c r="W87" s="25"/>
      <c r="X87" s="26"/>
    </row>
    <row r="88" spans="1:24" ht="15" hidden="1" customHeight="1">
      <c r="A88" s="131"/>
      <c r="B88" s="131"/>
      <c r="C88" s="131" t="s">
        <v>435</v>
      </c>
      <c r="D88" s="13"/>
      <c r="E88" s="13"/>
      <c r="F88" s="13"/>
      <c r="G88" s="13"/>
      <c r="H88" s="13"/>
      <c r="I88" s="13"/>
      <c r="J88" s="13"/>
      <c r="K88" s="13"/>
      <c r="L88" s="13"/>
      <c r="M88" s="13"/>
      <c r="N88" s="13"/>
      <c r="O88" s="13"/>
      <c r="P88" s="13"/>
      <c r="Q88" s="13"/>
      <c r="R88" s="13"/>
      <c r="S88" s="131"/>
      <c r="T88" s="13"/>
      <c r="U88" s="13"/>
      <c r="V88" s="13"/>
      <c r="W88" s="25"/>
      <c r="X88" s="26"/>
    </row>
    <row r="89" spans="1:24" ht="15" customHeight="1">
      <c r="A89" s="131" t="s">
        <v>577</v>
      </c>
      <c r="B89" s="131"/>
      <c r="C89" s="131"/>
      <c r="D89" s="20" t="s">
        <v>228</v>
      </c>
      <c r="E89" s="30">
        <v>3</v>
      </c>
      <c r="F89" s="33" t="s">
        <v>933</v>
      </c>
      <c r="G89" s="32">
        <f>G31+G61</f>
        <v>0</v>
      </c>
      <c r="H89" s="32">
        <f t="shared" ref="H89:Q89" si="6">H31+H61</f>
        <v>0</v>
      </c>
      <c r="I89" s="32">
        <f t="shared" si="6"/>
        <v>0</v>
      </c>
      <c r="J89" s="32">
        <f t="shared" si="6"/>
        <v>0</v>
      </c>
      <c r="K89" s="32">
        <f t="shared" si="6"/>
        <v>0</v>
      </c>
      <c r="L89" s="32">
        <f t="shared" si="6"/>
        <v>0</v>
      </c>
      <c r="M89" s="32">
        <f t="shared" si="6"/>
        <v>0</v>
      </c>
      <c r="N89" s="32">
        <f t="shared" si="6"/>
        <v>0</v>
      </c>
      <c r="O89" s="32">
        <f t="shared" si="6"/>
        <v>0</v>
      </c>
      <c r="P89" s="32">
        <f t="shared" si="6"/>
        <v>0</v>
      </c>
      <c r="Q89" s="32">
        <f t="shared" si="6"/>
        <v>0</v>
      </c>
      <c r="R89" s="13"/>
      <c r="S89" s="131"/>
      <c r="T89" s="13"/>
      <c r="U89" s="13"/>
      <c r="V89" s="13"/>
      <c r="W89" s="25"/>
      <c r="X89" s="26"/>
    </row>
    <row r="90" spans="1:24" ht="15" customHeight="1">
      <c r="A90" s="131" t="s">
        <v>726</v>
      </c>
      <c r="B90" s="131"/>
      <c r="C90" s="131"/>
      <c r="D90" s="20" t="s">
        <v>228</v>
      </c>
      <c r="E90" s="30">
        <v>4</v>
      </c>
      <c r="F90" s="33" t="s">
        <v>19</v>
      </c>
      <c r="G90" s="34"/>
      <c r="H90" s="34"/>
      <c r="I90" s="34"/>
      <c r="J90" s="34"/>
      <c r="K90" s="34"/>
      <c r="L90" s="34"/>
      <c r="M90" s="34"/>
      <c r="N90" s="34"/>
      <c r="O90" s="34"/>
      <c r="P90" s="34"/>
      <c r="Q90" s="32">
        <f>G90+H90+I90+J90+K90+L90+M90+N90+O90+P90</f>
        <v>0</v>
      </c>
      <c r="R90" s="13"/>
      <c r="S90" s="131"/>
      <c r="T90" s="13"/>
      <c r="U90" s="13"/>
      <c r="V90" s="13"/>
      <c r="W90" s="25"/>
      <c r="X90" s="26"/>
    </row>
    <row r="91" spans="1:24" ht="15" customHeight="1">
      <c r="A91" s="131"/>
      <c r="B91" s="131"/>
      <c r="C91" s="131"/>
      <c r="D91" s="20" t="s">
        <v>228</v>
      </c>
      <c r="E91" s="177" t="s">
        <v>969</v>
      </c>
      <c r="F91" s="178"/>
      <c r="G91" s="178"/>
      <c r="H91" s="178"/>
      <c r="I91" s="178"/>
      <c r="J91" s="178"/>
      <c r="K91" s="178"/>
      <c r="L91" s="178"/>
      <c r="M91" s="178"/>
      <c r="N91" s="178"/>
      <c r="O91" s="178"/>
      <c r="P91" s="178"/>
      <c r="Q91" s="179"/>
      <c r="R91" s="13"/>
      <c r="S91" s="131"/>
      <c r="T91" s="13"/>
      <c r="U91" s="13"/>
      <c r="V91" s="13"/>
      <c r="W91" s="25"/>
      <c r="X91" s="26"/>
    </row>
    <row r="92" spans="1:24" ht="15" customHeight="1">
      <c r="A92" s="131"/>
      <c r="B92" s="131"/>
      <c r="C92" s="131"/>
      <c r="D92" s="20" t="s">
        <v>228</v>
      </c>
      <c r="E92" s="177" t="s">
        <v>996</v>
      </c>
      <c r="F92" s="178"/>
      <c r="G92" s="178"/>
      <c r="H92" s="178"/>
      <c r="I92" s="178"/>
      <c r="J92" s="178"/>
      <c r="K92" s="178"/>
      <c r="L92" s="178"/>
      <c r="M92" s="178"/>
      <c r="N92" s="178"/>
      <c r="O92" s="178"/>
      <c r="P92" s="178"/>
      <c r="Q92" s="179"/>
      <c r="R92" s="13"/>
      <c r="S92" s="131"/>
      <c r="T92" s="13"/>
      <c r="U92" s="13"/>
      <c r="V92" s="13"/>
      <c r="W92" s="25"/>
      <c r="X92" s="26"/>
    </row>
    <row r="93" spans="1:24" ht="15" customHeight="1">
      <c r="A93" s="131"/>
      <c r="B93" s="131"/>
      <c r="C93" s="131" t="s">
        <v>435</v>
      </c>
      <c r="D93" s="13"/>
      <c r="E93" s="13"/>
      <c r="F93" s="13"/>
      <c r="G93" s="13"/>
      <c r="H93" s="13"/>
      <c r="I93" s="13"/>
      <c r="J93" s="13"/>
      <c r="K93" s="13"/>
      <c r="L93" s="13"/>
      <c r="M93" s="13"/>
      <c r="N93" s="13"/>
      <c r="O93" s="13"/>
      <c r="P93" s="13"/>
      <c r="Q93" s="13"/>
      <c r="R93" s="13"/>
      <c r="S93" s="131"/>
      <c r="T93" s="13"/>
      <c r="U93" s="13"/>
      <c r="V93" s="13"/>
      <c r="W93" s="25"/>
      <c r="X93" s="26"/>
    </row>
    <row r="94" spans="1:24" ht="15" customHeight="1">
      <c r="A94" s="131"/>
      <c r="B94" s="131"/>
      <c r="C94" s="131" t="s">
        <v>438</v>
      </c>
      <c r="D94" s="131"/>
      <c r="E94" s="131"/>
      <c r="F94" s="131"/>
      <c r="G94" s="131"/>
      <c r="H94" s="131"/>
      <c r="I94" s="131"/>
      <c r="J94" s="131"/>
      <c r="K94" s="131"/>
      <c r="L94" s="131"/>
      <c r="M94" s="131"/>
      <c r="N94" s="131"/>
      <c r="O94" s="131"/>
      <c r="P94" s="131"/>
      <c r="Q94" s="131"/>
      <c r="R94" s="131"/>
      <c r="S94" s="131" t="s">
        <v>439</v>
      </c>
      <c r="T94" s="13"/>
      <c r="U94" s="13"/>
      <c r="V94" s="13"/>
      <c r="W94" s="25"/>
      <c r="X94" s="26"/>
    </row>
    <row r="95" spans="1:24" ht="15" hidden="1" customHeight="1">
      <c r="A95" s="13"/>
      <c r="B95" s="13"/>
      <c r="C95" s="13"/>
      <c r="D95" s="13"/>
      <c r="E95" s="13"/>
      <c r="F95" s="13"/>
      <c r="G95" s="13"/>
      <c r="H95" s="13"/>
      <c r="I95" s="13"/>
      <c r="J95" s="13"/>
      <c r="K95" s="13"/>
      <c r="L95" s="13"/>
      <c r="M95" s="13"/>
      <c r="N95" s="13"/>
      <c r="O95" s="13"/>
      <c r="P95" s="13"/>
      <c r="Q95" s="13"/>
      <c r="R95" s="13"/>
      <c r="S95" s="13"/>
      <c r="T95" s="25"/>
      <c r="U95" s="26"/>
    </row>
    <row r="96" spans="1:24" ht="15" hidden="1" customHeight="1">
      <c r="A96" s="13"/>
      <c r="B96" s="13"/>
      <c r="C96" s="13"/>
      <c r="D96" s="13"/>
      <c r="E96" s="13"/>
      <c r="F96" s="13"/>
      <c r="G96" s="13"/>
      <c r="H96" s="13"/>
      <c r="I96" s="13"/>
      <c r="J96" s="13"/>
      <c r="K96" s="13"/>
      <c r="L96" s="13"/>
      <c r="M96" s="13"/>
      <c r="N96" s="13"/>
      <c r="O96" s="13"/>
      <c r="P96" s="13"/>
      <c r="Q96" s="13"/>
      <c r="R96" s="13"/>
      <c r="S96" s="13"/>
      <c r="T96" s="25"/>
      <c r="U96" s="26"/>
    </row>
    <row r="97" spans="1:21" ht="15" hidden="1" customHeight="1">
      <c r="A97" s="25"/>
      <c r="B97" s="25"/>
      <c r="C97" s="25"/>
      <c r="D97" s="26"/>
      <c r="E97" s="26"/>
      <c r="F97" s="26"/>
      <c r="G97" s="26"/>
      <c r="H97" s="26"/>
      <c r="I97" s="26"/>
      <c r="J97" s="26"/>
      <c r="K97" s="26"/>
      <c r="L97" s="26"/>
      <c r="M97" s="26"/>
      <c r="N97" s="26"/>
      <c r="O97" s="26"/>
      <c r="P97" s="26"/>
      <c r="Q97" s="26"/>
      <c r="R97" s="26"/>
      <c r="S97" s="26"/>
      <c r="T97" s="26"/>
      <c r="U97" s="26"/>
    </row>
    <row r="98" spans="1:21" ht="15" hidden="1" customHeight="1">
      <c r="A98" s="131"/>
      <c r="B98" s="131"/>
      <c r="C98" s="131" t="s">
        <v>39</v>
      </c>
      <c r="D98" s="131"/>
      <c r="E98" s="131"/>
      <c r="F98" s="131"/>
      <c r="G98" s="131"/>
      <c r="H98" s="131"/>
      <c r="I98" s="131"/>
      <c r="J98" s="131"/>
      <c r="K98" s="131"/>
      <c r="L98" s="131"/>
      <c r="M98" s="131"/>
      <c r="N98" s="131"/>
      <c r="O98" s="131"/>
      <c r="P98" s="131"/>
      <c r="Q98" s="131"/>
      <c r="R98" s="131"/>
      <c r="S98" s="131"/>
      <c r="T98" s="25"/>
      <c r="U98" s="26"/>
    </row>
    <row r="99" spans="1:21" ht="15" hidden="1" customHeight="1">
      <c r="A99" s="131"/>
      <c r="B99" s="131"/>
      <c r="C99" s="131"/>
      <c r="D99" s="131"/>
      <c r="E99" s="131"/>
      <c r="F99" s="131"/>
      <c r="G99" s="131"/>
      <c r="H99" s="131"/>
      <c r="I99" s="131"/>
      <c r="J99" s="131"/>
      <c r="K99" s="131"/>
      <c r="L99" s="131"/>
      <c r="M99" s="131"/>
      <c r="N99" s="131"/>
      <c r="O99" s="131"/>
      <c r="P99" s="131"/>
      <c r="Q99" s="131"/>
      <c r="R99" s="131"/>
      <c r="S99" s="131"/>
      <c r="T99" s="25"/>
      <c r="U99" s="26"/>
    </row>
    <row r="100" spans="1:21" ht="15" hidden="1" customHeight="1">
      <c r="A100" s="131"/>
      <c r="B100" s="131"/>
      <c r="C100" s="131"/>
      <c r="D100" s="131" t="s">
        <v>967</v>
      </c>
      <c r="E100" s="131"/>
      <c r="F100" s="131"/>
      <c r="G100" s="131" t="s">
        <v>874</v>
      </c>
      <c r="H100" s="131" t="s">
        <v>875</v>
      </c>
      <c r="I100" s="131" t="s">
        <v>876</v>
      </c>
      <c r="J100" s="131" t="s">
        <v>877</v>
      </c>
      <c r="K100" s="131" t="s">
        <v>878</v>
      </c>
      <c r="L100" s="131" t="s">
        <v>879</v>
      </c>
      <c r="M100" s="131" t="s">
        <v>880</v>
      </c>
      <c r="N100" s="131" t="s">
        <v>881</v>
      </c>
      <c r="O100" s="131" t="s">
        <v>883</v>
      </c>
      <c r="P100" s="131" t="s">
        <v>884</v>
      </c>
      <c r="Q100" s="131" t="s">
        <v>885</v>
      </c>
      <c r="R100" s="131"/>
      <c r="S100" s="131"/>
      <c r="T100" s="25"/>
      <c r="U100" s="26"/>
    </row>
    <row r="101" spans="1:21" ht="15" hidden="1" customHeight="1">
      <c r="A101" s="131"/>
      <c r="B101" s="131"/>
      <c r="C101" s="131" t="s">
        <v>436</v>
      </c>
      <c r="D101" s="131" t="s">
        <v>924</v>
      </c>
      <c r="E101" s="131" t="s">
        <v>440</v>
      </c>
      <c r="F101" s="131" t="s">
        <v>440</v>
      </c>
      <c r="G101" s="131"/>
      <c r="H101" s="131"/>
      <c r="I101" s="131"/>
      <c r="J101" s="131"/>
      <c r="K101" s="131"/>
      <c r="L101" s="131"/>
      <c r="M101" s="131"/>
      <c r="N101" s="131"/>
      <c r="O101" s="131"/>
      <c r="P101" s="131"/>
      <c r="Q101" s="131"/>
      <c r="R101" s="131" t="s">
        <v>435</v>
      </c>
      <c r="S101" s="131" t="s">
        <v>437</v>
      </c>
      <c r="T101" s="25"/>
      <c r="U101" s="26"/>
    </row>
    <row r="102" spans="1:21" ht="15" hidden="1" customHeight="1">
      <c r="A102" s="131"/>
      <c r="B102" s="131"/>
      <c r="C102" s="131" t="s">
        <v>908</v>
      </c>
      <c r="D102" s="13"/>
      <c r="E102" s="13"/>
      <c r="F102" s="18" t="s">
        <v>907</v>
      </c>
      <c r="G102" s="19" t="s">
        <v>263</v>
      </c>
      <c r="H102" s="19" t="s">
        <v>263</v>
      </c>
      <c r="I102" s="19" t="s">
        <v>263</v>
      </c>
      <c r="J102" s="19" t="s">
        <v>263</v>
      </c>
      <c r="K102" s="19" t="s">
        <v>263</v>
      </c>
      <c r="L102" s="19" t="s">
        <v>263</v>
      </c>
      <c r="M102" s="19" t="s">
        <v>263</v>
      </c>
      <c r="N102" s="19" t="s">
        <v>263</v>
      </c>
      <c r="O102" s="19" t="s">
        <v>263</v>
      </c>
      <c r="P102" s="19" t="s">
        <v>263</v>
      </c>
      <c r="Q102" s="19" t="s">
        <v>263</v>
      </c>
      <c r="R102" s="13"/>
      <c r="S102" s="131"/>
      <c r="T102" s="25"/>
      <c r="U102" s="26"/>
    </row>
    <row r="103" spans="1:21" ht="45">
      <c r="A103" s="131"/>
      <c r="B103" s="131"/>
      <c r="C103" s="131" t="s">
        <v>440</v>
      </c>
      <c r="D103" s="25"/>
      <c r="E103" s="29"/>
      <c r="F103" s="29" t="s">
        <v>743</v>
      </c>
      <c r="G103" s="22" t="s">
        <v>687</v>
      </c>
      <c r="H103" s="22" t="s">
        <v>688</v>
      </c>
      <c r="I103" s="22" t="s">
        <v>689</v>
      </c>
      <c r="J103" s="22" t="s">
        <v>690</v>
      </c>
      <c r="K103" s="22" t="s">
        <v>691</v>
      </c>
      <c r="L103" s="22" t="s">
        <v>922</v>
      </c>
      <c r="M103" s="22" t="s">
        <v>692</v>
      </c>
      <c r="N103" s="22" t="s">
        <v>693</v>
      </c>
      <c r="O103" s="22" t="s">
        <v>744</v>
      </c>
      <c r="P103" s="22" t="s">
        <v>695</v>
      </c>
      <c r="Q103" s="22" t="s">
        <v>487</v>
      </c>
      <c r="R103" s="26"/>
      <c r="S103" s="131"/>
      <c r="T103" s="25"/>
      <c r="U103" s="26"/>
    </row>
    <row r="104" spans="1:21">
      <c r="A104" s="131"/>
      <c r="B104" s="131"/>
      <c r="C104" s="131" t="s">
        <v>440</v>
      </c>
      <c r="D104" s="25"/>
      <c r="E104" s="29"/>
      <c r="F104" s="36"/>
      <c r="G104" s="22">
        <v>1</v>
      </c>
      <c r="H104" s="22">
        <v>2</v>
      </c>
      <c r="I104" s="22">
        <v>3</v>
      </c>
      <c r="J104" s="22">
        <v>4</v>
      </c>
      <c r="K104" s="22">
        <v>5</v>
      </c>
      <c r="L104" s="22">
        <v>6</v>
      </c>
      <c r="M104" s="22">
        <v>7</v>
      </c>
      <c r="N104" s="22">
        <v>8</v>
      </c>
      <c r="O104" s="22">
        <v>9</v>
      </c>
      <c r="P104" s="22">
        <v>10</v>
      </c>
      <c r="Q104" s="22">
        <v>11</v>
      </c>
      <c r="R104" s="26"/>
      <c r="S104" s="131"/>
      <c r="T104" s="25"/>
      <c r="U104" s="26"/>
    </row>
    <row r="105" spans="1:21" ht="15" customHeight="1">
      <c r="A105" s="131"/>
      <c r="B105" s="131"/>
      <c r="C105" s="131" t="s">
        <v>435</v>
      </c>
      <c r="D105" s="25"/>
      <c r="E105" s="25"/>
      <c r="F105" s="26"/>
      <c r="G105" s="26"/>
      <c r="H105" s="26"/>
      <c r="I105" s="26"/>
      <c r="J105" s="26"/>
      <c r="K105" s="26"/>
      <c r="L105" s="26"/>
      <c r="M105" s="26"/>
      <c r="N105" s="26"/>
      <c r="O105" s="26"/>
      <c r="P105" s="26"/>
      <c r="Q105" s="26"/>
      <c r="R105" s="26"/>
      <c r="S105" s="131"/>
      <c r="T105" s="25"/>
      <c r="U105" s="26"/>
    </row>
    <row r="106" spans="1:21">
      <c r="A106" s="131" t="s">
        <v>40</v>
      </c>
      <c r="B106" s="131"/>
      <c r="C106" s="131"/>
      <c r="D106" s="20" t="s">
        <v>228</v>
      </c>
      <c r="E106" s="14">
        <v>1</v>
      </c>
      <c r="F106" s="14" t="s">
        <v>934</v>
      </c>
      <c r="G106" s="17">
        <f t="shared" ref="G106:P106" si="7">G107+G108+G109+G110+G111+G112+G113+G114+G115</f>
        <v>0</v>
      </c>
      <c r="H106" s="17">
        <f t="shared" si="7"/>
        <v>0</v>
      </c>
      <c r="I106" s="17">
        <f t="shared" si="7"/>
        <v>0</v>
      </c>
      <c r="J106" s="17">
        <f t="shared" si="7"/>
        <v>0</v>
      </c>
      <c r="K106" s="17">
        <f t="shared" si="7"/>
        <v>0</v>
      </c>
      <c r="L106" s="17">
        <f t="shared" si="7"/>
        <v>0</v>
      </c>
      <c r="M106" s="17">
        <f t="shared" si="7"/>
        <v>0</v>
      </c>
      <c r="N106" s="17">
        <f t="shared" si="7"/>
        <v>0</v>
      </c>
      <c r="O106" s="17">
        <f t="shared" si="7"/>
        <v>0</v>
      </c>
      <c r="P106" s="17">
        <f t="shared" si="7"/>
        <v>0</v>
      </c>
      <c r="Q106" s="17">
        <f t="shared" ref="Q106:Q115" si="8">G106+H106+I106+J106+K106+L106+M106+N106+O106+P106</f>
        <v>0</v>
      </c>
      <c r="R106" s="26"/>
      <c r="S106" s="131"/>
      <c r="T106" s="25"/>
      <c r="U106" s="26"/>
    </row>
    <row r="107" spans="1:21">
      <c r="A107" s="131" t="s">
        <v>41</v>
      </c>
      <c r="B107" s="131"/>
      <c r="C107" s="131"/>
      <c r="D107" s="20" t="s">
        <v>228</v>
      </c>
      <c r="E107" s="176"/>
      <c r="F107" s="67" t="s">
        <v>935</v>
      </c>
      <c r="G107" s="16"/>
      <c r="H107" s="16"/>
      <c r="I107" s="16"/>
      <c r="J107" s="16"/>
      <c r="K107" s="16"/>
      <c r="L107" s="16"/>
      <c r="M107" s="16"/>
      <c r="N107" s="16"/>
      <c r="O107" s="16"/>
      <c r="P107" s="16"/>
      <c r="Q107" s="17">
        <f t="shared" si="8"/>
        <v>0</v>
      </c>
      <c r="R107" s="26"/>
      <c r="S107" s="131"/>
      <c r="T107" s="25"/>
      <c r="U107" s="26"/>
    </row>
    <row r="108" spans="1:21">
      <c r="A108" s="131" t="s">
        <v>42</v>
      </c>
      <c r="B108" s="131"/>
      <c r="C108" s="131"/>
      <c r="D108" s="20" t="s">
        <v>228</v>
      </c>
      <c r="E108" s="176"/>
      <c r="F108" s="67" t="s">
        <v>936</v>
      </c>
      <c r="G108" s="16"/>
      <c r="H108" s="16"/>
      <c r="I108" s="16"/>
      <c r="J108" s="16"/>
      <c r="K108" s="16"/>
      <c r="L108" s="16"/>
      <c r="M108" s="16"/>
      <c r="N108" s="16"/>
      <c r="O108" s="16"/>
      <c r="P108" s="16"/>
      <c r="Q108" s="17">
        <f t="shared" si="8"/>
        <v>0</v>
      </c>
      <c r="R108" s="26"/>
      <c r="S108" s="131"/>
      <c r="T108" s="25"/>
      <c r="U108" s="26"/>
    </row>
    <row r="109" spans="1:21">
      <c r="A109" s="131" t="s">
        <v>43</v>
      </c>
      <c r="B109" s="131"/>
      <c r="C109" s="131"/>
      <c r="D109" s="20" t="s">
        <v>228</v>
      </c>
      <c r="E109" s="176"/>
      <c r="F109" s="67" t="s">
        <v>937</v>
      </c>
      <c r="G109" s="16"/>
      <c r="H109" s="16"/>
      <c r="I109" s="16"/>
      <c r="J109" s="16"/>
      <c r="K109" s="16"/>
      <c r="L109" s="16"/>
      <c r="M109" s="16"/>
      <c r="N109" s="16"/>
      <c r="O109" s="16"/>
      <c r="P109" s="16"/>
      <c r="Q109" s="17">
        <f t="shared" si="8"/>
        <v>0</v>
      </c>
      <c r="R109" s="26"/>
      <c r="S109" s="131"/>
      <c r="T109" s="25"/>
      <c r="U109" s="26"/>
    </row>
    <row r="110" spans="1:21">
      <c r="A110" s="131" t="s">
        <v>45</v>
      </c>
      <c r="B110" s="131"/>
      <c r="C110" s="131"/>
      <c r="D110" s="20" t="s">
        <v>228</v>
      </c>
      <c r="E110" s="176"/>
      <c r="F110" s="67" t="s">
        <v>938</v>
      </c>
      <c r="G110" s="16"/>
      <c r="H110" s="16"/>
      <c r="I110" s="16"/>
      <c r="J110" s="16"/>
      <c r="K110" s="16"/>
      <c r="L110" s="16"/>
      <c r="M110" s="16"/>
      <c r="N110" s="16"/>
      <c r="O110" s="16"/>
      <c r="P110" s="16"/>
      <c r="Q110" s="17">
        <f t="shared" si="8"/>
        <v>0</v>
      </c>
      <c r="R110" s="26"/>
      <c r="S110" s="131"/>
      <c r="T110" s="25"/>
      <c r="U110" s="26"/>
    </row>
    <row r="111" spans="1:21" ht="30">
      <c r="A111" s="131" t="s">
        <v>26</v>
      </c>
      <c r="B111" s="131"/>
      <c r="C111" s="131"/>
      <c r="D111" s="20" t="s">
        <v>228</v>
      </c>
      <c r="E111" s="176"/>
      <c r="F111" s="67" t="s">
        <v>939</v>
      </c>
      <c r="G111" s="16"/>
      <c r="H111" s="16"/>
      <c r="I111" s="16"/>
      <c r="J111" s="16"/>
      <c r="K111" s="16"/>
      <c r="L111" s="16"/>
      <c r="M111" s="16"/>
      <c r="N111" s="16"/>
      <c r="O111" s="16"/>
      <c r="P111" s="16"/>
      <c r="Q111" s="17">
        <f t="shared" si="8"/>
        <v>0</v>
      </c>
      <c r="R111" s="26"/>
      <c r="S111" s="131"/>
      <c r="T111" s="25"/>
      <c r="U111" s="26"/>
    </row>
    <row r="112" spans="1:21" ht="30">
      <c r="A112" s="131" t="s">
        <v>27</v>
      </c>
      <c r="B112" s="131"/>
      <c r="C112" s="131"/>
      <c r="D112" s="20" t="s">
        <v>228</v>
      </c>
      <c r="E112" s="176"/>
      <c r="F112" s="67" t="s">
        <v>940</v>
      </c>
      <c r="G112" s="16"/>
      <c r="H112" s="16"/>
      <c r="I112" s="16"/>
      <c r="J112" s="16"/>
      <c r="K112" s="16"/>
      <c r="L112" s="16"/>
      <c r="M112" s="16"/>
      <c r="N112" s="16"/>
      <c r="O112" s="16"/>
      <c r="P112" s="16"/>
      <c r="Q112" s="17">
        <f t="shared" si="8"/>
        <v>0</v>
      </c>
      <c r="R112" s="26"/>
      <c r="S112" s="131"/>
      <c r="T112" s="25"/>
      <c r="U112" s="26"/>
    </row>
    <row r="113" spans="1:24">
      <c r="A113" s="131" t="s">
        <v>29</v>
      </c>
      <c r="B113" s="131"/>
      <c r="C113" s="131"/>
      <c r="D113" s="20" t="s">
        <v>228</v>
      </c>
      <c r="E113" s="176"/>
      <c r="F113" s="67" t="s">
        <v>919</v>
      </c>
      <c r="G113" s="16"/>
      <c r="H113" s="16"/>
      <c r="I113" s="16"/>
      <c r="J113" s="16"/>
      <c r="K113" s="16"/>
      <c r="L113" s="16"/>
      <c r="M113" s="16"/>
      <c r="N113" s="16"/>
      <c r="O113" s="16"/>
      <c r="P113" s="16"/>
      <c r="Q113" s="17">
        <f t="shared" si="8"/>
        <v>0</v>
      </c>
      <c r="R113" s="26"/>
      <c r="S113" s="131"/>
      <c r="T113" s="25"/>
      <c r="U113" s="26"/>
    </row>
    <row r="114" spans="1:24">
      <c r="A114" s="131" t="s">
        <v>30</v>
      </c>
      <c r="B114" s="131"/>
      <c r="C114" s="131"/>
      <c r="D114" s="20" t="s">
        <v>228</v>
      </c>
      <c r="E114" s="176"/>
      <c r="F114" s="67" t="s">
        <v>920</v>
      </c>
      <c r="G114" s="16"/>
      <c r="H114" s="16"/>
      <c r="I114" s="16"/>
      <c r="J114" s="16"/>
      <c r="K114" s="16"/>
      <c r="L114" s="16"/>
      <c r="M114" s="16"/>
      <c r="N114" s="16"/>
      <c r="O114" s="16"/>
      <c r="P114" s="16"/>
      <c r="Q114" s="17">
        <f t="shared" si="8"/>
        <v>0</v>
      </c>
      <c r="R114" s="26"/>
      <c r="S114" s="131"/>
      <c r="T114" s="25"/>
      <c r="U114" s="26"/>
    </row>
    <row r="115" spans="1:24">
      <c r="A115" s="131" t="s">
        <v>46</v>
      </c>
      <c r="B115" s="131"/>
      <c r="C115" s="131"/>
      <c r="D115" s="20" t="s">
        <v>228</v>
      </c>
      <c r="E115" s="176"/>
      <c r="F115" s="67" t="s">
        <v>923</v>
      </c>
      <c r="G115" s="17">
        <f>SUM(G125:G126)</f>
        <v>0</v>
      </c>
      <c r="H115" s="17">
        <f t="shared" ref="H115:P115" si="9">SUM(H125:H126)</f>
        <v>0</v>
      </c>
      <c r="I115" s="17">
        <f t="shared" si="9"/>
        <v>0</v>
      </c>
      <c r="J115" s="17">
        <f t="shared" si="9"/>
        <v>0</v>
      </c>
      <c r="K115" s="17">
        <f t="shared" si="9"/>
        <v>0</v>
      </c>
      <c r="L115" s="17">
        <f t="shared" si="9"/>
        <v>0</v>
      </c>
      <c r="M115" s="17">
        <f t="shared" si="9"/>
        <v>0</v>
      </c>
      <c r="N115" s="17">
        <f t="shared" si="9"/>
        <v>0</v>
      </c>
      <c r="O115" s="17">
        <f t="shared" si="9"/>
        <v>0</v>
      </c>
      <c r="P115" s="17">
        <f t="shared" si="9"/>
        <v>0</v>
      </c>
      <c r="Q115" s="17">
        <f t="shared" si="8"/>
        <v>0</v>
      </c>
      <c r="R115" s="26"/>
      <c r="S115" s="131"/>
      <c r="T115" s="25"/>
      <c r="U115" s="26"/>
    </row>
    <row r="116" spans="1:24" ht="15" hidden="1" customHeight="1">
      <c r="A116" s="131"/>
      <c r="B116" s="131"/>
      <c r="C116" s="131" t="s">
        <v>435</v>
      </c>
      <c r="D116" s="25"/>
      <c r="E116" s="25"/>
      <c r="F116" s="26"/>
      <c r="G116" s="26"/>
      <c r="H116" s="26"/>
      <c r="I116" s="26"/>
      <c r="J116" s="26"/>
      <c r="K116" s="26"/>
      <c r="L116" s="26"/>
      <c r="M116" s="26"/>
      <c r="N116" s="26"/>
      <c r="O116" s="26"/>
      <c r="P116" s="26"/>
      <c r="Q116" s="26"/>
      <c r="R116" s="26"/>
      <c r="S116" s="131"/>
      <c r="T116" s="25"/>
      <c r="U116" s="26"/>
    </row>
    <row r="117" spans="1:24" ht="15" hidden="1" customHeight="1">
      <c r="A117" s="131"/>
      <c r="B117" s="131"/>
      <c r="C117" s="131" t="s">
        <v>438</v>
      </c>
      <c r="D117" s="131"/>
      <c r="E117" s="131"/>
      <c r="F117" s="131"/>
      <c r="G117" s="131"/>
      <c r="H117" s="131"/>
      <c r="I117" s="131"/>
      <c r="J117" s="131"/>
      <c r="K117" s="131"/>
      <c r="L117" s="131"/>
      <c r="M117" s="131"/>
      <c r="N117" s="131"/>
      <c r="O117" s="131"/>
      <c r="P117" s="131"/>
      <c r="Q117" s="131"/>
      <c r="R117" s="131"/>
      <c r="S117" s="131" t="s">
        <v>439</v>
      </c>
      <c r="T117" s="25"/>
      <c r="U117" s="26"/>
    </row>
    <row r="118" spans="1:24" ht="15" hidden="1" customHeight="1">
      <c r="A118" s="13"/>
      <c r="B118" s="13"/>
      <c r="C118" s="13"/>
      <c r="D118" s="13"/>
      <c r="E118" s="13"/>
      <c r="F118" s="13"/>
      <c r="G118" s="13"/>
      <c r="H118" s="13"/>
      <c r="I118" s="13"/>
      <c r="J118" s="13"/>
      <c r="K118" s="13"/>
      <c r="L118" s="13"/>
      <c r="M118" s="13"/>
      <c r="N118" s="13"/>
      <c r="O118" s="13"/>
      <c r="P118" s="13"/>
      <c r="Q118" s="13"/>
      <c r="R118" s="13"/>
      <c r="S118" s="13"/>
      <c r="T118" s="25"/>
      <c r="U118" s="26"/>
    </row>
    <row r="119" spans="1:24" ht="15" hidden="1" customHeight="1">
      <c r="A119" s="131"/>
      <c r="B119" s="131"/>
      <c r="C119" s="131" t="s">
        <v>10</v>
      </c>
      <c r="D119" s="131"/>
      <c r="E119" s="131"/>
      <c r="F119" s="131"/>
      <c r="G119" s="131"/>
      <c r="H119" s="131"/>
      <c r="I119" s="131"/>
      <c r="J119" s="131"/>
      <c r="K119" s="131"/>
      <c r="L119" s="131"/>
      <c r="M119" s="131"/>
      <c r="N119" s="131"/>
      <c r="O119" s="131"/>
      <c r="P119" s="131"/>
      <c r="Q119" s="131"/>
      <c r="R119" s="131"/>
      <c r="S119" s="131"/>
      <c r="T119" s="13"/>
      <c r="U119" s="13"/>
      <c r="V119" s="13"/>
      <c r="W119" s="25"/>
      <c r="X119" s="26"/>
    </row>
    <row r="120" spans="1:24" ht="15" hidden="1" customHeight="1">
      <c r="A120" s="131"/>
      <c r="B120" s="131"/>
      <c r="C120" s="131"/>
      <c r="D120" s="131"/>
      <c r="E120" s="131"/>
      <c r="F120" s="131"/>
      <c r="G120" s="131"/>
      <c r="H120" s="131"/>
      <c r="I120" s="131"/>
      <c r="J120" s="131"/>
      <c r="K120" s="131"/>
      <c r="L120" s="131"/>
      <c r="M120" s="131"/>
      <c r="N120" s="131"/>
      <c r="O120" s="131"/>
      <c r="P120" s="131"/>
      <c r="Q120" s="131"/>
      <c r="R120" s="131"/>
      <c r="S120" s="131"/>
      <c r="T120" s="13"/>
      <c r="U120" s="13"/>
      <c r="V120" s="13"/>
      <c r="W120" s="25"/>
      <c r="X120" s="26"/>
    </row>
    <row r="121" spans="1:24" ht="15" hidden="1" customHeight="1">
      <c r="A121" s="131"/>
      <c r="B121" s="131"/>
      <c r="C121" s="131"/>
      <c r="D121" s="131" t="s">
        <v>967</v>
      </c>
      <c r="E121" s="131"/>
      <c r="F121" s="131" t="s">
        <v>11</v>
      </c>
      <c r="G121" s="131" t="s">
        <v>874</v>
      </c>
      <c r="H121" s="131" t="s">
        <v>875</v>
      </c>
      <c r="I121" s="131" t="s">
        <v>876</v>
      </c>
      <c r="J121" s="131" t="s">
        <v>877</v>
      </c>
      <c r="K121" s="131" t="s">
        <v>878</v>
      </c>
      <c r="L121" s="131" t="s">
        <v>879</v>
      </c>
      <c r="M121" s="131" t="s">
        <v>880</v>
      </c>
      <c r="N121" s="131" t="s">
        <v>881</v>
      </c>
      <c r="O121" s="131" t="s">
        <v>883</v>
      </c>
      <c r="P121" s="131" t="s">
        <v>884</v>
      </c>
      <c r="Q121" s="131" t="s">
        <v>885</v>
      </c>
      <c r="R121" s="131"/>
      <c r="S121" s="131"/>
      <c r="T121" s="13"/>
      <c r="U121" s="13"/>
      <c r="V121" s="13"/>
      <c r="W121" s="25"/>
      <c r="X121" s="26"/>
    </row>
    <row r="122" spans="1:24" ht="15" hidden="1" customHeight="1">
      <c r="A122" s="131"/>
      <c r="B122" s="131"/>
      <c r="C122" s="131" t="s">
        <v>436</v>
      </c>
      <c r="D122" s="131" t="s">
        <v>924</v>
      </c>
      <c r="E122" s="131" t="s">
        <v>440</v>
      </c>
      <c r="F122" s="131" t="s">
        <v>924</v>
      </c>
      <c r="G122" s="131"/>
      <c r="H122" s="131"/>
      <c r="I122" s="131"/>
      <c r="J122" s="131"/>
      <c r="K122" s="131"/>
      <c r="L122" s="131"/>
      <c r="M122" s="131"/>
      <c r="N122" s="131"/>
      <c r="O122" s="131"/>
      <c r="P122" s="131"/>
      <c r="Q122" s="131"/>
      <c r="R122" s="131" t="s">
        <v>435</v>
      </c>
      <c r="S122" s="131" t="s">
        <v>437</v>
      </c>
      <c r="T122" s="13"/>
      <c r="U122" s="13"/>
      <c r="V122" s="13"/>
      <c r="W122" s="25"/>
      <c r="X122" s="26"/>
    </row>
    <row r="123" spans="1:24" ht="15" hidden="1" customHeight="1">
      <c r="A123" s="131"/>
      <c r="B123" s="131"/>
      <c r="C123" s="131" t="s">
        <v>908</v>
      </c>
      <c r="D123" s="13"/>
      <c r="E123" s="13"/>
      <c r="F123" s="18" t="s">
        <v>907</v>
      </c>
      <c r="G123" s="19" t="s">
        <v>263</v>
      </c>
      <c r="H123" s="19" t="s">
        <v>263</v>
      </c>
      <c r="I123" s="19" t="s">
        <v>263</v>
      </c>
      <c r="J123" s="19" t="s">
        <v>263</v>
      </c>
      <c r="K123" s="19" t="s">
        <v>263</v>
      </c>
      <c r="L123" s="19" t="s">
        <v>263</v>
      </c>
      <c r="M123" s="19" t="s">
        <v>263</v>
      </c>
      <c r="N123" s="19" t="s">
        <v>263</v>
      </c>
      <c r="O123" s="19" t="s">
        <v>263</v>
      </c>
      <c r="P123" s="19" t="s">
        <v>263</v>
      </c>
      <c r="Q123" s="19" t="s">
        <v>263</v>
      </c>
      <c r="R123" s="13"/>
      <c r="S123" s="131"/>
      <c r="T123" s="13"/>
      <c r="U123" s="13"/>
      <c r="V123" s="13"/>
      <c r="W123" s="25"/>
      <c r="X123" s="26"/>
    </row>
    <row r="124" spans="1:24" ht="15" hidden="1" customHeight="1">
      <c r="A124" s="131"/>
      <c r="B124" s="131"/>
      <c r="C124" s="131" t="s">
        <v>435</v>
      </c>
      <c r="D124" s="13"/>
      <c r="E124" s="13"/>
      <c r="F124" s="13"/>
      <c r="G124" s="13"/>
      <c r="H124" s="13"/>
      <c r="I124" s="13"/>
      <c r="J124" s="13"/>
      <c r="K124" s="13"/>
      <c r="L124" s="13"/>
      <c r="M124" s="13"/>
      <c r="N124" s="13"/>
      <c r="O124" s="13"/>
      <c r="P124" s="13"/>
      <c r="Q124" s="13"/>
      <c r="R124" s="13"/>
      <c r="S124" s="131"/>
      <c r="T124" s="13"/>
      <c r="U124" s="13"/>
      <c r="V124" s="13"/>
      <c r="W124" s="25"/>
      <c r="X124" s="26"/>
    </row>
    <row r="125" spans="1:24">
      <c r="A125" s="131" t="s">
        <v>46</v>
      </c>
      <c r="B125" s="131"/>
      <c r="C125" s="136"/>
      <c r="D125" s="20" t="s">
        <v>228</v>
      </c>
      <c r="E125" s="11"/>
      <c r="F125" s="20"/>
      <c r="G125" s="16"/>
      <c r="H125" s="16"/>
      <c r="I125" s="16"/>
      <c r="J125" s="16"/>
      <c r="K125" s="16"/>
      <c r="L125" s="16"/>
      <c r="M125" s="16"/>
      <c r="N125" s="16"/>
      <c r="O125" s="16"/>
      <c r="P125" s="16"/>
      <c r="Q125" s="32">
        <f>G125+H125+I125+J125+K125+L125+M125+N125+O125+P125</f>
        <v>0</v>
      </c>
      <c r="R125" s="13"/>
      <c r="S125" s="131"/>
      <c r="T125" s="13"/>
      <c r="U125" s="13"/>
      <c r="V125" s="13"/>
      <c r="W125" s="25"/>
      <c r="X125" s="26"/>
    </row>
    <row r="126" spans="1:24" ht="15" customHeight="1">
      <c r="A126" s="131"/>
      <c r="B126" s="131"/>
      <c r="C126" s="131" t="s">
        <v>435</v>
      </c>
      <c r="D126" s="13"/>
      <c r="E126" s="164" t="s">
        <v>23</v>
      </c>
      <c r="F126" s="165"/>
      <c r="G126" s="165"/>
      <c r="H126" s="165"/>
      <c r="I126" s="165"/>
      <c r="J126" s="165"/>
      <c r="K126" s="165"/>
      <c r="L126" s="165"/>
      <c r="M126" s="165"/>
      <c r="N126" s="165"/>
      <c r="O126" s="165"/>
      <c r="P126" s="165"/>
      <c r="Q126" s="166"/>
      <c r="R126" s="13"/>
      <c r="S126" s="131"/>
      <c r="T126" s="13"/>
      <c r="U126" s="13"/>
      <c r="V126" s="13"/>
      <c r="W126" s="25"/>
      <c r="X126" s="26"/>
    </row>
    <row r="127" spans="1:24" ht="15" hidden="1" customHeight="1">
      <c r="A127" s="131"/>
      <c r="B127" s="131"/>
      <c r="C127" s="131" t="s">
        <v>438</v>
      </c>
      <c r="D127" s="131"/>
      <c r="E127" s="131"/>
      <c r="F127" s="131"/>
      <c r="G127" s="131"/>
      <c r="H127" s="131"/>
      <c r="I127" s="131"/>
      <c r="J127" s="131"/>
      <c r="K127" s="131"/>
      <c r="L127" s="131"/>
      <c r="M127" s="131"/>
      <c r="N127" s="131"/>
      <c r="O127" s="131"/>
      <c r="P127" s="131"/>
      <c r="Q127" s="131"/>
      <c r="R127" s="131"/>
      <c r="S127" s="131" t="s">
        <v>439</v>
      </c>
      <c r="T127" s="13"/>
      <c r="U127" s="13"/>
      <c r="V127" s="13"/>
      <c r="W127" s="25"/>
      <c r="X127" s="26"/>
    </row>
    <row r="128" spans="1:24" ht="15" hidden="1"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25"/>
      <c r="X128" s="26"/>
    </row>
    <row r="129" spans="1:24" ht="15" hidden="1"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25"/>
      <c r="X129" s="26"/>
    </row>
    <row r="130" spans="1:24" ht="15" hidden="1" customHeight="1">
      <c r="A130" s="13"/>
      <c r="B130" s="13"/>
      <c r="C130" s="13"/>
      <c r="D130" s="13"/>
      <c r="E130" s="13"/>
      <c r="F130" s="13"/>
      <c r="G130" s="13"/>
      <c r="H130" s="13"/>
      <c r="I130" s="13"/>
      <c r="J130" s="13"/>
      <c r="K130" s="13"/>
      <c r="L130" s="13"/>
      <c r="M130" s="13"/>
      <c r="N130" s="13"/>
      <c r="O130" s="13"/>
      <c r="P130" s="13"/>
      <c r="Q130" s="13"/>
      <c r="R130" s="13"/>
      <c r="S130" s="13"/>
      <c r="T130" s="25"/>
      <c r="U130" s="26"/>
    </row>
    <row r="131" spans="1:24" ht="15" hidden="1" customHeight="1">
      <c r="A131" s="131"/>
      <c r="B131" s="131"/>
      <c r="C131" s="131" t="s">
        <v>641</v>
      </c>
      <c r="D131" s="131"/>
      <c r="E131" s="131"/>
      <c r="F131" s="131"/>
      <c r="G131" s="131"/>
      <c r="H131" s="131"/>
      <c r="I131" s="131"/>
      <c r="J131" s="131"/>
      <c r="K131" s="131"/>
      <c r="L131" s="131"/>
      <c r="M131" s="131"/>
      <c r="N131" s="131"/>
      <c r="O131" s="131"/>
      <c r="P131" s="131"/>
      <c r="Q131" s="131"/>
      <c r="R131" s="131"/>
      <c r="S131" s="131"/>
      <c r="T131" s="13"/>
      <c r="U131" s="13"/>
      <c r="V131" s="13"/>
      <c r="W131" s="25"/>
      <c r="X131" s="26"/>
    </row>
    <row r="132" spans="1:24" ht="15" hidden="1" customHeight="1">
      <c r="A132" s="131"/>
      <c r="B132" s="131"/>
      <c r="C132" s="131"/>
      <c r="D132" s="131"/>
      <c r="E132" s="131"/>
      <c r="F132" s="131"/>
      <c r="G132" s="131"/>
      <c r="H132" s="131"/>
      <c r="I132" s="131"/>
      <c r="J132" s="131"/>
      <c r="K132" s="131"/>
      <c r="L132" s="131"/>
      <c r="M132" s="131"/>
      <c r="N132" s="131"/>
      <c r="O132" s="131"/>
      <c r="P132" s="131"/>
      <c r="Q132" s="131"/>
      <c r="R132" s="131"/>
      <c r="S132" s="131"/>
      <c r="T132" s="13"/>
      <c r="U132" s="13"/>
      <c r="V132" s="13"/>
      <c r="W132" s="25"/>
      <c r="X132" s="26"/>
    </row>
    <row r="133" spans="1:24" ht="15" hidden="1" customHeight="1">
      <c r="A133" s="131"/>
      <c r="B133" s="131"/>
      <c r="C133" s="131"/>
      <c r="D133" s="131" t="s">
        <v>967</v>
      </c>
      <c r="E133" s="131"/>
      <c r="F133" s="131"/>
      <c r="G133" s="131" t="s">
        <v>874</v>
      </c>
      <c r="H133" s="131" t="s">
        <v>875</v>
      </c>
      <c r="I133" s="131" t="s">
        <v>876</v>
      </c>
      <c r="J133" s="131" t="s">
        <v>877</v>
      </c>
      <c r="K133" s="131" t="s">
        <v>878</v>
      </c>
      <c r="L133" s="131" t="s">
        <v>879</v>
      </c>
      <c r="M133" s="131" t="s">
        <v>880</v>
      </c>
      <c r="N133" s="131" t="s">
        <v>881</v>
      </c>
      <c r="O133" s="131" t="s">
        <v>883</v>
      </c>
      <c r="P133" s="131" t="s">
        <v>884</v>
      </c>
      <c r="Q133" s="131" t="s">
        <v>885</v>
      </c>
      <c r="R133" s="131"/>
      <c r="S133" s="131"/>
      <c r="T133" s="13"/>
      <c r="U133" s="13"/>
      <c r="V133" s="13"/>
      <c r="W133" s="25"/>
      <c r="X133" s="26"/>
    </row>
    <row r="134" spans="1:24" ht="15" hidden="1" customHeight="1">
      <c r="A134" s="131"/>
      <c r="B134" s="131"/>
      <c r="C134" s="131" t="s">
        <v>436</v>
      </c>
      <c r="D134" s="131" t="s">
        <v>924</v>
      </c>
      <c r="E134" s="131" t="s">
        <v>440</v>
      </c>
      <c r="F134" s="131" t="s">
        <v>440</v>
      </c>
      <c r="G134" s="131"/>
      <c r="H134" s="131"/>
      <c r="I134" s="131"/>
      <c r="J134" s="131"/>
      <c r="K134" s="131"/>
      <c r="L134" s="131"/>
      <c r="M134" s="131"/>
      <c r="N134" s="131"/>
      <c r="O134" s="131"/>
      <c r="P134" s="131"/>
      <c r="Q134" s="131"/>
      <c r="R134" s="131" t="s">
        <v>435</v>
      </c>
      <c r="S134" s="131" t="s">
        <v>437</v>
      </c>
      <c r="T134" s="13"/>
      <c r="U134" s="13"/>
      <c r="V134" s="13"/>
      <c r="W134" s="25"/>
      <c r="X134" s="26"/>
    </row>
    <row r="135" spans="1:24" ht="15" hidden="1" customHeight="1">
      <c r="A135" s="131"/>
      <c r="B135" s="131"/>
      <c r="C135" s="131" t="s">
        <v>908</v>
      </c>
      <c r="D135" s="13"/>
      <c r="E135" s="13"/>
      <c r="F135" s="18" t="s">
        <v>907</v>
      </c>
      <c r="G135" s="19" t="s">
        <v>263</v>
      </c>
      <c r="H135" s="19" t="s">
        <v>263</v>
      </c>
      <c r="I135" s="19" t="s">
        <v>263</v>
      </c>
      <c r="J135" s="19" t="s">
        <v>263</v>
      </c>
      <c r="K135" s="19" t="s">
        <v>263</v>
      </c>
      <c r="L135" s="19" t="s">
        <v>263</v>
      </c>
      <c r="M135" s="19" t="s">
        <v>263</v>
      </c>
      <c r="N135" s="19" t="s">
        <v>263</v>
      </c>
      <c r="O135" s="19" t="s">
        <v>263</v>
      </c>
      <c r="P135" s="19" t="s">
        <v>263</v>
      </c>
      <c r="Q135" s="19" t="s">
        <v>263</v>
      </c>
      <c r="R135" s="13"/>
      <c r="S135" s="131"/>
      <c r="T135" s="13"/>
      <c r="U135" s="13"/>
      <c r="V135" s="13"/>
      <c r="W135" s="25"/>
      <c r="X135" s="26"/>
    </row>
    <row r="136" spans="1:24" ht="15" hidden="1" customHeight="1">
      <c r="A136" s="131"/>
      <c r="B136" s="131"/>
      <c r="C136" s="131" t="s">
        <v>435</v>
      </c>
      <c r="D136" s="13"/>
      <c r="E136" s="13"/>
      <c r="F136" s="13"/>
      <c r="G136" s="13"/>
      <c r="H136" s="13"/>
      <c r="I136" s="13"/>
      <c r="J136" s="13"/>
      <c r="K136" s="13"/>
      <c r="L136" s="13"/>
      <c r="M136" s="13"/>
      <c r="N136" s="13"/>
      <c r="O136" s="13"/>
      <c r="P136" s="13"/>
      <c r="Q136" s="13"/>
      <c r="R136" s="13"/>
      <c r="S136" s="131"/>
      <c r="T136" s="13"/>
      <c r="U136" s="13"/>
      <c r="V136" s="13"/>
      <c r="W136" s="25"/>
      <c r="X136" s="26"/>
    </row>
    <row r="137" spans="1:24">
      <c r="A137" s="131" t="s">
        <v>47</v>
      </c>
      <c r="B137" s="131"/>
      <c r="C137" s="131"/>
      <c r="D137" s="20" t="s">
        <v>228</v>
      </c>
      <c r="E137" s="14">
        <v>2</v>
      </c>
      <c r="F137" s="14" t="s">
        <v>941</v>
      </c>
      <c r="G137" s="32">
        <f>G138+G139+G140+G147</f>
        <v>0</v>
      </c>
      <c r="H137" s="32">
        <f t="shared" ref="H137:P137" si="10">H138+H139+H140+H147</f>
        <v>0</v>
      </c>
      <c r="I137" s="32">
        <f t="shared" si="10"/>
        <v>0</v>
      </c>
      <c r="J137" s="32">
        <f t="shared" si="10"/>
        <v>0</v>
      </c>
      <c r="K137" s="32">
        <f t="shared" si="10"/>
        <v>0</v>
      </c>
      <c r="L137" s="32">
        <f t="shared" si="10"/>
        <v>0</v>
      </c>
      <c r="M137" s="32">
        <f t="shared" si="10"/>
        <v>0</v>
      </c>
      <c r="N137" s="32">
        <f t="shared" si="10"/>
        <v>0</v>
      </c>
      <c r="O137" s="32">
        <f t="shared" si="10"/>
        <v>0</v>
      </c>
      <c r="P137" s="32">
        <f t="shared" si="10"/>
        <v>0</v>
      </c>
      <c r="Q137" s="32">
        <f>G137+H137+I137+J137+K137+L137+M137+N137+O137+P137</f>
        <v>0</v>
      </c>
      <c r="R137" s="13"/>
      <c r="S137" s="131"/>
      <c r="T137" s="13"/>
      <c r="U137" s="13"/>
      <c r="V137" s="13"/>
      <c r="W137" s="25"/>
      <c r="X137" s="26"/>
    </row>
    <row r="138" spans="1:24" ht="30">
      <c r="A138" s="131" t="s">
        <v>48</v>
      </c>
      <c r="B138" s="131"/>
      <c r="C138" s="131"/>
      <c r="D138" s="20" t="s">
        <v>228</v>
      </c>
      <c r="E138" s="176"/>
      <c r="F138" s="67" t="s">
        <v>642</v>
      </c>
      <c r="G138" s="16"/>
      <c r="H138" s="16"/>
      <c r="I138" s="16"/>
      <c r="J138" s="16"/>
      <c r="K138" s="16"/>
      <c r="L138" s="16"/>
      <c r="M138" s="16"/>
      <c r="N138" s="16"/>
      <c r="O138" s="16"/>
      <c r="P138" s="16"/>
      <c r="Q138" s="32">
        <f t="shared" ref="Q138:Q147" si="11">G138+H138+I138+J138+K138+L138+M138+N138+O138+P138</f>
        <v>0</v>
      </c>
      <c r="R138" s="13"/>
      <c r="S138" s="131"/>
      <c r="T138" s="13"/>
      <c r="U138" s="13"/>
      <c r="V138" s="13"/>
      <c r="W138" s="25"/>
      <c r="X138" s="26"/>
    </row>
    <row r="139" spans="1:24">
      <c r="A139" s="131" t="s">
        <v>49</v>
      </c>
      <c r="B139" s="131"/>
      <c r="C139" s="131"/>
      <c r="D139" s="20" t="s">
        <v>228</v>
      </c>
      <c r="E139" s="176"/>
      <c r="F139" s="67" t="s">
        <v>942</v>
      </c>
      <c r="G139" s="16"/>
      <c r="H139" s="16"/>
      <c r="I139" s="16"/>
      <c r="J139" s="16"/>
      <c r="K139" s="16"/>
      <c r="L139" s="16"/>
      <c r="M139" s="16"/>
      <c r="N139" s="16"/>
      <c r="O139" s="16"/>
      <c r="P139" s="16"/>
      <c r="Q139" s="32">
        <f t="shared" si="11"/>
        <v>0</v>
      </c>
      <c r="R139" s="13"/>
      <c r="S139" s="131"/>
      <c r="T139" s="13"/>
      <c r="U139" s="13"/>
      <c r="V139" s="13"/>
      <c r="W139" s="25"/>
      <c r="X139" s="26"/>
    </row>
    <row r="140" spans="1:24">
      <c r="A140" s="131" t="s">
        <v>50</v>
      </c>
      <c r="B140" s="131"/>
      <c r="C140" s="131"/>
      <c r="D140" s="20" t="s">
        <v>228</v>
      </c>
      <c r="E140" s="176"/>
      <c r="F140" s="67" t="s">
        <v>943</v>
      </c>
      <c r="G140" s="17">
        <f>G141+G142+G143+G144+G145+G146</f>
        <v>0</v>
      </c>
      <c r="H140" s="17">
        <f t="shared" ref="H140:P140" si="12">H141+H142+H143+H144+H145+H146</f>
        <v>0</v>
      </c>
      <c r="I140" s="17">
        <f t="shared" si="12"/>
        <v>0</v>
      </c>
      <c r="J140" s="17">
        <f t="shared" si="12"/>
        <v>0</v>
      </c>
      <c r="K140" s="17">
        <f t="shared" si="12"/>
        <v>0</v>
      </c>
      <c r="L140" s="17">
        <f t="shared" si="12"/>
        <v>0</v>
      </c>
      <c r="M140" s="17">
        <f t="shared" si="12"/>
        <v>0</v>
      </c>
      <c r="N140" s="17">
        <f t="shared" si="12"/>
        <v>0</v>
      </c>
      <c r="O140" s="17">
        <f t="shared" si="12"/>
        <v>0</v>
      </c>
      <c r="P140" s="17">
        <f t="shared" si="12"/>
        <v>0</v>
      </c>
      <c r="Q140" s="32">
        <f t="shared" si="11"/>
        <v>0</v>
      </c>
      <c r="R140" s="13"/>
      <c r="S140" s="131"/>
      <c r="T140" s="13"/>
      <c r="U140" s="13"/>
      <c r="V140" s="13"/>
      <c r="W140" s="25"/>
      <c r="X140" s="26"/>
    </row>
    <row r="141" spans="1:24">
      <c r="A141" s="131" t="s">
        <v>51</v>
      </c>
      <c r="B141" s="131"/>
      <c r="C141" s="131"/>
      <c r="D141" s="20" t="s">
        <v>228</v>
      </c>
      <c r="E141" s="176"/>
      <c r="F141" s="67" t="s">
        <v>944</v>
      </c>
      <c r="G141" s="16"/>
      <c r="H141" s="16"/>
      <c r="I141" s="16"/>
      <c r="J141" s="16"/>
      <c r="K141" s="16"/>
      <c r="L141" s="16"/>
      <c r="M141" s="16"/>
      <c r="N141" s="16"/>
      <c r="O141" s="16"/>
      <c r="P141" s="16"/>
      <c r="Q141" s="32">
        <f t="shared" si="11"/>
        <v>0</v>
      </c>
      <c r="R141" s="13"/>
      <c r="S141" s="131"/>
      <c r="T141" s="13"/>
      <c r="U141" s="13"/>
      <c r="V141" s="13"/>
      <c r="W141" s="25"/>
      <c r="X141" s="26"/>
    </row>
    <row r="142" spans="1:24">
      <c r="A142" s="131" t="s">
        <v>52</v>
      </c>
      <c r="B142" s="131"/>
      <c r="C142" s="131"/>
      <c r="D142" s="20" t="s">
        <v>228</v>
      </c>
      <c r="E142" s="176"/>
      <c r="F142" s="67" t="s">
        <v>945</v>
      </c>
      <c r="G142" s="16"/>
      <c r="H142" s="16"/>
      <c r="I142" s="16"/>
      <c r="J142" s="16"/>
      <c r="K142" s="16"/>
      <c r="L142" s="16"/>
      <c r="M142" s="16"/>
      <c r="N142" s="16"/>
      <c r="O142" s="16"/>
      <c r="P142" s="16"/>
      <c r="Q142" s="32">
        <f t="shared" si="11"/>
        <v>0</v>
      </c>
      <c r="R142" s="13"/>
      <c r="S142" s="131"/>
      <c r="T142" s="13"/>
      <c r="U142" s="13"/>
      <c r="V142" s="13"/>
      <c r="W142" s="25"/>
      <c r="X142" s="26"/>
    </row>
    <row r="143" spans="1:24">
      <c r="A143" s="131" t="s">
        <v>182</v>
      </c>
      <c r="B143" s="131"/>
      <c r="C143" s="131"/>
      <c r="D143" s="20" t="s">
        <v>228</v>
      </c>
      <c r="E143" s="176"/>
      <c r="F143" s="67" t="s">
        <v>643</v>
      </c>
      <c r="G143" s="16"/>
      <c r="H143" s="16"/>
      <c r="I143" s="16"/>
      <c r="J143" s="16"/>
      <c r="K143" s="16"/>
      <c r="L143" s="16"/>
      <c r="M143" s="16"/>
      <c r="N143" s="16"/>
      <c r="O143" s="16"/>
      <c r="P143" s="16"/>
      <c r="Q143" s="32">
        <f t="shared" si="11"/>
        <v>0</v>
      </c>
      <c r="R143" s="13"/>
      <c r="S143" s="131"/>
      <c r="T143" s="13"/>
      <c r="U143" s="13"/>
      <c r="V143" s="13"/>
      <c r="W143" s="25"/>
      <c r="X143" s="26"/>
    </row>
    <row r="144" spans="1:24">
      <c r="A144" s="131" t="s">
        <v>53</v>
      </c>
      <c r="B144" s="131"/>
      <c r="C144" s="131"/>
      <c r="D144" s="20" t="s">
        <v>228</v>
      </c>
      <c r="E144" s="176"/>
      <c r="F144" s="67" t="s">
        <v>644</v>
      </c>
      <c r="G144" s="16"/>
      <c r="H144" s="16"/>
      <c r="I144" s="16"/>
      <c r="J144" s="16"/>
      <c r="K144" s="16"/>
      <c r="L144" s="16"/>
      <c r="M144" s="16"/>
      <c r="N144" s="16"/>
      <c r="O144" s="16"/>
      <c r="P144" s="16"/>
      <c r="Q144" s="32">
        <f t="shared" si="11"/>
        <v>0</v>
      </c>
      <c r="R144" s="13"/>
      <c r="S144" s="131"/>
      <c r="T144" s="13"/>
      <c r="U144" s="13"/>
      <c r="V144" s="13"/>
      <c r="W144" s="25"/>
      <c r="X144" s="26"/>
    </row>
    <row r="145" spans="1:24">
      <c r="A145" s="131" t="s">
        <v>54</v>
      </c>
      <c r="B145" s="131"/>
      <c r="C145" s="131"/>
      <c r="D145" s="20" t="s">
        <v>228</v>
      </c>
      <c r="E145" s="176"/>
      <c r="F145" s="67" t="s">
        <v>946</v>
      </c>
      <c r="G145" s="16"/>
      <c r="H145" s="16"/>
      <c r="I145" s="16"/>
      <c r="J145" s="16"/>
      <c r="K145" s="16"/>
      <c r="L145" s="16"/>
      <c r="M145" s="16"/>
      <c r="N145" s="16"/>
      <c r="O145" s="16"/>
      <c r="P145" s="16"/>
      <c r="Q145" s="32">
        <f t="shared" si="11"/>
        <v>0</v>
      </c>
      <c r="R145" s="13"/>
      <c r="S145" s="131"/>
      <c r="T145" s="13"/>
      <c r="U145" s="13"/>
      <c r="V145" s="13"/>
      <c r="W145" s="25"/>
      <c r="X145" s="26"/>
    </row>
    <row r="146" spans="1:24">
      <c r="A146" s="131" t="s">
        <v>183</v>
      </c>
      <c r="B146" s="131"/>
      <c r="C146" s="131"/>
      <c r="D146" s="20" t="s">
        <v>228</v>
      </c>
      <c r="E146" s="176"/>
      <c r="F146" s="67" t="s">
        <v>947</v>
      </c>
      <c r="G146" s="16"/>
      <c r="H146" s="16"/>
      <c r="I146" s="16"/>
      <c r="J146" s="16"/>
      <c r="K146" s="16"/>
      <c r="L146" s="16"/>
      <c r="M146" s="16"/>
      <c r="N146" s="16"/>
      <c r="O146" s="16"/>
      <c r="P146" s="16"/>
      <c r="Q146" s="32">
        <f t="shared" si="11"/>
        <v>0</v>
      </c>
      <c r="R146" s="13"/>
      <c r="S146" s="131"/>
      <c r="T146" s="13"/>
      <c r="U146" s="13"/>
      <c r="V146" s="13"/>
      <c r="W146" s="25"/>
      <c r="X146" s="26"/>
    </row>
    <row r="147" spans="1:24">
      <c r="A147" s="131" t="s">
        <v>55</v>
      </c>
      <c r="B147" s="131"/>
      <c r="C147" s="131"/>
      <c r="D147" s="20" t="s">
        <v>228</v>
      </c>
      <c r="E147" s="67"/>
      <c r="F147" s="67" t="s">
        <v>923</v>
      </c>
      <c r="G147" s="17">
        <f>SUM(G157:G158)</f>
        <v>0</v>
      </c>
      <c r="H147" s="17">
        <f t="shared" ref="H147:P147" si="13">SUM(H157:H158)</f>
        <v>0</v>
      </c>
      <c r="I147" s="17">
        <f t="shared" si="13"/>
        <v>0</v>
      </c>
      <c r="J147" s="17">
        <f t="shared" si="13"/>
        <v>0</v>
      </c>
      <c r="K147" s="17">
        <f t="shared" si="13"/>
        <v>0</v>
      </c>
      <c r="L147" s="17">
        <f t="shared" si="13"/>
        <v>0</v>
      </c>
      <c r="M147" s="17">
        <f t="shared" si="13"/>
        <v>0</v>
      </c>
      <c r="N147" s="17">
        <f t="shared" si="13"/>
        <v>0</v>
      </c>
      <c r="O147" s="17">
        <f t="shared" si="13"/>
        <v>0</v>
      </c>
      <c r="P147" s="17">
        <f t="shared" si="13"/>
        <v>0</v>
      </c>
      <c r="Q147" s="32">
        <f t="shared" si="11"/>
        <v>0</v>
      </c>
      <c r="R147" s="13"/>
      <c r="S147" s="131"/>
      <c r="T147" s="13"/>
      <c r="U147" s="13"/>
      <c r="V147" s="13"/>
      <c r="W147" s="25"/>
      <c r="X147" s="26"/>
    </row>
    <row r="148" spans="1:24" ht="15" hidden="1" customHeight="1">
      <c r="A148" s="131"/>
      <c r="B148" s="131"/>
      <c r="C148" s="131" t="s">
        <v>435</v>
      </c>
      <c r="D148" s="13"/>
      <c r="E148" s="13"/>
      <c r="F148" s="13"/>
      <c r="G148" s="13"/>
      <c r="H148" s="13"/>
      <c r="I148" s="13"/>
      <c r="J148" s="13"/>
      <c r="K148" s="13"/>
      <c r="L148" s="13"/>
      <c r="M148" s="13"/>
      <c r="N148" s="13"/>
      <c r="O148" s="13"/>
      <c r="P148" s="13"/>
      <c r="Q148" s="13"/>
      <c r="R148" s="13"/>
      <c r="S148" s="131"/>
      <c r="T148" s="13"/>
      <c r="U148" s="13"/>
      <c r="V148" s="13"/>
      <c r="W148" s="25"/>
      <c r="X148" s="26"/>
    </row>
    <row r="149" spans="1:24" ht="15" hidden="1" customHeight="1">
      <c r="A149" s="131"/>
      <c r="B149" s="131"/>
      <c r="C149" s="131" t="s">
        <v>438</v>
      </c>
      <c r="D149" s="131"/>
      <c r="E149" s="131"/>
      <c r="F149" s="131"/>
      <c r="G149" s="131"/>
      <c r="H149" s="131"/>
      <c r="I149" s="131"/>
      <c r="J149" s="131"/>
      <c r="K149" s="131"/>
      <c r="L149" s="131"/>
      <c r="M149" s="131"/>
      <c r="N149" s="131"/>
      <c r="O149" s="131"/>
      <c r="P149" s="131"/>
      <c r="Q149" s="131"/>
      <c r="R149" s="131"/>
      <c r="S149" s="131" t="s">
        <v>439</v>
      </c>
      <c r="T149" s="13"/>
      <c r="U149" s="13"/>
      <c r="V149" s="13"/>
      <c r="W149" s="25"/>
      <c r="X149" s="26"/>
    </row>
    <row r="150" spans="1:24" ht="15" hidden="1" customHeight="1">
      <c r="A150" s="13"/>
      <c r="B150" s="13"/>
      <c r="C150" s="13"/>
      <c r="D150" s="13"/>
      <c r="E150" s="13"/>
      <c r="F150" s="13"/>
      <c r="G150" s="13"/>
      <c r="H150" s="13"/>
      <c r="I150" s="13"/>
      <c r="J150" s="13"/>
      <c r="K150" s="13"/>
      <c r="L150" s="13"/>
      <c r="M150" s="13"/>
      <c r="N150" s="13"/>
      <c r="O150" s="13"/>
      <c r="P150" s="13"/>
      <c r="Q150" s="13"/>
      <c r="R150" s="13"/>
      <c r="S150" s="13"/>
      <c r="T150" s="25"/>
      <c r="U150" s="26"/>
    </row>
    <row r="151" spans="1:24" ht="15" hidden="1" customHeight="1">
      <c r="A151" s="131"/>
      <c r="B151" s="131"/>
      <c r="C151" s="131" t="s">
        <v>645</v>
      </c>
      <c r="D151" s="131"/>
      <c r="E151" s="131"/>
      <c r="F151" s="131"/>
      <c r="G151" s="131"/>
      <c r="H151" s="131"/>
      <c r="I151" s="131"/>
      <c r="J151" s="131"/>
      <c r="K151" s="131"/>
      <c r="L151" s="131"/>
      <c r="M151" s="131"/>
      <c r="N151" s="131"/>
      <c r="O151" s="131"/>
      <c r="P151" s="131"/>
      <c r="Q151" s="131"/>
      <c r="R151" s="131"/>
      <c r="S151" s="131"/>
      <c r="T151" s="13"/>
      <c r="U151" s="13"/>
      <c r="V151" s="13"/>
      <c r="W151" s="25"/>
      <c r="X151" s="26"/>
    </row>
    <row r="152" spans="1:24" ht="15" hidden="1" customHeight="1">
      <c r="A152" s="131"/>
      <c r="B152" s="131"/>
      <c r="C152" s="131"/>
      <c r="D152" s="131"/>
      <c r="E152" s="131"/>
      <c r="F152" s="131"/>
      <c r="G152" s="131"/>
      <c r="H152" s="131"/>
      <c r="I152" s="131"/>
      <c r="J152" s="131"/>
      <c r="K152" s="131"/>
      <c r="L152" s="131"/>
      <c r="M152" s="131"/>
      <c r="N152" s="131"/>
      <c r="O152" s="131"/>
      <c r="P152" s="131"/>
      <c r="Q152" s="131"/>
      <c r="R152" s="131"/>
      <c r="S152" s="131"/>
      <c r="T152" s="13"/>
      <c r="U152" s="13"/>
      <c r="V152" s="13"/>
      <c r="W152" s="25"/>
      <c r="X152" s="26"/>
    </row>
    <row r="153" spans="1:24" ht="15" hidden="1" customHeight="1">
      <c r="A153" s="131"/>
      <c r="B153" s="131"/>
      <c r="C153" s="131"/>
      <c r="D153" s="131" t="s">
        <v>967</v>
      </c>
      <c r="E153" s="131"/>
      <c r="F153" s="131" t="s">
        <v>992</v>
      </c>
      <c r="G153" s="131" t="s">
        <v>874</v>
      </c>
      <c r="H153" s="131" t="s">
        <v>875</v>
      </c>
      <c r="I153" s="131" t="s">
        <v>876</v>
      </c>
      <c r="J153" s="131" t="s">
        <v>877</v>
      </c>
      <c r="K153" s="131" t="s">
        <v>878</v>
      </c>
      <c r="L153" s="131" t="s">
        <v>879</v>
      </c>
      <c r="M153" s="131" t="s">
        <v>880</v>
      </c>
      <c r="N153" s="131" t="s">
        <v>881</v>
      </c>
      <c r="O153" s="131" t="s">
        <v>883</v>
      </c>
      <c r="P153" s="131" t="s">
        <v>884</v>
      </c>
      <c r="Q153" s="131" t="s">
        <v>885</v>
      </c>
      <c r="R153" s="131"/>
      <c r="S153" s="131"/>
      <c r="T153" s="13"/>
      <c r="U153" s="13"/>
      <c r="V153" s="13"/>
      <c r="W153" s="25"/>
      <c r="X153" s="26"/>
    </row>
    <row r="154" spans="1:24" ht="15" hidden="1" customHeight="1">
      <c r="A154" s="131"/>
      <c r="B154" s="131"/>
      <c r="C154" s="131" t="s">
        <v>436</v>
      </c>
      <c r="D154" s="131" t="s">
        <v>924</v>
      </c>
      <c r="E154" s="131" t="s">
        <v>440</v>
      </c>
      <c r="F154" s="131" t="s">
        <v>924</v>
      </c>
      <c r="G154" s="131"/>
      <c r="H154" s="131"/>
      <c r="I154" s="131"/>
      <c r="J154" s="131"/>
      <c r="K154" s="131"/>
      <c r="L154" s="131"/>
      <c r="M154" s="131"/>
      <c r="N154" s="131"/>
      <c r="O154" s="131"/>
      <c r="P154" s="131"/>
      <c r="Q154" s="131"/>
      <c r="R154" s="131" t="s">
        <v>435</v>
      </c>
      <c r="S154" s="131" t="s">
        <v>437</v>
      </c>
      <c r="T154" s="13"/>
      <c r="U154" s="13"/>
      <c r="V154" s="13"/>
      <c r="W154" s="25"/>
      <c r="X154" s="26"/>
    </row>
    <row r="155" spans="1:24" ht="15" hidden="1" customHeight="1">
      <c r="A155" s="131"/>
      <c r="B155" s="131"/>
      <c r="C155" s="131" t="s">
        <v>908</v>
      </c>
      <c r="D155" s="13"/>
      <c r="E155" s="13"/>
      <c r="F155" s="18" t="s">
        <v>907</v>
      </c>
      <c r="G155" s="19" t="s">
        <v>263</v>
      </c>
      <c r="H155" s="19" t="s">
        <v>263</v>
      </c>
      <c r="I155" s="19" t="s">
        <v>263</v>
      </c>
      <c r="J155" s="19" t="s">
        <v>263</v>
      </c>
      <c r="K155" s="19" t="s">
        <v>263</v>
      </c>
      <c r="L155" s="19" t="s">
        <v>263</v>
      </c>
      <c r="M155" s="19" t="s">
        <v>263</v>
      </c>
      <c r="N155" s="19" t="s">
        <v>263</v>
      </c>
      <c r="O155" s="19" t="s">
        <v>263</v>
      </c>
      <c r="P155" s="19" t="s">
        <v>263</v>
      </c>
      <c r="Q155" s="19" t="s">
        <v>263</v>
      </c>
      <c r="R155" s="13"/>
      <c r="S155" s="131"/>
      <c r="T155" s="13"/>
      <c r="U155" s="13"/>
      <c r="V155" s="13"/>
      <c r="W155" s="25"/>
      <c r="X155" s="26"/>
    </row>
    <row r="156" spans="1:24" ht="15" hidden="1" customHeight="1">
      <c r="A156" s="131"/>
      <c r="B156" s="131"/>
      <c r="C156" s="131" t="s">
        <v>435</v>
      </c>
      <c r="D156" s="13"/>
      <c r="E156" s="13"/>
      <c r="F156" s="13"/>
      <c r="G156" s="13"/>
      <c r="H156" s="13"/>
      <c r="I156" s="13"/>
      <c r="J156" s="13"/>
      <c r="K156" s="13"/>
      <c r="L156" s="13"/>
      <c r="M156" s="13"/>
      <c r="N156" s="13"/>
      <c r="O156" s="13"/>
      <c r="P156" s="13"/>
      <c r="Q156" s="13"/>
      <c r="R156" s="13"/>
      <c r="S156" s="131"/>
      <c r="T156" s="13"/>
      <c r="U156" s="13"/>
      <c r="V156" s="13"/>
      <c r="W156" s="25"/>
      <c r="X156" s="26"/>
    </row>
    <row r="157" spans="1:24">
      <c r="A157" s="131" t="s">
        <v>55</v>
      </c>
      <c r="B157" s="131"/>
      <c r="C157" s="136"/>
      <c r="D157" s="20" t="s">
        <v>228</v>
      </c>
      <c r="E157" s="11"/>
      <c r="F157" s="20"/>
      <c r="G157" s="16"/>
      <c r="H157" s="16"/>
      <c r="I157" s="16"/>
      <c r="J157" s="16"/>
      <c r="K157" s="16"/>
      <c r="L157" s="16"/>
      <c r="M157" s="16"/>
      <c r="N157" s="16"/>
      <c r="O157" s="16"/>
      <c r="P157" s="16"/>
      <c r="Q157" s="32">
        <f>G157+H157+I157+J157+K157+L157+M157+N157+O157+P157</f>
        <v>0</v>
      </c>
      <c r="R157" s="13"/>
      <c r="S157" s="131"/>
      <c r="T157" s="13"/>
      <c r="U157" s="13"/>
      <c r="V157" s="13"/>
      <c r="W157" s="25"/>
      <c r="X157" s="26"/>
    </row>
    <row r="158" spans="1:24" ht="15" customHeight="1">
      <c r="A158" s="131"/>
      <c r="B158" s="131"/>
      <c r="C158" s="131" t="s">
        <v>435</v>
      </c>
      <c r="D158" s="13"/>
      <c r="E158" s="164" t="s">
        <v>23</v>
      </c>
      <c r="F158" s="165"/>
      <c r="G158" s="165"/>
      <c r="H158" s="165"/>
      <c r="I158" s="165"/>
      <c r="J158" s="165"/>
      <c r="K158" s="165"/>
      <c r="L158" s="165"/>
      <c r="M158" s="165"/>
      <c r="N158" s="165"/>
      <c r="O158" s="165"/>
      <c r="P158" s="165"/>
      <c r="Q158" s="166"/>
      <c r="R158" s="13"/>
      <c r="S158" s="131"/>
      <c r="T158" s="13"/>
      <c r="U158" s="13"/>
      <c r="V158" s="13"/>
      <c r="W158" s="25"/>
      <c r="X158" s="26"/>
    </row>
    <row r="159" spans="1:24" ht="15" hidden="1" customHeight="1">
      <c r="A159" s="131"/>
      <c r="B159" s="131"/>
      <c r="C159" s="131" t="s">
        <v>438</v>
      </c>
      <c r="D159" s="131"/>
      <c r="E159" s="131"/>
      <c r="F159" s="131"/>
      <c r="G159" s="131"/>
      <c r="H159" s="131"/>
      <c r="I159" s="131"/>
      <c r="J159" s="131"/>
      <c r="K159" s="131"/>
      <c r="L159" s="131"/>
      <c r="M159" s="131"/>
      <c r="N159" s="131"/>
      <c r="O159" s="131"/>
      <c r="P159" s="131"/>
      <c r="Q159" s="131"/>
      <c r="R159" s="131"/>
      <c r="S159" s="131" t="s">
        <v>439</v>
      </c>
      <c r="T159" s="13"/>
      <c r="U159" s="13"/>
      <c r="V159" s="13"/>
      <c r="W159" s="25"/>
      <c r="X159" s="26"/>
    </row>
    <row r="160" spans="1:24" ht="15" hidden="1" customHeight="1">
      <c r="A160" s="13"/>
      <c r="B160" s="13"/>
      <c r="C160" s="13"/>
      <c r="D160" s="13"/>
      <c r="E160" s="13"/>
      <c r="F160" s="13"/>
      <c r="G160" s="13"/>
      <c r="H160" s="13"/>
      <c r="I160" s="13"/>
      <c r="J160" s="13"/>
      <c r="K160" s="13"/>
      <c r="L160" s="13"/>
      <c r="M160" s="13"/>
      <c r="N160" s="13"/>
      <c r="O160" s="13"/>
      <c r="P160" s="13"/>
      <c r="Q160" s="13"/>
      <c r="R160" s="13"/>
      <c r="S160" s="13"/>
      <c r="T160" s="25"/>
      <c r="U160" s="26"/>
    </row>
    <row r="161" spans="1:24" ht="15" hidden="1" customHeight="1">
      <c r="A161" s="131"/>
      <c r="B161" s="131"/>
      <c r="C161" s="131" t="s">
        <v>993</v>
      </c>
      <c r="D161" s="131"/>
      <c r="E161" s="131"/>
      <c r="F161" s="131"/>
      <c r="G161" s="131"/>
      <c r="H161" s="131"/>
      <c r="I161" s="131"/>
      <c r="J161" s="131"/>
      <c r="K161" s="131"/>
      <c r="L161" s="131"/>
      <c r="M161" s="131"/>
      <c r="N161" s="131"/>
      <c r="O161" s="131"/>
      <c r="P161" s="131"/>
      <c r="Q161" s="131"/>
      <c r="R161" s="131"/>
      <c r="S161" s="131"/>
      <c r="T161" s="13"/>
      <c r="U161" s="13"/>
      <c r="V161" s="13"/>
      <c r="W161" s="25"/>
      <c r="X161" s="26"/>
    </row>
    <row r="162" spans="1:24" ht="15" hidden="1" customHeight="1">
      <c r="A162" s="131"/>
      <c r="B162" s="131"/>
      <c r="C162" s="131"/>
      <c r="D162" s="131"/>
      <c r="E162" s="131"/>
      <c r="F162" s="131"/>
      <c r="G162" s="131"/>
      <c r="H162" s="131"/>
      <c r="I162" s="131"/>
      <c r="J162" s="131"/>
      <c r="K162" s="131"/>
      <c r="L162" s="131"/>
      <c r="M162" s="131"/>
      <c r="N162" s="131"/>
      <c r="O162" s="131"/>
      <c r="P162" s="131"/>
      <c r="Q162" s="131"/>
      <c r="R162" s="131"/>
      <c r="S162" s="131"/>
      <c r="T162" s="13"/>
      <c r="U162" s="13"/>
      <c r="V162" s="13"/>
      <c r="W162" s="25"/>
      <c r="X162" s="26"/>
    </row>
    <row r="163" spans="1:24" ht="15" hidden="1" customHeight="1">
      <c r="A163" s="131"/>
      <c r="B163" s="131"/>
      <c r="C163" s="131"/>
      <c r="D163" s="131" t="s">
        <v>967</v>
      </c>
      <c r="E163" s="131"/>
      <c r="F163" s="131"/>
      <c r="G163" s="131" t="s">
        <v>874</v>
      </c>
      <c r="H163" s="131" t="s">
        <v>875</v>
      </c>
      <c r="I163" s="131" t="s">
        <v>876</v>
      </c>
      <c r="J163" s="131" t="s">
        <v>877</v>
      </c>
      <c r="K163" s="131" t="s">
        <v>878</v>
      </c>
      <c r="L163" s="131" t="s">
        <v>879</v>
      </c>
      <c r="M163" s="131" t="s">
        <v>880</v>
      </c>
      <c r="N163" s="131" t="s">
        <v>881</v>
      </c>
      <c r="O163" s="131" t="s">
        <v>883</v>
      </c>
      <c r="P163" s="131" t="s">
        <v>884</v>
      </c>
      <c r="Q163" s="131" t="s">
        <v>885</v>
      </c>
      <c r="R163" s="131"/>
      <c r="S163" s="131"/>
      <c r="T163" s="13"/>
      <c r="U163" s="13"/>
      <c r="V163" s="13"/>
      <c r="W163" s="25"/>
      <c r="X163" s="26"/>
    </row>
    <row r="164" spans="1:24" ht="15" hidden="1" customHeight="1">
      <c r="A164" s="131"/>
      <c r="B164" s="131"/>
      <c r="C164" s="131" t="s">
        <v>436</v>
      </c>
      <c r="D164" s="131" t="s">
        <v>924</v>
      </c>
      <c r="E164" s="131" t="s">
        <v>440</v>
      </c>
      <c r="F164" s="131" t="s">
        <v>440</v>
      </c>
      <c r="G164" s="131"/>
      <c r="H164" s="131"/>
      <c r="I164" s="131"/>
      <c r="J164" s="131"/>
      <c r="K164" s="131"/>
      <c r="L164" s="131"/>
      <c r="M164" s="131"/>
      <c r="N164" s="131"/>
      <c r="O164" s="131"/>
      <c r="P164" s="131"/>
      <c r="Q164" s="131"/>
      <c r="R164" s="131" t="s">
        <v>435</v>
      </c>
      <c r="S164" s="131" t="s">
        <v>437</v>
      </c>
      <c r="T164" s="13"/>
      <c r="U164" s="13"/>
      <c r="V164" s="13"/>
      <c r="W164" s="25"/>
      <c r="X164" s="26"/>
    </row>
    <row r="165" spans="1:24" ht="15" hidden="1" customHeight="1">
      <c r="A165" s="131"/>
      <c r="B165" s="131"/>
      <c r="C165" s="131" t="s">
        <v>908</v>
      </c>
      <c r="D165" s="13"/>
      <c r="E165" s="13"/>
      <c r="F165" s="18" t="s">
        <v>907</v>
      </c>
      <c r="G165" s="19" t="s">
        <v>263</v>
      </c>
      <c r="H165" s="19" t="s">
        <v>263</v>
      </c>
      <c r="I165" s="19" t="s">
        <v>263</v>
      </c>
      <c r="J165" s="19" t="s">
        <v>263</v>
      </c>
      <c r="K165" s="19" t="s">
        <v>263</v>
      </c>
      <c r="L165" s="19" t="s">
        <v>263</v>
      </c>
      <c r="M165" s="19" t="s">
        <v>263</v>
      </c>
      <c r="N165" s="19" t="s">
        <v>263</v>
      </c>
      <c r="O165" s="19" t="s">
        <v>263</v>
      </c>
      <c r="P165" s="19" t="s">
        <v>263</v>
      </c>
      <c r="Q165" s="19" t="s">
        <v>263</v>
      </c>
      <c r="R165" s="13"/>
      <c r="S165" s="131"/>
      <c r="T165" s="13"/>
      <c r="U165" s="13"/>
      <c r="V165" s="13"/>
      <c r="W165" s="25"/>
      <c r="X165" s="26"/>
    </row>
    <row r="166" spans="1:24" ht="15" hidden="1" customHeight="1">
      <c r="A166" s="131"/>
      <c r="B166" s="131"/>
      <c r="C166" s="131" t="s">
        <v>435</v>
      </c>
      <c r="D166" s="13"/>
      <c r="E166" s="13"/>
      <c r="F166" s="13"/>
      <c r="G166" s="13"/>
      <c r="H166" s="13"/>
      <c r="I166" s="13"/>
      <c r="J166" s="13"/>
      <c r="K166" s="13"/>
      <c r="L166" s="13"/>
      <c r="M166" s="13"/>
      <c r="N166" s="13"/>
      <c r="O166" s="13"/>
      <c r="P166" s="13"/>
      <c r="Q166" s="13"/>
      <c r="R166" s="13"/>
      <c r="S166" s="131"/>
      <c r="T166" s="13"/>
      <c r="U166" s="13"/>
      <c r="V166" s="13"/>
      <c r="W166" s="25"/>
      <c r="X166" s="26"/>
    </row>
    <row r="167" spans="1:24">
      <c r="A167" s="131" t="s">
        <v>664</v>
      </c>
      <c r="B167" s="131"/>
      <c r="C167" s="131"/>
      <c r="D167" s="20" t="s">
        <v>228</v>
      </c>
      <c r="E167" s="30">
        <v>3</v>
      </c>
      <c r="F167" s="33" t="s">
        <v>948</v>
      </c>
      <c r="G167" s="32">
        <f>G106+G137</f>
        <v>0</v>
      </c>
      <c r="H167" s="32">
        <f>H106+H137</f>
        <v>0</v>
      </c>
      <c r="I167" s="32">
        <f t="shared" ref="I167:P167" si="14">I106+I137</f>
        <v>0</v>
      </c>
      <c r="J167" s="32">
        <f t="shared" si="14"/>
        <v>0</v>
      </c>
      <c r="K167" s="32">
        <f t="shared" si="14"/>
        <v>0</v>
      </c>
      <c r="L167" s="32">
        <f t="shared" si="14"/>
        <v>0</v>
      </c>
      <c r="M167" s="32">
        <f t="shared" si="14"/>
        <v>0</v>
      </c>
      <c r="N167" s="32">
        <f t="shared" si="14"/>
        <v>0</v>
      </c>
      <c r="O167" s="32">
        <f t="shared" si="14"/>
        <v>0</v>
      </c>
      <c r="P167" s="32">
        <f t="shared" si="14"/>
        <v>0</v>
      </c>
      <c r="Q167" s="32">
        <f>G167+H167+I167+J167+K167+L167+M167+N167+O167+P167</f>
        <v>0</v>
      </c>
      <c r="R167" s="13"/>
      <c r="S167" s="131"/>
      <c r="T167" s="13"/>
      <c r="U167" s="13"/>
      <c r="V167" s="13"/>
      <c r="W167" s="25"/>
      <c r="X167" s="26"/>
    </row>
    <row r="168" spans="1:24">
      <c r="A168" s="131" t="s">
        <v>757</v>
      </c>
      <c r="B168" s="131"/>
      <c r="C168" s="131"/>
      <c r="D168" s="20" t="s">
        <v>228</v>
      </c>
      <c r="E168" s="30">
        <v>4</v>
      </c>
      <c r="F168" s="33" t="s">
        <v>20</v>
      </c>
      <c r="G168" s="34"/>
      <c r="H168" s="34"/>
      <c r="I168" s="34"/>
      <c r="J168" s="34"/>
      <c r="K168" s="34"/>
      <c r="L168" s="34"/>
      <c r="M168" s="34"/>
      <c r="N168" s="34"/>
      <c r="O168" s="34"/>
      <c r="P168" s="34"/>
      <c r="Q168" s="32">
        <f>G168+H168+I168+J168+K168+L168+M168+N168+O168+P168</f>
        <v>0</v>
      </c>
      <c r="R168" s="13"/>
      <c r="S168" s="131"/>
      <c r="T168" s="13"/>
      <c r="U168" s="13"/>
      <c r="V168" s="13"/>
      <c r="W168" s="25"/>
      <c r="X168" s="26"/>
    </row>
    <row r="169" spans="1:24">
      <c r="A169" s="131" t="s">
        <v>665</v>
      </c>
      <c r="B169" s="131"/>
      <c r="C169" s="131"/>
      <c r="D169" s="20" t="s">
        <v>228</v>
      </c>
      <c r="E169" s="33"/>
      <c r="F169" s="31" t="s">
        <v>949</v>
      </c>
      <c r="G169" s="32">
        <f t="shared" ref="G169:Q169" si="15">G167-G89</f>
        <v>0</v>
      </c>
      <c r="H169" s="32">
        <f t="shared" si="15"/>
        <v>0</v>
      </c>
      <c r="I169" s="32">
        <f t="shared" si="15"/>
        <v>0</v>
      </c>
      <c r="J169" s="32">
        <f t="shared" si="15"/>
        <v>0</v>
      </c>
      <c r="K169" s="32">
        <f t="shared" si="15"/>
        <v>0</v>
      </c>
      <c r="L169" s="32">
        <f t="shared" si="15"/>
        <v>0</v>
      </c>
      <c r="M169" s="32">
        <f t="shared" si="15"/>
        <v>0</v>
      </c>
      <c r="N169" s="32">
        <f t="shared" si="15"/>
        <v>0</v>
      </c>
      <c r="O169" s="32">
        <f t="shared" si="15"/>
        <v>0</v>
      </c>
      <c r="P169" s="32">
        <f t="shared" si="15"/>
        <v>0</v>
      </c>
      <c r="Q169" s="32">
        <f t="shared" si="15"/>
        <v>0</v>
      </c>
      <c r="R169" s="13"/>
      <c r="S169" s="131"/>
      <c r="T169" s="13"/>
      <c r="U169" s="13"/>
      <c r="V169" s="13"/>
      <c r="W169" s="25"/>
      <c r="X169" s="26"/>
    </row>
    <row r="170" spans="1:24">
      <c r="A170" s="131"/>
      <c r="B170" s="131"/>
      <c r="C170" s="131"/>
      <c r="D170" s="20" t="s">
        <v>228</v>
      </c>
      <c r="E170" s="177" t="s">
        <v>970</v>
      </c>
      <c r="F170" s="178"/>
      <c r="G170" s="178"/>
      <c r="H170" s="178"/>
      <c r="I170" s="178"/>
      <c r="J170" s="178"/>
      <c r="K170" s="178"/>
      <c r="L170" s="178"/>
      <c r="M170" s="178"/>
      <c r="N170" s="178"/>
      <c r="O170" s="178"/>
      <c r="P170" s="178"/>
      <c r="Q170" s="179"/>
      <c r="R170" s="13"/>
      <c r="S170" s="131"/>
      <c r="T170" s="13"/>
      <c r="U170" s="13"/>
      <c r="V170" s="13"/>
      <c r="W170" s="25"/>
      <c r="X170" s="26"/>
    </row>
    <row r="171" spans="1:24">
      <c r="A171" s="131"/>
      <c r="B171" s="131"/>
      <c r="C171" s="131" t="s">
        <v>435</v>
      </c>
      <c r="D171" s="13"/>
      <c r="E171" s="13"/>
      <c r="F171" s="13"/>
      <c r="G171" s="13"/>
      <c r="H171" s="13"/>
      <c r="I171" s="13"/>
      <c r="J171" s="13"/>
      <c r="K171" s="13"/>
      <c r="L171" s="13"/>
      <c r="M171" s="13"/>
      <c r="N171" s="13"/>
      <c r="O171" s="13"/>
      <c r="P171" s="13"/>
      <c r="Q171" s="13"/>
      <c r="R171" s="13"/>
      <c r="S171" s="131"/>
      <c r="T171" s="13"/>
      <c r="U171" s="13"/>
      <c r="V171" s="13"/>
      <c r="W171" s="25"/>
      <c r="X171" s="26"/>
    </row>
    <row r="172" spans="1:24">
      <c r="A172" s="131"/>
      <c r="B172" s="131"/>
      <c r="C172" s="131" t="s">
        <v>438</v>
      </c>
      <c r="D172" s="131"/>
      <c r="E172" s="131"/>
      <c r="F172" s="131"/>
      <c r="G172" s="131"/>
      <c r="H172" s="131"/>
      <c r="I172" s="131"/>
      <c r="J172" s="131"/>
      <c r="K172" s="131"/>
      <c r="L172" s="131"/>
      <c r="M172" s="131"/>
      <c r="N172" s="131"/>
      <c r="O172" s="131"/>
      <c r="P172" s="131"/>
      <c r="Q172" s="131"/>
      <c r="R172" s="131"/>
      <c r="S172" s="131" t="s">
        <v>439</v>
      </c>
      <c r="T172" s="13"/>
      <c r="U172" s="13"/>
      <c r="V172" s="13"/>
      <c r="W172" s="25"/>
      <c r="X172" s="26"/>
    </row>
    <row r="173" spans="1:24">
      <c r="A173" s="13"/>
      <c r="B173" s="13"/>
      <c r="C173" s="13"/>
      <c r="D173" s="13"/>
      <c r="E173" s="13"/>
      <c r="F173" s="13"/>
      <c r="G173" s="13"/>
      <c r="H173" s="13"/>
      <c r="I173" s="13"/>
      <c r="J173" s="13"/>
      <c r="K173" s="13"/>
      <c r="L173" s="13"/>
      <c r="M173" s="13"/>
      <c r="N173" s="13"/>
      <c r="O173" s="13"/>
      <c r="P173" s="13"/>
      <c r="Q173" s="13"/>
      <c r="R173" s="13"/>
      <c r="S173" s="13"/>
      <c r="T173" s="25"/>
      <c r="U173" s="26"/>
    </row>
    <row r="174" spans="1:24">
      <c r="A174" s="13"/>
      <c r="B174" s="13"/>
      <c r="C174" s="13"/>
      <c r="D174" s="13"/>
      <c r="E174" s="13"/>
      <c r="F174" s="13"/>
      <c r="G174" s="13"/>
      <c r="H174" s="13"/>
      <c r="I174" s="13"/>
      <c r="J174" s="13"/>
      <c r="K174" s="13"/>
      <c r="L174" s="13"/>
      <c r="M174" s="13"/>
      <c r="N174" s="13"/>
      <c r="O174" s="13"/>
      <c r="P174" s="13"/>
      <c r="Q174" s="13"/>
      <c r="R174" s="13"/>
      <c r="S174" s="13"/>
      <c r="T174" s="25"/>
      <c r="U174" s="26"/>
    </row>
    <row r="175" spans="1:24">
      <c r="A175" s="25"/>
      <c r="B175" s="25"/>
      <c r="C175" s="25"/>
      <c r="D175" s="26"/>
      <c r="E175" s="26"/>
      <c r="F175" s="26"/>
      <c r="G175" s="26"/>
      <c r="H175" s="26"/>
      <c r="I175" s="26"/>
      <c r="J175" s="26"/>
      <c r="K175" s="26"/>
      <c r="L175" s="26"/>
      <c r="M175" s="26"/>
      <c r="N175" s="26"/>
      <c r="O175" s="26"/>
      <c r="P175" s="26"/>
      <c r="Q175" s="26"/>
      <c r="R175" s="26"/>
      <c r="S175" s="26"/>
      <c r="T175" s="26"/>
      <c r="U175" s="26"/>
    </row>
    <row r="176" spans="1:24" s="37" customFormat="1"/>
    <row r="177" spans="1:21" s="37" customFormat="1"/>
    <row r="178" spans="1:21" s="37" customFormat="1"/>
    <row r="179" spans="1:21" s="37" customFormat="1"/>
    <row r="180" spans="1:21" s="37" customFormat="1"/>
    <row r="181" spans="1:21" s="37" customFormat="1"/>
    <row r="182" spans="1:21" s="37" customFormat="1" ht="15" customHeight="1"/>
    <row r="183" spans="1:21" s="37" customFormat="1"/>
    <row r="184" spans="1:21" s="37" customFormat="1"/>
    <row r="185" spans="1:21" s="37" customFormat="1" ht="30" customHeight="1"/>
    <row r="186" spans="1:21" s="37" customFormat="1" ht="30" customHeight="1"/>
    <row r="187" spans="1:21" s="37" customFormat="1" ht="30" customHeight="1"/>
    <row r="188" spans="1:21" s="37" customFormat="1"/>
    <row r="189" spans="1:21" s="37" customFormat="1"/>
    <row r="190" spans="1:21">
      <c r="A190" s="25"/>
      <c r="B190" s="25"/>
      <c r="C190" s="25"/>
      <c r="D190" s="26"/>
      <c r="E190" s="26"/>
      <c r="F190" s="26"/>
      <c r="G190" s="26"/>
      <c r="H190" s="26"/>
      <c r="I190" s="26"/>
      <c r="J190" s="26"/>
      <c r="K190" s="26"/>
      <c r="L190" s="26"/>
      <c r="M190" s="26"/>
      <c r="N190" s="26"/>
      <c r="O190" s="26"/>
      <c r="P190" s="26"/>
      <c r="Q190" s="26"/>
      <c r="R190" s="26"/>
      <c r="S190" s="26"/>
      <c r="T190" s="26"/>
      <c r="U190" s="26"/>
    </row>
    <row r="191" spans="1:21">
      <c r="A191" s="25"/>
      <c r="B191" s="25"/>
      <c r="C191" s="25"/>
      <c r="D191" s="26"/>
      <c r="E191" s="26"/>
      <c r="F191" s="26"/>
      <c r="G191" s="26"/>
      <c r="H191" s="26"/>
      <c r="I191" s="26"/>
      <c r="J191" s="26"/>
      <c r="K191" s="26"/>
      <c r="L191" s="26"/>
      <c r="M191" s="26"/>
      <c r="N191" s="26"/>
      <c r="O191" s="26"/>
      <c r="P191" s="26"/>
      <c r="Q191" s="26"/>
      <c r="R191" s="26"/>
      <c r="S191" s="26"/>
      <c r="T191" s="26"/>
      <c r="U191" s="26"/>
    </row>
    <row r="192" spans="1:21" ht="30" customHeight="1">
      <c r="A192" s="25"/>
      <c r="B192" s="25"/>
      <c r="C192" s="25"/>
      <c r="D192" s="26"/>
      <c r="E192" s="26"/>
      <c r="F192" s="26"/>
      <c r="G192" s="26"/>
      <c r="H192" s="26"/>
      <c r="I192" s="26"/>
      <c r="J192" s="26"/>
      <c r="K192" s="26"/>
      <c r="L192" s="26"/>
      <c r="M192" s="26"/>
      <c r="N192" s="26"/>
      <c r="O192" s="26"/>
      <c r="P192" s="26"/>
      <c r="Q192" s="26"/>
      <c r="R192" s="26"/>
      <c r="S192" s="26"/>
      <c r="T192" s="26"/>
      <c r="U192" s="26"/>
    </row>
    <row r="193" spans="1:21" ht="14.25" customHeight="1">
      <c r="A193" s="25"/>
      <c r="B193" s="25"/>
      <c r="C193" s="25"/>
      <c r="D193" s="26"/>
      <c r="E193" s="26"/>
      <c r="F193" s="26"/>
      <c r="G193" s="26"/>
      <c r="H193" s="26"/>
      <c r="I193" s="26"/>
      <c r="J193" s="26"/>
      <c r="K193" s="26"/>
      <c r="L193" s="26"/>
      <c r="M193" s="26"/>
      <c r="N193" s="26"/>
      <c r="O193" s="26"/>
      <c r="P193" s="26"/>
      <c r="Q193" s="26"/>
      <c r="R193" s="26"/>
      <c r="S193" s="26"/>
      <c r="T193" s="26"/>
      <c r="U193" s="26"/>
    </row>
    <row r="194" spans="1:21">
      <c r="A194" s="25"/>
      <c r="B194" s="25"/>
      <c r="C194" s="25"/>
      <c r="D194" s="26"/>
      <c r="E194" s="26"/>
      <c r="F194" s="26"/>
      <c r="G194" s="26"/>
      <c r="H194" s="26"/>
      <c r="I194" s="26"/>
      <c r="J194" s="26"/>
      <c r="K194" s="26"/>
      <c r="L194" s="26"/>
      <c r="M194" s="26"/>
      <c r="N194" s="26"/>
      <c r="O194" s="26"/>
      <c r="P194" s="26"/>
      <c r="Q194" s="26"/>
      <c r="R194" s="26"/>
      <c r="S194" s="26"/>
      <c r="T194" s="26"/>
      <c r="U194" s="26"/>
    </row>
    <row r="195" spans="1:21">
      <c r="A195" s="25"/>
      <c r="B195" s="25"/>
      <c r="C195" s="25"/>
      <c r="D195" s="26"/>
      <c r="E195" s="26"/>
      <c r="F195" s="26"/>
      <c r="G195" s="26"/>
      <c r="H195" s="26"/>
      <c r="I195" s="26"/>
      <c r="J195" s="26"/>
      <c r="K195" s="26"/>
      <c r="L195" s="26"/>
      <c r="M195" s="26"/>
      <c r="N195" s="26"/>
      <c r="O195" s="26"/>
      <c r="P195" s="26"/>
      <c r="Q195" s="26"/>
      <c r="R195" s="26"/>
      <c r="S195" s="26"/>
      <c r="T195" s="26"/>
      <c r="U195" s="26"/>
    </row>
    <row r="196" spans="1:21">
      <c r="A196" s="25"/>
      <c r="B196" s="25"/>
      <c r="C196" s="25"/>
      <c r="D196" s="26"/>
      <c r="E196" s="26"/>
      <c r="F196" s="26"/>
      <c r="G196" s="26"/>
      <c r="H196" s="26"/>
      <c r="I196" s="26"/>
      <c r="J196" s="26"/>
      <c r="K196" s="26"/>
      <c r="L196" s="26"/>
      <c r="M196" s="26"/>
      <c r="N196" s="26"/>
      <c r="O196" s="26"/>
      <c r="P196" s="26"/>
      <c r="Q196" s="26"/>
      <c r="R196" s="26"/>
      <c r="S196" s="26"/>
      <c r="T196" s="26"/>
      <c r="U196" s="26"/>
    </row>
    <row r="197" spans="1:21">
      <c r="A197" s="25"/>
      <c r="B197" s="25"/>
      <c r="C197" s="25"/>
      <c r="D197" s="26"/>
      <c r="E197" s="26"/>
      <c r="F197" s="26"/>
      <c r="G197" s="26"/>
      <c r="H197" s="26"/>
      <c r="I197" s="26"/>
      <c r="J197" s="26"/>
      <c r="K197" s="26"/>
      <c r="L197" s="26"/>
      <c r="M197" s="26"/>
      <c r="N197" s="26"/>
      <c r="O197" s="26"/>
      <c r="P197" s="26"/>
      <c r="Q197" s="26"/>
      <c r="R197" s="26"/>
      <c r="S197" s="26"/>
      <c r="T197" s="26"/>
      <c r="U197" s="26"/>
    </row>
    <row r="198" spans="1:21">
      <c r="A198" s="25"/>
      <c r="B198" s="25"/>
      <c r="C198" s="25"/>
      <c r="D198" s="26"/>
      <c r="E198" s="26"/>
      <c r="F198" s="26"/>
      <c r="G198" s="26"/>
      <c r="H198" s="26"/>
      <c r="I198" s="26"/>
      <c r="J198" s="26"/>
      <c r="K198" s="26"/>
      <c r="L198" s="26"/>
      <c r="M198" s="26"/>
      <c r="N198" s="26"/>
      <c r="O198" s="26"/>
      <c r="P198" s="26"/>
      <c r="Q198" s="26"/>
      <c r="R198" s="26"/>
      <c r="S198" s="26"/>
      <c r="T198" s="26"/>
      <c r="U198" s="26"/>
    </row>
    <row r="199" spans="1:21">
      <c r="A199" s="25"/>
      <c r="B199" s="25"/>
      <c r="C199" s="25"/>
      <c r="D199" s="26"/>
      <c r="E199" s="26"/>
      <c r="F199" s="26"/>
      <c r="G199" s="26"/>
      <c r="H199" s="26"/>
      <c r="I199" s="26"/>
      <c r="J199" s="26"/>
      <c r="K199" s="26"/>
      <c r="L199" s="26"/>
      <c r="M199" s="26"/>
      <c r="N199" s="26"/>
      <c r="O199" s="26"/>
      <c r="P199" s="26"/>
      <c r="Q199" s="26"/>
      <c r="R199" s="26"/>
      <c r="S199" s="26"/>
      <c r="T199" s="26"/>
      <c r="U199" s="26"/>
    </row>
    <row r="200" spans="1:21">
      <c r="A200" s="25"/>
      <c r="B200" s="25"/>
      <c r="C200" s="25"/>
      <c r="D200" s="26"/>
      <c r="E200" s="26"/>
      <c r="F200" s="26"/>
      <c r="G200" s="26"/>
      <c r="H200" s="26"/>
      <c r="I200" s="26"/>
      <c r="J200" s="26"/>
      <c r="K200" s="26"/>
      <c r="L200" s="26"/>
      <c r="M200" s="26"/>
      <c r="N200" s="26"/>
      <c r="O200" s="26"/>
      <c r="P200" s="26"/>
      <c r="Q200" s="26"/>
      <c r="R200" s="26"/>
      <c r="S200" s="26"/>
      <c r="T200" s="26"/>
      <c r="U200" s="26"/>
    </row>
    <row r="201" spans="1:21">
      <c r="A201" s="25"/>
      <c r="B201" s="25"/>
      <c r="C201" s="25"/>
      <c r="D201" s="26"/>
      <c r="E201" s="26"/>
      <c r="F201" s="26"/>
      <c r="G201" s="26"/>
      <c r="H201" s="26"/>
      <c r="I201" s="26"/>
      <c r="J201" s="26"/>
      <c r="K201" s="26"/>
      <c r="L201" s="26"/>
      <c r="M201" s="26"/>
      <c r="N201" s="26"/>
      <c r="O201" s="26"/>
      <c r="P201" s="26"/>
      <c r="Q201" s="26"/>
      <c r="R201" s="26"/>
      <c r="S201" s="26"/>
      <c r="T201" s="26"/>
      <c r="U201" s="26"/>
    </row>
    <row r="202" spans="1:21">
      <c r="A202" s="25"/>
      <c r="B202" s="25"/>
      <c r="C202" s="25"/>
      <c r="D202" s="26"/>
      <c r="E202" s="26"/>
      <c r="F202" s="26"/>
      <c r="G202" s="26"/>
      <c r="H202" s="26"/>
      <c r="I202" s="26"/>
      <c r="J202" s="26"/>
      <c r="K202" s="26"/>
      <c r="L202" s="26"/>
      <c r="M202" s="26"/>
      <c r="N202" s="26"/>
      <c r="O202" s="26"/>
      <c r="P202" s="26"/>
      <c r="Q202" s="26"/>
      <c r="R202" s="26"/>
      <c r="S202" s="26"/>
      <c r="T202" s="26"/>
      <c r="U202" s="26"/>
    </row>
    <row r="203" spans="1:21">
      <c r="A203" s="25"/>
      <c r="B203" s="25"/>
      <c r="C203" s="25"/>
      <c r="D203" s="26"/>
      <c r="E203" s="26"/>
      <c r="F203" s="26"/>
      <c r="G203" s="26"/>
      <c r="H203" s="26"/>
      <c r="I203" s="26"/>
      <c r="J203" s="26"/>
      <c r="K203" s="26"/>
      <c r="L203" s="26"/>
      <c r="M203" s="26"/>
      <c r="N203" s="26"/>
      <c r="O203" s="26"/>
      <c r="P203" s="26"/>
      <c r="Q203" s="26"/>
      <c r="R203" s="26"/>
      <c r="S203" s="26"/>
      <c r="T203" s="26"/>
      <c r="U203" s="26"/>
    </row>
    <row r="204" spans="1:21">
      <c r="A204" s="25"/>
      <c r="B204" s="25"/>
      <c r="C204" s="25"/>
      <c r="D204" s="26"/>
      <c r="E204" s="26"/>
      <c r="F204" s="26"/>
      <c r="G204" s="26"/>
      <c r="H204" s="26"/>
      <c r="I204" s="26"/>
      <c r="J204" s="26"/>
      <c r="K204" s="26"/>
      <c r="L204" s="26"/>
      <c r="M204" s="26"/>
      <c r="N204" s="26"/>
      <c r="O204" s="26"/>
      <c r="P204" s="26"/>
      <c r="Q204" s="26"/>
      <c r="R204" s="26"/>
      <c r="S204" s="26"/>
      <c r="T204" s="26"/>
      <c r="U204" s="26"/>
    </row>
    <row r="205" spans="1:21">
      <c r="A205" s="25"/>
      <c r="B205" s="25"/>
      <c r="C205" s="25"/>
      <c r="D205" s="26"/>
      <c r="E205" s="26"/>
      <c r="F205" s="26"/>
      <c r="G205" s="26"/>
      <c r="H205" s="26"/>
      <c r="I205" s="26"/>
      <c r="J205" s="26"/>
      <c r="K205" s="26"/>
      <c r="L205" s="26"/>
      <c r="M205" s="26"/>
      <c r="N205" s="26"/>
      <c r="O205" s="26"/>
      <c r="P205" s="26"/>
      <c r="Q205" s="26"/>
      <c r="R205" s="26"/>
      <c r="S205" s="26"/>
      <c r="T205" s="26"/>
      <c r="U205" s="26"/>
    </row>
    <row r="206" spans="1:21">
      <c r="A206" s="25"/>
      <c r="B206" s="25"/>
      <c r="C206" s="25"/>
      <c r="D206" s="26"/>
      <c r="E206" s="26"/>
      <c r="F206" s="26"/>
      <c r="G206" s="26"/>
      <c r="H206" s="26"/>
      <c r="I206" s="26"/>
      <c r="J206" s="26"/>
      <c r="K206" s="26"/>
      <c r="L206" s="26"/>
      <c r="M206" s="26"/>
      <c r="N206" s="26"/>
      <c r="O206" s="26"/>
      <c r="P206" s="26"/>
      <c r="Q206" s="26"/>
      <c r="R206" s="26"/>
      <c r="S206" s="26"/>
      <c r="T206" s="26"/>
      <c r="U206" s="26"/>
    </row>
    <row r="207" spans="1:21">
      <c r="A207" s="25"/>
      <c r="B207" s="25"/>
      <c r="C207" s="25"/>
      <c r="D207" s="26"/>
      <c r="E207" s="26"/>
      <c r="F207" s="26"/>
      <c r="G207" s="26"/>
      <c r="H207" s="26"/>
      <c r="I207" s="26"/>
      <c r="J207" s="26"/>
      <c r="K207" s="26"/>
      <c r="L207" s="26"/>
      <c r="M207" s="26"/>
      <c r="N207" s="26"/>
      <c r="O207" s="26"/>
      <c r="P207" s="26"/>
      <c r="Q207" s="26"/>
      <c r="R207" s="26"/>
      <c r="S207" s="26"/>
      <c r="T207" s="26"/>
      <c r="U207" s="26"/>
    </row>
    <row r="208" spans="1:21">
      <c r="A208" s="25"/>
      <c r="B208" s="25"/>
      <c r="C208" s="25"/>
      <c r="D208" s="26"/>
      <c r="E208" s="26"/>
      <c r="F208" s="26"/>
      <c r="G208" s="26"/>
      <c r="H208" s="26"/>
      <c r="I208" s="26"/>
      <c r="J208" s="26"/>
      <c r="K208" s="26"/>
      <c r="L208" s="26"/>
      <c r="M208" s="26"/>
      <c r="N208" s="26"/>
      <c r="O208" s="26"/>
      <c r="P208" s="26"/>
      <c r="Q208" s="26"/>
      <c r="R208" s="26"/>
      <c r="S208" s="26"/>
      <c r="T208" s="26"/>
      <c r="U208" s="26"/>
    </row>
    <row r="209" spans="1:21">
      <c r="A209" s="25"/>
      <c r="B209" s="25"/>
      <c r="C209" s="25"/>
      <c r="D209" s="26"/>
      <c r="E209" s="26"/>
      <c r="F209" s="26"/>
      <c r="G209" s="26"/>
      <c r="H209" s="26"/>
      <c r="I209" s="26"/>
      <c r="J209" s="26"/>
      <c r="K209" s="26"/>
      <c r="L209" s="26"/>
      <c r="M209" s="26"/>
      <c r="N209" s="26"/>
      <c r="O209" s="26"/>
      <c r="P209" s="26"/>
      <c r="Q209" s="26"/>
      <c r="R209" s="26"/>
      <c r="S209" s="26"/>
      <c r="T209" s="26"/>
      <c r="U209" s="26"/>
    </row>
    <row r="210" spans="1:21">
      <c r="A210" s="25"/>
      <c r="B210" s="25"/>
      <c r="C210" s="25"/>
      <c r="D210" s="26"/>
      <c r="E210" s="26"/>
      <c r="F210" s="26"/>
      <c r="G210" s="26"/>
      <c r="H210" s="26"/>
      <c r="I210" s="26"/>
      <c r="J210" s="26"/>
      <c r="K210" s="26"/>
      <c r="L210" s="26"/>
      <c r="M210" s="26"/>
      <c r="N210" s="26"/>
      <c r="O210" s="26"/>
      <c r="P210" s="26"/>
      <c r="Q210" s="26"/>
      <c r="R210" s="26"/>
      <c r="S210" s="26"/>
      <c r="T210" s="26"/>
      <c r="U210" s="26"/>
    </row>
    <row r="211" spans="1:21">
      <c r="A211" s="25"/>
      <c r="B211" s="25"/>
      <c r="C211" s="25"/>
      <c r="D211" s="26"/>
      <c r="E211" s="26"/>
      <c r="F211" s="26"/>
      <c r="G211" s="26"/>
      <c r="H211" s="26"/>
      <c r="I211" s="26"/>
      <c r="J211" s="26"/>
      <c r="K211" s="26"/>
      <c r="L211" s="26"/>
      <c r="M211" s="26"/>
      <c r="N211" s="26"/>
      <c r="O211" s="26"/>
      <c r="P211" s="26"/>
      <c r="Q211" s="26"/>
      <c r="R211" s="26"/>
      <c r="S211" s="26"/>
      <c r="T211" s="26"/>
      <c r="U211" s="26"/>
    </row>
    <row r="212" spans="1:21">
      <c r="A212" s="25"/>
      <c r="B212" s="25"/>
      <c r="C212" s="25"/>
      <c r="D212" s="26"/>
      <c r="E212" s="26"/>
      <c r="F212" s="26"/>
      <c r="G212" s="26"/>
      <c r="H212" s="26"/>
      <c r="I212" s="26"/>
      <c r="J212" s="26"/>
      <c r="K212" s="26"/>
      <c r="L212" s="26"/>
      <c r="M212" s="26"/>
      <c r="N212" s="26"/>
      <c r="O212" s="26"/>
      <c r="P212" s="26"/>
      <c r="Q212" s="26"/>
      <c r="R212" s="26"/>
      <c r="S212" s="26"/>
      <c r="T212" s="26"/>
      <c r="U212" s="26"/>
    </row>
    <row r="213" spans="1:21">
      <c r="A213" s="25"/>
      <c r="B213" s="25"/>
      <c r="C213" s="25"/>
      <c r="D213" s="26"/>
      <c r="E213" s="26"/>
      <c r="F213" s="26"/>
      <c r="G213" s="26"/>
      <c r="H213" s="26"/>
      <c r="I213" s="26"/>
      <c r="J213" s="26"/>
      <c r="K213" s="26"/>
      <c r="L213" s="26"/>
      <c r="M213" s="26"/>
      <c r="N213" s="26"/>
      <c r="O213" s="26"/>
      <c r="P213" s="26"/>
      <c r="Q213" s="26"/>
      <c r="R213" s="26"/>
      <c r="S213" s="26"/>
      <c r="T213" s="26"/>
      <c r="U213" s="26"/>
    </row>
    <row r="214" spans="1:21">
      <c r="A214" s="25"/>
      <c r="B214" s="25"/>
      <c r="C214" s="25"/>
      <c r="D214" s="26"/>
      <c r="E214" s="26"/>
      <c r="F214" s="26"/>
      <c r="G214" s="26"/>
      <c r="H214" s="26"/>
      <c r="I214" s="26"/>
      <c r="J214" s="26"/>
      <c r="K214" s="26"/>
      <c r="L214" s="26"/>
      <c r="M214" s="26"/>
      <c r="N214" s="26"/>
      <c r="O214" s="26"/>
      <c r="P214" s="26"/>
      <c r="Q214" s="26"/>
      <c r="R214" s="26"/>
      <c r="S214" s="26"/>
      <c r="T214" s="26"/>
      <c r="U214" s="26"/>
    </row>
    <row r="215" spans="1:21">
      <c r="A215" s="25"/>
      <c r="B215" s="25"/>
      <c r="C215" s="25"/>
      <c r="D215" s="26"/>
      <c r="E215" s="26"/>
      <c r="F215" s="26"/>
      <c r="G215" s="26"/>
      <c r="H215" s="26"/>
      <c r="I215" s="26"/>
      <c r="J215" s="26"/>
      <c r="K215" s="26"/>
      <c r="L215" s="26"/>
      <c r="M215" s="26"/>
      <c r="N215" s="26"/>
      <c r="O215" s="26"/>
      <c r="P215" s="26"/>
      <c r="Q215" s="26"/>
      <c r="R215" s="26"/>
      <c r="S215" s="26"/>
      <c r="T215" s="26"/>
      <c r="U215" s="26"/>
    </row>
    <row r="216" spans="1:21">
      <c r="A216" s="25"/>
      <c r="B216" s="25"/>
      <c r="C216" s="25"/>
      <c r="D216" s="26"/>
      <c r="E216" s="26"/>
      <c r="F216" s="26"/>
      <c r="G216" s="26"/>
      <c r="H216" s="26"/>
      <c r="I216" s="26"/>
      <c r="J216" s="26"/>
      <c r="K216" s="26"/>
      <c r="L216" s="26"/>
      <c r="M216" s="26"/>
      <c r="N216" s="26"/>
      <c r="O216" s="26"/>
      <c r="P216" s="26"/>
      <c r="Q216" s="26"/>
      <c r="R216" s="26"/>
      <c r="S216" s="26"/>
      <c r="T216" s="26"/>
      <c r="U216" s="26"/>
    </row>
    <row r="217" spans="1:21">
      <c r="A217" s="25"/>
      <c r="B217" s="25"/>
      <c r="C217" s="25"/>
      <c r="D217" s="26"/>
      <c r="E217" s="26"/>
      <c r="F217" s="26"/>
      <c r="G217" s="26"/>
      <c r="H217" s="26"/>
      <c r="I217" s="26"/>
      <c r="J217" s="26"/>
      <c r="K217" s="26"/>
      <c r="L217" s="26"/>
      <c r="M217" s="26"/>
      <c r="N217" s="26"/>
      <c r="O217" s="26"/>
      <c r="P217" s="26"/>
      <c r="Q217" s="26"/>
      <c r="R217" s="26"/>
      <c r="S217" s="26"/>
      <c r="T217" s="26"/>
      <c r="U217" s="26"/>
    </row>
    <row r="218" spans="1:21">
      <c r="A218" s="25"/>
      <c r="B218" s="25"/>
      <c r="C218" s="25"/>
      <c r="D218" s="26"/>
      <c r="E218" s="26"/>
      <c r="F218" s="26"/>
      <c r="G218" s="26"/>
      <c r="H218" s="26"/>
      <c r="I218" s="26"/>
      <c r="J218" s="26"/>
      <c r="K218" s="26"/>
      <c r="L218" s="26"/>
      <c r="M218" s="26"/>
      <c r="N218" s="26"/>
      <c r="O218" s="26"/>
      <c r="P218" s="26"/>
      <c r="Q218" s="26"/>
      <c r="R218" s="26"/>
      <c r="S218" s="26"/>
      <c r="T218" s="26"/>
      <c r="U218" s="26"/>
    </row>
    <row r="219" spans="1:21">
      <c r="A219" s="25"/>
      <c r="B219" s="25"/>
      <c r="C219" s="25"/>
      <c r="D219" s="26"/>
      <c r="E219" s="26"/>
      <c r="F219" s="26"/>
      <c r="G219" s="26"/>
      <c r="H219" s="26"/>
      <c r="I219" s="26"/>
      <c r="J219" s="26"/>
      <c r="K219" s="26"/>
      <c r="L219" s="26"/>
      <c r="M219" s="26"/>
      <c r="N219" s="26"/>
      <c r="O219" s="26"/>
      <c r="P219" s="26"/>
      <c r="Q219" s="26"/>
      <c r="R219" s="26"/>
      <c r="S219" s="26"/>
      <c r="T219" s="26"/>
      <c r="U219" s="26"/>
    </row>
    <row r="220" spans="1:21">
      <c r="A220" s="25"/>
      <c r="B220" s="25"/>
      <c r="C220" s="25"/>
      <c r="D220" s="26"/>
      <c r="E220" s="26"/>
      <c r="F220" s="26"/>
      <c r="G220" s="26"/>
      <c r="H220" s="26"/>
      <c r="I220" s="26"/>
      <c r="J220" s="26"/>
      <c r="K220" s="26"/>
      <c r="L220" s="26"/>
      <c r="M220" s="26"/>
      <c r="N220" s="26"/>
      <c r="O220" s="26"/>
      <c r="P220" s="26"/>
      <c r="Q220" s="26"/>
      <c r="R220" s="26"/>
      <c r="S220" s="26"/>
      <c r="T220" s="26"/>
      <c r="U220" s="26"/>
    </row>
    <row r="221" spans="1:21">
      <c r="A221" s="25"/>
      <c r="B221" s="25"/>
      <c r="C221" s="25"/>
      <c r="D221" s="26"/>
      <c r="E221" s="26"/>
      <c r="F221" s="26"/>
      <c r="G221" s="26"/>
      <c r="H221" s="26"/>
      <c r="I221" s="26"/>
      <c r="J221" s="26"/>
      <c r="K221" s="26"/>
      <c r="L221" s="26"/>
      <c r="M221" s="26"/>
      <c r="N221" s="26"/>
      <c r="O221" s="26"/>
      <c r="P221" s="26"/>
      <c r="Q221" s="26"/>
      <c r="R221" s="26"/>
      <c r="S221" s="26"/>
      <c r="T221" s="26"/>
      <c r="U221" s="26"/>
    </row>
    <row r="222" spans="1:21">
      <c r="A222" s="25"/>
      <c r="B222" s="25"/>
      <c r="C222" s="25"/>
      <c r="D222" s="26"/>
      <c r="E222" s="26"/>
      <c r="F222" s="26"/>
      <c r="G222" s="26"/>
      <c r="H222" s="26"/>
      <c r="I222" s="26"/>
      <c r="J222" s="26"/>
      <c r="K222" s="26"/>
      <c r="L222" s="26"/>
      <c r="M222" s="26"/>
      <c r="N222" s="26"/>
      <c r="O222" s="26"/>
      <c r="P222" s="26"/>
      <c r="Q222" s="26"/>
      <c r="R222" s="26"/>
      <c r="S222" s="26"/>
      <c r="T222" s="26"/>
      <c r="U222" s="26"/>
    </row>
    <row r="223" spans="1:21">
      <c r="A223" s="25"/>
      <c r="B223" s="25"/>
      <c r="C223" s="25"/>
      <c r="D223" s="26"/>
      <c r="E223" s="26"/>
      <c r="F223" s="26"/>
      <c r="G223" s="26"/>
      <c r="H223" s="26"/>
      <c r="I223" s="26"/>
      <c r="J223" s="26"/>
      <c r="K223" s="26"/>
      <c r="L223" s="26"/>
      <c r="M223" s="26"/>
      <c r="N223" s="26"/>
      <c r="O223" s="26"/>
      <c r="P223" s="26"/>
      <c r="Q223" s="26"/>
      <c r="R223" s="26"/>
      <c r="S223" s="26"/>
      <c r="T223" s="26"/>
      <c r="U223" s="26"/>
    </row>
    <row r="224" spans="1:21">
      <c r="A224" s="25"/>
      <c r="B224" s="25"/>
      <c r="C224" s="25"/>
      <c r="D224" s="26"/>
      <c r="E224" s="26"/>
      <c r="F224" s="26"/>
      <c r="G224" s="26"/>
      <c r="H224" s="26"/>
      <c r="I224" s="26"/>
      <c r="J224" s="26"/>
      <c r="K224" s="26"/>
      <c r="L224" s="26"/>
      <c r="M224" s="26"/>
      <c r="N224" s="26"/>
      <c r="O224" s="26"/>
      <c r="P224" s="26"/>
      <c r="Q224" s="26"/>
      <c r="R224" s="26"/>
      <c r="S224" s="26"/>
      <c r="T224" s="26"/>
      <c r="U224" s="26"/>
    </row>
    <row r="225" spans="1:21">
      <c r="A225" s="25"/>
      <c r="B225" s="25"/>
      <c r="C225" s="25"/>
      <c r="D225" s="26"/>
      <c r="E225" s="26"/>
      <c r="F225" s="26"/>
      <c r="G225" s="26"/>
      <c r="H225" s="26"/>
      <c r="I225" s="26"/>
      <c r="J225" s="26"/>
      <c r="K225" s="26"/>
      <c r="L225" s="26"/>
      <c r="M225" s="26"/>
      <c r="N225" s="26"/>
      <c r="O225" s="26"/>
      <c r="P225" s="26"/>
      <c r="Q225" s="26"/>
      <c r="R225" s="26"/>
      <c r="S225" s="26"/>
      <c r="T225" s="26"/>
      <c r="U225" s="26"/>
    </row>
    <row r="226" spans="1:21">
      <c r="A226" s="25"/>
      <c r="B226" s="25"/>
      <c r="C226" s="25"/>
      <c r="D226" s="26"/>
      <c r="E226" s="26"/>
      <c r="F226" s="26"/>
      <c r="G226" s="26"/>
      <c r="H226" s="26"/>
      <c r="I226" s="26"/>
      <c r="J226" s="26"/>
      <c r="K226" s="26"/>
      <c r="L226" s="26"/>
      <c r="M226" s="26"/>
      <c r="N226" s="26"/>
      <c r="O226" s="26"/>
      <c r="P226" s="26"/>
      <c r="Q226" s="26"/>
      <c r="R226" s="26"/>
      <c r="S226" s="26"/>
      <c r="T226" s="26"/>
      <c r="U226" s="26"/>
    </row>
    <row r="227" spans="1:21">
      <c r="A227" s="25"/>
      <c r="B227" s="25"/>
      <c r="C227" s="25"/>
      <c r="D227" s="26"/>
      <c r="E227" s="26"/>
      <c r="F227" s="26"/>
      <c r="G227" s="26"/>
      <c r="H227" s="26"/>
      <c r="I227" s="26"/>
      <c r="J227" s="26"/>
      <c r="K227" s="26"/>
      <c r="L227" s="26"/>
      <c r="M227" s="26"/>
      <c r="N227" s="26"/>
      <c r="O227" s="26"/>
      <c r="P227" s="26"/>
      <c r="Q227" s="26"/>
      <c r="R227" s="26"/>
      <c r="S227" s="26"/>
      <c r="T227" s="26"/>
      <c r="U227" s="26"/>
    </row>
    <row r="228" spans="1:21">
      <c r="A228" s="25"/>
      <c r="B228" s="25"/>
      <c r="C228" s="25"/>
      <c r="D228" s="26"/>
      <c r="E228" s="26"/>
      <c r="F228" s="26"/>
      <c r="G228" s="26"/>
      <c r="H228" s="26"/>
      <c r="I228" s="26"/>
      <c r="J228" s="26"/>
      <c r="K228" s="26"/>
      <c r="L228" s="26"/>
      <c r="M228" s="26"/>
      <c r="N228" s="26"/>
      <c r="O228" s="26"/>
      <c r="P228" s="26"/>
      <c r="Q228" s="26"/>
      <c r="R228" s="26"/>
      <c r="S228" s="26"/>
      <c r="T228" s="26"/>
      <c r="U228" s="26"/>
    </row>
    <row r="229" spans="1:21">
      <c r="A229" s="25"/>
      <c r="B229" s="25"/>
      <c r="C229" s="25"/>
      <c r="D229" s="26"/>
      <c r="E229" s="26"/>
      <c r="F229" s="26"/>
      <c r="G229" s="26"/>
      <c r="H229" s="26"/>
      <c r="I229" s="26"/>
      <c r="J229" s="26"/>
      <c r="K229" s="26"/>
      <c r="L229" s="26"/>
      <c r="M229" s="26"/>
      <c r="N229" s="26"/>
      <c r="O229" s="26"/>
      <c r="P229" s="26"/>
      <c r="Q229" s="26"/>
      <c r="R229" s="26"/>
      <c r="S229" s="26"/>
      <c r="T229" s="26"/>
      <c r="U229" s="26"/>
    </row>
    <row r="230" spans="1:21">
      <c r="A230" s="25"/>
      <c r="B230" s="25"/>
      <c r="C230" s="25"/>
      <c r="D230" s="26"/>
      <c r="E230" s="26"/>
      <c r="F230" s="26"/>
      <c r="G230" s="26"/>
      <c r="H230" s="26"/>
      <c r="I230" s="26"/>
      <c r="J230" s="26"/>
      <c r="K230" s="26"/>
      <c r="L230" s="26"/>
      <c r="M230" s="26"/>
      <c r="N230" s="26"/>
      <c r="O230" s="26"/>
      <c r="P230" s="26"/>
      <c r="Q230" s="26"/>
      <c r="R230" s="26"/>
      <c r="S230" s="26"/>
      <c r="T230" s="26"/>
      <c r="U230" s="26"/>
    </row>
    <row r="231" spans="1:21">
      <c r="A231" s="25"/>
      <c r="B231" s="25"/>
      <c r="C231" s="25"/>
      <c r="D231" s="26"/>
      <c r="E231" s="26"/>
      <c r="F231" s="26"/>
      <c r="G231" s="26"/>
      <c r="H231" s="26"/>
      <c r="I231" s="26"/>
      <c r="J231" s="26"/>
      <c r="K231" s="26"/>
      <c r="L231" s="26"/>
      <c r="M231" s="26"/>
      <c r="N231" s="26"/>
      <c r="O231" s="26"/>
      <c r="P231" s="26"/>
      <c r="Q231" s="26"/>
      <c r="R231" s="26"/>
      <c r="S231" s="26"/>
      <c r="T231" s="26"/>
      <c r="U231" s="26"/>
    </row>
    <row r="232" spans="1:21">
      <c r="A232" s="25"/>
      <c r="B232" s="25"/>
      <c r="C232" s="25"/>
      <c r="D232" s="26"/>
      <c r="E232" s="26"/>
      <c r="F232" s="26"/>
      <c r="G232" s="26"/>
      <c r="H232" s="26"/>
      <c r="I232" s="26"/>
      <c r="J232" s="26"/>
      <c r="K232" s="26"/>
      <c r="L232" s="26"/>
      <c r="M232" s="26"/>
      <c r="N232" s="26"/>
      <c r="O232" s="26"/>
      <c r="P232" s="26"/>
      <c r="Q232" s="26"/>
      <c r="R232" s="26"/>
      <c r="S232" s="26"/>
      <c r="T232" s="26"/>
      <c r="U232" s="26"/>
    </row>
    <row r="233" spans="1:21">
      <c r="A233" s="25"/>
      <c r="B233" s="25"/>
      <c r="C233" s="25"/>
      <c r="D233" s="26"/>
      <c r="E233" s="26"/>
      <c r="F233" s="26"/>
      <c r="G233" s="26"/>
      <c r="H233" s="26"/>
      <c r="I233" s="26"/>
      <c r="J233" s="26"/>
      <c r="K233" s="26"/>
      <c r="L233" s="26"/>
      <c r="M233" s="26"/>
      <c r="N233" s="26"/>
      <c r="O233" s="26"/>
      <c r="P233" s="26"/>
      <c r="Q233" s="26"/>
      <c r="R233" s="26"/>
      <c r="S233" s="26"/>
      <c r="T233" s="26"/>
      <c r="U233" s="26"/>
    </row>
    <row r="234" spans="1:21">
      <c r="A234" s="25"/>
      <c r="B234" s="25"/>
      <c r="C234" s="25"/>
      <c r="D234" s="26"/>
      <c r="E234" s="26"/>
      <c r="F234" s="26"/>
      <c r="G234" s="26"/>
      <c r="H234" s="26"/>
      <c r="I234" s="26"/>
      <c r="J234" s="26"/>
      <c r="K234" s="26"/>
      <c r="L234" s="26"/>
      <c r="M234" s="26"/>
      <c r="N234" s="26"/>
      <c r="O234" s="26"/>
      <c r="P234" s="26"/>
      <c r="Q234" s="26"/>
      <c r="R234" s="26"/>
      <c r="S234" s="26"/>
      <c r="T234" s="26"/>
      <c r="U234" s="26"/>
    </row>
    <row r="235" spans="1:21">
      <c r="A235" s="25"/>
      <c r="B235" s="25"/>
      <c r="C235" s="25"/>
      <c r="D235" s="26"/>
      <c r="E235" s="26"/>
      <c r="F235" s="26"/>
      <c r="G235" s="26"/>
      <c r="H235" s="26"/>
      <c r="I235" s="26"/>
      <c r="J235" s="26"/>
      <c r="K235" s="26"/>
      <c r="L235" s="26"/>
      <c r="M235" s="26"/>
      <c r="N235" s="26"/>
      <c r="O235" s="26"/>
      <c r="P235" s="26"/>
      <c r="Q235" s="26"/>
      <c r="R235" s="26"/>
      <c r="S235" s="26"/>
      <c r="T235" s="26"/>
      <c r="U235" s="26"/>
    </row>
    <row r="236" spans="1:21">
      <c r="A236" s="25"/>
      <c r="B236" s="25"/>
      <c r="C236" s="25"/>
      <c r="D236" s="26"/>
      <c r="E236" s="26"/>
      <c r="F236" s="26"/>
      <c r="G236" s="26"/>
      <c r="H236" s="26"/>
      <c r="I236" s="26"/>
      <c r="J236" s="26"/>
      <c r="K236" s="26"/>
      <c r="L236" s="26"/>
      <c r="M236" s="26"/>
      <c r="N236" s="26"/>
      <c r="O236" s="26"/>
      <c r="P236" s="26"/>
      <c r="Q236" s="26"/>
      <c r="R236" s="26"/>
      <c r="S236" s="26"/>
      <c r="T236" s="26"/>
      <c r="U236" s="26"/>
    </row>
    <row r="237" spans="1:21">
      <c r="A237" s="25"/>
      <c r="B237" s="25"/>
      <c r="C237" s="25"/>
      <c r="D237" s="26"/>
      <c r="E237" s="26"/>
      <c r="F237" s="26"/>
      <c r="G237" s="26"/>
      <c r="H237" s="26"/>
      <c r="I237" s="26"/>
      <c r="J237" s="26"/>
      <c r="K237" s="26"/>
      <c r="L237" s="26"/>
      <c r="M237" s="26"/>
      <c r="N237" s="26"/>
      <c r="O237" s="26"/>
      <c r="P237" s="26"/>
      <c r="Q237" s="26"/>
      <c r="R237" s="26"/>
      <c r="S237" s="26"/>
      <c r="T237" s="26"/>
      <c r="U237" s="26"/>
    </row>
    <row r="238" spans="1:21">
      <c r="A238" s="25"/>
      <c r="B238" s="25"/>
      <c r="C238" s="25"/>
      <c r="D238" s="26"/>
      <c r="E238" s="26"/>
      <c r="F238" s="26"/>
      <c r="G238" s="26"/>
      <c r="H238" s="26"/>
      <c r="I238" s="26"/>
      <c r="J238" s="26"/>
      <c r="K238" s="26"/>
      <c r="L238" s="26"/>
      <c r="M238" s="26"/>
      <c r="N238" s="26"/>
      <c r="O238" s="26"/>
      <c r="P238" s="26"/>
      <c r="Q238" s="26"/>
      <c r="R238" s="26"/>
      <c r="S238" s="26"/>
      <c r="T238" s="26"/>
      <c r="U238" s="26"/>
    </row>
    <row r="239" spans="1:21">
      <c r="A239" s="25"/>
      <c r="B239" s="25"/>
      <c r="C239" s="25"/>
      <c r="D239" s="26"/>
      <c r="E239" s="26"/>
      <c r="F239" s="26"/>
      <c r="G239" s="26"/>
      <c r="H239" s="26"/>
      <c r="I239" s="26"/>
      <c r="J239" s="26"/>
      <c r="K239" s="26"/>
      <c r="L239" s="26"/>
      <c r="M239" s="26"/>
      <c r="N239" s="26"/>
      <c r="O239" s="26"/>
      <c r="P239" s="26"/>
      <c r="Q239" s="26"/>
      <c r="R239" s="26"/>
      <c r="S239" s="26"/>
      <c r="T239" s="26"/>
      <c r="U239" s="26"/>
    </row>
    <row r="240" spans="1:21">
      <c r="A240" s="25"/>
      <c r="B240" s="25"/>
      <c r="C240" s="25"/>
      <c r="D240" s="26"/>
      <c r="E240" s="26"/>
      <c r="F240" s="26"/>
      <c r="G240" s="26"/>
      <c r="H240" s="26"/>
      <c r="I240" s="26"/>
      <c r="J240" s="26"/>
      <c r="K240" s="26"/>
      <c r="L240" s="26"/>
      <c r="M240" s="26"/>
      <c r="N240" s="26"/>
      <c r="O240" s="26"/>
      <c r="P240" s="26"/>
      <c r="Q240" s="26"/>
      <c r="R240" s="26"/>
      <c r="S240" s="26"/>
      <c r="T240" s="26"/>
      <c r="U240" s="26"/>
    </row>
    <row r="241" spans="1:21">
      <c r="A241" s="25"/>
      <c r="B241" s="25"/>
      <c r="C241" s="25"/>
      <c r="D241" s="26"/>
      <c r="E241" s="26"/>
      <c r="F241" s="26"/>
      <c r="G241" s="26"/>
      <c r="H241" s="26"/>
      <c r="I241" s="26"/>
      <c r="J241" s="26"/>
      <c r="K241" s="26"/>
      <c r="L241" s="26"/>
      <c r="M241" s="26"/>
      <c r="N241" s="26"/>
      <c r="O241" s="26"/>
      <c r="P241" s="26"/>
      <c r="Q241" s="26"/>
      <c r="R241" s="26"/>
      <c r="S241" s="26"/>
      <c r="T241" s="26"/>
      <c r="U241" s="26"/>
    </row>
    <row r="242" spans="1:21">
      <c r="A242" s="25"/>
      <c r="B242" s="25"/>
      <c r="C242" s="25"/>
      <c r="D242" s="26"/>
      <c r="E242" s="26"/>
      <c r="F242" s="26"/>
      <c r="G242" s="26"/>
      <c r="H242" s="26"/>
      <c r="I242" s="26"/>
      <c r="J242" s="26"/>
      <c r="K242" s="26"/>
      <c r="L242" s="26"/>
      <c r="M242" s="26"/>
      <c r="N242" s="26"/>
      <c r="O242" s="26"/>
      <c r="P242" s="26"/>
      <c r="Q242" s="26"/>
      <c r="R242" s="26"/>
      <c r="S242" s="26"/>
      <c r="T242" s="26"/>
      <c r="U242" s="26"/>
    </row>
    <row r="243" spans="1:21">
      <c r="A243" s="25"/>
      <c r="B243" s="25"/>
      <c r="C243" s="25"/>
      <c r="D243" s="26"/>
      <c r="E243" s="26"/>
      <c r="F243" s="26"/>
      <c r="G243" s="26"/>
      <c r="H243" s="26"/>
      <c r="I243" s="26"/>
      <c r="J243" s="26"/>
      <c r="K243" s="26"/>
      <c r="L243" s="26"/>
      <c r="M243" s="26"/>
      <c r="N243" s="26"/>
      <c r="O243" s="26"/>
      <c r="P243" s="26"/>
      <c r="Q243" s="26"/>
      <c r="R243" s="26"/>
      <c r="S243" s="26"/>
      <c r="T243" s="26"/>
      <c r="U243" s="26"/>
    </row>
    <row r="244" spans="1:21">
      <c r="A244" s="25"/>
      <c r="B244" s="25"/>
      <c r="C244" s="25"/>
      <c r="D244" s="26"/>
      <c r="E244" s="26"/>
      <c r="F244" s="26"/>
      <c r="G244" s="26"/>
      <c r="H244" s="26"/>
      <c r="I244" s="26"/>
      <c r="J244" s="26"/>
      <c r="K244" s="26"/>
      <c r="L244" s="26"/>
      <c r="M244" s="26"/>
      <c r="N244" s="26"/>
      <c r="O244" s="26"/>
      <c r="P244" s="26"/>
      <c r="Q244" s="26"/>
      <c r="R244" s="26"/>
      <c r="S244" s="26"/>
      <c r="T244" s="26"/>
      <c r="U244" s="26"/>
    </row>
    <row r="245" spans="1:21">
      <c r="A245" s="25"/>
      <c r="B245" s="25"/>
      <c r="C245" s="25"/>
      <c r="D245" s="26"/>
      <c r="E245" s="26"/>
      <c r="F245" s="26"/>
      <c r="G245" s="26"/>
      <c r="H245" s="26"/>
      <c r="I245" s="26"/>
      <c r="J245" s="26"/>
      <c r="K245" s="26"/>
      <c r="L245" s="26"/>
      <c r="M245" s="26"/>
      <c r="N245" s="26"/>
      <c r="O245" s="26"/>
      <c r="P245" s="26"/>
      <c r="Q245" s="26"/>
      <c r="R245" s="26"/>
      <c r="S245" s="26"/>
      <c r="T245" s="26"/>
      <c r="U245" s="26"/>
    </row>
    <row r="246" spans="1:21">
      <c r="A246" s="25"/>
      <c r="B246" s="25"/>
      <c r="C246" s="25"/>
      <c r="D246" s="26"/>
      <c r="E246" s="26"/>
      <c r="F246" s="26"/>
      <c r="G246" s="26"/>
      <c r="H246" s="26"/>
      <c r="I246" s="26"/>
      <c r="J246" s="26"/>
      <c r="K246" s="26"/>
      <c r="L246" s="26"/>
      <c r="M246" s="26"/>
      <c r="N246" s="26"/>
      <c r="O246" s="26"/>
      <c r="P246" s="26"/>
      <c r="Q246" s="26"/>
      <c r="R246" s="26"/>
      <c r="S246" s="26"/>
      <c r="T246" s="26"/>
      <c r="U246" s="26"/>
    </row>
    <row r="247" spans="1:21">
      <c r="A247" s="25"/>
      <c r="B247" s="25"/>
      <c r="C247" s="25"/>
      <c r="D247" s="26"/>
      <c r="E247" s="26"/>
      <c r="F247" s="26"/>
      <c r="G247" s="26"/>
      <c r="H247" s="26"/>
      <c r="I247" s="26"/>
      <c r="J247" s="26"/>
      <c r="K247" s="26"/>
      <c r="L247" s="26"/>
      <c r="M247" s="26"/>
      <c r="N247" s="26"/>
      <c r="O247" s="26"/>
      <c r="P247" s="26"/>
      <c r="Q247" s="26"/>
      <c r="R247" s="26"/>
      <c r="S247" s="26"/>
      <c r="T247" s="26"/>
      <c r="U247" s="26"/>
    </row>
    <row r="248" spans="1:21">
      <c r="A248" s="25"/>
      <c r="B248" s="25"/>
      <c r="C248" s="25"/>
      <c r="D248" s="26"/>
      <c r="E248" s="26"/>
      <c r="F248" s="26"/>
      <c r="G248" s="26"/>
      <c r="H248" s="26"/>
      <c r="I248" s="26"/>
      <c r="J248" s="26"/>
      <c r="K248" s="26"/>
      <c r="L248" s="26"/>
      <c r="M248" s="26"/>
      <c r="N248" s="26"/>
      <c r="O248" s="26"/>
      <c r="P248" s="26"/>
      <c r="Q248" s="26"/>
      <c r="R248" s="26"/>
      <c r="S248" s="26"/>
      <c r="T248" s="26"/>
      <c r="U248" s="26"/>
    </row>
    <row r="249" spans="1:21">
      <c r="A249" s="25"/>
      <c r="B249" s="25"/>
      <c r="C249" s="25"/>
      <c r="D249" s="26"/>
      <c r="E249" s="26"/>
      <c r="F249" s="26"/>
      <c r="G249" s="26"/>
      <c r="H249" s="26"/>
      <c r="I249" s="26"/>
      <c r="J249" s="26"/>
      <c r="K249" s="26"/>
      <c r="L249" s="26"/>
      <c r="M249" s="26"/>
      <c r="N249" s="26"/>
      <c r="O249" s="26"/>
      <c r="P249" s="26"/>
      <c r="Q249" s="26"/>
      <c r="R249" s="26"/>
      <c r="S249" s="26"/>
      <c r="T249" s="26"/>
      <c r="U249" s="26"/>
    </row>
    <row r="250" spans="1:21">
      <c r="A250" s="25"/>
      <c r="B250" s="25"/>
      <c r="C250" s="25"/>
      <c r="D250" s="26"/>
      <c r="E250" s="26"/>
      <c r="F250" s="26"/>
      <c r="G250" s="26"/>
      <c r="H250" s="26"/>
      <c r="I250" s="26"/>
      <c r="J250" s="26"/>
      <c r="K250" s="26"/>
      <c r="L250" s="26"/>
      <c r="M250" s="26"/>
      <c r="N250" s="26"/>
      <c r="O250" s="26"/>
      <c r="P250" s="26"/>
      <c r="Q250" s="26"/>
      <c r="R250" s="26"/>
      <c r="S250" s="26"/>
      <c r="T250" s="26"/>
      <c r="U250" s="26"/>
    </row>
    <row r="251" spans="1:21">
      <c r="A251" s="25"/>
      <c r="B251" s="25"/>
      <c r="C251" s="25"/>
      <c r="D251" s="26"/>
      <c r="E251" s="26"/>
      <c r="F251" s="26"/>
      <c r="G251" s="26"/>
      <c r="H251" s="26"/>
      <c r="I251" s="26"/>
      <c r="J251" s="26"/>
      <c r="K251" s="26"/>
      <c r="L251" s="26"/>
      <c r="M251" s="26"/>
      <c r="N251" s="26"/>
      <c r="O251" s="26"/>
      <c r="P251" s="26"/>
      <c r="Q251" s="26"/>
      <c r="R251" s="26"/>
      <c r="S251" s="26"/>
      <c r="T251" s="26"/>
      <c r="U251" s="26"/>
    </row>
    <row r="252" spans="1:21">
      <c r="A252" s="25"/>
      <c r="B252" s="25"/>
      <c r="C252" s="25"/>
      <c r="D252" s="26"/>
      <c r="E252" s="26"/>
      <c r="F252" s="26"/>
      <c r="G252" s="26"/>
      <c r="H252" s="26"/>
      <c r="I252" s="26"/>
      <c r="J252" s="26"/>
      <c r="K252" s="26"/>
      <c r="L252" s="26"/>
      <c r="M252" s="26"/>
      <c r="N252" s="26"/>
      <c r="O252" s="26"/>
      <c r="P252" s="26"/>
      <c r="Q252" s="26"/>
      <c r="R252" s="26"/>
      <c r="S252" s="26"/>
      <c r="T252" s="26"/>
      <c r="U252" s="26"/>
    </row>
    <row r="253" spans="1:21">
      <c r="A253" s="25"/>
      <c r="B253" s="25"/>
      <c r="C253" s="25"/>
      <c r="D253" s="26"/>
      <c r="E253" s="26"/>
      <c r="F253" s="26"/>
      <c r="G253" s="26"/>
      <c r="H253" s="26"/>
      <c r="I253" s="26"/>
      <c r="J253" s="26"/>
      <c r="K253" s="26"/>
      <c r="L253" s="26"/>
      <c r="M253" s="26"/>
      <c r="N253" s="26"/>
      <c r="O253" s="26"/>
      <c r="P253" s="26"/>
      <c r="Q253" s="26"/>
      <c r="R253" s="26"/>
      <c r="S253" s="26"/>
      <c r="T253" s="26"/>
      <c r="U253" s="26"/>
    </row>
    <row r="254" spans="1:21">
      <c r="A254" s="25"/>
      <c r="B254" s="25"/>
      <c r="C254" s="25"/>
      <c r="D254" s="26"/>
      <c r="E254" s="26"/>
      <c r="F254" s="26"/>
      <c r="G254" s="26"/>
      <c r="H254" s="26"/>
      <c r="I254" s="26"/>
      <c r="J254" s="26"/>
      <c r="K254" s="26"/>
      <c r="L254" s="26"/>
      <c r="M254" s="26"/>
      <c r="N254" s="26"/>
      <c r="O254" s="26"/>
      <c r="P254" s="26"/>
      <c r="Q254" s="26"/>
      <c r="R254" s="26"/>
      <c r="S254" s="26"/>
      <c r="T254" s="26"/>
      <c r="U254" s="26"/>
    </row>
    <row r="255" spans="1:21">
      <c r="A255" s="25"/>
      <c r="B255" s="25"/>
      <c r="C255" s="25"/>
      <c r="D255" s="26"/>
      <c r="E255" s="26"/>
      <c r="F255" s="26"/>
      <c r="G255" s="26"/>
      <c r="H255" s="26"/>
      <c r="I255" s="26"/>
      <c r="J255" s="26"/>
      <c r="K255" s="26"/>
      <c r="L255" s="26"/>
      <c r="M255" s="26"/>
      <c r="N255" s="26"/>
      <c r="O255" s="26"/>
      <c r="P255" s="26"/>
      <c r="Q255" s="26"/>
      <c r="R255" s="26"/>
      <c r="S255" s="26"/>
      <c r="T255" s="26"/>
      <c r="U255" s="26"/>
    </row>
    <row r="256" spans="1:21">
      <c r="A256" s="25"/>
      <c r="B256" s="25"/>
      <c r="C256" s="25"/>
      <c r="D256" s="26"/>
      <c r="E256" s="26"/>
      <c r="F256" s="26"/>
      <c r="G256" s="26"/>
      <c r="H256" s="26"/>
      <c r="I256" s="26"/>
      <c r="J256" s="26"/>
      <c r="K256" s="26"/>
      <c r="L256" s="26"/>
      <c r="M256" s="26"/>
      <c r="N256" s="26"/>
      <c r="O256" s="26"/>
      <c r="P256" s="26"/>
      <c r="Q256" s="26"/>
      <c r="R256" s="26"/>
      <c r="S256" s="26"/>
      <c r="T256" s="26"/>
      <c r="U256" s="26"/>
    </row>
    <row r="257" spans="1:21">
      <c r="A257" s="25"/>
      <c r="B257" s="25"/>
      <c r="C257" s="25"/>
      <c r="D257" s="26"/>
      <c r="E257" s="26"/>
      <c r="F257" s="26"/>
      <c r="G257" s="26"/>
      <c r="H257" s="26"/>
      <c r="I257" s="26"/>
      <c r="J257" s="26"/>
      <c r="K257" s="26"/>
      <c r="L257" s="26"/>
      <c r="M257" s="26"/>
      <c r="N257" s="26"/>
      <c r="O257" s="26"/>
      <c r="P257" s="26"/>
      <c r="Q257" s="26"/>
      <c r="R257" s="26"/>
      <c r="S257" s="26"/>
      <c r="T257" s="26"/>
      <c r="U257" s="26"/>
    </row>
    <row r="258" spans="1:21">
      <c r="A258" s="25"/>
      <c r="B258" s="25"/>
      <c r="C258" s="25"/>
      <c r="D258" s="26"/>
      <c r="E258" s="26"/>
      <c r="F258" s="26"/>
      <c r="G258" s="26"/>
      <c r="H258" s="26"/>
      <c r="I258" s="26"/>
      <c r="J258" s="26"/>
      <c r="K258" s="26"/>
      <c r="L258" s="26"/>
      <c r="M258" s="26"/>
      <c r="N258" s="26"/>
      <c r="O258" s="26"/>
      <c r="P258" s="26"/>
      <c r="Q258" s="26"/>
      <c r="R258" s="26"/>
      <c r="S258" s="26"/>
      <c r="T258" s="26"/>
      <c r="U258" s="26"/>
    </row>
    <row r="259" spans="1:21">
      <c r="A259" s="25"/>
      <c r="B259" s="25"/>
      <c r="C259" s="25"/>
      <c r="D259" s="26"/>
      <c r="E259" s="26"/>
      <c r="F259" s="26"/>
      <c r="G259" s="26"/>
      <c r="H259" s="26"/>
      <c r="I259" s="26"/>
      <c r="J259" s="26"/>
      <c r="K259" s="26"/>
      <c r="L259" s="26"/>
      <c r="M259" s="26"/>
      <c r="N259" s="26"/>
      <c r="O259" s="26"/>
      <c r="P259" s="26"/>
      <c r="Q259" s="26"/>
      <c r="R259" s="26"/>
      <c r="S259" s="26"/>
      <c r="T259" s="26"/>
      <c r="U259" s="26"/>
    </row>
    <row r="260" spans="1:21">
      <c r="A260" s="25"/>
      <c r="B260" s="25"/>
      <c r="C260" s="25"/>
      <c r="D260" s="26"/>
      <c r="E260" s="26"/>
      <c r="F260" s="26"/>
      <c r="G260" s="26"/>
      <c r="H260" s="26"/>
      <c r="I260" s="26"/>
      <c r="J260" s="26"/>
      <c r="K260" s="26"/>
      <c r="L260" s="26"/>
      <c r="M260" s="26"/>
      <c r="N260" s="26"/>
      <c r="O260" s="26"/>
      <c r="P260" s="26"/>
      <c r="Q260" s="26"/>
      <c r="R260" s="26"/>
      <c r="S260" s="26"/>
      <c r="T260" s="26"/>
      <c r="U260" s="26"/>
    </row>
    <row r="261" spans="1:21">
      <c r="A261" s="25"/>
      <c r="B261" s="25"/>
      <c r="C261" s="25"/>
      <c r="D261" s="26"/>
      <c r="E261" s="26"/>
      <c r="F261" s="26"/>
      <c r="G261" s="26"/>
      <c r="H261" s="26"/>
      <c r="I261" s="26"/>
      <c r="J261" s="26"/>
      <c r="K261" s="26"/>
      <c r="L261" s="26"/>
      <c r="M261" s="26"/>
      <c r="N261" s="26"/>
      <c r="O261" s="26"/>
      <c r="P261" s="26"/>
      <c r="Q261" s="26"/>
      <c r="R261" s="26"/>
      <c r="S261" s="26"/>
      <c r="T261" s="26"/>
      <c r="U261" s="26"/>
    </row>
    <row r="262" spans="1:21">
      <c r="A262" s="25"/>
      <c r="B262" s="25"/>
      <c r="C262" s="25"/>
      <c r="D262" s="26"/>
      <c r="E262" s="26"/>
      <c r="F262" s="26"/>
      <c r="G262" s="26"/>
      <c r="H262" s="26"/>
      <c r="I262" s="26"/>
      <c r="J262" s="26"/>
      <c r="K262" s="26"/>
      <c r="L262" s="26"/>
      <c r="M262" s="26"/>
      <c r="N262" s="26"/>
      <c r="O262" s="26"/>
      <c r="P262" s="26"/>
      <c r="Q262" s="26"/>
      <c r="R262" s="26"/>
      <c r="S262" s="26"/>
      <c r="T262" s="26"/>
      <c r="U262" s="26"/>
    </row>
    <row r="263" spans="1:21">
      <c r="A263" s="25"/>
      <c r="B263" s="25"/>
      <c r="C263" s="25"/>
      <c r="D263" s="26"/>
      <c r="E263" s="26"/>
      <c r="F263" s="26"/>
      <c r="G263" s="26"/>
      <c r="H263" s="26"/>
      <c r="I263" s="26"/>
      <c r="J263" s="26"/>
      <c r="K263" s="26"/>
      <c r="L263" s="26"/>
      <c r="M263" s="26"/>
      <c r="N263" s="26"/>
      <c r="O263" s="26"/>
      <c r="P263" s="26"/>
      <c r="Q263" s="26"/>
      <c r="R263" s="26"/>
      <c r="S263" s="26"/>
      <c r="T263" s="26"/>
      <c r="U263" s="26"/>
    </row>
    <row r="264" spans="1:21">
      <c r="A264" s="25"/>
      <c r="B264" s="25"/>
      <c r="C264" s="25"/>
      <c r="D264" s="26"/>
      <c r="E264" s="26"/>
      <c r="F264" s="26"/>
      <c r="G264" s="26"/>
      <c r="H264" s="26"/>
      <c r="I264" s="26"/>
      <c r="J264" s="26"/>
      <c r="K264" s="26"/>
      <c r="L264" s="26"/>
      <c r="M264" s="26"/>
      <c r="N264" s="26"/>
      <c r="O264" s="26"/>
      <c r="P264" s="26"/>
      <c r="Q264" s="26"/>
      <c r="R264" s="26"/>
      <c r="S264" s="26"/>
      <c r="T264" s="26"/>
      <c r="U264" s="26"/>
    </row>
    <row r="265" spans="1:21">
      <c r="A265" s="25"/>
      <c r="B265" s="25"/>
      <c r="C265" s="25"/>
      <c r="D265" s="26"/>
      <c r="E265" s="26"/>
      <c r="F265" s="26"/>
      <c r="G265" s="26"/>
      <c r="H265" s="26"/>
      <c r="I265" s="26"/>
      <c r="J265" s="26"/>
      <c r="K265" s="26"/>
      <c r="L265" s="26"/>
      <c r="M265" s="26"/>
      <c r="N265" s="26"/>
      <c r="O265" s="26"/>
      <c r="P265" s="26"/>
      <c r="Q265" s="26"/>
      <c r="R265" s="26"/>
      <c r="S265" s="26"/>
      <c r="T265" s="26"/>
      <c r="U265" s="26"/>
    </row>
    <row r="266" spans="1:21">
      <c r="A266" s="25"/>
      <c r="B266" s="25"/>
      <c r="C266" s="25"/>
      <c r="D266" s="26"/>
      <c r="E266" s="26"/>
      <c r="F266" s="26"/>
      <c r="G266" s="26"/>
      <c r="H266" s="26"/>
      <c r="I266" s="26"/>
      <c r="J266" s="26"/>
      <c r="K266" s="26"/>
      <c r="L266" s="26"/>
      <c r="M266" s="26"/>
      <c r="N266" s="26"/>
      <c r="O266" s="26"/>
      <c r="P266" s="26"/>
      <c r="Q266" s="26"/>
      <c r="R266" s="26"/>
      <c r="S266" s="26"/>
      <c r="T266" s="26"/>
      <c r="U266" s="26"/>
    </row>
    <row r="267" spans="1:21">
      <c r="A267" s="25"/>
      <c r="B267" s="25"/>
      <c r="C267" s="25"/>
      <c r="D267" s="26"/>
      <c r="E267" s="26"/>
      <c r="F267" s="26"/>
      <c r="G267" s="26"/>
      <c r="H267" s="26"/>
      <c r="I267" s="26"/>
      <c r="J267" s="26"/>
      <c r="K267" s="26"/>
      <c r="L267" s="26"/>
      <c r="M267" s="26"/>
      <c r="N267" s="26"/>
      <c r="O267" s="26"/>
      <c r="P267" s="26"/>
      <c r="Q267" s="26"/>
      <c r="R267" s="26"/>
      <c r="S267" s="26"/>
      <c r="T267" s="26"/>
      <c r="U267" s="26"/>
    </row>
    <row r="268" spans="1:21">
      <c r="A268" s="25"/>
      <c r="B268" s="25"/>
      <c r="C268" s="25"/>
      <c r="D268" s="26"/>
      <c r="E268" s="26"/>
      <c r="F268" s="26"/>
      <c r="G268" s="26"/>
      <c r="H268" s="26"/>
      <c r="I268" s="26"/>
      <c r="J268" s="26"/>
      <c r="K268" s="26"/>
      <c r="L268" s="26"/>
      <c r="M268" s="26"/>
      <c r="N268" s="26"/>
      <c r="O268" s="26"/>
      <c r="P268" s="26"/>
      <c r="Q268" s="26"/>
      <c r="R268" s="26"/>
      <c r="S268" s="26"/>
      <c r="T268" s="26"/>
      <c r="U268" s="26"/>
    </row>
    <row r="269" spans="1:21">
      <c r="A269" s="25"/>
      <c r="B269" s="25"/>
      <c r="C269" s="25"/>
      <c r="D269" s="26"/>
      <c r="E269" s="26"/>
      <c r="F269" s="26"/>
      <c r="G269" s="26"/>
      <c r="H269" s="26"/>
      <c r="I269" s="26"/>
      <c r="J269" s="26"/>
      <c r="K269" s="26"/>
      <c r="L269" s="26"/>
      <c r="M269" s="26"/>
      <c r="N269" s="26"/>
      <c r="O269" s="26"/>
      <c r="P269" s="26"/>
      <c r="Q269" s="26"/>
      <c r="R269" s="26"/>
      <c r="S269" s="26"/>
      <c r="T269" s="26"/>
      <c r="U269" s="26"/>
    </row>
    <row r="270" spans="1:21">
      <c r="A270" s="25"/>
      <c r="B270" s="25"/>
      <c r="C270" s="25"/>
      <c r="D270" s="26"/>
      <c r="E270" s="26"/>
      <c r="F270" s="26"/>
      <c r="G270" s="26"/>
      <c r="H270" s="26"/>
      <c r="I270" s="26"/>
      <c r="J270" s="26"/>
      <c r="K270" s="26"/>
      <c r="L270" s="26"/>
      <c r="M270" s="26"/>
      <c r="N270" s="26"/>
      <c r="O270" s="26"/>
      <c r="P270" s="26"/>
      <c r="Q270" s="26"/>
      <c r="R270" s="26"/>
      <c r="S270" s="26"/>
      <c r="T270" s="26"/>
      <c r="U270" s="26"/>
    </row>
    <row r="271" spans="1:21">
      <c r="A271" s="25"/>
      <c r="B271" s="25"/>
      <c r="C271" s="25"/>
      <c r="D271" s="26"/>
      <c r="E271" s="26"/>
      <c r="F271" s="26"/>
      <c r="G271" s="26"/>
      <c r="H271" s="26"/>
      <c r="I271" s="26"/>
      <c r="J271" s="26"/>
      <c r="K271" s="26"/>
      <c r="L271" s="26"/>
      <c r="M271" s="26"/>
      <c r="N271" s="26"/>
      <c r="O271" s="26"/>
      <c r="P271" s="26"/>
      <c r="Q271" s="26"/>
      <c r="R271" s="26"/>
      <c r="S271" s="26"/>
      <c r="T271" s="26"/>
      <c r="U271" s="26"/>
    </row>
    <row r="272" spans="1:21">
      <c r="A272" s="25"/>
      <c r="B272" s="25"/>
      <c r="C272" s="25"/>
      <c r="D272" s="26"/>
      <c r="E272" s="26"/>
      <c r="F272" s="26"/>
      <c r="G272" s="26"/>
      <c r="H272" s="26"/>
      <c r="I272" s="26"/>
      <c r="J272" s="26"/>
      <c r="K272" s="26"/>
      <c r="L272" s="26"/>
      <c r="M272" s="26"/>
      <c r="N272" s="26"/>
      <c r="O272" s="26"/>
      <c r="P272" s="26"/>
      <c r="Q272" s="26"/>
      <c r="R272" s="26"/>
      <c r="S272" s="26"/>
      <c r="T272" s="26"/>
      <c r="U272" s="26"/>
    </row>
    <row r="273" spans="1:21">
      <c r="A273" s="25"/>
      <c r="B273" s="25"/>
      <c r="C273" s="25"/>
      <c r="D273" s="26"/>
      <c r="E273" s="26"/>
      <c r="F273" s="26"/>
      <c r="G273" s="26"/>
      <c r="H273" s="26"/>
      <c r="I273" s="26"/>
      <c r="J273" s="26"/>
      <c r="K273" s="26"/>
      <c r="L273" s="26"/>
      <c r="M273" s="26"/>
      <c r="N273" s="26"/>
      <c r="O273" s="26"/>
      <c r="P273" s="26"/>
      <c r="Q273" s="26"/>
      <c r="R273" s="26"/>
      <c r="S273" s="26"/>
      <c r="T273" s="26"/>
      <c r="U273" s="26"/>
    </row>
    <row r="274" spans="1:21">
      <c r="A274" s="25"/>
      <c r="B274" s="25"/>
      <c r="C274" s="25"/>
      <c r="D274" s="26"/>
      <c r="E274" s="26"/>
      <c r="F274" s="26"/>
      <c r="G274" s="26"/>
      <c r="H274" s="26"/>
      <c r="I274" s="26"/>
      <c r="J274" s="26"/>
      <c r="K274" s="26"/>
      <c r="L274" s="26"/>
      <c r="M274" s="26"/>
      <c r="N274" s="26"/>
      <c r="O274" s="26"/>
      <c r="P274" s="26"/>
      <c r="Q274" s="26"/>
      <c r="R274" s="26"/>
      <c r="S274" s="26"/>
      <c r="T274" s="26"/>
      <c r="U274" s="26"/>
    </row>
    <row r="275" spans="1:21">
      <c r="A275" s="25"/>
      <c r="B275" s="25"/>
      <c r="C275" s="25"/>
      <c r="D275" s="26"/>
      <c r="E275" s="26"/>
      <c r="F275" s="26"/>
      <c r="G275" s="26"/>
      <c r="H275" s="26"/>
      <c r="I275" s="26"/>
      <c r="J275" s="26"/>
      <c r="K275" s="26"/>
      <c r="L275" s="26"/>
      <c r="M275" s="26"/>
      <c r="N275" s="26"/>
      <c r="O275" s="26"/>
      <c r="P275" s="26"/>
      <c r="Q275" s="26"/>
      <c r="R275" s="26"/>
      <c r="S275" s="26"/>
      <c r="T275" s="26"/>
      <c r="U275" s="26"/>
    </row>
    <row r="276" spans="1:21">
      <c r="A276" s="25"/>
      <c r="B276" s="25"/>
      <c r="C276" s="25"/>
      <c r="D276" s="26"/>
      <c r="E276" s="26"/>
      <c r="F276" s="26"/>
      <c r="G276" s="26"/>
      <c r="H276" s="26"/>
      <c r="I276" s="26"/>
      <c r="J276" s="26"/>
      <c r="K276" s="26"/>
      <c r="L276" s="26"/>
      <c r="M276" s="26"/>
      <c r="N276" s="26"/>
      <c r="O276" s="26"/>
      <c r="P276" s="26"/>
      <c r="Q276" s="26"/>
      <c r="R276" s="26"/>
      <c r="S276" s="26"/>
      <c r="T276" s="26"/>
      <c r="U276" s="26"/>
    </row>
    <row r="277" spans="1:21">
      <c r="A277" s="25"/>
      <c r="B277" s="25"/>
      <c r="C277" s="25"/>
      <c r="D277" s="26"/>
      <c r="E277" s="26"/>
      <c r="F277" s="26"/>
      <c r="G277" s="26"/>
      <c r="H277" s="26"/>
      <c r="I277" s="26"/>
      <c r="J277" s="26"/>
      <c r="K277" s="26"/>
      <c r="L277" s="26"/>
      <c r="M277" s="26"/>
      <c r="N277" s="26"/>
      <c r="O277" s="26"/>
      <c r="P277" s="26"/>
      <c r="Q277" s="26"/>
      <c r="R277" s="26"/>
      <c r="S277" s="26"/>
      <c r="T277" s="26"/>
      <c r="U277" s="26"/>
    </row>
    <row r="278" spans="1:21">
      <c r="A278" s="25"/>
      <c r="B278" s="25"/>
      <c r="C278" s="25"/>
      <c r="D278" s="26"/>
      <c r="E278" s="26"/>
      <c r="F278" s="26"/>
      <c r="G278" s="26"/>
      <c r="H278" s="26"/>
      <c r="I278" s="26"/>
      <c r="J278" s="26"/>
      <c r="K278" s="26"/>
      <c r="L278" s="26"/>
      <c r="M278" s="26"/>
      <c r="N278" s="26"/>
      <c r="O278" s="26"/>
      <c r="P278" s="26"/>
      <c r="Q278" s="26"/>
      <c r="R278" s="26"/>
      <c r="S278" s="26"/>
      <c r="T278" s="26"/>
      <c r="U278" s="26"/>
    </row>
    <row r="279" spans="1:21">
      <c r="A279" s="25"/>
      <c r="B279" s="25"/>
      <c r="C279" s="25"/>
      <c r="D279" s="26"/>
      <c r="E279" s="26"/>
      <c r="F279" s="26"/>
      <c r="G279" s="26"/>
      <c r="H279" s="26"/>
      <c r="I279" s="26"/>
      <c r="J279" s="26"/>
      <c r="K279" s="26"/>
      <c r="L279" s="26"/>
      <c r="M279" s="26"/>
      <c r="N279" s="26"/>
      <c r="O279" s="26"/>
      <c r="P279" s="26"/>
      <c r="Q279" s="26"/>
      <c r="R279" s="26"/>
      <c r="S279" s="26"/>
      <c r="T279" s="26"/>
      <c r="U279" s="26"/>
    </row>
    <row r="280" spans="1:21">
      <c r="A280" s="25"/>
      <c r="B280" s="25"/>
      <c r="C280" s="25"/>
      <c r="D280" s="26"/>
      <c r="E280" s="26"/>
      <c r="F280" s="26"/>
      <c r="G280" s="26"/>
      <c r="H280" s="26"/>
      <c r="I280" s="26"/>
      <c r="J280" s="26"/>
      <c r="K280" s="26"/>
      <c r="L280" s="26"/>
      <c r="M280" s="26"/>
      <c r="N280" s="26"/>
      <c r="O280" s="26"/>
      <c r="P280" s="26"/>
      <c r="Q280" s="26"/>
      <c r="R280" s="26"/>
      <c r="S280" s="26"/>
      <c r="T280" s="26"/>
      <c r="U280" s="26"/>
    </row>
    <row r="281" spans="1:21">
      <c r="A281" s="25"/>
      <c r="B281" s="25"/>
      <c r="C281" s="25"/>
      <c r="D281" s="26"/>
      <c r="E281" s="26"/>
      <c r="F281" s="26"/>
      <c r="G281" s="26"/>
      <c r="H281" s="26"/>
      <c r="I281" s="26"/>
      <c r="J281" s="26"/>
      <c r="K281" s="26"/>
      <c r="L281" s="26"/>
      <c r="M281" s="26"/>
      <c r="N281" s="26"/>
      <c r="O281" s="26"/>
      <c r="P281" s="26"/>
      <c r="Q281" s="26"/>
      <c r="R281" s="26"/>
      <c r="S281" s="26"/>
      <c r="T281" s="26"/>
      <c r="U281" s="26"/>
    </row>
    <row r="282" spans="1:21">
      <c r="A282" s="25"/>
      <c r="B282" s="25"/>
      <c r="C282" s="25"/>
      <c r="D282" s="26"/>
      <c r="E282" s="26"/>
      <c r="F282" s="26"/>
      <c r="G282" s="26"/>
      <c r="H282" s="26"/>
      <c r="I282" s="26"/>
      <c r="J282" s="26"/>
      <c r="K282" s="26"/>
      <c r="L282" s="26"/>
      <c r="M282" s="26"/>
      <c r="N282" s="26"/>
      <c r="O282" s="26"/>
      <c r="P282" s="26"/>
      <c r="Q282" s="26"/>
      <c r="R282" s="26"/>
      <c r="S282" s="26"/>
      <c r="T282" s="26"/>
      <c r="U282" s="26"/>
    </row>
    <row r="283" spans="1:21">
      <c r="A283" s="25"/>
      <c r="B283" s="25"/>
      <c r="C283" s="25"/>
      <c r="D283" s="26"/>
      <c r="E283" s="26"/>
      <c r="F283" s="26"/>
      <c r="G283" s="26"/>
      <c r="H283" s="26"/>
      <c r="I283" s="26"/>
      <c r="J283" s="26"/>
      <c r="K283" s="26"/>
      <c r="L283" s="26"/>
      <c r="M283" s="26"/>
      <c r="N283" s="26"/>
      <c r="O283" s="26"/>
      <c r="P283" s="26"/>
      <c r="Q283" s="26"/>
      <c r="R283" s="26"/>
      <c r="S283" s="26"/>
      <c r="T283" s="26"/>
      <c r="U283" s="26"/>
    </row>
    <row r="284" spans="1:21">
      <c r="A284" s="25"/>
      <c r="B284" s="25"/>
      <c r="C284" s="25"/>
      <c r="D284" s="26"/>
      <c r="E284" s="26"/>
      <c r="F284" s="26"/>
      <c r="G284" s="26"/>
      <c r="H284" s="26"/>
      <c r="I284" s="26"/>
      <c r="J284" s="26"/>
      <c r="K284" s="26"/>
      <c r="L284" s="26"/>
      <c r="M284" s="26"/>
      <c r="N284" s="26"/>
      <c r="O284" s="26"/>
      <c r="P284" s="26"/>
      <c r="Q284" s="26"/>
      <c r="R284" s="26"/>
      <c r="S284" s="26"/>
      <c r="T284" s="26"/>
      <c r="U284" s="26"/>
    </row>
    <row r="285" spans="1:21">
      <c r="A285" s="25"/>
      <c r="B285" s="25"/>
      <c r="C285" s="25"/>
      <c r="D285" s="26"/>
      <c r="E285" s="26"/>
      <c r="F285" s="26"/>
      <c r="G285" s="26"/>
      <c r="H285" s="26"/>
      <c r="I285" s="26"/>
      <c r="J285" s="26"/>
      <c r="K285" s="26"/>
      <c r="L285" s="26"/>
      <c r="M285" s="26"/>
      <c r="N285" s="26"/>
      <c r="O285" s="26"/>
      <c r="P285" s="26"/>
      <c r="Q285" s="26"/>
      <c r="R285" s="26"/>
      <c r="S285" s="26"/>
      <c r="T285" s="26"/>
      <c r="U285" s="26"/>
    </row>
    <row r="286" spans="1:21">
      <c r="A286" s="25"/>
      <c r="B286" s="25"/>
      <c r="C286" s="25"/>
      <c r="D286" s="26"/>
      <c r="E286" s="26"/>
      <c r="F286" s="26"/>
      <c r="G286" s="26"/>
      <c r="H286" s="26"/>
      <c r="I286" s="26"/>
      <c r="J286" s="26"/>
      <c r="K286" s="26"/>
      <c r="L286" s="26"/>
      <c r="M286" s="26"/>
      <c r="N286" s="26"/>
      <c r="O286" s="26"/>
      <c r="P286" s="26"/>
      <c r="Q286" s="26"/>
      <c r="R286" s="26"/>
      <c r="S286" s="26"/>
      <c r="T286" s="26"/>
      <c r="U286" s="26"/>
    </row>
    <row r="287" spans="1:21">
      <c r="A287" s="25"/>
      <c r="B287" s="25"/>
      <c r="C287" s="25"/>
      <c r="D287" s="26"/>
      <c r="E287" s="26"/>
      <c r="F287" s="26"/>
      <c r="G287" s="26"/>
      <c r="H287" s="26"/>
      <c r="I287" s="26"/>
      <c r="J287" s="26"/>
      <c r="K287" s="26"/>
      <c r="L287" s="26"/>
      <c r="M287" s="26"/>
      <c r="N287" s="26"/>
      <c r="O287" s="26"/>
      <c r="P287" s="26"/>
      <c r="Q287" s="26"/>
      <c r="R287" s="26"/>
      <c r="S287" s="26"/>
      <c r="T287" s="26"/>
      <c r="U287" s="26"/>
    </row>
    <row r="288" spans="1:21">
      <c r="A288" s="25"/>
      <c r="B288" s="25"/>
      <c r="C288" s="25"/>
      <c r="D288" s="26"/>
      <c r="E288" s="26"/>
      <c r="F288" s="26"/>
      <c r="G288" s="26"/>
      <c r="H288" s="26"/>
      <c r="I288" s="26"/>
      <c r="J288" s="26"/>
      <c r="K288" s="26"/>
      <c r="L288" s="26"/>
      <c r="M288" s="26"/>
      <c r="N288" s="26"/>
      <c r="O288" s="26"/>
      <c r="P288" s="26"/>
      <c r="Q288" s="26"/>
      <c r="R288" s="26"/>
      <c r="S288" s="26"/>
      <c r="T288" s="26"/>
      <c r="U288" s="26"/>
    </row>
    <row r="289" spans="1:21">
      <c r="A289" s="25"/>
      <c r="B289" s="25"/>
      <c r="C289" s="25"/>
      <c r="D289" s="26"/>
      <c r="E289" s="26"/>
      <c r="F289" s="26"/>
      <c r="G289" s="26"/>
      <c r="H289" s="26"/>
      <c r="I289" s="26"/>
      <c r="J289" s="26"/>
      <c r="K289" s="26"/>
      <c r="L289" s="26"/>
      <c r="M289" s="26"/>
      <c r="N289" s="26"/>
      <c r="O289" s="26"/>
      <c r="P289" s="26"/>
      <c r="Q289" s="26"/>
      <c r="R289" s="26"/>
      <c r="S289" s="26"/>
      <c r="T289" s="26"/>
      <c r="U289" s="26"/>
    </row>
    <row r="290" spans="1:21">
      <c r="A290" s="25"/>
      <c r="B290" s="25"/>
      <c r="C290" s="25"/>
      <c r="D290" s="26"/>
      <c r="E290" s="26"/>
      <c r="F290" s="26"/>
      <c r="G290" s="26"/>
      <c r="H290" s="26"/>
      <c r="I290" s="26"/>
      <c r="J290" s="26"/>
      <c r="K290" s="26"/>
      <c r="L290" s="26"/>
      <c r="M290" s="26"/>
      <c r="N290" s="26"/>
      <c r="O290" s="26"/>
      <c r="P290" s="26"/>
      <c r="Q290" s="26"/>
      <c r="R290" s="26"/>
      <c r="S290" s="26"/>
      <c r="T290" s="26"/>
      <c r="U290" s="26"/>
    </row>
    <row r="291" spans="1:21">
      <c r="A291" s="25"/>
      <c r="B291" s="25"/>
      <c r="C291" s="25"/>
      <c r="D291" s="26"/>
      <c r="E291" s="26"/>
      <c r="F291" s="26"/>
      <c r="G291" s="26"/>
      <c r="H291" s="26"/>
      <c r="I291" s="26"/>
      <c r="J291" s="26"/>
      <c r="K291" s="26"/>
      <c r="L291" s="26"/>
      <c r="M291" s="26"/>
      <c r="N291" s="26"/>
      <c r="O291" s="26"/>
      <c r="P291" s="26"/>
      <c r="Q291" s="26"/>
      <c r="R291" s="26"/>
      <c r="S291" s="26"/>
      <c r="T291" s="26"/>
      <c r="U291" s="26"/>
    </row>
    <row r="292" spans="1:21">
      <c r="A292" s="25"/>
      <c r="B292" s="25"/>
      <c r="C292" s="25"/>
      <c r="D292" s="26"/>
      <c r="E292" s="26"/>
      <c r="F292" s="26"/>
      <c r="G292" s="26"/>
      <c r="H292" s="26"/>
      <c r="I292" s="26"/>
      <c r="J292" s="26"/>
      <c r="K292" s="26"/>
      <c r="L292" s="26"/>
      <c r="M292" s="26"/>
      <c r="N292" s="26"/>
      <c r="O292" s="26"/>
      <c r="P292" s="26"/>
      <c r="Q292" s="26"/>
      <c r="R292" s="26"/>
      <c r="S292" s="26"/>
      <c r="T292" s="26"/>
      <c r="U292" s="26"/>
    </row>
    <row r="293" spans="1:21">
      <c r="A293" s="25"/>
      <c r="B293" s="25"/>
      <c r="C293" s="25"/>
      <c r="D293" s="26"/>
      <c r="E293" s="26"/>
      <c r="F293" s="26"/>
      <c r="G293" s="26"/>
      <c r="H293" s="26"/>
      <c r="I293" s="26"/>
      <c r="J293" s="26"/>
      <c r="K293" s="26"/>
      <c r="L293" s="26"/>
      <c r="M293" s="26"/>
      <c r="N293" s="26"/>
      <c r="O293" s="26"/>
      <c r="P293" s="26"/>
      <c r="Q293" s="26"/>
      <c r="R293" s="26"/>
      <c r="S293" s="26"/>
      <c r="T293" s="26"/>
      <c r="U293" s="26"/>
    </row>
    <row r="294" spans="1:21">
      <c r="A294" s="25"/>
      <c r="B294" s="25"/>
      <c r="C294" s="25"/>
      <c r="D294" s="26"/>
      <c r="E294" s="26"/>
      <c r="F294" s="26"/>
      <c r="G294" s="26"/>
      <c r="H294" s="26"/>
      <c r="I294" s="26"/>
      <c r="J294" s="26"/>
      <c r="K294" s="26"/>
      <c r="L294" s="26"/>
      <c r="M294" s="26"/>
      <c r="N294" s="26"/>
      <c r="O294" s="26"/>
      <c r="P294" s="26"/>
      <c r="Q294" s="26"/>
      <c r="R294" s="26"/>
      <c r="S294" s="26"/>
      <c r="T294" s="26"/>
      <c r="U294" s="26"/>
    </row>
    <row r="295" spans="1:21">
      <c r="A295" s="25"/>
      <c r="B295" s="25"/>
      <c r="C295" s="25"/>
      <c r="D295" s="26"/>
      <c r="E295" s="26"/>
      <c r="F295" s="26"/>
      <c r="G295" s="26"/>
      <c r="H295" s="26"/>
      <c r="I295" s="26"/>
      <c r="J295" s="26"/>
      <c r="K295" s="26"/>
      <c r="L295" s="26"/>
      <c r="M295" s="26"/>
      <c r="N295" s="26"/>
      <c r="O295" s="26"/>
      <c r="P295" s="26"/>
      <c r="Q295" s="26"/>
      <c r="R295" s="26"/>
      <c r="S295" s="26"/>
      <c r="T295" s="26"/>
      <c r="U295" s="26"/>
    </row>
    <row r="296" spans="1:21">
      <c r="A296" s="25"/>
      <c r="B296" s="25"/>
      <c r="C296" s="25"/>
      <c r="D296" s="26"/>
      <c r="E296" s="26"/>
      <c r="F296" s="26"/>
      <c r="G296" s="26"/>
      <c r="H296" s="26"/>
      <c r="I296" s="26"/>
      <c r="J296" s="26"/>
      <c r="K296" s="26"/>
      <c r="L296" s="26"/>
      <c r="M296" s="26"/>
      <c r="N296" s="26"/>
      <c r="O296" s="26"/>
      <c r="P296" s="26"/>
      <c r="Q296" s="26"/>
      <c r="R296" s="26"/>
      <c r="S296" s="26"/>
      <c r="T296" s="26"/>
      <c r="U296" s="26"/>
    </row>
    <row r="297" spans="1:21">
      <c r="A297" s="25"/>
      <c r="B297" s="25"/>
      <c r="C297" s="25"/>
      <c r="D297" s="26"/>
      <c r="E297" s="26"/>
      <c r="F297" s="26"/>
      <c r="G297" s="26"/>
      <c r="H297" s="26"/>
      <c r="I297" s="26"/>
      <c r="J297" s="26"/>
      <c r="K297" s="26"/>
      <c r="L297" s="26"/>
      <c r="M297" s="26"/>
      <c r="N297" s="26"/>
      <c r="O297" s="26"/>
      <c r="P297" s="26"/>
      <c r="Q297" s="26"/>
      <c r="R297" s="26"/>
      <c r="S297" s="26"/>
      <c r="T297" s="26"/>
      <c r="U297" s="26"/>
    </row>
    <row r="298" spans="1:21">
      <c r="A298" s="25"/>
      <c r="B298" s="25"/>
      <c r="C298" s="25"/>
      <c r="D298" s="26"/>
      <c r="E298" s="26"/>
      <c r="F298" s="26"/>
      <c r="G298" s="26"/>
      <c r="H298" s="26"/>
      <c r="I298" s="26"/>
      <c r="J298" s="26"/>
      <c r="K298" s="26"/>
      <c r="L298" s="26"/>
      <c r="M298" s="26"/>
      <c r="N298" s="26"/>
      <c r="O298" s="26"/>
      <c r="P298" s="26"/>
      <c r="Q298" s="26"/>
      <c r="R298" s="26"/>
      <c r="S298" s="26"/>
      <c r="T298" s="26"/>
      <c r="U298" s="26"/>
    </row>
    <row r="299" spans="1:21">
      <c r="A299" s="25"/>
      <c r="B299" s="25"/>
      <c r="C299" s="25"/>
      <c r="D299" s="26"/>
      <c r="E299" s="26"/>
      <c r="F299" s="26"/>
      <c r="G299" s="26"/>
      <c r="H299" s="26"/>
      <c r="I299" s="26"/>
      <c r="J299" s="26"/>
      <c r="K299" s="26"/>
      <c r="L299" s="26"/>
      <c r="M299" s="26"/>
      <c r="N299" s="26"/>
      <c r="O299" s="26"/>
      <c r="P299" s="26"/>
      <c r="Q299" s="26"/>
      <c r="R299" s="26"/>
      <c r="S299" s="26"/>
      <c r="T299" s="26"/>
      <c r="U299" s="26"/>
    </row>
    <row r="300" spans="1:21">
      <c r="A300" s="25"/>
      <c r="B300" s="25"/>
      <c r="C300" s="25"/>
      <c r="D300" s="26"/>
      <c r="E300" s="26"/>
      <c r="F300" s="26"/>
      <c r="G300" s="26"/>
      <c r="H300" s="26"/>
      <c r="I300" s="26"/>
      <c r="J300" s="26"/>
      <c r="K300" s="26"/>
      <c r="L300" s="26"/>
      <c r="M300" s="26"/>
      <c r="N300" s="26"/>
      <c r="O300" s="26"/>
      <c r="P300" s="26"/>
      <c r="Q300" s="26"/>
      <c r="R300" s="26"/>
      <c r="S300" s="26"/>
      <c r="T300" s="26"/>
      <c r="U300" s="26"/>
    </row>
    <row r="301" spans="1:21">
      <c r="A301" s="25"/>
      <c r="B301" s="25"/>
      <c r="C301" s="25"/>
      <c r="D301" s="26"/>
      <c r="E301" s="26"/>
      <c r="F301" s="26"/>
      <c r="G301" s="26"/>
      <c r="H301" s="26"/>
      <c r="I301" s="26"/>
      <c r="J301" s="26"/>
      <c r="K301" s="26"/>
      <c r="L301" s="26"/>
      <c r="M301" s="26"/>
      <c r="N301" s="26"/>
      <c r="O301" s="26"/>
      <c r="P301" s="26"/>
      <c r="Q301" s="26"/>
      <c r="R301" s="26"/>
      <c r="S301" s="26"/>
      <c r="T301" s="26"/>
      <c r="U301" s="26"/>
    </row>
    <row r="302" spans="1:21">
      <c r="A302" s="25"/>
      <c r="B302" s="25"/>
      <c r="C302" s="25"/>
      <c r="D302" s="26"/>
      <c r="E302" s="26"/>
      <c r="F302" s="26"/>
      <c r="G302" s="26"/>
      <c r="H302" s="26"/>
      <c r="I302" s="26"/>
      <c r="J302" s="26"/>
      <c r="K302" s="26"/>
      <c r="L302" s="26"/>
      <c r="M302" s="26"/>
      <c r="N302" s="26"/>
      <c r="O302" s="26"/>
      <c r="P302" s="26"/>
      <c r="Q302" s="26"/>
      <c r="R302" s="26"/>
      <c r="S302" s="26"/>
      <c r="T302" s="26"/>
      <c r="U302" s="26"/>
    </row>
    <row r="303" spans="1:21">
      <c r="A303" s="25"/>
      <c r="B303" s="25"/>
      <c r="C303" s="25"/>
      <c r="D303" s="26"/>
      <c r="E303" s="26"/>
      <c r="F303" s="26"/>
      <c r="G303" s="26"/>
      <c r="H303" s="26"/>
      <c r="I303" s="26"/>
      <c r="J303" s="26"/>
      <c r="K303" s="26"/>
      <c r="L303" s="26"/>
      <c r="M303" s="26"/>
      <c r="N303" s="26"/>
      <c r="O303" s="26"/>
      <c r="P303" s="26"/>
      <c r="Q303" s="26"/>
      <c r="R303" s="26"/>
      <c r="S303" s="26"/>
      <c r="T303" s="26"/>
      <c r="U303" s="26"/>
    </row>
    <row r="304" spans="1:21">
      <c r="A304" s="25"/>
      <c r="B304" s="25"/>
      <c r="C304" s="25"/>
      <c r="D304" s="26"/>
      <c r="E304" s="26"/>
      <c r="F304" s="26"/>
      <c r="G304" s="26"/>
      <c r="H304" s="26"/>
      <c r="I304" s="26"/>
      <c r="J304" s="26"/>
      <c r="K304" s="26"/>
      <c r="L304" s="26"/>
      <c r="M304" s="26"/>
      <c r="N304" s="26"/>
      <c r="O304" s="26"/>
      <c r="P304" s="26"/>
      <c r="Q304" s="26"/>
      <c r="R304" s="26"/>
      <c r="S304" s="26"/>
      <c r="T304" s="26"/>
      <c r="U304" s="26"/>
    </row>
    <row r="305" spans="1:21">
      <c r="A305" s="25"/>
      <c r="B305" s="25"/>
      <c r="C305" s="25"/>
      <c r="D305" s="26"/>
      <c r="E305" s="26"/>
      <c r="F305" s="26"/>
      <c r="G305" s="26"/>
      <c r="H305" s="26"/>
      <c r="I305" s="26"/>
      <c r="J305" s="26"/>
      <c r="K305" s="26"/>
      <c r="L305" s="26"/>
      <c r="M305" s="26"/>
      <c r="N305" s="26"/>
      <c r="O305" s="26"/>
      <c r="P305" s="26"/>
      <c r="Q305" s="26"/>
      <c r="R305" s="26"/>
      <c r="S305" s="26"/>
      <c r="T305" s="26"/>
      <c r="U305" s="26"/>
    </row>
  </sheetData>
  <sheetProtection password="A44A" sheet="1" objects="1" scenarios="1"/>
  <mergeCells count="22">
    <mergeCell ref="E15:I15"/>
    <mergeCell ref="E170:Q170"/>
    <mergeCell ref="E32:E41"/>
    <mergeCell ref="E14:F14"/>
    <mergeCell ref="E138:E141"/>
    <mergeCell ref="E107:E115"/>
    <mergeCell ref="E91:Q91"/>
    <mergeCell ref="E92:Q92"/>
    <mergeCell ref="E158:Q158"/>
    <mergeCell ref="E126:Q126"/>
    <mergeCell ref="E80:Q80"/>
    <mergeCell ref="E52:Q52"/>
    <mergeCell ref="E62:E69"/>
    <mergeCell ref="E142:E146"/>
    <mergeCell ref="E26:Q26"/>
    <mergeCell ref="E27:Q27"/>
    <mergeCell ref="G14:I14"/>
    <mergeCell ref="D1:Q1"/>
    <mergeCell ref="E10:I10"/>
    <mergeCell ref="E11:I11"/>
    <mergeCell ref="E13:F13"/>
    <mergeCell ref="G13:I13"/>
  </mergeCells>
  <phoneticPr fontId="2" type="noConversion"/>
  <dataValidations count="550">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G33">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G34">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G35">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G36">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G37">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G38">
      <formula1>0</formula1>
      <formula2>99999999999999900</formula2>
    </dataValidation>
    <dataValidation type="decimal" allowBlank="1" showInputMessage="1" showErrorMessage="1" errorTitle="Input Error" error="Please enter a numeric value between 0 and 99999999999999999" sqref="H38">
      <formula1>0</formula1>
      <formula2>99999999999999900</formula2>
    </dataValidation>
    <dataValidation type="decimal" allowBlank="1" showInputMessage="1" showErrorMessage="1" errorTitle="Input Error" error="Please enter a numeric value between 0 and 99999999999999999" sqref="I38">
      <formula1>0</formula1>
      <formula2>99999999999999900</formula2>
    </dataValidation>
    <dataValidation type="decimal" allowBlank="1" showInputMessage="1" showErrorMessage="1" errorTitle="Input Error" error="Please enter a numeric value between 0 and 99999999999999999" sqref="J38">
      <formula1>0</formula1>
      <formula2>99999999999999900</formula2>
    </dataValidation>
    <dataValidation type="decimal" allowBlank="1" showInputMessage="1" showErrorMessage="1" errorTitle="Input Error" error="Please enter a numeric value between 0 and 99999999999999999" sqref="K38">
      <formula1>0</formula1>
      <formula2>99999999999999900</formula2>
    </dataValidation>
    <dataValidation type="decimal" allowBlank="1" showInputMessage="1" showErrorMessage="1" errorTitle="Input Error" error="Please enter a numeric value between 0 and 99999999999999999" sqref="L38">
      <formula1>0</formula1>
      <formula2>99999999999999900</formula2>
    </dataValidation>
    <dataValidation type="decimal" allowBlank="1" showInputMessage="1" showErrorMessage="1" errorTitle="Input Error" error="Please enter a numeric value between 0 and 99999999999999999" sqref="M38">
      <formula1>0</formula1>
      <formula2>99999999999999900</formula2>
    </dataValidation>
    <dataValidation type="decimal" allowBlank="1" showInputMessage="1" showErrorMessage="1" errorTitle="Input Error" error="Please enter a numeric value between 0 and 99999999999999999" sqref="N38">
      <formula1>0</formula1>
      <formula2>99999999999999900</formula2>
    </dataValidation>
    <dataValidation type="decimal" allowBlank="1" showInputMessage="1" showErrorMessage="1" errorTitle="Input Error" error="Please enter a numeric value between 0 and 99999999999999999" sqref="O38">
      <formula1>0</formula1>
      <formula2>99999999999999900</formula2>
    </dataValidation>
    <dataValidation type="decimal" allowBlank="1" showInputMessage="1" showErrorMessage="1" errorTitle="Input Error" error="Please enter a numeric value between 0 and 99999999999999999" sqref="P38">
      <formula1>0</formula1>
      <formula2>99999999999999900</formula2>
    </dataValidation>
    <dataValidation type="decimal" allowBlank="1" showInputMessage="1" showErrorMessage="1" errorTitle="Input Error" error="Please enter a numeric value between 0 and 99999999999999999" sqref="Q38">
      <formula1>0</formula1>
      <formula2>99999999999999900</formula2>
    </dataValidation>
    <dataValidation type="decimal" allowBlank="1" showInputMessage="1" showErrorMessage="1" errorTitle="Input Error" error="Please enter a numeric value between 0 and 99999999999999999" sqref="G39">
      <formula1>0</formula1>
      <formula2>99999999999999900</formula2>
    </dataValidation>
    <dataValidation type="decimal" allowBlank="1" showInputMessage="1" showErrorMessage="1" errorTitle="Input Error" error="Please enter a numeric value between 0 and 99999999999999999" sqref="H39">
      <formula1>0</formula1>
      <formula2>99999999999999900</formula2>
    </dataValidation>
    <dataValidation type="decimal" allowBlank="1" showInputMessage="1" showErrorMessage="1" errorTitle="Input Error" error="Please enter a numeric value between 0 and 99999999999999999" sqref="I39">
      <formula1>0</formula1>
      <formula2>99999999999999900</formula2>
    </dataValidation>
    <dataValidation type="decimal" allowBlank="1" showInputMessage="1" showErrorMessage="1" errorTitle="Input Error" error="Please enter a numeric value between 0 and 99999999999999999" sqref="J39">
      <formula1>0</formula1>
      <formula2>99999999999999900</formula2>
    </dataValidation>
    <dataValidation type="decimal" allowBlank="1" showInputMessage="1" showErrorMessage="1" errorTitle="Input Error" error="Please enter a numeric value between 0 and 99999999999999999" sqref="K39">
      <formula1>0</formula1>
      <formula2>99999999999999900</formula2>
    </dataValidation>
    <dataValidation type="decimal" allowBlank="1" showInputMessage="1" showErrorMessage="1" errorTitle="Input Error" error="Please enter a numeric value between 0 and 99999999999999999" sqref="L39">
      <formula1>0</formula1>
      <formula2>99999999999999900</formula2>
    </dataValidation>
    <dataValidation type="decimal" allowBlank="1" showInputMessage="1" showErrorMessage="1" errorTitle="Input Error" error="Please enter a numeric value between 0 and 99999999999999999" sqref="M39">
      <formula1>0</formula1>
      <formula2>99999999999999900</formula2>
    </dataValidation>
    <dataValidation type="decimal" allowBlank="1" showInputMessage="1" showErrorMessage="1" errorTitle="Input Error" error="Please enter a numeric value between 0 and 99999999999999999" sqref="N39">
      <formula1>0</formula1>
      <formula2>99999999999999900</formula2>
    </dataValidation>
    <dataValidation type="decimal" allowBlank="1" showInputMessage="1" showErrorMessage="1" errorTitle="Input Error" error="Please enter a numeric value between 0 and 99999999999999999" sqref="O39">
      <formula1>0</formula1>
      <formula2>99999999999999900</formula2>
    </dataValidation>
    <dataValidation type="decimal" allowBlank="1" showInputMessage="1" showErrorMessage="1" errorTitle="Input Error" error="Please enter a numeric value between 0 and 99999999999999999" sqref="P39">
      <formula1>0</formula1>
      <formula2>99999999999999900</formula2>
    </dataValidation>
    <dataValidation type="decimal" allowBlank="1" showInputMessage="1" showErrorMessage="1" errorTitle="Input Error" error="Please enter a numeric value between 0 and 99999999999999999" sqref="Q39">
      <formula1>0</formula1>
      <formula2>99999999999999900</formula2>
    </dataValidation>
    <dataValidation type="decimal" allowBlank="1" showInputMessage="1" showErrorMessage="1" errorTitle="Input Error" error="Please enter a numeric value between 0 and 99999999999999999" sqref="G40">
      <formula1>0</formula1>
      <formula2>99999999999999900</formula2>
    </dataValidation>
    <dataValidation type="decimal" allowBlank="1" showInputMessage="1" showErrorMessage="1" errorTitle="Input Error" error="Please enter a numeric value between 0 and 99999999999999999" sqref="H40">
      <formula1>0</formula1>
      <formula2>99999999999999900</formula2>
    </dataValidation>
    <dataValidation type="decimal" allowBlank="1" showInputMessage="1" showErrorMessage="1" errorTitle="Input Error" error="Please enter a numeric value between 0 and 99999999999999999" sqref="I40">
      <formula1>0</formula1>
      <formula2>99999999999999900</formula2>
    </dataValidation>
    <dataValidation type="decimal" allowBlank="1" showInputMessage="1" showErrorMessage="1" errorTitle="Input Error" error="Please enter a numeric value between 0 and 99999999999999999" sqref="J40">
      <formula1>0</formula1>
      <formula2>99999999999999900</formula2>
    </dataValidation>
    <dataValidation type="decimal" allowBlank="1" showInputMessage="1" showErrorMessage="1" errorTitle="Input Error" error="Please enter a numeric value between 0 and 99999999999999999" sqref="K40">
      <formula1>0</formula1>
      <formula2>99999999999999900</formula2>
    </dataValidation>
    <dataValidation type="decimal" allowBlank="1" showInputMessage="1" showErrorMessage="1" errorTitle="Input Error" error="Please enter a numeric value between 0 and 99999999999999999" sqref="L40">
      <formula1>0</formula1>
      <formula2>99999999999999900</formula2>
    </dataValidation>
    <dataValidation type="decimal" allowBlank="1" showInputMessage="1" showErrorMessage="1" errorTitle="Input Error" error="Please enter a numeric value between 0 and 99999999999999999" sqref="M40">
      <formula1>0</formula1>
      <formula2>99999999999999900</formula2>
    </dataValidation>
    <dataValidation type="decimal" allowBlank="1" showInputMessage="1" showErrorMessage="1" errorTitle="Input Error" error="Please enter a numeric value between 0 and 99999999999999999" sqref="N40">
      <formula1>0</formula1>
      <formula2>99999999999999900</formula2>
    </dataValidation>
    <dataValidation type="decimal" allowBlank="1" showInputMessage="1" showErrorMessage="1" errorTitle="Input Error" error="Please enter a numeric value between 0 and 99999999999999999" sqref="O40">
      <formula1>0</formula1>
      <formula2>99999999999999900</formula2>
    </dataValidation>
    <dataValidation type="decimal" allowBlank="1" showInputMessage="1" showErrorMessage="1" errorTitle="Input Error" error="Please enter a numeric value between 0 and 99999999999999999" sqref="P40">
      <formula1>0</formula1>
      <formula2>99999999999999900</formula2>
    </dataValidation>
    <dataValidation type="decimal" allowBlank="1" showInputMessage="1" showErrorMessage="1" errorTitle="Input Error" error="Please enter a numeric value between 0 and 99999999999999999" sqref="Q40">
      <formula1>0</formula1>
      <formula2>99999999999999900</formula2>
    </dataValidation>
    <dataValidation type="decimal" allowBlank="1" showInputMessage="1" showErrorMessage="1" errorTitle="Input Error" error="Please enter a numeric value between 0 and 99999999999999999" sqref="G41">
      <formula1>0</formula1>
      <formula2>99999999999999900</formula2>
    </dataValidation>
    <dataValidation type="decimal" allowBlank="1" showInputMessage="1" showErrorMessage="1" errorTitle="Input Error" error="Please enter a numeric value between 0 and 99999999999999999" sqref="H41">
      <formula1>0</formula1>
      <formula2>99999999999999900</formula2>
    </dataValidation>
    <dataValidation type="decimal" allowBlank="1" showInputMessage="1" showErrorMessage="1" errorTitle="Input Error" error="Please enter a numeric value between 0 and 99999999999999999" sqref="I41">
      <formula1>0</formula1>
      <formula2>99999999999999900</formula2>
    </dataValidation>
    <dataValidation type="decimal" allowBlank="1" showInputMessage="1" showErrorMessage="1" errorTitle="Input Error" error="Please enter a numeric value between 0 and 99999999999999999" sqref="J41">
      <formula1>0</formula1>
      <formula2>99999999999999900</formula2>
    </dataValidation>
    <dataValidation type="decimal" allowBlank="1" showInputMessage="1" showErrorMessage="1" errorTitle="Input Error" error="Please enter a numeric value between 0 and 99999999999999999" sqref="K41">
      <formula1>0</formula1>
      <formula2>99999999999999900</formula2>
    </dataValidation>
    <dataValidation type="decimal" allowBlank="1" showInputMessage="1" showErrorMessage="1" errorTitle="Input Error" error="Please enter a numeric value between 0 and 99999999999999999" sqref="L41">
      <formula1>0</formula1>
      <formula2>99999999999999900</formula2>
    </dataValidation>
    <dataValidation type="decimal" allowBlank="1" showInputMessage="1" showErrorMessage="1" errorTitle="Input Error" error="Please enter a numeric value between 0 and 99999999999999999" sqref="M41">
      <formula1>0</formula1>
      <formula2>99999999999999900</formula2>
    </dataValidation>
    <dataValidation type="decimal" allowBlank="1" showInputMessage="1" showErrorMessage="1" errorTitle="Input Error" error="Please enter a numeric value between 0 and 99999999999999999" sqref="N41">
      <formula1>0</formula1>
      <formula2>99999999999999900</formula2>
    </dataValidation>
    <dataValidation type="decimal" allowBlank="1" showInputMessage="1" showErrorMessage="1" errorTitle="Input Error" error="Please enter a numeric value between 0 and 99999999999999999" sqref="O41">
      <formula1>0</formula1>
      <formula2>99999999999999900</formula2>
    </dataValidation>
    <dataValidation type="decimal" allowBlank="1" showInputMessage="1" showErrorMessage="1" errorTitle="Input Error" error="Please enter a numeric value between 0 and 99999999999999999" sqref="P41">
      <formula1>0</formula1>
      <formula2>99999999999999900</formula2>
    </dataValidation>
    <dataValidation type="decimal" allowBlank="1" showInputMessage="1" showErrorMessage="1" errorTitle="Input Error" error="Please enter a numeric value between 0 and 99999999999999999" sqref="Q41">
      <formula1>0</formula1>
      <formula2>99999999999999900</formula2>
    </dataValidation>
    <dataValidation type="decimal" allowBlank="1" showInputMessage="1" showErrorMessage="1" errorTitle="Input Error" error="Please enter a numeric value between 0 and 99999999999999999" sqref="G51">
      <formula1>0</formula1>
      <formula2>99999999999999900</formula2>
    </dataValidation>
    <dataValidation type="decimal" allowBlank="1" showInputMessage="1" showErrorMessage="1" errorTitle="Input Error" error="Please enter a numeric value between 0 and 99999999999999999" sqref="H51">
      <formula1>0</formula1>
      <formula2>99999999999999900</formula2>
    </dataValidation>
    <dataValidation type="decimal" allowBlank="1" showInputMessage="1" showErrorMessage="1" errorTitle="Input Error" error="Please enter a numeric value between 0 and 99999999999999999" sqref="I51">
      <formula1>0</formula1>
      <formula2>99999999999999900</formula2>
    </dataValidation>
    <dataValidation type="decimal" allowBlank="1" showInputMessage="1" showErrorMessage="1" errorTitle="Input Error" error="Please enter a numeric value between 0 and 99999999999999999" sqref="J51">
      <formula1>0</formula1>
      <formula2>99999999999999900</formula2>
    </dataValidation>
    <dataValidation type="decimal" allowBlank="1" showInputMessage="1" showErrorMessage="1" errorTitle="Input Error" error="Please enter a numeric value between 0 and 99999999999999999" sqref="K51">
      <formula1>0</formula1>
      <formula2>99999999999999900</formula2>
    </dataValidation>
    <dataValidation type="decimal" allowBlank="1" showInputMessage="1" showErrorMessage="1" errorTitle="Input Error" error="Please enter a numeric value between 0 and 99999999999999999" sqref="L51">
      <formula1>0</formula1>
      <formula2>99999999999999900</formula2>
    </dataValidation>
    <dataValidation type="decimal" allowBlank="1" showInputMessage="1" showErrorMessage="1" errorTitle="Input Error" error="Please enter a numeric value between 0 and 99999999999999999" sqref="M51">
      <formula1>0</formula1>
      <formula2>99999999999999900</formula2>
    </dataValidation>
    <dataValidation type="decimal" allowBlank="1" showInputMessage="1" showErrorMessage="1" errorTitle="Input Error" error="Please enter a numeric value between 0 and 99999999999999999" sqref="N51">
      <formula1>0</formula1>
      <formula2>99999999999999900</formula2>
    </dataValidation>
    <dataValidation type="decimal" allowBlank="1" showInputMessage="1" showErrorMessage="1" errorTitle="Input Error" error="Please enter a numeric value between 0 and 99999999999999999" sqref="O51">
      <formula1>0</formula1>
      <formula2>99999999999999900</formula2>
    </dataValidation>
    <dataValidation type="decimal" allowBlank="1" showInputMessage="1" showErrorMessage="1" errorTitle="Input Error" error="Please enter a numeric value between 0 and 99999999999999999" sqref="P51">
      <formula1>0</formula1>
      <formula2>99999999999999900</formula2>
    </dataValidation>
    <dataValidation type="decimal" allowBlank="1" showInputMessage="1" showErrorMessage="1" errorTitle="Input Error" error="Please enter a numeric value between 0 and 99999999999999999" sqref="Q51">
      <formula1>0</formula1>
      <formula2>99999999999999900</formula2>
    </dataValidation>
    <dataValidation type="decimal" allowBlank="1" showInputMessage="1" showErrorMessage="1" errorTitle="Input Error" error="Please enter a numeric value between 0 and 99999999999999999" sqref="G61">
      <formula1>0</formula1>
      <formula2>99999999999999900</formula2>
    </dataValidation>
    <dataValidation type="decimal" allowBlank="1" showInputMessage="1" showErrorMessage="1" errorTitle="Input Error" error="Please enter a numeric value between 0 and 99999999999999999" sqref="H61">
      <formula1>0</formula1>
      <formula2>99999999999999900</formula2>
    </dataValidation>
    <dataValidation type="decimal" allowBlank="1" showInputMessage="1" showErrorMessage="1" errorTitle="Input Error" error="Please enter a numeric value between 0 and 99999999999999999" sqref="I61">
      <formula1>0</formula1>
      <formula2>99999999999999900</formula2>
    </dataValidation>
    <dataValidation type="decimal" allowBlank="1" showInputMessage="1" showErrorMessage="1" errorTitle="Input Error" error="Please enter a numeric value between 0 and 99999999999999999" sqref="J61">
      <formula1>0</formula1>
      <formula2>99999999999999900</formula2>
    </dataValidation>
    <dataValidation type="decimal" allowBlank="1" showInputMessage="1" showErrorMessage="1" errorTitle="Input Error" error="Please enter a numeric value between 0 and 99999999999999999" sqref="K61">
      <formula1>0</formula1>
      <formula2>99999999999999900</formula2>
    </dataValidation>
    <dataValidation type="decimal" allowBlank="1" showInputMessage="1" showErrorMessage="1" errorTitle="Input Error" error="Please enter a numeric value between 0 and 99999999999999999" sqref="L61">
      <formula1>0</formula1>
      <formula2>99999999999999900</formula2>
    </dataValidation>
    <dataValidation type="decimal" allowBlank="1" showInputMessage="1" showErrorMessage="1" errorTitle="Input Error" error="Please enter a numeric value between 0 and 99999999999999999" sqref="M61">
      <formula1>0</formula1>
      <formula2>99999999999999900</formula2>
    </dataValidation>
    <dataValidation type="decimal" allowBlank="1" showInputMessage="1" showErrorMessage="1" errorTitle="Input Error" error="Please enter a numeric value between 0 and 99999999999999999" sqref="N61">
      <formula1>0</formula1>
      <formula2>99999999999999900</formula2>
    </dataValidation>
    <dataValidation type="decimal" allowBlank="1" showInputMessage="1" showErrorMessage="1" errorTitle="Input Error" error="Please enter a numeric value between 0 and 99999999999999999" sqref="O61">
      <formula1>0</formula1>
      <formula2>99999999999999900</formula2>
    </dataValidation>
    <dataValidation type="decimal" allowBlank="1" showInputMessage="1" showErrorMessage="1" errorTitle="Input Error" error="Please enter a numeric value between 0 and 99999999999999999" sqref="P61">
      <formula1>0</formula1>
      <formula2>99999999999999900</formula2>
    </dataValidation>
    <dataValidation type="decimal" allowBlank="1" showInputMessage="1" showErrorMessage="1" errorTitle="Input Error" error="Please enter a numeric value between 0 and 99999999999999999" sqref="Q61">
      <formula1>0</formula1>
      <formula2>99999999999999900</formula2>
    </dataValidation>
    <dataValidation type="decimal" allowBlank="1" showInputMessage="1" showErrorMessage="1" errorTitle="Input Error" error="Please enter a numeric value between 0 and 99999999999999999" sqref="G62">
      <formula1>0</formula1>
      <formula2>99999999999999900</formula2>
    </dataValidation>
    <dataValidation type="decimal" allowBlank="1" showInputMessage="1" showErrorMessage="1" errorTitle="Input Error" error="Please enter a numeric value between 0 and 99999999999999999" sqref="H62">
      <formula1>0</formula1>
      <formula2>99999999999999900</formula2>
    </dataValidation>
    <dataValidation type="decimal" allowBlank="1" showInputMessage="1" showErrorMessage="1" errorTitle="Input Error" error="Please enter a numeric value between 0 and 99999999999999999" sqref="I62">
      <formula1>0</formula1>
      <formula2>99999999999999900</formula2>
    </dataValidation>
    <dataValidation type="decimal" allowBlank="1" showInputMessage="1" showErrorMessage="1" errorTitle="Input Error" error="Please enter a numeric value between 0 and 99999999999999999" sqref="J62">
      <formula1>0</formula1>
      <formula2>99999999999999900</formula2>
    </dataValidation>
    <dataValidation type="decimal" allowBlank="1" showInputMessage="1" showErrorMessage="1" errorTitle="Input Error" error="Please enter a numeric value between 0 and 99999999999999999" sqref="K62">
      <formula1>0</formula1>
      <formula2>99999999999999900</formula2>
    </dataValidation>
    <dataValidation type="decimal" allowBlank="1" showInputMessage="1" showErrorMessage="1" errorTitle="Input Error" error="Please enter a numeric value between 0 and 99999999999999999" sqref="L62">
      <formula1>0</formula1>
      <formula2>99999999999999900</formula2>
    </dataValidation>
    <dataValidation type="decimal" allowBlank="1" showInputMessage="1" showErrorMessage="1" errorTitle="Input Error" error="Please enter a numeric value between 0 and 99999999999999999" sqref="M62">
      <formula1>0</formula1>
      <formula2>99999999999999900</formula2>
    </dataValidation>
    <dataValidation type="decimal" allowBlank="1" showInputMessage="1" showErrorMessage="1" errorTitle="Input Error" error="Please enter a numeric value between 0 and 99999999999999999" sqref="N62">
      <formula1>0</formula1>
      <formula2>99999999999999900</formula2>
    </dataValidation>
    <dataValidation type="decimal" allowBlank="1" showInputMessage="1" showErrorMessage="1" errorTitle="Input Error" error="Please enter a numeric value between 0 and 99999999999999999" sqref="O62">
      <formula1>0</formula1>
      <formula2>99999999999999900</formula2>
    </dataValidation>
    <dataValidation type="decimal" allowBlank="1" showInputMessage="1" showErrorMessage="1" errorTitle="Input Error" error="Please enter a numeric value between 0 and 99999999999999999" sqref="P62">
      <formula1>0</formula1>
      <formula2>99999999999999900</formula2>
    </dataValidation>
    <dataValidation type="decimal" allowBlank="1" showInputMessage="1" showErrorMessage="1" errorTitle="Input Error" error="Please enter a numeric value between 0 and 99999999999999999" sqref="Q62">
      <formula1>0</formula1>
      <formula2>99999999999999900</formula2>
    </dataValidation>
    <dataValidation type="decimal" allowBlank="1" showInputMessage="1" showErrorMessage="1" errorTitle="Input Error" error="Please enter a numeric value between 0 and 99999999999999999" sqref="G63">
      <formula1>0</formula1>
      <formula2>99999999999999900</formula2>
    </dataValidation>
    <dataValidation type="decimal" allowBlank="1" showInputMessage="1" showErrorMessage="1" errorTitle="Input Error" error="Please enter a numeric value between 0 and 99999999999999999" sqref="H63">
      <formula1>0</formula1>
      <formula2>99999999999999900</formula2>
    </dataValidation>
    <dataValidation type="decimal" allowBlank="1" showInputMessage="1" showErrorMessage="1" errorTitle="Input Error" error="Please enter a numeric value between 0 and 99999999999999999" sqref="I63">
      <formula1>0</formula1>
      <formula2>99999999999999900</formula2>
    </dataValidation>
    <dataValidation type="decimal" allowBlank="1" showInputMessage="1" showErrorMessage="1" errorTitle="Input Error" error="Please enter a numeric value between 0 and 99999999999999999" sqref="J63">
      <formula1>0</formula1>
      <formula2>99999999999999900</formula2>
    </dataValidation>
    <dataValidation type="decimal" allowBlank="1" showInputMessage="1" showErrorMessage="1" errorTitle="Input Error" error="Please enter a numeric value between 0 and 99999999999999999" sqref="K63">
      <formula1>0</formula1>
      <formula2>99999999999999900</formula2>
    </dataValidation>
    <dataValidation type="decimal" allowBlank="1" showInputMessage="1" showErrorMessage="1" errorTitle="Input Error" error="Please enter a numeric value between 0 and 99999999999999999" sqref="L63">
      <formula1>0</formula1>
      <formula2>99999999999999900</formula2>
    </dataValidation>
    <dataValidation type="decimal" allowBlank="1" showInputMessage="1" showErrorMessage="1" errorTitle="Input Error" error="Please enter a numeric value between 0 and 99999999999999999" sqref="M63">
      <formula1>0</formula1>
      <formula2>99999999999999900</formula2>
    </dataValidation>
    <dataValidation type="decimal" allowBlank="1" showInputMessage="1" showErrorMessage="1" errorTitle="Input Error" error="Please enter a numeric value between 0 and 99999999999999999" sqref="N63">
      <formula1>0</formula1>
      <formula2>99999999999999900</formula2>
    </dataValidation>
    <dataValidation type="decimal" allowBlank="1" showInputMessage="1" showErrorMessage="1" errorTitle="Input Error" error="Please enter a numeric value between 0 and 99999999999999999" sqref="O63">
      <formula1>0</formula1>
      <formula2>99999999999999900</formula2>
    </dataValidation>
    <dataValidation type="decimal" allowBlank="1" showInputMessage="1" showErrorMessage="1" errorTitle="Input Error" error="Please enter a numeric value between 0 and 99999999999999999" sqref="P63">
      <formula1>0</formula1>
      <formula2>99999999999999900</formula2>
    </dataValidation>
    <dataValidation type="decimal" allowBlank="1" showInputMessage="1" showErrorMessage="1" errorTitle="Input Error" error="Please enter a numeric value between 0 and 99999999999999999" sqref="Q63">
      <formula1>0</formula1>
      <formula2>99999999999999900</formula2>
    </dataValidation>
    <dataValidation type="decimal" allowBlank="1" showInputMessage="1" showErrorMessage="1" errorTitle="Input Error" error="Please enter a numeric value between 0 and 99999999999999999" sqref="G64">
      <formula1>0</formula1>
      <formula2>99999999999999900</formula2>
    </dataValidation>
    <dataValidation type="decimal" allowBlank="1" showInputMessage="1" showErrorMessage="1" errorTitle="Input Error" error="Please enter a numeric value between 0 and 99999999999999999" sqref="H64">
      <formula1>0</formula1>
      <formula2>99999999999999900</formula2>
    </dataValidation>
    <dataValidation type="decimal" allowBlank="1" showInputMessage="1" showErrorMessage="1" errorTitle="Input Error" error="Please enter a numeric value between 0 and 99999999999999999" sqref="I64">
      <formula1>0</formula1>
      <formula2>99999999999999900</formula2>
    </dataValidation>
    <dataValidation type="decimal" allowBlank="1" showInputMessage="1" showErrorMessage="1" errorTitle="Input Error" error="Please enter a numeric value between 0 and 99999999999999999" sqref="J64">
      <formula1>0</formula1>
      <formula2>99999999999999900</formula2>
    </dataValidation>
    <dataValidation type="decimal" allowBlank="1" showInputMessage="1" showErrorMessage="1" errorTitle="Input Error" error="Please enter a numeric value between 0 and 99999999999999999" sqref="K64">
      <formula1>0</formula1>
      <formula2>99999999999999900</formula2>
    </dataValidation>
    <dataValidation type="decimal" allowBlank="1" showInputMessage="1" showErrorMessage="1" errorTitle="Input Error" error="Please enter a numeric value between 0 and 99999999999999999" sqref="L64">
      <formula1>0</formula1>
      <formula2>99999999999999900</formula2>
    </dataValidation>
    <dataValidation type="decimal" allowBlank="1" showInputMessage="1" showErrorMessage="1" errorTitle="Input Error" error="Please enter a numeric value between 0 and 99999999999999999" sqref="M64">
      <formula1>0</formula1>
      <formula2>99999999999999900</formula2>
    </dataValidation>
    <dataValidation type="decimal" allowBlank="1" showInputMessage="1" showErrorMessage="1" errorTitle="Input Error" error="Please enter a numeric value between 0 and 99999999999999999" sqref="N64">
      <formula1>0</formula1>
      <formula2>99999999999999900</formula2>
    </dataValidation>
    <dataValidation type="decimal" allowBlank="1" showInputMessage="1" showErrorMessage="1" errorTitle="Input Error" error="Please enter a numeric value between 0 and 99999999999999999" sqref="O64">
      <formula1>0</formula1>
      <formula2>99999999999999900</formula2>
    </dataValidation>
    <dataValidation type="decimal" allowBlank="1" showInputMessage="1" showErrorMessage="1" errorTitle="Input Error" error="Please enter a numeric value between 0 and 99999999999999999" sqref="P64">
      <formula1>0</formula1>
      <formula2>99999999999999900</formula2>
    </dataValidation>
    <dataValidation type="decimal" allowBlank="1" showInputMessage="1" showErrorMessage="1" errorTitle="Input Error" error="Please enter a numeric value between 0 and 99999999999999999" sqref="Q64">
      <formula1>0</formula1>
      <formula2>99999999999999900</formula2>
    </dataValidation>
    <dataValidation type="decimal" allowBlank="1" showInputMessage="1" showErrorMessage="1" errorTitle="Input Error" error="Please enter a numeric value between 0 and 99999999999999999" sqref="G65">
      <formula1>0</formula1>
      <formula2>99999999999999900</formula2>
    </dataValidation>
    <dataValidation type="decimal" allowBlank="1" showInputMessage="1" showErrorMessage="1" errorTitle="Input Error" error="Please enter a numeric value between 0 and 99999999999999999" sqref="H65">
      <formula1>0</formula1>
      <formula2>99999999999999900</formula2>
    </dataValidation>
    <dataValidation type="decimal" allowBlank="1" showInputMessage="1" showErrorMessage="1" errorTitle="Input Error" error="Please enter a numeric value between 0 and 99999999999999999" sqref="I65">
      <formula1>0</formula1>
      <formula2>99999999999999900</formula2>
    </dataValidation>
    <dataValidation type="decimal" allowBlank="1" showInputMessage="1" showErrorMessage="1" errorTitle="Input Error" error="Please enter a numeric value between 0 and 99999999999999999" sqref="J65">
      <formula1>0</formula1>
      <formula2>99999999999999900</formula2>
    </dataValidation>
    <dataValidation type="decimal" allowBlank="1" showInputMessage="1" showErrorMessage="1" errorTitle="Input Error" error="Please enter a numeric value between 0 and 99999999999999999" sqref="K65">
      <formula1>0</formula1>
      <formula2>99999999999999900</formula2>
    </dataValidation>
    <dataValidation type="decimal" allowBlank="1" showInputMessage="1" showErrorMessage="1" errorTitle="Input Error" error="Please enter a numeric value between 0 and 99999999999999999" sqref="L65">
      <formula1>0</formula1>
      <formula2>99999999999999900</formula2>
    </dataValidation>
    <dataValidation type="decimal" allowBlank="1" showInputMessage="1" showErrorMessage="1" errorTitle="Input Error" error="Please enter a numeric value between 0 and 99999999999999999" sqref="M65">
      <formula1>0</formula1>
      <formula2>99999999999999900</formula2>
    </dataValidation>
    <dataValidation type="decimal" allowBlank="1" showInputMessage="1" showErrorMessage="1" errorTitle="Input Error" error="Please enter a numeric value between 0 and 99999999999999999" sqref="N65">
      <formula1>0</formula1>
      <formula2>99999999999999900</formula2>
    </dataValidation>
    <dataValidation type="decimal" allowBlank="1" showInputMessage="1" showErrorMessage="1" errorTitle="Input Error" error="Please enter a numeric value between 0 and 99999999999999999" sqref="O65">
      <formula1>0</formula1>
      <formula2>99999999999999900</formula2>
    </dataValidation>
    <dataValidation type="decimal" allowBlank="1" showInputMessage="1" showErrorMessage="1" errorTitle="Input Error" error="Please enter a numeric value between 0 and 99999999999999999" sqref="P65">
      <formula1>0</formula1>
      <formula2>99999999999999900</formula2>
    </dataValidation>
    <dataValidation type="decimal" allowBlank="1" showInputMessage="1" showErrorMessage="1" errorTitle="Input Error" error="Please enter a numeric value between 0 and 99999999999999999" sqref="Q65">
      <formula1>0</formula1>
      <formula2>99999999999999900</formula2>
    </dataValidation>
    <dataValidation type="decimal" allowBlank="1" showInputMessage="1" showErrorMessage="1" errorTitle="Input Error" error="Please enter a numeric value between 0 and 99999999999999999" sqref="G66">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G67">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G68">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G69">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G79">
      <formula1>0</formula1>
      <formula2>99999999999999900</formula2>
    </dataValidation>
    <dataValidation type="decimal" allowBlank="1" showInputMessage="1" showErrorMessage="1" errorTitle="Input Error" error="Please enter a numeric value between 0 and 99999999999999999" sqref="H79">
      <formula1>0</formula1>
      <formula2>99999999999999900</formula2>
    </dataValidation>
    <dataValidation type="decimal" allowBlank="1" showInputMessage="1" showErrorMessage="1" errorTitle="Input Error" error="Please enter a numeric value between 0 and 99999999999999999" sqref="I79">
      <formula1>0</formula1>
      <formula2>99999999999999900</formula2>
    </dataValidation>
    <dataValidation type="decimal" allowBlank="1" showInputMessage="1" showErrorMessage="1" errorTitle="Input Error" error="Please enter a numeric value between 0 and 99999999999999999" sqref="J79">
      <formula1>0</formula1>
      <formula2>99999999999999900</formula2>
    </dataValidation>
    <dataValidation type="decimal" allowBlank="1" showInputMessage="1" showErrorMessage="1" errorTitle="Input Error" error="Please enter a numeric value between 0 and 99999999999999999" sqref="K79">
      <formula1>0</formula1>
      <formula2>99999999999999900</formula2>
    </dataValidation>
    <dataValidation type="decimal" allowBlank="1" showInputMessage="1" showErrorMessage="1" errorTitle="Input Error" error="Please enter a numeric value between 0 and 99999999999999999" sqref="L79">
      <formula1>0</formula1>
      <formula2>99999999999999900</formula2>
    </dataValidation>
    <dataValidation type="decimal" allowBlank="1" showInputMessage="1" showErrorMessage="1" errorTitle="Input Error" error="Please enter a numeric value between 0 and 99999999999999999" sqref="M79">
      <formula1>0</formula1>
      <formula2>99999999999999900</formula2>
    </dataValidation>
    <dataValidation type="decimal" allowBlank="1" showInputMessage="1" showErrorMessage="1" errorTitle="Input Error" error="Please enter a numeric value between 0 and 99999999999999999" sqref="N79">
      <formula1>0</formula1>
      <formula2>99999999999999900</formula2>
    </dataValidation>
    <dataValidation type="decimal" allowBlank="1" showInputMessage="1" showErrorMessage="1" errorTitle="Input Error" error="Please enter a numeric value between 0 and 99999999999999999" sqref="O79">
      <formula1>0</formula1>
      <formula2>99999999999999900</formula2>
    </dataValidation>
    <dataValidation type="decimal" allowBlank="1" showInputMessage="1" showErrorMessage="1" errorTitle="Input Error" error="Please enter a numeric value between 0 and 99999999999999999" sqref="P79">
      <formula1>0</formula1>
      <formula2>99999999999999900</formula2>
    </dataValidation>
    <dataValidation type="decimal" allowBlank="1" showInputMessage="1" showErrorMessage="1" errorTitle="Input Error" error="Please enter a numeric value between 0 and 99999999999999999" sqref="Q79">
      <formula1>0</formula1>
      <formula2>99999999999999900</formula2>
    </dataValidation>
    <dataValidation type="decimal" allowBlank="1" showInputMessage="1" showErrorMessage="1" errorTitle="Input Error" error="Please enter a numeric value between 0 and 99999999999999999" sqref="G89">
      <formula1>0</formula1>
      <formula2>99999999999999900</formula2>
    </dataValidation>
    <dataValidation type="decimal" allowBlank="1" showInputMessage="1" showErrorMessage="1" errorTitle="Input Error" error="Please enter a numeric value between 0 and 99999999999999999" sqref="H89">
      <formula1>0</formula1>
      <formula2>99999999999999900</formula2>
    </dataValidation>
    <dataValidation type="decimal" allowBlank="1" showInputMessage="1" showErrorMessage="1" errorTitle="Input Error" error="Please enter a numeric value between 0 and 99999999999999999" sqref="I89">
      <formula1>0</formula1>
      <formula2>99999999999999900</formula2>
    </dataValidation>
    <dataValidation type="decimal" allowBlank="1" showInputMessage="1" showErrorMessage="1" errorTitle="Input Error" error="Please enter a numeric value between 0 and 99999999999999999" sqref="J89">
      <formula1>0</formula1>
      <formula2>99999999999999900</formula2>
    </dataValidation>
    <dataValidation type="decimal" allowBlank="1" showInputMessage="1" showErrorMessage="1" errorTitle="Input Error" error="Please enter a numeric value between 0 and 99999999999999999" sqref="K89">
      <formula1>0</formula1>
      <formula2>99999999999999900</formula2>
    </dataValidation>
    <dataValidation type="decimal" allowBlank="1" showInputMessage="1" showErrorMessage="1" errorTitle="Input Error" error="Please enter a numeric value between 0 and 99999999999999999" sqref="L89">
      <formula1>0</formula1>
      <formula2>99999999999999900</formula2>
    </dataValidation>
    <dataValidation type="decimal" allowBlank="1" showInputMessage="1" showErrorMessage="1" errorTitle="Input Error" error="Please enter a numeric value between 0 and 99999999999999999" sqref="M89">
      <formula1>0</formula1>
      <formula2>99999999999999900</formula2>
    </dataValidation>
    <dataValidation type="decimal" allowBlank="1" showInputMessage="1" showErrorMessage="1" errorTitle="Input Error" error="Please enter a numeric value between 0 and 99999999999999999" sqref="N89">
      <formula1>0</formula1>
      <formula2>99999999999999900</formula2>
    </dataValidation>
    <dataValidation type="decimal" allowBlank="1" showInputMessage="1" showErrorMessage="1" errorTitle="Input Error" error="Please enter a numeric value between 0 and 99999999999999999" sqref="O89">
      <formula1>0</formula1>
      <formula2>99999999999999900</formula2>
    </dataValidation>
    <dataValidation type="decimal" allowBlank="1" showInputMessage="1" showErrorMessage="1" errorTitle="Input Error" error="Please enter a numeric value between 0 and 99999999999999999" sqref="P89">
      <formula1>0</formula1>
      <formula2>99999999999999900</formula2>
    </dataValidation>
    <dataValidation type="decimal" allowBlank="1" showInputMessage="1" showErrorMessage="1" errorTitle="Input Error" error="Please enter a numeric value between 0 and 99999999999999999" sqref="Q89">
      <formula1>0</formula1>
      <formula2>99999999999999900</formula2>
    </dataValidation>
    <dataValidation type="decimal" allowBlank="1" showInputMessage="1" showErrorMessage="1" errorTitle="Input Error" error="Please enter a numeric value between 0 and 99999999999999999" sqref="G90">
      <formula1>0</formula1>
      <formula2>99999999999999900</formula2>
    </dataValidation>
    <dataValidation type="decimal" allowBlank="1" showInputMessage="1" showErrorMessage="1" errorTitle="Input Error" error="Please enter a numeric value between 0 and 99999999999999999" sqref="H90">
      <formula1>0</formula1>
      <formula2>99999999999999900</formula2>
    </dataValidation>
    <dataValidation type="decimal" allowBlank="1" showInputMessage="1" showErrorMessage="1" errorTitle="Input Error" error="Please enter a numeric value between 0 and 99999999999999999" sqref="I90">
      <formula1>0</formula1>
      <formula2>99999999999999900</formula2>
    </dataValidation>
    <dataValidation type="decimal" allowBlank="1" showInputMessage="1" showErrorMessage="1" errorTitle="Input Error" error="Please enter a numeric value between 0 and 99999999999999999" sqref="J90">
      <formula1>0</formula1>
      <formula2>99999999999999900</formula2>
    </dataValidation>
    <dataValidation type="decimal" allowBlank="1" showInputMessage="1" showErrorMessage="1" errorTitle="Input Error" error="Please enter a numeric value between 0 and 99999999999999999" sqref="K90">
      <formula1>0</formula1>
      <formula2>99999999999999900</formula2>
    </dataValidation>
    <dataValidation type="decimal" allowBlank="1" showInputMessage="1" showErrorMessage="1" errorTitle="Input Error" error="Please enter a numeric value between 0 and 99999999999999999" sqref="L90">
      <formula1>0</formula1>
      <formula2>99999999999999900</formula2>
    </dataValidation>
    <dataValidation type="decimal" allowBlank="1" showInputMessage="1" showErrorMessage="1" errorTitle="Input Error" error="Please enter a numeric value between 0 and 99999999999999999" sqref="M90">
      <formula1>0</formula1>
      <formula2>99999999999999900</formula2>
    </dataValidation>
    <dataValidation type="decimal" allowBlank="1" showInputMessage="1" showErrorMessage="1" errorTitle="Input Error" error="Please enter a numeric value between 0 and 99999999999999999" sqref="N90">
      <formula1>0</formula1>
      <formula2>99999999999999900</formula2>
    </dataValidation>
    <dataValidation type="decimal" allowBlank="1" showInputMessage="1" showErrorMessage="1" errorTitle="Input Error" error="Please enter a numeric value between 0 and 99999999999999999" sqref="O90">
      <formula1>0</formula1>
      <formula2>99999999999999900</formula2>
    </dataValidation>
    <dataValidation type="decimal" allowBlank="1" showInputMessage="1" showErrorMessage="1" errorTitle="Input Error" error="Please enter a numeric value between 0 and 99999999999999999" sqref="P90">
      <formula1>0</formula1>
      <formula2>99999999999999900</formula2>
    </dataValidation>
    <dataValidation type="decimal" allowBlank="1" showInputMessage="1" showErrorMessage="1" errorTitle="Input Error" error="Please enter a numeric value between 0 and 99999999999999999" sqref="Q90">
      <formula1>0</formula1>
      <formula2>99999999999999900</formula2>
    </dataValidation>
    <dataValidation type="decimal" allowBlank="1" showInputMessage="1" showErrorMessage="1" errorTitle="Input Error" error="Please enter a numeric value between 0 and 99999999999999999" sqref="G106">
      <formula1>0</formula1>
      <formula2>99999999999999900</formula2>
    </dataValidation>
    <dataValidation type="decimal" allowBlank="1" showInputMessage="1" showErrorMessage="1" errorTitle="Input Error" error="Please enter a numeric value between 0 and 99999999999999999" sqref="H106">
      <formula1>0</formula1>
      <formula2>99999999999999900</formula2>
    </dataValidation>
    <dataValidation type="decimal" allowBlank="1" showInputMessage="1" showErrorMessage="1" errorTitle="Input Error" error="Please enter a numeric value between 0 and 99999999999999999" sqref="I106">
      <formula1>0</formula1>
      <formula2>99999999999999900</formula2>
    </dataValidation>
    <dataValidation type="decimal" allowBlank="1" showInputMessage="1" showErrorMessage="1" errorTitle="Input Error" error="Please enter a numeric value between 0 and 99999999999999999" sqref="J106">
      <formula1>0</formula1>
      <formula2>99999999999999900</formula2>
    </dataValidation>
    <dataValidation type="decimal" allowBlank="1" showInputMessage="1" showErrorMessage="1" errorTitle="Input Error" error="Please enter a numeric value between 0 and 99999999999999999" sqref="K106">
      <formula1>0</formula1>
      <formula2>99999999999999900</formula2>
    </dataValidation>
    <dataValidation type="decimal" allowBlank="1" showInputMessage="1" showErrorMessage="1" errorTitle="Input Error" error="Please enter a numeric value between 0 and 99999999999999999" sqref="L106">
      <formula1>0</formula1>
      <formula2>99999999999999900</formula2>
    </dataValidation>
    <dataValidation type="decimal" allowBlank="1" showInputMessage="1" showErrorMessage="1" errorTitle="Input Error" error="Please enter a numeric value between 0 and 99999999999999999" sqref="M106">
      <formula1>0</formula1>
      <formula2>99999999999999900</formula2>
    </dataValidation>
    <dataValidation type="decimal" allowBlank="1" showInputMessage="1" showErrorMessage="1" errorTitle="Input Error" error="Please enter a numeric value between 0 and 99999999999999999" sqref="N106">
      <formula1>0</formula1>
      <formula2>99999999999999900</formula2>
    </dataValidation>
    <dataValidation type="decimal" allowBlank="1" showInputMessage="1" showErrorMessage="1" errorTitle="Input Error" error="Please enter a numeric value between 0 and 99999999999999999" sqref="O106">
      <formula1>0</formula1>
      <formula2>99999999999999900</formula2>
    </dataValidation>
    <dataValidation type="decimal" allowBlank="1" showInputMessage="1" showErrorMessage="1" errorTitle="Input Error" error="Please enter a numeric value between 0 and 99999999999999999" sqref="P106">
      <formula1>0</formula1>
      <formula2>99999999999999900</formula2>
    </dataValidation>
    <dataValidation type="decimal" allowBlank="1" showInputMessage="1" showErrorMessage="1" errorTitle="Input Error" error="Please enter a numeric value between 0 and 99999999999999999" sqref="Q106">
      <formula1>0</formula1>
      <formula2>99999999999999900</formula2>
    </dataValidation>
    <dataValidation type="decimal" allowBlank="1" showInputMessage="1" showErrorMessage="1" errorTitle="Input Error" error="Please enter a numeric value between 0 and 99999999999999999" sqref="G107">
      <formula1>0</formula1>
      <formula2>99999999999999900</formula2>
    </dataValidation>
    <dataValidation type="decimal" allowBlank="1" showInputMessage="1" showErrorMessage="1" errorTitle="Input Error" error="Please enter a numeric value between 0 and 99999999999999999" sqref="H107">
      <formula1>0</formula1>
      <formula2>99999999999999900</formula2>
    </dataValidation>
    <dataValidation type="decimal" allowBlank="1" showInputMessage="1" showErrorMessage="1" errorTitle="Input Error" error="Please enter a numeric value between 0 and 99999999999999999" sqref="I107">
      <formula1>0</formula1>
      <formula2>99999999999999900</formula2>
    </dataValidation>
    <dataValidation type="decimal" allowBlank="1" showInputMessage="1" showErrorMessage="1" errorTitle="Input Error" error="Please enter a numeric value between 0 and 99999999999999999" sqref="J107">
      <formula1>0</formula1>
      <formula2>99999999999999900</formula2>
    </dataValidation>
    <dataValidation type="decimal" allowBlank="1" showInputMessage="1" showErrorMessage="1" errorTitle="Input Error" error="Please enter a numeric value between 0 and 99999999999999999" sqref="K107">
      <formula1>0</formula1>
      <formula2>99999999999999900</formula2>
    </dataValidation>
    <dataValidation type="decimal" allowBlank="1" showInputMessage="1" showErrorMessage="1" errorTitle="Input Error" error="Please enter a numeric value between 0 and 99999999999999999" sqref="L107">
      <formula1>0</formula1>
      <formula2>99999999999999900</formula2>
    </dataValidation>
    <dataValidation type="decimal" allowBlank="1" showInputMessage="1" showErrorMessage="1" errorTitle="Input Error" error="Please enter a numeric value between 0 and 99999999999999999" sqref="M107">
      <formula1>0</formula1>
      <formula2>99999999999999900</formula2>
    </dataValidation>
    <dataValidation type="decimal" allowBlank="1" showInputMessage="1" showErrorMessage="1" errorTitle="Input Error" error="Please enter a numeric value between 0 and 99999999999999999" sqref="N107">
      <formula1>0</formula1>
      <formula2>99999999999999900</formula2>
    </dataValidation>
    <dataValidation type="decimal" allowBlank="1" showInputMessage="1" showErrorMessage="1" errorTitle="Input Error" error="Please enter a numeric value between 0 and 99999999999999999" sqref="O107">
      <formula1>0</formula1>
      <formula2>99999999999999900</formula2>
    </dataValidation>
    <dataValidation type="decimal" allowBlank="1" showInputMessage="1" showErrorMessage="1" errorTitle="Input Error" error="Please enter a numeric value between 0 and 99999999999999999" sqref="P107">
      <formula1>0</formula1>
      <formula2>99999999999999900</formula2>
    </dataValidation>
    <dataValidation type="decimal" allowBlank="1" showInputMessage="1" showErrorMessage="1" errorTitle="Input Error" error="Please enter a numeric value between 0 and 99999999999999999" sqref="Q107">
      <formula1>0</formula1>
      <formula2>99999999999999900</formula2>
    </dataValidation>
    <dataValidation type="decimal" allowBlank="1" showInputMessage="1" showErrorMessage="1" errorTitle="Input Error" error="Please enter a numeric value between 0 and 99999999999999999" sqref="G108">
      <formula1>0</formula1>
      <formula2>99999999999999900</formula2>
    </dataValidation>
    <dataValidation type="decimal" allowBlank="1" showInputMessage="1" showErrorMessage="1" errorTitle="Input Error" error="Please enter a numeric value between 0 and 99999999999999999" sqref="H108">
      <formula1>0</formula1>
      <formula2>99999999999999900</formula2>
    </dataValidation>
    <dataValidation type="decimal" allowBlank="1" showInputMessage="1" showErrorMessage="1" errorTitle="Input Error" error="Please enter a numeric value between 0 and 99999999999999999" sqref="I108">
      <formula1>0</formula1>
      <formula2>99999999999999900</formula2>
    </dataValidation>
    <dataValidation type="decimal" allowBlank="1" showInputMessage="1" showErrorMessage="1" errorTitle="Input Error" error="Please enter a numeric value between 0 and 99999999999999999" sqref="J108">
      <formula1>0</formula1>
      <formula2>99999999999999900</formula2>
    </dataValidation>
    <dataValidation type="decimal" allowBlank="1" showInputMessage="1" showErrorMessage="1" errorTitle="Input Error" error="Please enter a numeric value between 0 and 99999999999999999" sqref="K108">
      <formula1>0</formula1>
      <formula2>99999999999999900</formula2>
    </dataValidation>
    <dataValidation type="decimal" allowBlank="1" showInputMessage="1" showErrorMessage="1" errorTitle="Input Error" error="Please enter a numeric value between 0 and 99999999999999999" sqref="L108">
      <formula1>0</formula1>
      <formula2>99999999999999900</formula2>
    </dataValidation>
    <dataValidation type="decimal" allowBlank="1" showInputMessage="1" showErrorMessage="1" errorTitle="Input Error" error="Please enter a numeric value between 0 and 99999999999999999" sqref="M108">
      <formula1>0</formula1>
      <formula2>99999999999999900</formula2>
    </dataValidation>
    <dataValidation type="decimal" allowBlank="1" showInputMessage="1" showErrorMessage="1" errorTitle="Input Error" error="Please enter a numeric value between 0 and 99999999999999999" sqref="N108">
      <formula1>0</formula1>
      <formula2>99999999999999900</formula2>
    </dataValidation>
    <dataValidation type="decimal" allowBlank="1" showInputMessage="1" showErrorMessage="1" errorTitle="Input Error" error="Please enter a numeric value between 0 and 99999999999999999" sqref="O108">
      <formula1>0</formula1>
      <formula2>99999999999999900</formula2>
    </dataValidation>
    <dataValidation type="decimal" allowBlank="1" showInputMessage="1" showErrorMessage="1" errorTitle="Input Error" error="Please enter a numeric value between 0 and 99999999999999999" sqref="P108">
      <formula1>0</formula1>
      <formula2>99999999999999900</formula2>
    </dataValidation>
    <dataValidation type="decimal" allowBlank="1" showInputMessage="1" showErrorMessage="1" errorTitle="Input Error" error="Please enter a numeric value between 0 and 99999999999999999" sqref="Q108">
      <formula1>0</formula1>
      <formula2>99999999999999900</formula2>
    </dataValidation>
    <dataValidation type="decimal" allowBlank="1" showInputMessage="1" showErrorMessage="1" errorTitle="Input Error" error="Please enter a numeric value between 0 and 99999999999999999" sqref="G109">
      <formula1>0</formula1>
      <formula2>99999999999999900</formula2>
    </dataValidation>
    <dataValidation type="decimal" allowBlank="1" showInputMessage="1" showErrorMessage="1" errorTitle="Input Error" error="Please enter a numeric value between 0 and 99999999999999999" sqref="H109">
      <formula1>0</formula1>
      <formula2>99999999999999900</formula2>
    </dataValidation>
    <dataValidation type="decimal" allowBlank="1" showInputMessage="1" showErrorMessage="1" errorTitle="Input Error" error="Please enter a numeric value between 0 and 99999999999999999" sqref="I109">
      <formula1>0</formula1>
      <formula2>99999999999999900</formula2>
    </dataValidation>
    <dataValidation type="decimal" allowBlank="1" showInputMessage="1" showErrorMessage="1" errorTitle="Input Error" error="Please enter a numeric value between 0 and 99999999999999999" sqref="J109">
      <formula1>0</formula1>
      <formula2>99999999999999900</formula2>
    </dataValidation>
    <dataValidation type="decimal" allowBlank="1" showInputMessage="1" showErrorMessage="1" errorTitle="Input Error" error="Please enter a numeric value between 0 and 99999999999999999" sqref="K109">
      <formula1>0</formula1>
      <formula2>99999999999999900</formula2>
    </dataValidation>
    <dataValidation type="decimal" allowBlank="1" showInputMessage="1" showErrorMessage="1" errorTitle="Input Error" error="Please enter a numeric value between 0 and 99999999999999999" sqref="L109">
      <formula1>0</formula1>
      <formula2>99999999999999900</formula2>
    </dataValidation>
    <dataValidation type="decimal" allowBlank="1" showInputMessage="1" showErrorMessage="1" errorTitle="Input Error" error="Please enter a numeric value between 0 and 99999999999999999" sqref="M109">
      <formula1>0</formula1>
      <formula2>99999999999999900</formula2>
    </dataValidation>
    <dataValidation type="decimal" allowBlank="1" showInputMessage="1" showErrorMessage="1" errorTitle="Input Error" error="Please enter a numeric value between 0 and 99999999999999999" sqref="N109">
      <formula1>0</formula1>
      <formula2>99999999999999900</formula2>
    </dataValidation>
    <dataValidation type="decimal" allowBlank="1" showInputMessage="1" showErrorMessage="1" errorTitle="Input Error" error="Please enter a numeric value between 0 and 99999999999999999" sqref="O109">
      <formula1>0</formula1>
      <formula2>99999999999999900</formula2>
    </dataValidation>
    <dataValidation type="decimal" allowBlank="1" showInputMessage="1" showErrorMessage="1" errorTitle="Input Error" error="Please enter a numeric value between 0 and 99999999999999999" sqref="P109">
      <formula1>0</formula1>
      <formula2>99999999999999900</formula2>
    </dataValidation>
    <dataValidation type="decimal" allowBlank="1" showInputMessage="1" showErrorMessage="1" errorTitle="Input Error" error="Please enter a numeric value between 0 and 99999999999999999" sqref="Q109">
      <formula1>0</formula1>
      <formula2>99999999999999900</formula2>
    </dataValidation>
    <dataValidation type="decimal" allowBlank="1" showInputMessage="1" showErrorMessage="1" errorTitle="Input Error" error="Please enter a numeric value between 0 and 99999999999999999" sqref="G110">
      <formula1>0</formula1>
      <formula2>99999999999999900</formula2>
    </dataValidation>
    <dataValidation type="decimal" allowBlank="1" showInputMessage="1" showErrorMessage="1" errorTitle="Input Error" error="Please enter a numeric value between 0 and 99999999999999999" sqref="H110">
      <formula1>0</formula1>
      <formula2>99999999999999900</formula2>
    </dataValidation>
    <dataValidation type="decimal" allowBlank="1" showInputMessage="1" showErrorMessage="1" errorTitle="Input Error" error="Please enter a numeric value between 0 and 99999999999999999" sqref="I110">
      <formula1>0</formula1>
      <formula2>99999999999999900</formula2>
    </dataValidation>
    <dataValidation type="decimal" allowBlank="1" showInputMessage="1" showErrorMessage="1" errorTitle="Input Error" error="Please enter a numeric value between 0 and 99999999999999999" sqref="J110">
      <formula1>0</formula1>
      <formula2>99999999999999900</formula2>
    </dataValidation>
    <dataValidation type="decimal" allowBlank="1" showInputMessage="1" showErrorMessage="1" errorTitle="Input Error" error="Please enter a numeric value between 0 and 99999999999999999" sqref="K110">
      <formula1>0</formula1>
      <formula2>99999999999999900</formula2>
    </dataValidation>
    <dataValidation type="decimal" allowBlank="1" showInputMessage="1" showErrorMessage="1" errorTitle="Input Error" error="Please enter a numeric value between 0 and 99999999999999999" sqref="L110">
      <formula1>0</formula1>
      <formula2>99999999999999900</formula2>
    </dataValidation>
    <dataValidation type="decimal" allowBlank="1" showInputMessage="1" showErrorMessage="1" errorTitle="Input Error" error="Please enter a numeric value between 0 and 99999999999999999" sqref="M110">
      <formula1>0</formula1>
      <formula2>99999999999999900</formula2>
    </dataValidation>
    <dataValidation type="decimal" allowBlank="1" showInputMessage="1" showErrorMessage="1" errorTitle="Input Error" error="Please enter a numeric value between 0 and 99999999999999999" sqref="N110">
      <formula1>0</formula1>
      <formula2>99999999999999900</formula2>
    </dataValidation>
    <dataValidation type="decimal" allowBlank="1" showInputMessage="1" showErrorMessage="1" errorTitle="Input Error" error="Please enter a numeric value between 0 and 99999999999999999" sqref="O110">
      <formula1>0</formula1>
      <formula2>99999999999999900</formula2>
    </dataValidation>
    <dataValidation type="decimal" allowBlank="1" showInputMessage="1" showErrorMessage="1" errorTitle="Input Error" error="Please enter a numeric value between 0 and 99999999999999999" sqref="P110">
      <formula1>0</formula1>
      <formula2>99999999999999900</formula2>
    </dataValidation>
    <dataValidation type="decimal" allowBlank="1" showInputMessage="1" showErrorMessage="1" errorTitle="Input Error" error="Please enter a numeric value between 0 and 99999999999999999" sqref="Q110">
      <formula1>0</formula1>
      <formula2>99999999999999900</formula2>
    </dataValidation>
    <dataValidation type="decimal" allowBlank="1" showInputMessage="1" showErrorMessage="1" errorTitle="Input Error" error="Please enter a numeric value between 0 and 99999999999999999" sqref="G111">
      <formula1>0</formula1>
      <formula2>99999999999999900</formula2>
    </dataValidation>
    <dataValidation type="decimal" allowBlank="1" showInputMessage="1" showErrorMessage="1" errorTitle="Input Error" error="Please enter a numeric value between 0 and 99999999999999999" sqref="H111">
      <formula1>0</formula1>
      <formula2>99999999999999900</formula2>
    </dataValidation>
    <dataValidation type="decimal" allowBlank="1" showInputMessage="1" showErrorMessage="1" errorTitle="Input Error" error="Please enter a numeric value between 0 and 99999999999999999" sqref="I111">
      <formula1>0</formula1>
      <formula2>99999999999999900</formula2>
    </dataValidation>
    <dataValidation type="decimal" allowBlank="1" showInputMessage="1" showErrorMessage="1" errorTitle="Input Error" error="Please enter a numeric value between 0 and 99999999999999999" sqref="J111">
      <formula1>0</formula1>
      <formula2>99999999999999900</formula2>
    </dataValidation>
    <dataValidation type="decimal" allowBlank="1" showInputMessage="1" showErrorMessage="1" errorTitle="Input Error" error="Please enter a numeric value between 0 and 99999999999999999" sqref="K111">
      <formula1>0</formula1>
      <formula2>99999999999999900</formula2>
    </dataValidation>
    <dataValidation type="decimal" allowBlank="1" showInputMessage="1" showErrorMessage="1" errorTitle="Input Error" error="Please enter a numeric value between 0 and 99999999999999999" sqref="L111">
      <formula1>0</formula1>
      <formula2>99999999999999900</formula2>
    </dataValidation>
    <dataValidation type="decimal" allowBlank="1" showInputMessage="1" showErrorMessage="1" errorTitle="Input Error" error="Please enter a numeric value between 0 and 99999999999999999" sqref="M111">
      <formula1>0</formula1>
      <formula2>99999999999999900</formula2>
    </dataValidation>
    <dataValidation type="decimal" allowBlank="1" showInputMessage="1" showErrorMessage="1" errorTitle="Input Error" error="Please enter a numeric value between 0 and 99999999999999999" sqref="N111">
      <formula1>0</formula1>
      <formula2>99999999999999900</formula2>
    </dataValidation>
    <dataValidation type="decimal" allowBlank="1" showInputMessage="1" showErrorMessage="1" errorTitle="Input Error" error="Please enter a numeric value between 0 and 99999999999999999" sqref="O111">
      <formula1>0</formula1>
      <formula2>99999999999999900</formula2>
    </dataValidation>
    <dataValidation type="decimal" allowBlank="1" showInputMessage="1" showErrorMessage="1" errorTitle="Input Error" error="Please enter a numeric value between 0 and 99999999999999999" sqref="P111">
      <formula1>0</formula1>
      <formula2>99999999999999900</formula2>
    </dataValidation>
    <dataValidation type="decimal" allowBlank="1" showInputMessage="1" showErrorMessage="1" errorTitle="Input Error" error="Please enter a numeric value between 0 and 99999999999999999" sqref="Q111">
      <formula1>0</formula1>
      <formula2>99999999999999900</formula2>
    </dataValidation>
    <dataValidation type="decimal" allowBlank="1" showInputMessage="1" showErrorMessage="1" errorTitle="Input Error" error="Please enter a numeric value between 0 and 99999999999999999" sqref="G112">
      <formula1>0</formula1>
      <formula2>99999999999999900</formula2>
    </dataValidation>
    <dataValidation type="decimal" allowBlank="1" showInputMessage="1" showErrorMessage="1" errorTitle="Input Error" error="Please enter a numeric value between 0 and 99999999999999999" sqref="H112">
      <formula1>0</formula1>
      <formula2>99999999999999900</formula2>
    </dataValidation>
    <dataValidation type="decimal" allowBlank="1" showInputMessage="1" showErrorMessage="1" errorTitle="Input Error" error="Please enter a numeric value between 0 and 99999999999999999" sqref="I112">
      <formula1>0</formula1>
      <formula2>99999999999999900</formula2>
    </dataValidation>
    <dataValidation type="decimal" allowBlank="1" showInputMessage="1" showErrorMessage="1" errorTitle="Input Error" error="Please enter a numeric value between 0 and 99999999999999999" sqref="J112">
      <formula1>0</formula1>
      <formula2>99999999999999900</formula2>
    </dataValidation>
    <dataValidation type="decimal" allowBlank="1" showInputMessage="1" showErrorMessage="1" errorTitle="Input Error" error="Please enter a numeric value between 0 and 99999999999999999" sqref="K112">
      <formula1>0</formula1>
      <formula2>99999999999999900</formula2>
    </dataValidation>
    <dataValidation type="decimal" allowBlank="1" showInputMessage="1" showErrorMessage="1" errorTitle="Input Error" error="Please enter a numeric value between 0 and 99999999999999999" sqref="L112">
      <formula1>0</formula1>
      <formula2>99999999999999900</formula2>
    </dataValidation>
    <dataValidation type="decimal" allowBlank="1" showInputMessage="1" showErrorMessage="1" errorTitle="Input Error" error="Please enter a numeric value between 0 and 99999999999999999" sqref="M112">
      <formula1>0</formula1>
      <formula2>99999999999999900</formula2>
    </dataValidation>
    <dataValidation type="decimal" allowBlank="1" showInputMessage="1" showErrorMessage="1" errorTitle="Input Error" error="Please enter a numeric value between 0 and 99999999999999999" sqref="N112">
      <formula1>0</formula1>
      <formula2>99999999999999900</formula2>
    </dataValidation>
    <dataValidation type="decimal" allowBlank="1" showInputMessage="1" showErrorMessage="1" errorTitle="Input Error" error="Please enter a numeric value between 0 and 99999999999999999" sqref="O112">
      <formula1>0</formula1>
      <formula2>99999999999999900</formula2>
    </dataValidation>
    <dataValidation type="decimal" allowBlank="1" showInputMessage="1" showErrorMessage="1" errorTitle="Input Error" error="Please enter a numeric value between 0 and 99999999999999999" sqref="P112">
      <formula1>0</formula1>
      <formula2>99999999999999900</formula2>
    </dataValidation>
    <dataValidation type="decimal" allowBlank="1" showInputMessage="1" showErrorMessage="1" errorTitle="Input Error" error="Please enter a numeric value between 0 and 99999999999999999" sqref="Q112">
      <formula1>0</formula1>
      <formula2>99999999999999900</formula2>
    </dataValidation>
    <dataValidation type="decimal" allowBlank="1" showInputMessage="1" showErrorMessage="1" errorTitle="Input Error" error="Please enter a numeric value between 0 and 99999999999999999" sqref="G113">
      <formula1>0</formula1>
      <formula2>99999999999999900</formula2>
    </dataValidation>
    <dataValidation type="decimal" allowBlank="1" showInputMessage="1" showErrorMessage="1" errorTitle="Input Error" error="Please enter a numeric value between 0 and 99999999999999999" sqref="H113">
      <formula1>0</formula1>
      <formula2>99999999999999900</formula2>
    </dataValidation>
    <dataValidation type="decimal" allowBlank="1" showInputMessage="1" showErrorMessage="1" errorTitle="Input Error" error="Please enter a numeric value between 0 and 99999999999999999" sqref="I113">
      <formula1>0</formula1>
      <formula2>99999999999999900</formula2>
    </dataValidation>
    <dataValidation type="decimal" allowBlank="1" showInputMessage="1" showErrorMessage="1" errorTitle="Input Error" error="Please enter a numeric value between 0 and 99999999999999999" sqref="J113">
      <formula1>0</formula1>
      <formula2>99999999999999900</formula2>
    </dataValidation>
    <dataValidation type="decimal" allowBlank="1" showInputMessage="1" showErrorMessage="1" errorTitle="Input Error" error="Please enter a numeric value between 0 and 99999999999999999" sqref="K113">
      <formula1>0</formula1>
      <formula2>99999999999999900</formula2>
    </dataValidation>
    <dataValidation type="decimal" allowBlank="1" showInputMessage="1" showErrorMessage="1" errorTitle="Input Error" error="Please enter a numeric value between 0 and 99999999999999999" sqref="L113">
      <formula1>0</formula1>
      <formula2>99999999999999900</formula2>
    </dataValidation>
    <dataValidation type="decimal" allowBlank="1" showInputMessage="1" showErrorMessage="1" errorTitle="Input Error" error="Please enter a numeric value between 0 and 99999999999999999" sqref="M113">
      <formula1>0</formula1>
      <formula2>99999999999999900</formula2>
    </dataValidation>
    <dataValidation type="decimal" allowBlank="1" showInputMessage="1" showErrorMessage="1" errorTitle="Input Error" error="Please enter a numeric value between 0 and 99999999999999999" sqref="N113">
      <formula1>0</formula1>
      <formula2>99999999999999900</formula2>
    </dataValidation>
    <dataValidation type="decimal" allowBlank="1" showInputMessage="1" showErrorMessage="1" errorTitle="Input Error" error="Please enter a numeric value between 0 and 99999999999999999" sqref="O113">
      <formula1>0</formula1>
      <formula2>99999999999999900</formula2>
    </dataValidation>
    <dataValidation type="decimal" allowBlank="1" showInputMessage="1" showErrorMessage="1" errorTitle="Input Error" error="Please enter a numeric value between 0 and 99999999999999999" sqref="P113">
      <formula1>0</formula1>
      <formula2>99999999999999900</formula2>
    </dataValidation>
    <dataValidation type="decimal" allowBlank="1" showInputMessage="1" showErrorMessage="1" errorTitle="Input Error" error="Please enter a numeric value between 0 and 99999999999999999" sqref="Q113">
      <formula1>0</formula1>
      <formula2>99999999999999900</formula2>
    </dataValidation>
    <dataValidation type="decimal" allowBlank="1" showInputMessage="1" showErrorMessage="1" errorTitle="Input Error" error="Please enter a numeric value between 0 and 99999999999999999" sqref="G114">
      <formula1>0</formula1>
      <formula2>99999999999999900</formula2>
    </dataValidation>
    <dataValidation type="decimal" allowBlank="1" showInputMessage="1" showErrorMessage="1" errorTitle="Input Error" error="Please enter a numeric value between 0 and 99999999999999999" sqref="H114">
      <formula1>0</formula1>
      <formula2>99999999999999900</formula2>
    </dataValidation>
    <dataValidation type="decimal" allowBlank="1" showInputMessage="1" showErrorMessage="1" errorTitle="Input Error" error="Please enter a numeric value between 0 and 99999999999999999" sqref="I114">
      <formula1>0</formula1>
      <formula2>99999999999999900</formula2>
    </dataValidation>
    <dataValidation type="decimal" allowBlank="1" showInputMessage="1" showErrorMessage="1" errorTitle="Input Error" error="Please enter a numeric value between 0 and 99999999999999999" sqref="J114">
      <formula1>0</formula1>
      <formula2>99999999999999900</formula2>
    </dataValidation>
    <dataValidation type="decimal" allowBlank="1" showInputMessage="1" showErrorMessage="1" errorTitle="Input Error" error="Please enter a numeric value between 0 and 99999999999999999" sqref="K114">
      <formula1>0</formula1>
      <formula2>99999999999999900</formula2>
    </dataValidation>
    <dataValidation type="decimal" allowBlank="1" showInputMessage="1" showErrorMessage="1" errorTitle="Input Error" error="Please enter a numeric value between 0 and 99999999999999999" sqref="L114">
      <formula1>0</formula1>
      <formula2>99999999999999900</formula2>
    </dataValidation>
    <dataValidation type="decimal" allowBlank="1" showInputMessage="1" showErrorMessage="1" errorTitle="Input Error" error="Please enter a numeric value between 0 and 99999999999999999" sqref="M114">
      <formula1>0</formula1>
      <formula2>99999999999999900</formula2>
    </dataValidation>
    <dataValidation type="decimal" allowBlank="1" showInputMessage="1" showErrorMessage="1" errorTitle="Input Error" error="Please enter a numeric value between 0 and 99999999999999999" sqref="N114">
      <formula1>0</formula1>
      <formula2>99999999999999900</formula2>
    </dataValidation>
    <dataValidation type="decimal" allowBlank="1" showInputMessage="1" showErrorMessage="1" errorTitle="Input Error" error="Please enter a numeric value between 0 and 99999999999999999" sqref="O114">
      <formula1>0</formula1>
      <formula2>99999999999999900</formula2>
    </dataValidation>
    <dataValidation type="decimal" allowBlank="1" showInputMessage="1" showErrorMessage="1" errorTitle="Input Error" error="Please enter a numeric value between 0 and 99999999999999999" sqref="P114">
      <formula1>0</formula1>
      <formula2>99999999999999900</formula2>
    </dataValidation>
    <dataValidation type="decimal" allowBlank="1" showInputMessage="1" showErrorMessage="1" errorTitle="Input Error" error="Please enter a numeric value between 0 and 99999999999999999" sqref="Q114">
      <formula1>0</formula1>
      <formula2>99999999999999900</formula2>
    </dataValidation>
    <dataValidation type="decimal" allowBlank="1" showInputMessage="1" showErrorMessage="1" errorTitle="Input Error" error="Please enter a numeric value between 0 and 99999999999999999" sqref="G115">
      <formula1>0</formula1>
      <formula2>99999999999999900</formula2>
    </dataValidation>
    <dataValidation type="decimal" allowBlank="1" showInputMessage="1" showErrorMessage="1" errorTitle="Input Error" error="Please enter a numeric value between 0 and 99999999999999999" sqref="H115">
      <formula1>0</formula1>
      <formula2>99999999999999900</formula2>
    </dataValidation>
    <dataValidation type="decimal" allowBlank="1" showInputMessage="1" showErrorMessage="1" errorTitle="Input Error" error="Please enter a numeric value between 0 and 99999999999999999" sqref="I115">
      <formula1>0</formula1>
      <formula2>99999999999999900</formula2>
    </dataValidation>
    <dataValidation type="decimal" allowBlank="1" showInputMessage="1" showErrorMessage="1" errorTitle="Input Error" error="Please enter a numeric value between 0 and 99999999999999999" sqref="J115">
      <formula1>0</formula1>
      <formula2>99999999999999900</formula2>
    </dataValidation>
    <dataValidation type="decimal" allowBlank="1" showInputMessage="1" showErrorMessage="1" errorTitle="Input Error" error="Please enter a numeric value between 0 and 99999999999999999" sqref="K115">
      <formula1>0</formula1>
      <formula2>99999999999999900</formula2>
    </dataValidation>
    <dataValidation type="decimal" allowBlank="1" showInputMessage="1" showErrorMessage="1" errorTitle="Input Error" error="Please enter a numeric value between 0 and 99999999999999999" sqref="L115">
      <formula1>0</formula1>
      <formula2>99999999999999900</formula2>
    </dataValidation>
    <dataValidation type="decimal" allowBlank="1" showInputMessage="1" showErrorMessage="1" errorTitle="Input Error" error="Please enter a numeric value between 0 and 99999999999999999" sqref="M115">
      <formula1>0</formula1>
      <formula2>99999999999999900</formula2>
    </dataValidation>
    <dataValidation type="decimal" allowBlank="1" showInputMessage="1" showErrorMessage="1" errorTitle="Input Error" error="Please enter a numeric value between 0 and 99999999999999999" sqref="N115">
      <formula1>0</formula1>
      <formula2>99999999999999900</formula2>
    </dataValidation>
    <dataValidation type="decimal" allowBlank="1" showInputMessage="1" showErrorMessage="1" errorTitle="Input Error" error="Please enter a numeric value between 0 and 99999999999999999" sqref="O115">
      <formula1>0</formula1>
      <formula2>99999999999999900</formula2>
    </dataValidation>
    <dataValidation type="decimal" allowBlank="1" showInputMessage="1" showErrorMessage="1" errorTitle="Input Error" error="Please enter a numeric value between 0 and 99999999999999999" sqref="P115">
      <formula1>0</formula1>
      <formula2>99999999999999900</formula2>
    </dataValidation>
    <dataValidation type="decimal" allowBlank="1" showInputMessage="1" showErrorMessage="1" errorTitle="Input Error" error="Please enter a numeric value between 0 and 99999999999999999" sqref="Q115">
      <formula1>0</formula1>
      <formula2>99999999999999900</formula2>
    </dataValidation>
    <dataValidation type="decimal" allowBlank="1" showInputMessage="1" showErrorMessage="1" errorTitle="Input Error" error="Please enter a numeric value between 0 and 99999999999999999" sqref="G125">
      <formula1>0</formula1>
      <formula2>99999999999999900</formula2>
    </dataValidation>
    <dataValidation type="decimal" allowBlank="1" showInputMessage="1" showErrorMessage="1" errorTitle="Input Error" error="Please enter a numeric value between 0 and 99999999999999999" sqref="H125">
      <formula1>0</formula1>
      <formula2>99999999999999900</formula2>
    </dataValidation>
    <dataValidation type="decimal" allowBlank="1" showInputMessage="1" showErrorMessage="1" errorTitle="Input Error" error="Please enter a numeric value between 0 and 99999999999999999" sqref="I125">
      <formula1>0</formula1>
      <formula2>99999999999999900</formula2>
    </dataValidation>
    <dataValidation type="decimal" allowBlank="1" showInputMessage="1" showErrorMessage="1" errorTitle="Input Error" error="Please enter a numeric value between 0 and 99999999999999999" sqref="J125">
      <formula1>0</formula1>
      <formula2>99999999999999900</formula2>
    </dataValidation>
    <dataValidation type="decimal" allowBlank="1" showInputMessage="1" showErrorMessage="1" errorTitle="Input Error" error="Please enter a numeric value between 0 and 99999999999999999" sqref="K125">
      <formula1>0</formula1>
      <formula2>99999999999999900</formula2>
    </dataValidation>
    <dataValidation type="decimal" allowBlank="1" showInputMessage="1" showErrorMessage="1" errorTitle="Input Error" error="Please enter a numeric value between 0 and 99999999999999999" sqref="L125">
      <formula1>0</formula1>
      <formula2>99999999999999900</formula2>
    </dataValidation>
    <dataValidation type="decimal" allowBlank="1" showInputMessage="1" showErrorMessage="1" errorTitle="Input Error" error="Please enter a numeric value between 0 and 99999999999999999" sqref="M125">
      <formula1>0</formula1>
      <formula2>99999999999999900</formula2>
    </dataValidation>
    <dataValidation type="decimal" allowBlank="1" showInputMessage="1" showErrorMessage="1" errorTitle="Input Error" error="Please enter a numeric value between 0 and 99999999999999999" sqref="N125">
      <formula1>0</formula1>
      <formula2>99999999999999900</formula2>
    </dataValidation>
    <dataValidation type="decimal" allowBlank="1" showInputMessage="1" showErrorMessage="1" errorTitle="Input Error" error="Please enter a numeric value between 0 and 99999999999999999" sqref="O125">
      <formula1>0</formula1>
      <formula2>99999999999999900</formula2>
    </dataValidation>
    <dataValidation type="decimal" allowBlank="1" showInputMessage="1" showErrorMessage="1" errorTitle="Input Error" error="Please enter a numeric value between 0 and 99999999999999999" sqref="P125">
      <formula1>0</formula1>
      <formula2>99999999999999900</formula2>
    </dataValidation>
    <dataValidation type="decimal" allowBlank="1" showInputMessage="1" showErrorMessage="1" errorTitle="Input Error" error="Please enter a numeric value between 0 and 99999999999999999" sqref="Q125">
      <formula1>0</formula1>
      <formula2>99999999999999900</formula2>
    </dataValidation>
    <dataValidation type="decimal" allowBlank="1" showInputMessage="1" showErrorMessage="1" errorTitle="Input Error" error="Please enter a numeric value between 0 and 99999999999999999" sqref="G137">
      <formula1>0</formula1>
      <formula2>99999999999999900</formula2>
    </dataValidation>
    <dataValidation type="decimal" allowBlank="1" showInputMessage="1" showErrorMessage="1" errorTitle="Input Error" error="Please enter a numeric value between 0 and 99999999999999999" sqref="H137">
      <formula1>0</formula1>
      <formula2>99999999999999900</formula2>
    </dataValidation>
    <dataValidation type="decimal" allowBlank="1" showInputMessage="1" showErrorMessage="1" errorTitle="Input Error" error="Please enter a numeric value between 0 and 99999999999999999" sqref="I137">
      <formula1>0</formula1>
      <formula2>99999999999999900</formula2>
    </dataValidation>
    <dataValidation type="decimal" allowBlank="1" showInputMessage="1" showErrorMessage="1" errorTitle="Input Error" error="Please enter a numeric value between 0 and 99999999999999999" sqref="J137">
      <formula1>0</formula1>
      <formula2>99999999999999900</formula2>
    </dataValidation>
    <dataValidation type="decimal" allowBlank="1" showInputMessage="1" showErrorMessage="1" errorTitle="Input Error" error="Please enter a numeric value between 0 and 99999999999999999" sqref="K137">
      <formula1>0</formula1>
      <formula2>99999999999999900</formula2>
    </dataValidation>
    <dataValidation type="decimal" allowBlank="1" showInputMessage="1" showErrorMessage="1" errorTitle="Input Error" error="Please enter a numeric value between 0 and 99999999999999999" sqref="L137">
      <formula1>0</formula1>
      <formula2>99999999999999900</formula2>
    </dataValidation>
    <dataValidation type="decimal" allowBlank="1" showInputMessage="1" showErrorMessage="1" errorTitle="Input Error" error="Please enter a numeric value between 0 and 99999999999999999" sqref="M137">
      <formula1>0</formula1>
      <formula2>99999999999999900</formula2>
    </dataValidation>
    <dataValidation type="decimal" allowBlank="1" showInputMessage="1" showErrorMessage="1" errorTitle="Input Error" error="Please enter a numeric value between 0 and 99999999999999999" sqref="N137">
      <formula1>0</formula1>
      <formula2>99999999999999900</formula2>
    </dataValidation>
    <dataValidation type="decimal" allowBlank="1" showInputMessage="1" showErrorMessage="1" errorTitle="Input Error" error="Please enter a numeric value between 0 and 99999999999999999" sqref="O137">
      <formula1>0</formula1>
      <formula2>99999999999999900</formula2>
    </dataValidation>
    <dataValidation type="decimal" allowBlank="1" showInputMessage="1" showErrorMessage="1" errorTitle="Input Error" error="Please enter a numeric value between 0 and 99999999999999999" sqref="P137">
      <formula1>0</formula1>
      <formula2>99999999999999900</formula2>
    </dataValidation>
    <dataValidation type="decimal" allowBlank="1" showInputMessage="1" showErrorMessage="1" errorTitle="Input Error" error="Please enter a numeric value between 0 and 99999999999999999" sqref="Q137">
      <formula1>0</formula1>
      <formula2>99999999999999900</formula2>
    </dataValidation>
    <dataValidation type="decimal" allowBlank="1" showInputMessage="1" showErrorMessage="1" errorTitle="Input Error" error="Please enter a numeric value between 0 and 99999999999999999" sqref="G138">
      <formula1>0</formula1>
      <formula2>99999999999999900</formula2>
    </dataValidation>
    <dataValidation type="decimal" allowBlank="1" showInputMessage="1" showErrorMessage="1" errorTitle="Input Error" error="Please enter a numeric value between 0 and 99999999999999999" sqref="H138">
      <formula1>0</formula1>
      <formula2>99999999999999900</formula2>
    </dataValidation>
    <dataValidation type="decimal" allowBlank="1" showInputMessage="1" showErrorMessage="1" errorTitle="Input Error" error="Please enter a numeric value between 0 and 99999999999999999" sqref="I138">
      <formula1>0</formula1>
      <formula2>99999999999999900</formula2>
    </dataValidation>
    <dataValidation type="decimal" allowBlank="1" showInputMessage="1" showErrorMessage="1" errorTitle="Input Error" error="Please enter a numeric value between 0 and 99999999999999999" sqref="J138">
      <formula1>0</formula1>
      <formula2>99999999999999900</formula2>
    </dataValidation>
    <dataValidation type="decimal" allowBlank="1" showInputMessage="1" showErrorMessage="1" errorTitle="Input Error" error="Please enter a numeric value between 0 and 99999999999999999" sqref="K138">
      <formula1>0</formula1>
      <formula2>99999999999999900</formula2>
    </dataValidation>
    <dataValidation type="decimal" allowBlank="1" showInputMessage="1" showErrorMessage="1" errorTitle="Input Error" error="Please enter a numeric value between 0 and 99999999999999999" sqref="L138">
      <formula1>0</formula1>
      <formula2>99999999999999900</formula2>
    </dataValidation>
    <dataValidation type="decimal" allowBlank="1" showInputMessage="1" showErrorMessage="1" errorTitle="Input Error" error="Please enter a numeric value between 0 and 99999999999999999" sqref="M138">
      <formula1>0</formula1>
      <formula2>99999999999999900</formula2>
    </dataValidation>
    <dataValidation type="decimal" allowBlank="1" showInputMessage="1" showErrorMessage="1" errorTitle="Input Error" error="Please enter a numeric value between 0 and 99999999999999999" sqref="N138">
      <formula1>0</formula1>
      <formula2>99999999999999900</formula2>
    </dataValidation>
    <dataValidation type="decimal" allowBlank="1" showInputMessage="1" showErrorMessage="1" errorTitle="Input Error" error="Please enter a numeric value between 0 and 99999999999999999" sqref="O138">
      <formula1>0</formula1>
      <formula2>99999999999999900</formula2>
    </dataValidation>
    <dataValidation type="decimal" allowBlank="1" showInputMessage="1" showErrorMessage="1" errorTitle="Input Error" error="Please enter a numeric value between 0 and 99999999999999999" sqref="P138">
      <formula1>0</formula1>
      <formula2>99999999999999900</formula2>
    </dataValidation>
    <dataValidation type="decimal" allowBlank="1" showInputMessage="1" showErrorMessage="1" errorTitle="Input Error" error="Please enter a numeric value between 0 and 99999999999999999" sqref="Q138">
      <formula1>0</formula1>
      <formula2>99999999999999900</formula2>
    </dataValidation>
    <dataValidation type="decimal" allowBlank="1" showInputMessage="1" showErrorMessage="1" errorTitle="Input Error" error="Please enter a numeric value between 0 and 99999999999999999" sqref="G139">
      <formula1>0</formula1>
      <formula2>99999999999999900</formula2>
    </dataValidation>
    <dataValidation type="decimal" allowBlank="1" showInputMessage="1" showErrorMessage="1" errorTitle="Input Error" error="Please enter a numeric value between 0 and 99999999999999999" sqref="H139">
      <formula1>0</formula1>
      <formula2>99999999999999900</formula2>
    </dataValidation>
    <dataValidation type="decimal" allowBlank="1" showInputMessage="1" showErrorMessage="1" errorTitle="Input Error" error="Please enter a numeric value between 0 and 99999999999999999" sqref="I139">
      <formula1>0</formula1>
      <formula2>99999999999999900</formula2>
    </dataValidation>
    <dataValidation type="decimal" allowBlank="1" showInputMessage="1" showErrorMessage="1" errorTitle="Input Error" error="Please enter a numeric value between 0 and 99999999999999999" sqref="J139">
      <formula1>0</formula1>
      <formula2>99999999999999900</formula2>
    </dataValidation>
    <dataValidation type="decimal" allowBlank="1" showInputMessage="1" showErrorMessage="1" errorTitle="Input Error" error="Please enter a numeric value between 0 and 99999999999999999" sqref="K139">
      <formula1>0</formula1>
      <formula2>99999999999999900</formula2>
    </dataValidation>
    <dataValidation type="decimal" allowBlank="1" showInputMessage="1" showErrorMessage="1" errorTitle="Input Error" error="Please enter a numeric value between 0 and 99999999999999999" sqref="L139">
      <formula1>0</formula1>
      <formula2>99999999999999900</formula2>
    </dataValidation>
    <dataValidation type="decimal" allowBlank="1" showInputMessage="1" showErrorMessage="1" errorTitle="Input Error" error="Please enter a numeric value between 0 and 99999999999999999" sqref="M139">
      <formula1>0</formula1>
      <formula2>99999999999999900</formula2>
    </dataValidation>
    <dataValidation type="decimal" allowBlank="1" showInputMessage="1" showErrorMessage="1" errorTitle="Input Error" error="Please enter a numeric value between 0 and 99999999999999999" sqref="N139">
      <formula1>0</formula1>
      <formula2>99999999999999900</formula2>
    </dataValidation>
    <dataValidation type="decimal" allowBlank="1" showInputMessage="1" showErrorMessage="1" errorTitle="Input Error" error="Please enter a numeric value between 0 and 99999999999999999" sqref="O139">
      <formula1>0</formula1>
      <formula2>99999999999999900</formula2>
    </dataValidation>
    <dataValidation type="decimal" allowBlank="1" showInputMessage="1" showErrorMessage="1" errorTitle="Input Error" error="Please enter a numeric value between 0 and 99999999999999999" sqref="P139">
      <formula1>0</formula1>
      <formula2>99999999999999900</formula2>
    </dataValidation>
    <dataValidation type="decimal" allowBlank="1" showInputMessage="1" showErrorMessage="1" errorTitle="Input Error" error="Please enter a numeric value between 0 and 99999999999999999" sqref="Q139">
      <formula1>0</formula1>
      <formula2>99999999999999900</formula2>
    </dataValidation>
    <dataValidation type="decimal" allowBlank="1" showInputMessage="1" showErrorMessage="1" errorTitle="Input Error" error="Please enter a numeric value between 0 and 99999999999999999" sqref="G140">
      <formula1>0</formula1>
      <formula2>99999999999999900</formula2>
    </dataValidation>
    <dataValidation type="decimal" allowBlank="1" showInputMessage="1" showErrorMessage="1" errorTitle="Input Error" error="Please enter a numeric value between 0 and 99999999999999999" sqref="H140">
      <formula1>0</formula1>
      <formula2>99999999999999900</formula2>
    </dataValidation>
    <dataValidation type="decimal" allowBlank="1" showInputMessage="1" showErrorMessage="1" errorTitle="Input Error" error="Please enter a numeric value between 0 and 99999999999999999" sqref="I140">
      <formula1>0</formula1>
      <formula2>99999999999999900</formula2>
    </dataValidation>
    <dataValidation type="decimal" allowBlank="1" showInputMessage="1" showErrorMessage="1" errorTitle="Input Error" error="Please enter a numeric value between 0 and 99999999999999999" sqref="J140">
      <formula1>0</formula1>
      <formula2>99999999999999900</formula2>
    </dataValidation>
    <dataValidation type="decimal" allowBlank="1" showInputMessage="1" showErrorMessage="1" errorTitle="Input Error" error="Please enter a numeric value between 0 and 99999999999999999" sqref="K140">
      <formula1>0</formula1>
      <formula2>99999999999999900</formula2>
    </dataValidation>
    <dataValidation type="decimal" allowBlank="1" showInputMessage="1" showErrorMessage="1" errorTitle="Input Error" error="Please enter a numeric value between 0 and 99999999999999999" sqref="L140">
      <formula1>0</formula1>
      <formula2>99999999999999900</formula2>
    </dataValidation>
    <dataValidation type="decimal" allowBlank="1" showInputMessage="1" showErrorMessage="1" errorTitle="Input Error" error="Please enter a numeric value between 0 and 99999999999999999" sqref="M140">
      <formula1>0</formula1>
      <formula2>99999999999999900</formula2>
    </dataValidation>
    <dataValidation type="decimal" allowBlank="1" showInputMessage="1" showErrorMessage="1" errorTitle="Input Error" error="Please enter a numeric value between 0 and 99999999999999999" sqref="N140">
      <formula1>0</formula1>
      <formula2>99999999999999900</formula2>
    </dataValidation>
    <dataValidation type="decimal" allowBlank="1" showInputMessage="1" showErrorMessage="1" errorTitle="Input Error" error="Please enter a numeric value between 0 and 99999999999999999" sqref="O140">
      <formula1>0</formula1>
      <formula2>99999999999999900</formula2>
    </dataValidation>
    <dataValidation type="decimal" allowBlank="1" showInputMessage="1" showErrorMessage="1" errorTitle="Input Error" error="Please enter a numeric value between 0 and 99999999999999999" sqref="P140">
      <formula1>0</formula1>
      <formula2>99999999999999900</formula2>
    </dataValidation>
    <dataValidation type="decimal" allowBlank="1" showInputMessage="1" showErrorMessage="1" errorTitle="Input Error" error="Please enter a numeric value between 0 and 99999999999999999" sqref="Q140">
      <formula1>0</formula1>
      <formula2>99999999999999900</formula2>
    </dataValidation>
    <dataValidation type="decimal" allowBlank="1" showInputMessage="1" showErrorMessage="1" errorTitle="Input Error" error="Please enter a numeric value between 0 and 99999999999999999" sqref="G141">
      <formula1>0</formula1>
      <formula2>99999999999999900</formula2>
    </dataValidation>
    <dataValidation type="decimal" allowBlank="1" showInputMessage="1" showErrorMessage="1" errorTitle="Input Error" error="Please enter a numeric value between 0 and 99999999999999999" sqref="H141">
      <formula1>0</formula1>
      <formula2>99999999999999900</formula2>
    </dataValidation>
    <dataValidation type="decimal" allowBlank="1" showInputMessage="1" showErrorMessage="1" errorTitle="Input Error" error="Please enter a numeric value between 0 and 99999999999999999" sqref="I141">
      <formula1>0</formula1>
      <formula2>99999999999999900</formula2>
    </dataValidation>
    <dataValidation type="decimal" allowBlank="1" showInputMessage="1" showErrorMessage="1" errorTitle="Input Error" error="Please enter a numeric value between 0 and 99999999999999999" sqref="J141">
      <formula1>0</formula1>
      <formula2>99999999999999900</formula2>
    </dataValidation>
    <dataValidation type="decimal" allowBlank="1" showInputMessage="1" showErrorMessage="1" errorTitle="Input Error" error="Please enter a numeric value between 0 and 99999999999999999" sqref="K141">
      <formula1>0</formula1>
      <formula2>99999999999999900</formula2>
    </dataValidation>
    <dataValidation type="decimal" allowBlank="1" showInputMessage="1" showErrorMessage="1" errorTitle="Input Error" error="Please enter a numeric value between 0 and 99999999999999999" sqref="L141">
      <formula1>0</formula1>
      <formula2>99999999999999900</formula2>
    </dataValidation>
    <dataValidation type="decimal" allowBlank="1" showInputMessage="1" showErrorMessage="1" errorTitle="Input Error" error="Please enter a numeric value between 0 and 99999999999999999" sqref="M141">
      <formula1>0</formula1>
      <formula2>99999999999999900</formula2>
    </dataValidation>
    <dataValidation type="decimal" allowBlank="1" showInputMessage="1" showErrorMessage="1" errorTitle="Input Error" error="Please enter a numeric value between 0 and 99999999999999999" sqref="N141">
      <formula1>0</formula1>
      <formula2>99999999999999900</formula2>
    </dataValidation>
    <dataValidation type="decimal" allowBlank="1" showInputMessage="1" showErrorMessage="1" errorTitle="Input Error" error="Please enter a numeric value between 0 and 99999999999999999" sqref="O141">
      <formula1>0</formula1>
      <formula2>99999999999999900</formula2>
    </dataValidation>
    <dataValidation type="decimal" allowBlank="1" showInputMessage="1" showErrorMessage="1" errorTitle="Input Error" error="Please enter a numeric value between 0 and 99999999999999999" sqref="P141">
      <formula1>0</formula1>
      <formula2>99999999999999900</formula2>
    </dataValidation>
    <dataValidation type="decimal" allowBlank="1" showInputMessage="1" showErrorMessage="1" errorTitle="Input Error" error="Please enter a numeric value between 0 and 99999999999999999" sqref="Q141">
      <formula1>0</formula1>
      <formula2>99999999999999900</formula2>
    </dataValidation>
    <dataValidation type="decimal" allowBlank="1" showInputMessage="1" showErrorMessage="1" errorTitle="Input Error" error="Please enter a numeric value between 0 and 99999999999999999" sqref="G142">
      <formula1>0</formula1>
      <formula2>99999999999999900</formula2>
    </dataValidation>
    <dataValidation type="decimal" allowBlank="1" showInputMessage="1" showErrorMessage="1" errorTitle="Input Error" error="Please enter a numeric value between 0 and 99999999999999999" sqref="H142">
      <formula1>0</formula1>
      <formula2>99999999999999900</formula2>
    </dataValidation>
    <dataValidation type="decimal" allowBlank="1" showInputMessage="1" showErrorMessage="1" errorTitle="Input Error" error="Please enter a numeric value between 0 and 99999999999999999" sqref="I142">
      <formula1>0</formula1>
      <formula2>99999999999999900</formula2>
    </dataValidation>
    <dataValidation type="decimal" allowBlank="1" showInputMessage="1" showErrorMessage="1" errorTitle="Input Error" error="Please enter a numeric value between 0 and 99999999999999999" sqref="J142">
      <formula1>0</formula1>
      <formula2>99999999999999900</formula2>
    </dataValidation>
    <dataValidation type="decimal" allowBlank="1" showInputMessage="1" showErrorMessage="1" errorTitle="Input Error" error="Please enter a numeric value between 0 and 99999999999999999" sqref="K142">
      <formula1>0</formula1>
      <formula2>99999999999999900</formula2>
    </dataValidation>
    <dataValidation type="decimal" allowBlank="1" showInputMessage="1" showErrorMessage="1" errorTitle="Input Error" error="Please enter a numeric value between 0 and 99999999999999999" sqref="L142">
      <formula1>0</formula1>
      <formula2>99999999999999900</formula2>
    </dataValidation>
    <dataValidation type="decimal" allowBlank="1" showInputMessage="1" showErrorMessage="1" errorTitle="Input Error" error="Please enter a numeric value between 0 and 99999999999999999" sqref="M142">
      <formula1>0</formula1>
      <formula2>99999999999999900</formula2>
    </dataValidation>
    <dataValidation type="decimal" allowBlank="1" showInputMessage="1" showErrorMessage="1" errorTitle="Input Error" error="Please enter a numeric value between 0 and 99999999999999999" sqref="N142">
      <formula1>0</formula1>
      <formula2>99999999999999900</formula2>
    </dataValidation>
    <dataValidation type="decimal" allowBlank="1" showInputMessage="1" showErrorMessage="1" errorTitle="Input Error" error="Please enter a numeric value between 0 and 99999999999999999" sqref="O142">
      <formula1>0</formula1>
      <formula2>99999999999999900</formula2>
    </dataValidation>
    <dataValidation type="decimal" allowBlank="1" showInputMessage="1" showErrorMessage="1" errorTitle="Input Error" error="Please enter a numeric value between 0 and 99999999999999999" sqref="P142">
      <formula1>0</formula1>
      <formula2>99999999999999900</formula2>
    </dataValidation>
    <dataValidation type="decimal" allowBlank="1" showInputMessage="1" showErrorMessage="1" errorTitle="Input Error" error="Please enter a numeric value between 0 and 99999999999999999" sqref="Q142">
      <formula1>0</formula1>
      <formula2>99999999999999900</formula2>
    </dataValidation>
    <dataValidation type="decimal" allowBlank="1" showInputMessage="1" showErrorMessage="1" errorTitle="Input Error" error="Please enter a numeric value between 0 and 99999999999999999" sqref="G143">
      <formula1>0</formula1>
      <formula2>99999999999999900</formula2>
    </dataValidation>
    <dataValidation type="decimal" allowBlank="1" showInputMessage="1" showErrorMessage="1" errorTitle="Input Error" error="Please enter a numeric value between 0 and 99999999999999999" sqref="H143">
      <formula1>0</formula1>
      <formula2>99999999999999900</formula2>
    </dataValidation>
    <dataValidation type="decimal" allowBlank="1" showInputMessage="1" showErrorMessage="1" errorTitle="Input Error" error="Please enter a numeric value between 0 and 99999999999999999" sqref="I143">
      <formula1>0</formula1>
      <formula2>99999999999999900</formula2>
    </dataValidation>
    <dataValidation type="decimal" allowBlank="1" showInputMessage="1" showErrorMessage="1" errorTitle="Input Error" error="Please enter a numeric value between 0 and 99999999999999999" sqref="J143">
      <formula1>0</formula1>
      <formula2>99999999999999900</formula2>
    </dataValidation>
    <dataValidation type="decimal" allowBlank="1" showInputMessage="1" showErrorMessage="1" errorTitle="Input Error" error="Please enter a numeric value between 0 and 99999999999999999" sqref="K143">
      <formula1>0</formula1>
      <formula2>99999999999999900</formula2>
    </dataValidation>
    <dataValidation type="decimal" allowBlank="1" showInputMessage="1" showErrorMessage="1" errorTitle="Input Error" error="Please enter a numeric value between 0 and 99999999999999999" sqref="L143">
      <formula1>0</formula1>
      <formula2>99999999999999900</formula2>
    </dataValidation>
    <dataValidation type="decimal" allowBlank="1" showInputMessage="1" showErrorMessage="1" errorTitle="Input Error" error="Please enter a numeric value between 0 and 99999999999999999" sqref="M143">
      <formula1>0</formula1>
      <formula2>99999999999999900</formula2>
    </dataValidation>
    <dataValidation type="decimal" allowBlank="1" showInputMessage="1" showErrorMessage="1" errorTitle="Input Error" error="Please enter a numeric value between 0 and 99999999999999999" sqref="N143">
      <formula1>0</formula1>
      <formula2>99999999999999900</formula2>
    </dataValidation>
    <dataValidation type="decimal" allowBlank="1" showInputMessage="1" showErrorMessage="1" errorTitle="Input Error" error="Please enter a numeric value between 0 and 99999999999999999" sqref="O143">
      <formula1>0</formula1>
      <formula2>99999999999999900</formula2>
    </dataValidation>
    <dataValidation type="decimal" allowBlank="1" showInputMessage="1" showErrorMessage="1" errorTitle="Input Error" error="Please enter a numeric value between 0 and 99999999999999999" sqref="P143">
      <formula1>0</formula1>
      <formula2>99999999999999900</formula2>
    </dataValidation>
    <dataValidation type="decimal" allowBlank="1" showInputMessage="1" showErrorMessage="1" errorTitle="Input Error" error="Please enter a numeric value between 0 and 99999999999999999" sqref="Q143">
      <formula1>0</formula1>
      <formula2>99999999999999900</formula2>
    </dataValidation>
    <dataValidation type="decimal" allowBlank="1" showInputMessage="1" showErrorMessage="1" errorTitle="Input Error" error="Please enter a numeric value between 0 and 99999999999999999" sqref="G144">
      <formula1>0</formula1>
      <formula2>99999999999999900</formula2>
    </dataValidation>
    <dataValidation type="decimal" allowBlank="1" showInputMessage="1" showErrorMessage="1" errorTitle="Input Error" error="Please enter a numeric value between 0 and 99999999999999999" sqref="H144">
      <formula1>0</formula1>
      <formula2>99999999999999900</formula2>
    </dataValidation>
    <dataValidation type="decimal" allowBlank="1" showInputMessage="1" showErrorMessage="1" errorTitle="Input Error" error="Please enter a numeric value between 0 and 99999999999999999" sqref="I144">
      <formula1>0</formula1>
      <formula2>99999999999999900</formula2>
    </dataValidation>
    <dataValidation type="decimal" allowBlank="1" showInputMessage="1" showErrorMessage="1" errorTitle="Input Error" error="Please enter a numeric value between 0 and 99999999999999999" sqref="J144">
      <formula1>0</formula1>
      <formula2>99999999999999900</formula2>
    </dataValidation>
    <dataValidation type="decimal" allowBlank="1" showInputMessage="1" showErrorMessage="1" errorTitle="Input Error" error="Please enter a numeric value between 0 and 99999999999999999" sqref="K144">
      <formula1>0</formula1>
      <formula2>99999999999999900</formula2>
    </dataValidation>
    <dataValidation type="decimal" allowBlank="1" showInputMessage="1" showErrorMessage="1" errorTitle="Input Error" error="Please enter a numeric value between 0 and 99999999999999999" sqref="L144">
      <formula1>0</formula1>
      <formula2>99999999999999900</formula2>
    </dataValidation>
    <dataValidation type="decimal" allowBlank="1" showInputMessage="1" showErrorMessage="1" errorTitle="Input Error" error="Please enter a numeric value between 0 and 99999999999999999" sqref="M144">
      <formula1>0</formula1>
      <formula2>99999999999999900</formula2>
    </dataValidation>
    <dataValidation type="decimal" allowBlank="1" showInputMessage="1" showErrorMessage="1" errorTitle="Input Error" error="Please enter a numeric value between 0 and 99999999999999999" sqref="N144">
      <formula1>0</formula1>
      <formula2>99999999999999900</formula2>
    </dataValidation>
    <dataValidation type="decimal" allowBlank="1" showInputMessage="1" showErrorMessage="1" errorTitle="Input Error" error="Please enter a numeric value between 0 and 99999999999999999" sqref="O144">
      <formula1>0</formula1>
      <formula2>99999999999999900</formula2>
    </dataValidation>
    <dataValidation type="decimal" allowBlank="1" showInputMessage="1" showErrorMessage="1" errorTitle="Input Error" error="Please enter a numeric value between 0 and 99999999999999999" sqref="P144">
      <formula1>0</formula1>
      <formula2>99999999999999900</formula2>
    </dataValidation>
    <dataValidation type="decimal" allowBlank="1" showInputMessage="1" showErrorMessage="1" errorTitle="Input Error" error="Please enter a numeric value between 0 and 99999999999999999" sqref="Q144">
      <formula1>0</formula1>
      <formula2>99999999999999900</formula2>
    </dataValidation>
    <dataValidation type="decimal" allowBlank="1" showInputMessage="1" showErrorMessage="1" errorTitle="Input Error" error="Please enter a numeric value between 0 and 99999999999999999" sqref="G145">
      <formula1>0</formula1>
      <formula2>99999999999999900</formula2>
    </dataValidation>
    <dataValidation type="decimal" allowBlank="1" showInputMessage="1" showErrorMessage="1" errorTitle="Input Error" error="Please enter a numeric value between 0 and 99999999999999999" sqref="H145">
      <formula1>0</formula1>
      <formula2>99999999999999900</formula2>
    </dataValidation>
    <dataValidation type="decimal" allowBlank="1" showInputMessage="1" showErrorMessage="1" errorTitle="Input Error" error="Please enter a numeric value between 0 and 99999999999999999" sqref="I145">
      <formula1>0</formula1>
      <formula2>99999999999999900</formula2>
    </dataValidation>
    <dataValidation type="decimal" allowBlank="1" showInputMessage="1" showErrorMessage="1" errorTitle="Input Error" error="Please enter a numeric value between 0 and 99999999999999999" sqref="J145">
      <formula1>0</formula1>
      <formula2>99999999999999900</formula2>
    </dataValidation>
    <dataValidation type="decimal" allowBlank="1" showInputMessage="1" showErrorMessage="1" errorTitle="Input Error" error="Please enter a numeric value between 0 and 99999999999999999" sqref="K145">
      <formula1>0</formula1>
      <formula2>99999999999999900</formula2>
    </dataValidation>
    <dataValidation type="decimal" allowBlank="1" showInputMessage="1" showErrorMessage="1" errorTitle="Input Error" error="Please enter a numeric value between 0 and 99999999999999999" sqref="L145">
      <formula1>0</formula1>
      <formula2>99999999999999900</formula2>
    </dataValidation>
    <dataValidation type="decimal" allowBlank="1" showInputMessage="1" showErrorMessage="1" errorTitle="Input Error" error="Please enter a numeric value between 0 and 99999999999999999" sqref="M145">
      <formula1>0</formula1>
      <formula2>99999999999999900</formula2>
    </dataValidation>
    <dataValidation type="decimal" allowBlank="1" showInputMessage="1" showErrorMessage="1" errorTitle="Input Error" error="Please enter a numeric value between 0 and 99999999999999999" sqref="N145">
      <formula1>0</formula1>
      <formula2>99999999999999900</formula2>
    </dataValidation>
    <dataValidation type="decimal" allowBlank="1" showInputMessage="1" showErrorMessage="1" errorTitle="Input Error" error="Please enter a numeric value between 0 and 99999999999999999" sqref="O145">
      <formula1>0</formula1>
      <formula2>99999999999999900</formula2>
    </dataValidation>
    <dataValidation type="decimal" allowBlank="1" showInputMessage="1" showErrorMessage="1" errorTitle="Input Error" error="Please enter a numeric value between 0 and 99999999999999999" sqref="P145">
      <formula1>0</formula1>
      <formula2>99999999999999900</formula2>
    </dataValidation>
    <dataValidation type="decimal" allowBlank="1" showInputMessage="1" showErrorMessage="1" errorTitle="Input Error" error="Please enter a numeric value between 0 and 99999999999999999" sqref="Q145">
      <formula1>0</formula1>
      <formula2>99999999999999900</formula2>
    </dataValidation>
    <dataValidation type="decimal" allowBlank="1" showInputMessage="1" showErrorMessage="1" errorTitle="Input Error" error="Please enter a numeric value between 0 and 99999999999999999" sqref="G146">
      <formula1>0</formula1>
      <formula2>99999999999999900</formula2>
    </dataValidation>
    <dataValidation type="decimal" allowBlank="1" showInputMessage="1" showErrorMessage="1" errorTitle="Input Error" error="Please enter a numeric value between 0 and 99999999999999999" sqref="H146">
      <formula1>0</formula1>
      <formula2>99999999999999900</formula2>
    </dataValidation>
    <dataValidation type="decimal" allowBlank="1" showInputMessage="1" showErrorMessage="1" errorTitle="Input Error" error="Please enter a numeric value between 0 and 99999999999999999" sqref="I146">
      <formula1>0</formula1>
      <formula2>99999999999999900</formula2>
    </dataValidation>
    <dataValidation type="decimal" allowBlank="1" showInputMessage="1" showErrorMessage="1" errorTitle="Input Error" error="Please enter a numeric value between 0 and 99999999999999999" sqref="J146">
      <formula1>0</formula1>
      <formula2>99999999999999900</formula2>
    </dataValidation>
    <dataValidation type="decimal" allowBlank="1" showInputMessage="1" showErrorMessage="1" errorTitle="Input Error" error="Please enter a numeric value between 0 and 99999999999999999" sqref="K146">
      <formula1>0</formula1>
      <formula2>99999999999999900</formula2>
    </dataValidation>
    <dataValidation type="decimal" allowBlank="1" showInputMessage="1" showErrorMessage="1" errorTitle="Input Error" error="Please enter a numeric value between 0 and 99999999999999999" sqref="L146">
      <formula1>0</formula1>
      <formula2>99999999999999900</formula2>
    </dataValidation>
    <dataValidation type="decimal" allowBlank="1" showInputMessage="1" showErrorMessage="1" errorTitle="Input Error" error="Please enter a numeric value between 0 and 99999999999999999" sqref="M146">
      <formula1>0</formula1>
      <formula2>99999999999999900</formula2>
    </dataValidation>
    <dataValidation type="decimal" allowBlank="1" showInputMessage="1" showErrorMessage="1" errorTitle="Input Error" error="Please enter a numeric value between 0 and 99999999999999999" sqref="N146">
      <formula1>0</formula1>
      <formula2>99999999999999900</formula2>
    </dataValidation>
    <dataValidation type="decimal" allowBlank="1" showInputMessage="1" showErrorMessage="1" errorTitle="Input Error" error="Please enter a numeric value between 0 and 99999999999999999" sqref="O146">
      <formula1>0</formula1>
      <formula2>99999999999999900</formula2>
    </dataValidation>
    <dataValidation type="decimal" allowBlank="1" showInputMessage="1" showErrorMessage="1" errorTitle="Input Error" error="Please enter a numeric value between 0 and 99999999999999999" sqref="P146">
      <formula1>0</formula1>
      <formula2>99999999999999900</formula2>
    </dataValidation>
    <dataValidation type="decimal" allowBlank="1" showInputMessage="1" showErrorMessage="1" errorTitle="Input Error" error="Please enter a numeric value between 0 and 99999999999999999" sqref="Q146">
      <formula1>0</formula1>
      <formula2>99999999999999900</formula2>
    </dataValidation>
    <dataValidation type="decimal" allowBlank="1" showInputMessage="1" showErrorMessage="1" errorTitle="Input Error" error="Please enter a numeric value between 0 and 99999999999999999" sqref="G147">
      <formula1>0</formula1>
      <formula2>99999999999999900</formula2>
    </dataValidation>
    <dataValidation type="decimal" allowBlank="1" showInputMessage="1" showErrorMessage="1" errorTitle="Input Error" error="Please enter a numeric value between 0 and 99999999999999999" sqref="H147">
      <formula1>0</formula1>
      <formula2>99999999999999900</formula2>
    </dataValidation>
    <dataValidation type="decimal" allowBlank="1" showInputMessage="1" showErrorMessage="1" errorTitle="Input Error" error="Please enter a numeric value between 0 and 99999999999999999" sqref="I147">
      <formula1>0</formula1>
      <formula2>99999999999999900</formula2>
    </dataValidation>
    <dataValidation type="decimal" allowBlank="1" showInputMessage="1" showErrorMessage="1" errorTitle="Input Error" error="Please enter a numeric value between 0 and 99999999999999999" sqref="J147">
      <formula1>0</formula1>
      <formula2>99999999999999900</formula2>
    </dataValidation>
    <dataValidation type="decimal" allowBlank="1" showInputMessage="1" showErrorMessage="1" errorTitle="Input Error" error="Please enter a numeric value between 0 and 99999999999999999" sqref="K147">
      <formula1>0</formula1>
      <formula2>99999999999999900</formula2>
    </dataValidation>
    <dataValidation type="decimal" allowBlank="1" showInputMessage="1" showErrorMessage="1" errorTitle="Input Error" error="Please enter a numeric value between 0 and 99999999999999999" sqref="L147">
      <formula1>0</formula1>
      <formula2>99999999999999900</formula2>
    </dataValidation>
    <dataValidation type="decimal" allowBlank="1" showInputMessage="1" showErrorMessage="1" errorTitle="Input Error" error="Please enter a numeric value between 0 and 99999999999999999" sqref="M147">
      <formula1>0</formula1>
      <formula2>99999999999999900</formula2>
    </dataValidation>
    <dataValidation type="decimal" allowBlank="1" showInputMessage="1" showErrorMessage="1" errorTitle="Input Error" error="Please enter a numeric value between 0 and 99999999999999999" sqref="N147">
      <formula1>0</formula1>
      <formula2>99999999999999900</formula2>
    </dataValidation>
    <dataValidation type="decimal" allowBlank="1" showInputMessage="1" showErrorMessage="1" errorTitle="Input Error" error="Please enter a numeric value between 0 and 99999999999999999" sqref="O147">
      <formula1>0</formula1>
      <formula2>99999999999999900</formula2>
    </dataValidation>
    <dataValidation type="decimal" allowBlank="1" showInputMessage="1" showErrorMessage="1" errorTitle="Input Error" error="Please enter a numeric value between 0 and 99999999999999999" sqref="P147">
      <formula1>0</formula1>
      <formula2>99999999999999900</formula2>
    </dataValidation>
    <dataValidation type="decimal" allowBlank="1" showInputMessage="1" showErrorMessage="1" errorTitle="Input Error" error="Please enter a numeric value between 0 and 99999999999999999" sqref="Q147">
      <formula1>0</formula1>
      <formula2>99999999999999900</formula2>
    </dataValidation>
    <dataValidation type="decimal" allowBlank="1" showInputMessage="1" showErrorMessage="1" errorTitle="Input Error" error="Please enter a numeric value between 0 and 99999999999999999" sqref="G157">
      <formula1>0</formula1>
      <formula2>99999999999999900</formula2>
    </dataValidation>
    <dataValidation type="decimal" allowBlank="1" showInputMessage="1" showErrorMessage="1" errorTitle="Input Error" error="Please enter a numeric value between 0 and 99999999999999999" sqref="H157">
      <formula1>0</formula1>
      <formula2>99999999999999900</formula2>
    </dataValidation>
    <dataValidation type="decimal" allowBlank="1" showInputMessage="1" showErrorMessage="1" errorTitle="Input Error" error="Please enter a numeric value between 0 and 99999999999999999" sqref="I157">
      <formula1>0</formula1>
      <formula2>99999999999999900</formula2>
    </dataValidation>
    <dataValidation type="decimal" allowBlank="1" showInputMessage="1" showErrorMessage="1" errorTitle="Input Error" error="Please enter a numeric value between 0 and 99999999999999999" sqref="J157">
      <formula1>0</formula1>
      <formula2>99999999999999900</formula2>
    </dataValidation>
    <dataValidation type="decimal" allowBlank="1" showInputMessage="1" showErrorMessage="1" errorTitle="Input Error" error="Please enter a numeric value between 0 and 99999999999999999" sqref="K157">
      <formula1>0</formula1>
      <formula2>99999999999999900</formula2>
    </dataValidation>
    <dataValidation type="decimal" allowBlank="1" showInputMessage="1" showErrorMessage="1" errorTitle="Input Error" error="Please enter a numeric value between 0 and 99999999999999999" sqref="L157">
      <formula1>0</formula1>
      <formula2>99999999999999900</formula2>
    </dataValidation>
    <dataValidation type="decimal" allowBlank="1" showInputMessage="1" showErrorMessage="1" errorTitle="Input Error" error="Please enter a numeric value between 0 and 99999999999999999" sqref="M157">
      <formula1>0</formula1>
      <formula2>99999999999999900</formula2>
    </dataValidation>
    <dataValidation type="decimal" allowBlank="1" showInputMessage="1" showErrorMessage="1" errorTitle="Input Error" error="Please enter a numeric value between 0 and 99999999999999999" sqref="N157">
      <formula1>0</formula1>
      <formula2>99999999999999900</formula2>
    </dataValidation>
    <dataValidation type="decimal" allowBlank="1" showInputMessage="1" showErrorMessage="1" errorTitle="Input Error" error="Please enter a numeric value between 0 and 99999999999999999" sqref="O157">
      <formula1>0</formula1>
      <formula2>99999999999999900</formula2>
    </dataValidation>
    <dataValidation type="decimal" allowBlank="1" showInputMessage="1" showErrorMessage="1" errorTitle="Input Error" error="Please enter a numeric value between 0 and 99999999999999999" sqref="P157">
      <formula1>0</formula1>
      <formula2>99999999999999900</formula2>
    </dataValidation>
    <dataValidation type="decimal" allowBlank="1" showInputMessage="1" showErrorMessage="1" errorTitle="Input Error" error="Please enter a numeric value between 0 and 99999999999999999" sqref="Q157">
      <formula1>0</formula1>
      <formula2>99999999999999900</formula2>
    </dataValidation>
    <dataValidation type="decimal" allowBlank="1" showInputMessage="1" showErrorMessage="1" errorTitle="Input Error" error="Please enter a numeric value between 0 and 99999999999999999" sqref="G167">
      <formula1>0</formula1>
      <formula2>99999999999999900</formula2>
    </dataValidation>
    <dataValidation type="decimal" allowBlank="1" showInputMessage="1" showErrorMessage="1" errorTitle="Input Error" error="Please enter a numeric value between 0 and 99999999999999999" sqref="H167">
      <formula1>0</formula1>
      <formula2>99999999999999900</formula2>
    </dataValidation>
    <dataValidation type="decimal" allowBlank="1" showInputMessage="1" showErrorMessage="1" errorTitle="Input Error" error="Please enter a numeric value between 0 and 99999999999999999" sqref="I167">
      <formula1>0</formula1>
      <formula2>99999999999999900</formula2>
    </dataValidation>
    <dataValidation type="decimal" allowBlank="1" showInputMessage="1" showErrorMessage="1" errorTitle="Input Error" error="Please enter a numeric value between 0 and 99999999999999999" sqref="J167">
      <formula1>0</formula1>
      <formula2>99999999999999900</formula2>
    </dataValidation>
    <dataValidation type="decimal" allowBlank="1" showInputMessage="1" showErrorMessage="1" errorTitle="Input Error" error="Please enter a numeric value between 0 and 99999999999999999" sqref="K167">
      <formula1>0</formula1>
      <formula2>99999999999999900</formula2>
    </dataValidation>
    <dataValidation type="decimal" allowBlank="1" showInputMessage="1" showErrorMessage="1" errorTitle="Input Error" error="Please enter a numeric value between 0 and 99999999999999999" sqref="L167">
      <formula1>0</formula1>
      <formula2>99999999999999900</formula2>
    </dataValidation>
    <dataValidation type="decimal" allowBlank="1" showInputMessage="1" showErrorMessage="1" errorTitle="Input Error" error="Please enter a numeric value between 0 and 99999999999999999" sqref="M167">
      <formula1>0</formula1>
      <formula2>99999999999999900</formula2>
    </dataValidation>
    <dataValidation type="decimal" allowBlank="1" showInputMessage="1" showErrorMessage="1" errorTitle="Input Error" error="Please enter a numeric value between 0 and 99999999999999999" sqref="N167">
      <formula1>0</formula1>
      <formula2>99999999999999900</formula2>
    </dataValidation>
    <dataValidation type="decimal" allowBlank="1" showInputMessage="1" showErrorMessage="1" errorTitle="Input Error" error="Please enter a numeric value between 0 and 99999999999999999" sqref="O167">
      <formula1>0</formula1>
      <formula2>99999999999999900</formula2>
    </dataValidation>
    <dataValidation type="decimal" allowBlank="1" showInputMessage="1" showErrorMessage="1" errorTitle="Input Error" error="Please enter a numeric value between 0 and 99999999999999999" sqref="P167">
      <formula1>0</formula1>
      <formula2>99999999999999900</formula2>
    </dataValidation>
    <dataValidation type="decimal" allowBlank="1" showInputMessage="1" showErrorMessage="1" errorTitle="Input Error" error="Please enter a numeric value between 0 and 99999999999999999" sqref="Q167">
      <formula1>0</formula1>
      <formula2>99999999999999900</formula2>
    </dataValidation>
    <dataValidation type="decimal" allowBlank="1" showInputMessage="1" showErrorMessage="1" errorTitle="Input Error" error="Please enter a numeric value between 0 and 99999999999999999" sqref="G168">
      <formula1>0</formula1>
      <formula2>99999999999999900</formula2>
    </dataValidation>
    <dataValidation type="decimal" allowBlank="1" showInputMessage="1" showErrorMessage="1" errorTitle="Input Error" error="Please enter a numeric value between 0 and 99999999999999999" sqref="H168">
      <formula1>0</formula1>
      <formula2>99999999999999900</formula2>
    </dataValidation>
    <dataValidation type="decimal" allowBlank="1" showInputMessage="1" showErrorMessage="1" errorTitle="Input Error" error="Please enter a numeric value between 0 and 99999999999999999" sqref="I168">
      <formula1>0</formula1>
      <formula2>99999999999999900</formula2>
    </dataValidation>
    <dataValidation type="decimal" allowBlank="1" showInputMessage="1" showErrorMessage="1" errorTitle="Input Error" error="Please enter a numeric value between 0 and 99999999999999999" sqref="J168">
      <formula1>0</formula1>
      <formula2>99999999999999900</formula2>
    </dataValidation>
    <dataValidation type="decimal" allowBlank="1" showInputMessage="1" showErrorMessage="1" errorTitle="Input Error" error="Please enter a numeric value between 0 and 99999999999999999" sqref="K168">
      <formula1>0</formula1>
      <formula2>99999999999999900</formula2>
    </dataValidation>
    <dataValidation type="decimal" allowBlank="1" showInputMessage="1" showErrorMessage="1" errorTitle="Input Error" error="Please enter a numeric value between 0 and 99999999999999999" sqref="L168">
      <formula1>0</formula1>
      <formula2>99999999999999900</formula2>
    </dataValidation>
    <dataValidation type="decimal" allowBlank="1" showInputMessage="1" showErrorMessage="1" errorTitle="Input Error" error="Please enter a numeric value between 0 and 99999999999999999" sqref="M168">
      <formula1>0</formula1>
      <formula2>99999999999999900</formula2>
    </dataValidation>
    <dataValidation type="decimal" allowBlank="1" showInputMessage="1" showErrorMessage="1" errorTitle="Input Error" error="Please enter a numeric value between 0 and 99999999999999999" sqref="N168">
      <formula1>0</formula1>
      <formula2>99999999999999900</formula2>
    </dataValidation>
    <dataValidation type="decimal" allowBlank="1" showInputMessage="1" showErrorMessage="1" errorTitle="Input Error" error="Please enter a numeric value between 0 and 99999999999999999" sqref="O168">
      <formula1>0</formula1>
      <formula2>99999999999999900</formula2>
    </dataValidation>
    <dataValidation type="decimal" allowBlank="1" showInputMessage="1" showErrorMessage="1" errorTitle="Input Error" error="Please enter a numeric value between 0 and 99999999999999999" sqref="P168">
      <formula1>0</formula1>
      <formula2>99999999999999900</formula2>
    </dataValidation>
    <dataValidation type="decimal" allowBlank="1" showInputMessage="1" showErrorMessage="1" errorTitle="Input Error" error="Please enter a numeric value between 0 and 99999999999999999" sqref="Q168">
      <formula1>0</formula1>
      <formula2>99999999999999900</formula2>
    </dataValidation>
    <dataValidation type="decimal" allowBlank="1" showInputMessage="1" showErrorMessage="1" errorTitle="Input Error" error="Please enter a numeric value between 0 and 99999999999999999" sqref="G169">
      <formula1>0</formula1>
      <formula2>99999999999999900</formula2>
    </dataValidation>
    <dataValidation type="decimal" allowBlank="1" showInputMessage="1" showErrorMessage="1" errorTitle="Input Error" error="Please enter a numeric value between 0 and 99999999999999999" sqref="H169">
      <formula1>0</formula1>
      <formula2>99999999999999900</formula2>
    </dataValidation>
    <dataValidation type="decimal" allowBlank="1" showInputMessage="1" showErrorMessage="1" errorTitle="Input Error" error="Please enter a numeric value between 0 and 99999999999999999" sqref="I169">
      <formula1>0</formula1>
      <formula2>99999999999999900</formula2>
    </dataValidation>
    <dataValidation type="decimal" allowBlank="1" showInputMessage="1" showErrorMessage="1" errorTitle="Input Error" error="Please enter a numeric value between 0 and 99999999999999999" sqref="J169">
      <formula1>0</formula1>
      <formula2>99999999999999900</formula2>
    </dataValidation>
    <dataValidation type="decimal" allowBlank="1" showInputMessage="1" showErrorMessage="1" errorTitle="Input Error" error="Please enter a numeric value between 0 and 99999999999999999" sqref="K169">
      <formula1>0</formula1>
      <formula2>99999999999999900</formula2>
    </dataValidation>
    <dataValidation type="decimal" allowBlank="1" showInputMessage="1" showErrorMessage="1" errorTitle="Input Error" error="Please enter a numeric value between 0 and 99999999999999999" sqref="L169">
      <formula1>0</formula1>
      <formula2>99999999999999900</formula2>
    </dataValidation>
    <dataValidation type="decimal" allowBlank="1" showInputMessage="1" showErrorMessage="1" errorTitle="Input Error" error="Please enter a numeric value between 0 and 99999999999999999" sqref="M169">
      <formula1>0</formula1>
      <formula2>99999999999999900</formula2>
    </dataValidation>
    <dataValidation type="decimal" allowBlank="1" showInputMessage="1" showErrorMessage="1" errorTitle="Input Error" error="Please enter a numeric value between 0 and 99999999999999999" sqref="N169">
      <formula1>0</formula1>
      <formula2>99999999999999900</formula2>
    </dataValidation>
    <dataValidation type="decimal" allowBlank="1" showInputMessage="1" showErrorMessage="1" errorTitle="Input Error" error="Please enter a numeric value between 0 and 99999999999999999" sqref="O169">
      <formula1>0</formula1>
      <formula2>99999999999999900</formula2>
    </dataValidation>
    <dataValidation type="decimal" allowBlank="1" showInputMessage="1" showErrorMessage="1" errorTitle="Input Error" error="Please enter a numeric value between 0 and 99999999999999999" sqref="P169">
      <formula1>0</formula1>
      <formula2>99999999999999900</formula2>
    </dataValidation>
    <dataValidation type="decimal" allowBlank="1" showInputMessage="1" showErrorMessage="1" errorTitle="Input Error" error="Please enter a numeric value between 0 and 99999999999999999" sqref="Q169">
      <formula1>0</formula1>
      <formula2>99999999999999900</formula2>
    </dataValidation>
  </dataValidations>
  <hyperlinks>
    <hyperlink ref="G5" location="Navigation!A1" display="Back To Navigation Page"/>
  </hyperlinks>
  <pageMargins left="0.75" right="0.75" top="1" bottom="1" header="0.5" footer="0.5"/>
  <pageSetup orientation="portrait" horizontalDpi="300" verticalDpi="0" copies="0" r:id="rId1"/>
  <headerFooter alignWithMargins="0"/>
  <legacyDrawing r:id="rId2"/>
</worksheet>
</file>

<file path=xl/worksheets/sheet14.xml><?xml version="1.0" encoding="utf-8"?>
<worksheet xmlns="http://schemas.openxmlformats.org/spreadsheetml/2006/main" xmlns:r="http://schemas.openxmlformats.org/officeDocument/2006/relationships">
  <sheetPr codeName="Sheet13"/>
  <dimension ref="A1:X305"/>
  <sheetViews>
    <sheetView showGridLines="0" topLeftCell="E1" workbookViewId="0">
      <selection sqref="A1:C1048576"/>
    </sheetView>
  </sheetViews>
  <sheetFormatPr defaultRowHeight="15"/>
  <cols>
    <col min="1" max="1" customWidth="true" hidden="true" style="24" width="12.0" collapsed="true"/>
    <col min="2" max="2" customWidth="true" hidden="true" style="24" width="13.5703125" collapsed="true"/>
    <col min="3" max="3" customWidth="true" hidden="true" style="24" width="12.5703125" collapsed="true"/>
    <col min="4" max="4" customWidth="true" hidden="true" width="49.5703125" collapsed="true"/>
    <col min="5" max="5" customWidth="true" width="4.7109375" collapsed="true"/>
    <col min="6" max="6" customWidth="true" width="34.7109375" collapsed="true"/>
    <col min="7" max="7" customWidth="true" width="14.28515625" collapsed="true"/>
    <col min="8" max="8" customWidth="true" width="10.140625" collapsed="true"/>
    <col min="9" max="9" customWidth="true" width="17.0" collapsed="true"/>
    <col min="10" max="10" customWidth="true" width="11.28515625" collapsed="true"/>
    <col min="11" max="11" customWidth="true" width="14.42578125" collapsed="true"/>
    <col min="12" max="12" customWidth="true" width="14.0" collapsed="true"/>
    <col min="13" max="13" customWidth="true" width="13.85546875" collapsed="true"/>
    <col min="14" max="14" customWidth="true" width="14.7109375" collapsed="true"/>
    <col min="15" max="15" customWidth="true" width="15.42578125" collapsed="true"/>
    <col min="16" max="16" customWidth="true" width="11.42578125" collapsed="true"/>
    <col min="17" max="17" customWidth="true" width="11.28515625" collapsed="true"/>
  </cols>
  <sheetData>
    <row r="1" spans="1:21" ht="27.95" customHeight="1">
      <c r="A1" s="58" t="s">
        <v>1184</v>
      </c>
      <c r="B1" s="13"/>
      <c r="C1" s="13"/>
      <c r="D1" s="152" t="s">
        <v>1013</v>
      </c>
      <c r="E1" s="152"/>
      <c r="F1" s="152"/>
      <c r="G1" s="152"/>
      <c r="H1" s="152"/>
      <c r="I1" s="152"/>
      <c r="J1" s="152"/>
      <c r="K1" s="152"/>
      <c r="L1" s="152"/>
      <c r="M1" s="152"/>
      <c r="N1" s="152"/>
      <c r="O1" s="152"/>
      <c r="P1" s="152"/>
      <c r="Q1" s="152"/>
    </row>
    <row r="2" spans="1:21" ht="27.95" customHeight="1">
      <c r="A2"/>
      <c r="B2"/>
      <c r="C2"/>
    </row>
    <row r="3" spans="1:21">
      <c r="A3" s="13"/>
      <c r="B3" s="13"/>
      <c r="C3" s="13"/>
      <c r="F3" s="43" t="s">
        <v>963</v>
      </c>
      <c r="G3" s="21" t="s">
        <v>964</v>
      </c>
      <c r="I3" s="21" t="s">
        <v>965</v>
      </c>
    </row>
    <row r="4" spans="1:21">
      <c r="A4" s="13"/>
      <c r="B4" s="13"/>
      <c r="C4" s="13"/>
    </row>
    <row r="5" spans="1:21">
      <c r="A5" s="13"/>
      <c r="B5" s="13"/>
      <c r="C5" s="13"/>
      <c r="G5" s="96" t="s">
        <v>578</v>
      </c>
    </row>
    <row r="6" spans="1:21" ht="15" customHeight="1">
      <c r="A6" s="131"/>
      <c r="B6" s="131"/>
      <c r="C6" s="133" t="s">
        <v>973</v>
      </c>
      <c r="D6" s="133"/>
      <c r="E6" s="133"/>
      <c r="F6" s="133"/>
      <c r="G6" s="131"/>
      <c r="H6" s="131"/>
      <c r="I6" s="131"/>
      <c r="J6" s="131"/>
      <c r="K6" s="131"/>
      <c r="L6" s="26"/>
      <c r="M6" s="26"/>
      <c r="N6" s="26"/>
      <c r="O6" s="26"/>
      <c r="P6" s="26"/>
      <c r="Q6" s="26"/>
      <c r="R6" s="26"/>
      <c r="S6" s="26"/>
      <c r="T6" s="26"/>
      <c r="U6" s="26"/>
    </row>
    <row r="7" spans="1:21" ht="15" hidden="1" customHeight="1">
      <c r="A7" s="131"/>
      <c r="B7" s="131"/>
      <c r="C7" s="131"/>
      <c r="D7" s="131"/>
      <c r="E7" s="131"/>
      <c r="F7" s="131"/>
      <c r="G7" s="131"/>
      <c r="H7" s="131"/>
      <c r="I7" s="131"/>
      <c r="J7" s="131"/>
      <c r="K7" s="131"/>
      <c r="L7" s="26"/>
      <c r="M7" s="26"/>
      <c r="N7" s="26"/>
      <c r="O7" s="26"/>
      <c r="P7" s="26"/>
      <c r="Q7" s="26"/>
      <c r="R7" s="26"/>
      <c r="S7" s="26"/>
      <c r="T7" s="26"/>
      <c r="U7" s="26"/>
    </row>
    <row r="8" spans="1:21" ht="15" hidden="1" customHeight="1">
      <c r="A8" s="131"/>
      <c r="B8" s="131"/>
      <c r="C8" s="131"/>
      <c r="D8" s="131" t="s">
        <v>967</v>
      </c>
      <c r="E8" s="131"/>
      <c r="F8" s="131"/>
      <c r="G8" s="131"/>
      <c r="H8" s="131"/>
      <c r="I8" s="131"/>
      <c r="J8" s="131"/>
      <c r="K8" s="131"/>
      <c r="L8" s="26"/>
      <c r="M8" s="26"/>
      <c r="N8" s="26"/>
      <c r="O8" s="26"/>
      <c r="P8" s="26"/>
      <c r="Q8" s="26"/>
      <c r="R8" s="26"/>
      <c r="S8" s="26"/>
      <c r="T8" s="26"/>
      <c r="U8" s="26"/>
    </row>
    <row r="9" spans="1:21" ht="15" hidden="1" customHeight="1">
      <c r="A9" s="131"/>
      <c r="B9" s="131"/>
      <c r="C9" s="131" t="s">
        <v>436</v>
      </c>
      <c r="D9" s="131" t="s">
        <v>924</v>
      </c>
      <c r="E9" s="131" t="s">
        <v>440</v>
      </c>
      <c r="F9" s="131" t="s">
        <v>440</v>
      </c>
      <c r="G9" s="131"/>
      <c r="H9" s="131"/>
      <c r="I9" s="131"/>
      <c r="J9" s="131" t="s">
        <v>435</v>
      </c>
      <c r="K9" s="131" t="s">
        <v>437</v>
      </c>
      <c r="L9" s="26"/>
      <c r="M9" s="26"/>
      <c r="N9" s="26"/>
      <c r="O9" s="26"/>
      <c r="P9" s="26"/>
      <c r="Q9" s="26"/>
      <c r="R9" s="26"/>
      <c r="S9" s="26"/>
      <c r="T9" s="26"/>
      <c r="U9" s="26"/>
    </row>
    <row r="10" spans="1:21">
      <c r="A10" s="131"/>
      <c r="B10" s="131"/>
      <c r="C10" s="131" t="s">
        <v>440</v>
      </c>
      <c r="D10" s="25"/>
      <c r="E10" s="173" t="s">
        <v>961</v>
      </c>
      <c r="F10" s="174"/>
      <c r="G10" s="174"/>
      <c r="H10" s="174"/>
      <c r="I10" s="175"/>
      <c r="J10" s="25"/>
      <c r="K10" s="131"/>
      <c r="L10" s="26"/>
      <c r="M10" s="26"/>
      <c r="N10" s="26"/>
      <c r="O10" s="26"/>
      <c r="P10" s="26"/>
      <c r="Q10" s="26"/>
      <c r="R10" s="26"/>
      <c r="S10" s="26"/>
      <c r="T10" s="26"/>
      <c r="U10" s="26"/>
    </row>
    <row r="11" spans="1:21">
      <c r="A11" s="131"/>
      <c r="B11" s="131"/>
      <c r="C11" s="131" t="s">
        <v>440</v>
      </c>
      <c r="D11" s="25"/>
      <c r="E11" s="177" t="str">
        <f>CONCATENATE("Selected Unit : ",D13)</f>
        <v>Selected Unit : CHF</v>
      </c>
      <c r="F11" s="178"/>
      <c r="G11" s="178"/>
      <c r="H11" s="178"/>
      <c r="I11" s="179"/>
      <c r="J11" s="25"/>
      <c r="K11" s="131"/>
      <c r="L11" s="26"/>
      <c r="M11" s="26"/>
      <c r="N11" s="26"/>
      <c r="O11" s="26"/>
      <c r="P11" s="26"/>
      <c r="Q11" s="26"/>
      <c r="R11" s="26"/>
      <c r="S11" s="26"/>
      <c r="T11" s="26"/>
      <c r="U11" s="26"/>
    </row>
    <row r="12" spans="1:21">
      <c r="A12" s="131"/>
      <c r="B12" s="131"/>
      <c r="C12" s="131" t="s">
        <v>435</v>
      </c>
      <c r="D12" s="25"/>
      <c r="E12" s="25"/>
      <c r="F12" s="26"/>
      <c r="G12" s="26"/>
      <c r="H12" s="26"/>
      <c r="I12" s="26"/>
      <c r="J12" s="26"/>
      <c r="K12" s="131"/>
      <c r="L12" s="26"/>
      <c r="M12" s="26"/>
      <c r="N12" s="26"/>
      <c r="O12" s="26"/>
      <c r="P12" s="26"/>
      <c r="Q12" s="26"/>
      <c r="R12" s="26"/>
      <c r="S12" s="26"/>
      <c r="T12" s="26"/>
      <c r="U12" s="26"/>
    </row>
    <row r="13" spans="1:21" ht="15" customHeight="1">
      <c r="A13" s="131" t="s">
        <v>958</v>
      </c>
      <c r="B13" s="131"/>
      <c r="C13" s="131"/>
      <c r="D13" s="28" t="s">
        <v>177</v>
      </c>
      <c r="E13" s="173" t="s">
        <v>954</v>
      </c>
      <c r="F13" s="175"/>
      <c r="G13" s="186" t="str">
        <f>StartUp!D17</f>
        <v>AEBC</v>
      </c>
      <c r="H13" s="187"/>
      <c r="I13" s="188"/>
      <c r="J13" s="26"/>
      <c r="K13" s="131"/>
      <c r="L13" s="26"/>
      <c r="M13" s="26"/>
      <c r="N13" s="26"/>
      <c r="O13" s="26"/>
      <c r="P13" s="26"/>
      <c r="Q13" s="26"/>
      <c r="R13" s="26"/>
      <c r="S13" s="26"/>
      <c r="T13" s="26"/>
      <c r="U13" s="26"/>
    </row>
    <row r="14" spans="1:21">
      <c r="A14" s="131" t="s">
        <v>960</v>
      </c>
      <c r="B14" s="131"/>
      <c r="C14" s="131"/>
      <c r="D14" s="28" t="s">
        <v>177</v>
      </c>
      <c r="E14" s="173" t="s">
        <v>955</v>
      </c>
      <c r="F14" s="175"/>
      <c r="G14" s="183" t="str">
        <f>StartUp!G9</f>
        <v>31-Mar-2016</v>
      </c>
      <c r="H14" s="184"/>
      <c r="I14" s="185"/>
      <c r="J14" s="26"/>
      <c r="K14" s="131"/>
      <c r="L14" s="26"/>
      <c r="M14" s="26"/>
      <c r="N14" s="26"/>
      <c r="O14" s="26"/>
      <c r="P14" s="26"/>
      <c r="Q14" s="26"/>
      <c r="R14" s="26"/>
      <c r="S14" s="26"/>
      <c r="T14" s="26"/>
      <c r="U14" s="26"/>
    </row>
    <row r="15" spans="1:21">
      <c r="A15" s="131"/>
      <c r="B15" s="131"/>
      <c r="C15" s="131"/>
      <c r="D15" s="48" t="s">
        <v>177</v>
      </c>
      <c r="E15" s="189" t="str">
        <f>CONCATENATE("Note: Enter only ",StartUp!D23," digits after decimal.")</f>
        <v>Note: Enter only 2 digits after decimal.</v>
      </c>
      <c r="F15" s="189"/>
      <c r="G15" s="189"/>
      <c r="H15" s="189"/>
      <c r="I15" s="189"/>
      <c r="J15" s="26"/>
      <c r="K15" s="131"/>
      <c r="L15" s="26"/>
      <c r="M15" s="26"/>
      <c r="N15" s="26"/>
      <c r="O15" s="26"/>
      <c r="P15" s="26"/>
      <c r="Q15" s="26"/>
      <c r="R15" s="26"/>
      <c r="S15" s="26"/>
      <c r="T15" s="26"/>
      <c r="U15" s="26"/>
    </row>
    <row r="16" spans="1:21">
      <c r="A16" s="131"/>
      <c r="B16" s="131"/>
      <c r="C16" s="131" t="s">
        <v>435</v>
      </c>
      <c r="D16" s="25"/>
      <c r="E16" s="25"/>
      <c r="F16" s="26"/>
      <c r="G16" s="26"/>
      <c r="H16" s="26"/>
      <c r="I16" s="26"/>
      <c r="J16" s="26"/>
      <c r="K16" s="131"/>
      <c r="L16" s="26"/>
      <c r="M16" s="26"/>
      <c r="N16" s="26"/>
      <c r="O16" s="26"/>
      <c r="P16" s="26"/>
      <c r="Q16" s="26"/>
      <c r="R16" s="26"/>
      <c r="S16" s="26"/>
      <c r="T16" s="26"/>
      <c r="U16" s="26"/>
    </row>
    <row r="17" spans="1:21">
      <c r="A17" s="131"/>
      <c r="B17" s="131"/>
      <c r="C17" s="131" t="s">
        <v>438</v>
      </c>
      <c r="D17" s="131"/>
      <c r="E17" s="131"/>
      <c r="F17" s="131"/>
      <c r="G17" s="131"/>
      <c r="H17" s="131"/>
      <c r="I17" s="131"/>
      <c r="J17" s="131"/>
      <c r="K17" s="131" t="s">
        <v>439</v>
      </c>
      <c r="L17" s="26"/>
      <c r="M17" s="26"/>
      <c r="N17" s="26"/>
      <c r="O17" s="26"/>
      <c r="P17" s="26"/>
      <c r="Q17" s="26"/>
      <c r="R17" s="26"/>
      <c r="S17" s="26"/>
      <c r="T17" s="26"/>
      <c r="U17" s="26"/>
    </row>
    <row r="18" spans="1:21" ht="15" hidden="1" customHeight="1">
      <c r="A18" s="25"/>
      <c r="B18" s="25"/>
      <c r="C18" s="25"/>
      <c r="D18" s="26"/>
      <c r="E18" s="26"/>
      <c r="F18" s="26"/>
      <c r="G18" s="26"/>
      <c r="H18" s="26"/>
      <c r="I18" s="26"/>
      <c r="J18" s="26"/>
      <c r="K18" s="26"/>
      <c r="L18" s="26"/>
      <c r="M18" s="26"/>
      <c r="N18" s="26"/>
      <c r="O18" s="26"/>
      <c r="P18" s="26"/>
      <c r="Q18" s="26"/>
      <c r="R18" s="26"/>
      <c r="S18" s="26"/>
      <c r="T18" s="26"/>
      <c r="U18" s="26"/>
    </row>
    <row r="19" spans="1:21" ht="15" hidden="1" customHeight="1">
      <c r="A19" s="25"/>
      <c r="B19" s="25"/>
      <c r="C19" s="25"/>
      <c r="D19" s="26"/>
      <c r="E19" s="26"/>
      <c r="F19" s="26"/>
      <c r="G19" s="26"/>
      <c r="H19" s="26"/>
      <c r="I19" s="26"/>
      <c r="J19" s="26"/>
      <c r="K19" s="26"/>
      <c r="L19" s="26"/>
      <c r="M19" s="26"/>
      <c r="N19" s="26"/>
      <c r="O19" s="26"/>
      <c r="P19" s="26"/>
      <c r="Q19" s="26"/>
      <c r="R19" s="26"/>
      <c r="S19" s="26"/>
      <c r="T19" s="26"/>
      <c r="U19" s="26"/>
    </row>
    <row r="20" spans="1:21" ht="15" hidden="1" customHeight="1">
      <c r="A20" s="25"/>
      <c r="B20" s="25"/>
      <c r="C20" s="25"/>
      <c r="D20" s="26"/>
      <c r="E20" s="26"/>
      <c r="F20" s="26"/>
      <c r="G20" s="26"/>
      <c r="H20" s="26"/>
      <c r="I20" s="26"/>
      <c r="J20" s="26"/>
      <c r="K20" s="26"/>
      <c r="L20" s="26"/>
      <c r="M20" s="26"/>
      <c r="N20" s="26"/>
      <c r="O20" s="26"/>
      <c r="P20" s="26"/>
      <c r="Q20" s="26"/>
      <c r="R20" s="26"/>
      <c r="S20" s="26"/>
      <c r="T20" s="26"/>
      <c r="U20" s="26"/>
    </row>
    <row r="21" spans="1:21" ht="15" hidden="1" customHeight="1">
      <c r="A21" s="131"/>
      <c r="B21" s="131"/>
      <c r="C21" s="131" t="s">
        <v>974</v>
      </c>
      <c r="D21" s="131"/>
      <c r="E21" s="131"/>
      <c r="F21" s="131"/>
      <c r="G21" s="131"/>
      <c r="H21" s="131"/>
      <c r="I21" s="131"/>
      <c r="J21" s="131"/>
      <c r="K21" s="131"/>
      <c r="L21" s="131"/>
      <c r="M21" s="131"/>
      <c r="N21" s="131"/>
      <c r="O21" s="131"/>
      <c r="P21" s="131"/>
      <c r="Q21" s="131"/>
      <c r="R21" s="131"/>
      <c r="S21" s="131"/>
      <c r="T21" s="25"/>
      <c r="U21" s="26"/>
    </row>
    <row r="22" spans="1:21" ht="15" hidden="1" customHeight="1">
      <c r="A22" s="131"/>
      <c r="B22" s="131"/>
      <c r="C22" s="131"/>
      <c r="D22" s="131"/>
      <c r="E22" s="131"/>
      <c r="F22" s="131"/>
      <c r="G22" s="131"/>
      <c r="H22" s="131"/>
      <c r="I22" s="131"/>
      <c r="J22" s="131"/>
      <c r="K22" s="131"/>
      <c r="L22" s="131"/>
      <c r="M22" s="131"/>
      <c r="N22" s="131"/>
      <c r="O22" s="131"/>
      <c r="P22" s="131"/>
      <c r="Q22" s="131"/>
      <c r="R22" s="131"/>
      <c r="S22" s="131"/>
      <c r="T22" s="25"/>
      <c r="U22" s="26"/>
    </row>
    <row r="23" spans="1:21" ht="15" hidden="1" customHeight="1">
      <c r="A23" s="131"/>
      <c r="B23" s="131"/>
      <c r="C23" s="131"/>
      <c r="D23" s="131" t="s">
        <v>967</v>
      </c>
      <c r="E23" s="131"/>
      <c r="F23" s="131"/>
      <c r="G23" s="131" t="s">
        <v>874</v>
      </c>
      <c r="H23" s="131" t="s">
        <v>875</v>
      </c>
      <c r="I23" s="131" t="s">
        <v>876</v>
      </c>
      <c r="J23" s="131" t="s">
        <v>877</v>
      </c>
      <c r="K23" s="131" t="s">
        <v>878</v>
      </c>
      <c r="L23" s="131" t="s">
        <v>879</v>
      </c>
      <c r="M23" s="131" t="s">
        <v>880</v>
      </c>
      <c r="N23" s="131" t="s">
        <v>881</v>
      </c>
      <c r="O23" s="131" t="s">
        <v>883</v>
      </c>
      <c r="P23" s="131" t="s">
        <v>884</v>
      </c>
      <c r="Q23" s="131" t="s">
        <v>885</v>
      </c>
      <c r="R23" s="131"/>
      <c r="S23" s="131"/>
      <c r="T23" s="25"/>
      <c r="U23" s="26"/>
    </row>
    <row r="24" spans="1:21" ht="15" hidden="1" customHeight="1">
      <c r="A24" s="131"/>
      <c r="B24" s="131"/>
      <c r="C24" s="131" t="s">
        <v>436</v>
      </c>
      <c r="D24" s="131" t="s">
        <v>924</v>
      </c>
      <c r="E24" s="131" t="s">
        <v>440</v>
      </c>
      <c r="F24" s="131" t="s">
        <v>440</v>
      </c>
      <c r="G24" s="131"/>
      <c r="H24" s="131"/>
      <c r="I24" s="131"/>
      <c r="J24" s="131"/>
      <c r="K24" s="131"/>
      <c r="L24" s="131"/>
      <c r="M24" s="131"/>
      <c r="N24" s="131"/>
      <c r="O24" s="131"/>
      <c r="P24" s="131"/>
      <c r="Q24" s="131"/>
      <c r="R24" s="131" t="s">
        <v>435</v>
      </c>
      <c r="S24" s="131" t="s">
        <v>437</v>
      </c>
      <c r="T24" s="25"/>
      <c r="U24" s="26"/>
    </row>
    <row r="25" spans="1:21" ht="15" hidden="1" customHeight="1">
      <c r="A25" s="131"/>
      <c r="B25" s="131"/>
      <c r="C25" s="131" t="s">
        <v>908</v>
      </c>
      <c r="D25" s="13"/>
      <c r="E25" s="13"/>
      <c r="F25" s="18" t="s">
        <v>907</v>
      </c>
      <c r="G25" s="19" t="s">
        <v>263</v>
      </c>
      <c r="H25" s="19" t="s">
        <v>263</v>
      </c>
      <c r="I25" s="19" t="s">
        <v>263</v>
      </c>
      <c r="J25" s="19" t="s">
        <v>263</v>
      </c>
      <c r="K25" s="19" t="s">
        <v>263</v>
      </c>
      <c r="L25" s="19" t="s">
        <v>263</v>
      </c>
      <c r="M25" s="19" t="s">
        <v>263</v>
      </c>
      <c r="N25" s="19" t="s">
        <v>263</v>
      </c>
      <c r="O25" s="19" t="s">
        <v>263</v>
      </c>
      <c r="P25" s="19" t="s">
        <v>263</v>
      </c>
      <c r="Q25" s="19" t="s">
        <v>263</v>
      </c>
      <c r="R25" s="13"/>
      <c r="S25" s="131"/>
      <c r="T25" s="25"/>
      <c r="U25" s="26"/>
    </row>
    <row r="26" spans="1:21" ht="30" customHeight="1">
      <c r="A26" s="131"/>
      <c r="B26" s="131"/>
      <c r="C26" s="131" t="s">
        <v>440</v>
      </c>
      <c r="D26" s="25"/>
      <c r="E26" s="190" t="s">
        <v>121</v>
      </c>
      <c r="F26" s="191"/>
      <c r="G26" s="191"/>
      <c r="H26" s="191"/>
      <c r="I26" s="191"/>
      <c r="J26" s="191"/>
      <c r="K26" s="191"/>
      <c r="L26" s="191"/>
      <c r="M26" s="191"/>
      <c r="N26" s="191"/>
      <c r="O26" s="191"/>
      <c r="P26" s="191"/>
      <c r="Q26" s="192"/>
      <c r="R26" s="27"/>
      <c r="S26" s="131"/>
      <c r="T26" s="25"/>
      <c r="U26" s="26"/>
    </row>
    <row r="27" spans="1:21">
      <c r="A27" s="131"/>
      <c r="B27" s="131"/>
      <c r="C27" s="131" t="s">
        <v>440</v>
      </c>
      <c r="D27" s="25"/>
      <c r="E27" s="193" t="str">
        <f>CONCATENATE("Amount in ",IF(D13="","foreign currency",D13)," in Million")</f>
        <v>Amount in CHF in Million</v>
      </c>
      <c r="F27" s="194"/>
      <c r="G27" s="194"/>
      <c r="H27" s="194"/>
      <c r="I27" s="194"/>
      <c r="J27" s="194"/>
      <c r="K27" s="194"/>
      <c r="L27" s="194"/>
      <c r="M27" s="194"/>
      <c r="N27" s="194"/>
      <c r="O27" s="194"/>
      <c r="P27" s="194"/>
      <c r="Q27" s="195"/>
      <c r="R27" s="27"/>
      <c r="S27" s="131"/>
      <c r="T27" s="25"/>
      <c r="U27" s="26"/>
    </row>
    <row r="28" spans="1:21" ht="45">
      <c r="A28" s="131"/>
      <c r="B28" s="131"/>
      <c r="C28" s="131" t="s">
        <v>440</v>
      </c>
      <c r="D28" s="25"/>
      <c r="E28" s="29"/>
      <c r="F28" s="29" t="s">
        <v>686</v>
      </c>
      <c r="G28" s="29" t="s">
        <v>687</v>
      </c>
      <c r="H28" s="29" t="s">
        <v>688</v>
      </c>
      <c r="I28" s="29" t="s">
        <v>689</v>
      </c>
      <c r="J28" s="29" t="s">
        <v>690</v>
      </c>
      <c r="K28" s="29" t="s">
        <v>691</v>
      </c>
      <c r="L28" s="29" t="s">
        <v>922</v>
      </c>
      <c r="M28" s="29" t="s">
        <v>692</v>
      </c>
      <c r="N28" s="29" t="s">
        <v>693</v>
      </c>
      <c r="O28" s="29" t="s">
        <v>744</v>
      </c>
      <c r="P28" s="29" t="s">
        <v>695</v>
      </c>
      <c r="Q28" s="29" t="s">
        <v>487</v>
      </c>
      <c r="R28" s="26"/>
      <c r="S28" s="131"/>
      <c r="T28" s="25"/>
      <c r="U28" s="26"/>
    </row>
    <row r="29" spans="1:21">
      <c r="A29" s="131"/>
      <c r="B29" s="131"/>
      <c r="C29" s="131" t="s">
        <v>440</v>
      </c>
      <c r="D29" s="25"/>
      <c r="E29" s="29"/>
      <c r="F29" s="29"/>
      <c r="G29" s="29">
        <v>1</v>
      </c>
      <c r="H29" s="29">
        <v>2</v>
      </c>
      <c r="I29" s="29">
        <v>3</v>
      </c>
      <c r="J29" s="29">
        <v>4</v>
      </c>
      <c r="K29" s="29">
        <v>5</v>
      </c>
      <c r="L29" s="29">
        <v>6</v>
      </c>
      <c r="M29" s="29">
        <v>7</v>
      </c>
      <c r="N29" s="29">
        <v>8</v>
      </c>
      <c r="O29" s="29">
        <v>9</v>
      </c>
      <c r="P29" s="29">
        <v>10</v>
      </c>
      <c r="Q29" s="29">
        <v>11</v>
      </c>
      <c r="R29" s="26"/>
      <c r="S29" s="131"/>
      <c r="T29" s="25"/>
      <c r="U29" s="26"/>
    </row>
    <row r="30" spans="1:21" ht="15" customHeight="1">
      <c r="A30" s="131"/>
      <c r="B30" s="131"/>
      <c r="C30" s="131" t="s">
        <v>435</v>
      </c>
      <c r="D30" s="25"/>
      <c r="E30" s="25"/>
      <c r="F30" s="26"/>
      <c r="G30" s="26"/>
      <c r="H30" s="26"/>
      <c r="I30" s="26"/>
      <c r="J30" s="26"/>
      <c r="K30" s="26"/>
      <c r="L30" s="26"/>
      <c r="M30" s="26"/>
      <c r="N30" s="26"/>
      <c r="O30" s="26"/>
      <c r="P30" s="26"/>
      <c r="Q30" s="26"/>
      <c r="R30" s="26"/>
      <c r="S30" s="131"/>
      <c r="T30" s="25"/>
      <c r="U30" s="26"/>
    </row>
    <row r="31" spans="1:21">
      <c r="A31" s="131" t="s">
        <v>975</v>
      </c>
      <c r="B31" s="131"/>
      <c r="C31" s="131"/>
      <c r="D31" s="28" t="s">
        <v>177</v>
      </c>
      <c r="E31" s="30">
        <v>1</v>
      </c>
      <c r="F31" s="31" t="s">
        <v>909</v>
      </c>
      <c r="G31" s="32">
        <f t="shared" ref="G31:P31" si="0">G32+G33+G34+G35+G36+G37+G38+G39+G40+G41</f>
        <v>0</v>
      </c>
      <c r="H31" s="32">
        <f t="shared" si="0"/>
        <v>0</v>
      </c>
      <c r="I31" s="32">
        <f t="shared" si="0"/>
        <v>0</v>
      </c>
      <c r="J31" s="32">
        <f t="shared" si="0"/>
        <v>0</v>
      </c>
      <c r="K31" s="32">
        <f t="shared" si="0"/>
        <v>0</v>
      </c>
      <c r="L31" s="32">
        <f t="shared" si="0"/>
        <v>0</v>
      </c>
      <c r="M31" s="32">
        <f t="shared" si="0"/>
        <v>0</v>
      </c>
      <c r="N31" s="32">
        <f t="shared" si="0"/>
        <v>0</v>
      </c>
      <c r="O31" s="32">
        <f t="shared" si="0"/>
        <v>0</v>
      </c>
      <c r="P31" s="32">
        <f t="shared" si="0"/>
        <v>0</v>
      </c>
      <c r="Q31" s="32">
        <f t="shared" ref="Q31:Q41" si="1">G31+H31+I31+J31+K31+L31+M31+N31+O31+P31</f>
        <v>0</v>
      </c>
      <c r="R31" s="26"/>
      <c r="S31" s="131"/>
      <c r="T31" s="25"/>
      <c r="U31" s="26"/>
    </row>
    <row r="32" spans="1:21">
      <c r="A32" s="131" t="s">
        <v>976</v>
      </c>
      <c r="B32" s="131"/>
      <c r="C32" s="131"/>
      <c r="D32" s="28" t="s">
        <v>177</v>
      </c>
      <c r="E32" s="180"/>
      <c r="F32" s="33" t="s">
        <v>910</v>
      </c>
      <c r="G32" s="34"/>
      <c r="H32" s="34"/>
      <c r="I32" s="34"/>
      <c r="J32" s="34"/>
      <c r="K32" s="34"/>
      <c r="L32" s="34"/>
      <c r="M32" s="34"/>
      <c r="N32" s="34"/>
      <c r="O32" s="34"/>
      <c r="P32" s="34"/>
      <c r="Q32" s="32">
        <f t="shared" si="1"/>
        <v>0</v>
      </c>
      <c r="R32" s="26"/>
      <c r="S32" s="131"/>
      <c r="T32" s="25"/>
      <c r="U32" s="26"/>
    </row>
    <row r="33" spans="1:21">
      <c r="A33" s="131" t="s">
        <v>977</v>
      </c>
      <c r="B33" s="131"/>
      <c r="C33" s="131"/>
      <c r="D33" s="28" t="s">
        <v>177</v>
      </c>
      <c r="E33" s="181"/>
      <c r="F33" s="33" t="s">
        <v>911</v>
      </c>
      <c r="G33" s="34"/>
      <c r="H33" s="34"/>
      <c r="I33" s="34"/>
      <c r="J33" s="34"/>
      <c r="K33" s="34"/>
      <c r="L33" s="34"/>
      <c r="M33" s="34"/>
      <c r="N33" s="34"/>
      <c r="O33" s="34"/>
      <c r="P33" s="34"/>
      <c r="Q33" s="32">
        <f t="shared" si="1"/>
        <v>0</v>
      </c>
      <c r="R33" s="26"/>
      <c r="S33" s="131"/>
      <c r="T33" s="25"/>
      <c r="U33" s="26"/>
    </row>
    <row r="34" spans="1:21">
      <c r="A34" s="131" t="s">
        <v>978</v>
      </c>
      <c r="B34" s="131"/>
      <c r="C34" s="131"/>
      <c r="D34" s="28" t="s">
        <v>177</v>
      </c>
      <c r="E34" s="181"/>
      <c r="F34" s="33" t="s">
        <v>912</v>
      </c>
      <c r="G34" s="34"/>
      <c r="H34" s="34"/>
      <c r="I34" s="34"/>
      <c r="J34" s="34"/>
      <c r="K34" s="34"/>
      <c r="L34" s="34"/>
      <c r="M34" s="34"/>
      <c r="N34" s="34"/>
      <c r="O34" s="34"/>
      <c r="P34" s="34"/>
      <c r="Q34" s="32">
        <f t="shared" si="1"/>
        <v>0</v>
      </c>
      <c r="R34" s="26"/>
      <c r="S34" s="131"/>
      <c r="T34" s="25"/>
      <c r="U34" s="26"/>
    </row>
    <row r="35" spans="1:21">
      <c r="A35" s="131" t="s">
        <v>979</v>
      </c>
      <c r="B35" s="131"/>
      <c r="C35" s="131"/>
      <c r="D35" s="28" t="s">
        <v>177</v>
      </c>
      <c r="E35" s="181"/>
      <c r="F35" s="33" t="s">
        <v>916</v>
      </c>
      <c r="G35" s="34"/>
      <c r="H35" s="34"/>
      <c r="I35" s="34"/>
      <c r="J35" s="34"/>
      <c r="K35" s="34"/>
      <c r="L35" s="34"/>
      <c r="M35" s="34"/>
      <c r="N35" s="34"/>
      <c r="O35" s="34"/>
      <c r="P35" s="34"/>
      <c r="Q35" s="32">
        <f t="shared" si="1"/>
        <v>0</v>
      </c>
      <c r="R35" s="26"/>
      <c r="S35" s="131"/>
      <c r="T35" s="25"/>
      <c r="U35" s="26"/>
    </row>
    <row r="36" spans="1:21" ht="30">
      <c r="A36" s="131" t="s">
        <v>25</v>
      </c>
      <c r="B36" s="131"/>
      <c r="C36" s="131"/>
      <c r="D36" s="28" t="s">
        <v>177</v>
      </c>
      <c r="E36" s="181"/>
      <c r="F36" s="33" t="s">
        <v>917</v>
      </c>
      <c r="G36" s="34"/>
      <c r="H36" s="34"/>
      <c r="I36" s="34"/>
      <c r="J36" s="34"/>
      <c r="K36" s="34"/>
      <c r="L36" s="34"/>
      <c r="M36" s="34"/>
      <c r="N36" s="34"/>
      <c r="O36" s="34"/>
      <c r="P36" s="34"/>
      <c r="Q36" s="32">
        <f t="shared" si="1"/>
        <v>0</v>
      </c>
      <c r="R36" s="26"/>
      <c r="S36" s="131"/>
      <c r="T36" s="25"/>
      <c r="U36" s="26"/>
    </row>
    <row r="37" spans="1:21" ht="30">
      <c r="A37" s="131" t="s">
        <v>28</v>
      </c>
      <c r="B37" s="131"/>
      <c r="C37" s="131"/>
      <c r="D37" s="28" t="s">
        <v>177</v>
      </c>
      <c r="E37" s="181"/>
      <c r="F37" s="33" t="s">
        <v>918</v>
      </c>
      <c r="G37" s="34"/>
      <c r="H37" s="34"/>
      <c r="I37" s="34"/>
      <c r="J37" s="34"/>
      <c r="K37" s="34"/>
      <c r="L37" s="34"/>
      <c r="M37" s="34"/>
      <c r="N37" s="34"/>
      <c r="O37" s="34"/>
      <c r="P37" s="34"/>
      <c r="Q37" s="32">
        <f t="shared" si="1"/>
        <v>0</v>
      </c>
      <c r="R37" s="26"/>
      <c r="S37" s="131"/>
      <c r="T37" s="25"/>
      <c r="U37" s="26"/>
    </row>
    <row r="38" spans="1:21">
      <c r="A38" s="131" t="s">
        <v>980</v>
      </c>
      <c r="B38" s="131"/>
      <c r="C38" s="131"/>
      <c r="D38" s="28" t="s">
        <v>177</v>
      </c>
      <c r="E38" s="181"/>
      <c r="F38" s="33" t="s">
        <v>919</v>
      </c>
      <c r="G38" s="34"/>
      <c r="H38" s="34"/>
      <c r="I38" s="34"/>
      <c r="J38" s="34"/>
      <c r="K38" s="34"/>
      <c r="L38" s="34"/>
      <c r="M38" s="34"/>
      <c r="N38" s="34"/>
      <c r="O38" s="34"/>
      <c r="P38" s="34"/>
      <c r="Q38" s="32">
        <f t="shared" si="1"/>
        <v>0</v>
      </c>
      <c r="R38" s="26"/>
      <c r="S38" s="131"/>
      <c r="T38" s="25"/>
      <c r="U38" s="26"/>
    </row>
    <row r="39" spans="1:21">
      <c r="A39" s="131" t="s">
        <v>981</v>
      </c>
      <c r="B39" s="131"/>
      <c r="C39" s="131"/>
      <c r="D39" s="28" t="s">
        <v>177</v>
      </c>
      <c r="E39" s="181"/>
      <c r="F39" s="33" t="s">
        <v>920</v>
      </c>
      <c r="G39" s="34"/>
      <c r="H39" s="34"/>
      <c r="I39" s="34"/>
      <c r="J39" s="34"/>
      <c r="K39" s="34"/>
      <c r="L39" s="34"/>
      <c r="M39" s="34"/>
      <c r="N39" s="34"/>
      <c r="O39" s="34"/>
      <c r="P39" s="34"/>
      <c r="Q39" s="32">
        <f t="shared" si="1"/>
        <v>0</v>
      </c>
      <c r="R39" s="26"/>
      <c r="S39" s="131"/>
      <c r="T39" s="25"/>
      <c r="U39" s="26"/>
    </row>
    <row r="40" spans="1:21">
      <c r="A40" s="131" t="s">
        <v>982</v>
      </c>
      <c r="B40" s="131"/>
      <c r="C40" s="131"/>
      <c r="D40" s="28" t="s">
        <v>177</v>
      </c>
      <c r="E40" s="181"/>
      <c r="F40" s="33" t="s">
        <v>921</v>
      </c>
      <c r="G40" s="34"/>
      <c r="H40" s="34"/>
      <c r="I40" s="34"/>
      <c r="J40" s="34"/>
      <c r="K40" s="34"/>
      <c r="L40" s="34"/>
      <c r="M40" s="34"/>
      <c r="N40" s="34"/>
      <c r="O40" s="34"/>
      <c r="P40" s="34"/>
      <c r="Q40" s="32">
        <f t="shared" si="1"/>
        <v>0</v>
      </c>
      <c r="R40" s="26"/>
      <c r="S40" s="131"/>
      <c r="T40" s="25"/>
      <c r="U40" s="26"/>
    </row>
    <row r="41" spans="1:21">
      <c r="A41" s="131" t="s">
        <v>984</v>
      </c>
      <c r="B41" s="131"/>
      <c r="C41" s="131"/>
      <c r="D41" s="28" t="s">
        <v>177</v>
      </c>
      <c r="E41" s="182"/>
      <c r="F41" s="33" t="s">
        <v>923</v>
      </c>
      <c r="G41" s="32">
        <f t="shared" ref="G41:P41" si="2">SUM(G51:G52)</f>
        <v>0</v>
      </c>
      <c r="H41" s="32">
        <f t="shared" si="2"/>
        <v>0</v>
      </c>
      <c r="I41" s="32">
        <f t="shared" si="2"/>
        <v>0</v>
      </c>
      <c r="J41" s="32">
        <f t="shared" si="2"/>
        <v>0</v>
      </c>
      <c r="K41" s="32">
        <f t="shared" si="2"/>
        <v>0</v>
      </c>
      <c r="L41" s="32">
        <f t="shared" si="2"/>
        <v>0</v>
      </c>
      <c r="M41" s="32">
        <f t="shared" si="2"/>
        <v>0</v>
      </c>
      <c r="N41" s="32">
        <f t="shared" si="2"/>
        <v>0</v>
      </c>
      <c r="O41" s="32">
        <f t="shared" si="2"/>
        <v>0</v>
      </c>
      <c r="P41" s="32">
        <f t="shared" si="2"/>
        <v>0</v>
      </c>
      <c r="Q41" s="32">
        <f t="shared" si="1"/>
        <v>0</v>
      </c>
      <c r="R41" s="26"/>
      <c r="S41" s="131"/>
      <c r="T41" s="25"/>
      <c r="U41" s="26"/>
    </row>
    <row r="42" spans="1:21" ht="15" hidden="1" customHeight="1">
      <c r="A42" s="131"/>
      <c r="B42" s="131"/>
      <c r="C42" s="131" t="s">
        <v>435</v>
      </c>
      <c r="D42" s="25"/>
      <c r="E42" s="35"/>
      <c r="F42" s="26"/>
      <c r="G42" s="26"/>
      <c r="H42" s="26"/>
      <c r="I42" s="26"/>
      <c r="J42" s="26"/>
      <c r="K42" s="26"/>
      <c r="L42" s="26"/>
      <c r="M42" s="26"/>
      <c r="N42" s="26"/>
      <c r="O42" s="26"/>
      <c r="P42" s="26"/>
      <c r="Q42" s="26"/>
      <c r="R42" s="26"/>
      <c r="S42" s="131"/>
      <c r="T42" s="25"/>
      <c r="U42" s="26"/>
    </row>
    <row r="43" spans="1:21" ht="15" hidden="1" customHeight="1">
      <c r="A43" s="131"/>
      <c r="B43" s="131"/>
      <c r="C43" s="131" t="s">
        <v>438</v>
      </c>
      <c r="D43" s="131"/>
      <c r="E43" s="134"/>
      <c r="F43" s="131"/>
      <c r="G43" s="131"/>
      <c r="H43" s="131"/>
      <c r="I43" s="131"/>
      <c r="J43" s="131"/>
      <c r="K43" s="131"/>
      <c r="L43" s="131"/>
      <c r="M43" s="131"/>
      <c r="N43" s="131"/>
      <c r="O43" s="131"/>
      <c r="P43" s="131"/>
      <c r="Q43" s="131"/>
      <c r="R43" s="131"/>
      <c r="S43" s="131" t="s">
        <v>439</v>
      </c>
      <c r="T43" s="25"/>
      <c r="U43" s="26"/>
    </row>
    <row r="44" spans="1:21" ht="15" hidden="1" customHeight="1">
      <c r="A44" s="25"/>
      <c r="B44" s="25"/>
      <c r="C44" s="25"/>
      <c r="D44" s="26"/>
      <c r="E44" s="35"/>
      <c r="F44" s="26"/>
      <c r="G44" s="26"/>
      <c r="H44" s="26"/>
      <c r="I44" s="26"/>
      <c r="J44" s="26"/>
      <c r="K44" s="26"/>
      <c r="L44" s="26"/>
      <c r="M44" s="26"/>
      <c r="N44" s="26"/>
      <c r="O44" s="26"/>
      <c r="P44" s="26"/>
      <c r="Q44" s="26"/>
      <c r="R44" s="26"/>
      <c r="S44" s="26"/>
      <c r="T44" s="26"/>
      <c r="U44" s="26"/>
    </row>
    <row r="45" spans="1:21" ht="15" hidden="1" customHeight="1">
      <c r="A45" s="131"/>
      <c r="B45" s="131"/>
      <c r="C45" s="131" t="s">
        <v>983</v>
      </c>
      <c r="D45" s="131"/>
      <c r="E45" s="134"/>
      <c r="F45" s="131"/>
      <c r="G45" s="131"/>
      <c r="H45" s="131"/>
      <c r="I45" s="131"/>
      <c r="J45" s="131"/>
      <c r="K45" s="131"/>
      <c r="L45" s="131"/>
      <c r="M45" s="131"/>
      <c r="N45" s="131"/>
      <c r="O45" s="131"/>
      <c r="P45" s="131"/>
      <c r="Q45" s="131"/>
      <c r="R45" s="131"/>
      <c r="S45" s="131"/>
      <c r="T45" s="25"/>
      <c r="U45" s="26"/>
    </row>
    <row r="46" spans="1:21" ht="15" hidden="1" customHeight="1">
      <c r="A46" s="131"/>
      <c r="B46" s="131"/>
      <c r="C46" s="131"/>
      <c r="D46" s="131"/>
      <c r="E46" s="134"/>
      <c r="F46" s="131"/>
      <c r="G46" s="131"/>
      <c r="H46" s="131"/>
      <c r="I46" s="131"/>
      <c r="J46" s="131"/>
      <c r="K46" s="131"/>
      <c r="L46" s="131"/>
      <c r="M46" s="131"/>
      <c r="N46" s="131"/>
      <c r="O46" s="131"/>
      <c r="P46" s="131"/>
      <c r="Q46" s="131"/>
      <c r="R46" s="131"/>
      <c r="S46" s="131"/>
      <c r="T46" s="25"/>
      <c r="U46" s="26"/>
    </row>
    <row r="47" spans="1:21" ht="15" hidden="1" customHeight="1">
      <c r="A47" s="131"/>
      <c r="B47" s="131"/>
      <c r="C47" s="131"/>
      <c r="D47" s="131" t="s">
        <v>967</v>
      </c>
      <c r="E47" s="134"/>
      <c r="F47" s="131" t="s">
        <v>1094</v>
      </c>
      <c r="G47" s="131" t="s">
        <v>874</v>
      </c>
      <c r="H47" s="131" t="s">
        <v>875</v>
      </c>
      <c r="I47" s="131" t="s">
        <v>876</v>
      </c>
      <c r="J47" s="131" t="s">
        <v>877</v>
      </c>
      <c r="K47" s="131" t="s">
        <v>878</v>
      </c>
      <c r="L47" s="131" t="s">
        <v>879</v>
      </c>
      <c r="M47" s="131" t="s">
        <v>880</v>
      </c>
      <c r="N47" s="131" t="s">
        <v>881</v>
      </c>
      <c r="O47" s="131" t="s">
        <v>883</v>
      </c>
      <c r="P47" s="131" t="s">
        <v>884</v>
      </c>
      <c r="Q47" s="131" t="s">
        <v>885</v>
      </c>
      <c r="R47" s="131"/>
      <c r="S47" s="131"/>
      <c r="T47" s="25"/>
      <c r="U47" s="26"/>
    </row>
    <row r="48" spans="1:21" ht="15" hidden="1" customHeight="1">
      <c r="A48" s="131"/>
      <c r="B48" s="131"/>
      <c r="C48" s="131" t="s">
        <v>436</v>
      </c>
      <c r="D48" s="131" t="s">
        <v>924</v>
      </c>
      <c r="E48" s="134" t="s">
        <v>440</v>
      </c>
      <c r="F48" s="131" t="s">
        <v>924</v>
      </c>
      <c r="G48" s="131"/>
      <c r="H48" s="131"/>
      <c r="I48" s="131"/>
      <c r="J48" s="131"/>
      <c r="K48" s="131"/>
      <c r="L48" s="131"/>
      <c r="M48" s="131"/>
      <c r="N48" s="131"/>
      <c r="O48" s="131"/>
      <c r="P48" s="131"/>
      <c r="Q48" s="131"/>
      <c r="R48" s="131" t="s">
        <v>435</v>
      </c>
      <c r="S48" s="131" t="s">
        <v>437</v>
      </c>
      <c r="T48" s="25"/>
      <c r="U48" s="26"/>
    </row>
    <row r="49" spans="1:21" ht="15" hidden="1" customHeight="1">
      <c r="A49" s="131"/>
      <c r="B49" s="131"/>
      <c r="C49" s="131" t="s">
        <v>908</v>
      </c>
      <c r="D49" s="13"/>
      <c r="E49" s="23"/>
      <c r="F49" s="18" t="s">
        <v>907</v>
      </c>
      <c r="G49" s="19" t="s">
        <v>263</v>
      </c>
      <c r="H49" s="19" t="s">
        <v>263</v>
      </c>
      <c r="I49" s="19" t="s">
        <v>263</v>
      </c>
      <c r="J49" s="19" t="s">
        <v>263</v>
      </c>
      <c r="K49" s="19" t="s">
        <v>263</v>
      </c>
      <c r="L49" s="19" t="s">
        <v>263</v>
      </c>
      <c r="M49" s="19" t="s">
        <v>263</v>
      </c>
      <c r="N49" s="19" t="s">
        <v>263</v>
      </c>
      <c r="O49" s="19" t="s">
        <v>263</v>
      </c>
      <c r="P49" s="19" t="s">
        <v>263</v>
      </c>
      <c r="Q49" s="19" t="s">
        <v>263</v>
      </c>
      <c r="R49" s="13"/>
      <c r="S49" s="131"/>
      <c r="T49" s="25"/>
      <c r="U49" s="26"/>
    </row>
    <row r="50" spans="1:21" ht="15" hidden="1" customHeight="1">
      <c r="A50" s="131"/>
      <c r="B50" s="131"/>
      <c r="C50" s="131" t="s">
        <v>435</v>
      </c>
      <c r="D50" s="25"/>
      <c r="E50" s="35"/>
      <c r="F50" s="26"/>
      <c r="G50" s="26"/>
      <c r="H50" s="26"/>
      <c r="I50" s="26"/>
      <c r="J50" s="26"/>
      <c r="K50" s="26"/>
      <c r="L50" s="26"/>
      <c r="M50" s="26"/>
      <c r="N50" s="26"/>
      <c r="O50" s="26"/>
      <c r="P50" s="26"/>
      <c r="Q50" s="26"/>
      <c r="R50" s="26"/>
      <c r="S50" s="131"/>
      <c r="T50" s="25"/>
      <c r="U50" s="26"/>
    </row>
    <row r="51" spans="1:21">
      <c r="A51" s="131" t="s">
        <v>984</v>
      </c>
      <c r="B51" s="131"/>
      <c r="C51" s="131"/>
      <c r="D51" s="28" t="s">
        <v>177</v>
      </c>
      <c r="E51" s="30"/>
      <c r="F51" s="28"/>
      <c r="G51" s="34"/>
      <c r="H51" s="34"/>
      <c r="I51" s="34"/>
      <c r="J51" s="34"/>
      <c r="K51" s="34"/>
      <c r="L51" s="34"/>
      <c r="M51" s="34"/>
      <c r="N51" s="34"/>
      <c r="O51" s="34"/>
      <c r="P51" s="34"/>
      <c r="Q51" s="32">
        <f>G51+H51+I51+J51+K51+L51+M51+N51+O51+P51</f>
        <v>0</v>
      </c>
      <c r="R51" s="26"/>
      <c r="S51" s="131"/>
      <c r="T51" s="25"/>
      <c r="U51" s="26"/>
    </row>
    <row r="52" spans="1:21" ht="15" customHeight="1">
      <c r="A52" s="131"/>
      <c r="B52" s="131"/>
      <c r="C52" s="131" t="s">
        <v>435</v>
      </c>
      <c r="D52" s="25"/>
      <c r="E52" s="164" t="s">
        <v>23</v>
      </c>
      <c r="F52" s="165"/>
      <c r="G52" s="165"/>
      <c r="H52" s="165"/>
      <c r="I52" s="165"/>
      <c r="J52" s="165"/>
      <c r="K52" s="165"/>
      <c r="L52" s="165"/>
      <c r="M52" s="165"/>
      <c r="N52" s="165"/>
      <c r="O52" s="165"/>
      <c r="P52" s="165"/>
      <c r="Q52" s="166"/>
      <c r="R52" s="26"/>
      <c r="S52" s="131"/>
      <c r="T52" s="25"/>
      <c r="U52" s="26"/>
    </row>
    <row r="53" spans="1:21" ht="15" hidden="1" customHeight="1">
      <c r="A53" s="131"/>
      <c r="B53" s="131"/>
      <c r="C53" s="131" t="s">
        <v>438</v>
      </c>
      <c r="D53" s="131"/>
      <c r="E53" s="134"/>
      <c r="F53" s="131"/>
      <c r="G53" s="131"/>
      <c r="H53" s="131"/>
      <c r="I53" s="131"/>
      <c r="J53" s="131"/>
      <c r="K53" s="131"/>
      <c r="L53" s="131"/>
      <c r="M53" s="131"/>
      <c r="N53" s="131"/>
      <c r="O53" s="131"/>
      <c r="P53" s="131"/>
      <c r="Q53" s="131"/>
      <c r="R53" s="131"/>
      <c r="S53" s="131" t="s">
        <v>439</v>
      </c>
      <c r="T53" s="25"/>
      <c r="U53" s="26"/>
    </row>
    <row r="54" spans="1:21" ht="15" hidden="1" customHeight="1">
      <c r="A54" s="25"/>
      <c r="B54" s="25"/>
      <c r="C54" s="25"/>
      <c r="D54" s="26"/>
      <c r="E54" s="35"/>
      <c r="F54" s="26"/>
      <c r="G54" s="26"/>
      <c r="H54" s="26"/>
      <c r="I54" s="26"/>
      <c r="J54" s="26"/>
      <c r="K54" s="26"/>
      <c r="L54" s="26"/>
      <c r="M54" s="26"/>
      <c r="N54" s="26"/>
      <c r="O54" s="26"/>
      <c r="P54" s="26"/>
      <c r="Q54" s="26"/>
      <c r="R54" s="26"/>
      <c r="S54" s="26"/>
      <c r="T54" s="26"/>
      <c r="U54" s="26"/>
    </row>
    <row r="55" spans="1:21" ht="15" hidden="1" customHeight="1">
      <c r="A55" s="131"/>
      <c r="B55" s="131"/>
      <c r="C55" s="131" t="s">
        <v>985</v>
      </c>
      <c r="D55" s="131"/>
      <c r="E55" s="134"/>
      <c r="F55" s="131"/>
      <c r="G55" s="131"/>
      <c r="H55" s="131"/>
      <c r="I55" s="131"/>
      <c r="J55" s="131"/>
      <c r="K55" s="131"/>
      <c r="L55" s="131"/>
      <c r="M55" s="131"/>
      <c r="N55" s="131"/>
      <c r="O55" s="131"/>
      <c r="P55" s="131"/>
      <c r="Q55" s="131"/>
      <c r="R55" s="131"/>
      <c r="S55" s="131"/>
      <c r="T55" s="25"/>
      <c r="U55" s="26"/>
    </row>
    <row r="56" spans="1:21" ht="15" hidden="1" customHeight="1">
      <c r="A56" s="131"/>
      <c r="B56" s="131"/>
      <c r="C56" s="131"/>
      <c r="D56" s="131"/>
      <c r="E56" s="134"/>
      <c r="F56" s="131"/>
      <c r="G56" s="131"/>
      <c r="H56" s="131"/>
      <c r="I56" s="131"/>
      <c r="J56" s="131"/>
      <c r="K56" s="131"/>
      <c r="L56" s="131"/>
      <c r="M56" s="131"/>
      <c r="N56" s="131"/>
      <c r="O56" s="131"/>
      <c r="P56" s="131"/>
      <c r="Q56" s="131"/>
      <c r="R56" s="131"/>
      <c r="S56" s="131"/>
      <c r="T56" s="25"/>
      <c r="U56" s="26"/>
    </row>
    <row r="57" spans="1:21" ht="15" hidden="1" customHeight="1">
      <c r="A57" s="131"/>
      <c r="B57" s="131"/>
      <c r="C57" s="131"/>
      <c r="D57" s="131" t="s">
        <v>967</v>
      </c>
      <c r="E57" s="134"/>
      <c r="F57" s="131"/>
      <c r="G57" s="131" t="s">
        <v>874</v>
      </c>
      <c r="H57" s="131" t="s">
        <v>875</v>
      </c>
      <c r="I57" s="131" t="s">
        <v>876</v>
      </c>
      <c r="J57" s="131" t="s">
        <v>877</v>
      </c>
      <c r="K57" s="131" t="s">
        <v>878</v>
      </c>
      <c r="L57" s="131" t="s">
        <v>879</v>
      </c>
      <c r="M57" s="131" t="s">
        <v>880</v>
      </c>
      <c r="N57" s="131" t="s">
        <v>881</v>
      </c>
      <c r="O57" s="131" t="s">
        <v>883</v>
      </c>
      <c r="P57" s="131" t="s">
        <v>884</v>
      </c>
      <c r="Q57" s="131" t="s">
        <v>885</v>
      </c>
      <c r="R57" s="131"/>
      <c r="S57" s="131"/>
      <c r="T57" s="25"/>
      <c r="U57" s="26"/>
    </row>
    <row r="58" spans="1:21" ht="15" hidden="1" customHeight="1">
      <c r="A58" s="131"/>
      <c r="B58" s="131"/>
      <c r="C58" s="131" t="s">
        <v>436</v>
      </c>
      <c r="D58" s="131" t="s">
        <v>924</v>
      </c>
      <c r="E58" s="134" t="s">
        <v>440</v>
      </c>
      <c r="F58" s="131" t="s">
        <v>440</v>
      </c>
      <c r="G58" s="131"/>
      <c r="H58" s="131"/>
      <c r="I58" s="131"/>
      <c r="J58" s="131"/>
      <c r="K58" s="131"/>
      <c r="L58" s="131"/>
      <c r="M58" s="131"/>
      <c r="N58" s="131"/>
      <c r="O58" s="131"/>
      <c r="P58" s="131"/>
      <c r="Q58" s="131"/>
      <c r="R58" s="131" t="s">
        <v>435</v>
      </c>
      <c r="S58" s="131" t="s">
        <v>437</v>
      </c>
      <c r="T58" s="25"/>
      <c r="U58" s="26"/>
    </row>
    <row r="59" spans="1:21" ht="15" hidden="1" customHeight="1">
      <c r="A59" s="131"/>
      <c r="B59" s="131"/>
      <c r="C59" s="131" t="s">
        <v>908</v>
      </c>
      <c r="D59" s="13"/>
      <c r="E59" s="23"/>
      <c r="F59" s="18" t="s">
        <v>907</v>
      </c>
      <c r="G59" s="19" t="s">
        <v>263</v>
      </c>
      <c r="H59" s="19" t="s">
        <v>263</v>
      </c>
      <c r="I59" s="19" t="s">
        <v>263</v>
      </c>
      <c r="J59" s="19" t="s">
        <v>263</v>
      </c>
      <c r="K59" s="19" t="s">
        <v>263</v>
      </c>
      <c r="L59" s="19" t="s">
        <v>263</v>
      </c>
      <c r="M59" s="19" t="s">
        <v>263</v>
      </c>
      <c r="N59" s="19" t="s">
        <v>263</v>
      </c>
      <c r="O59" s="19" t="s">
        <v>263</v>
      </c>
      <c r="P59" s="19" t="s">
        <v>263</v>
      </c>
      <c r="Q59" s="19" t="s">
        <v>263</v>
      </c>
      <c r="R59" s="13"/>
      <c r="S59" s="131"/>
      <c r="T59" s="25"/>
      <c r="U59" s="26"/>
    </row>
    <row r="60" spans="1:21" ht="15" hidden="1" customHeight="1">
      <c r="A60" s="131"/>
      <c r="B60" s="131"/>
      <c r="C60" s="131" t="s">
        <v>435</v>
      </c>
      <c r="D60" s="25"/>
      <c r="E60" s="35"/>
      <c r="F60" s="26"/>
      <c r="G60" s="26"/>
      <c r="H60" s="26"/>
      <c r="I60" s="26"/>
      <c r="J60" s="26"/>
      <c r="K60" s="26"/>
      <c r="L60" s="26"/>
      <c r="M60" s="26"/>
      <c r="N60" s="26"/>
      <c r="O60" s="26"/>
      <c r="P60" s="26"/>
      <c r="Q60" s="26"/>
      <c r="R60" s="26"/>
      <c r="S60" s="131"/>
      <c r="T60" s="25"/>
      <c r="U60" s="26"/>
    </row>
    <row r="61" spans="1:21">
      <c r="A61" s="131" t="s">
        <v>986</v>
      </c>
      <c r="B61" s="131"/>
      <c r="C61" s="131"/>
      <c r="D61" s="116" t="s">
        <v>177</v>
      </c>
      <c r="E61" s="14">
        <v>2</v>
      </c>
      <c r="F61" s="14" t="s">
        <v>925</v>
      </c>
      <c r="G61" s="17">
        <f t="shared" ref="G61:P61" si="3">G62+G63+G64+G65+G66+G67+G68+G69</f>
        <v>0</v>
      </c>
      <c r="H61" s="17">
        <f t="shared" si="3"/>
        <v>0</v>
      </c>
      <c r="I61" s="17">
        <f t="shared" si="3"/>
        <v>0</v>
      </c>
      <c r="J61" s="17">
        <f t="shared" si="3"/>
        <v>0</v>
      </c>
      <c r="K61" s="17">
        <f t="shared" si="3"/>
        <v>0</v>
      </c>
      <c r="L61" s="17">
        <f t="shared" si="3"/>
        <v>0</v>
      </c>
      <c r="M61" s="17">
        <f t="shared" si="3"/>
        <v>0</v>
      </c>
      <c r="N61" s="17">
        <f t="shared" si="3"/>
        <v>0</v>
      </c>
      <c r="O61" s="17">
        <f t="shared" si="3"/>
        <v>0</v>
      </c>
      <c r="P61" s="17">
        <f t="shared" si="3"/>
        <v>0</v>
      </c>
      <c r="Q61" s="17">
        <f t="shared" ref="Q61:Q69" si="4">G61+H61+I61+J61+K61+L61+M61+N61+O61+P61</f>
        <v>0</v>
      </c>
      <c r="R61" s="26"/>
      <c r="S61" s="131"/>
      <c r="T61" s="25"/>
      <c r="U61" s="26"/>
    </row>
    <row r="62" spans="1:21">
      <c r="A62" s="131" t="s">
        <v>1120</v>
      </c>
      <c r="B62" s="131"/>
      <c r="C62" s="131"/>
      <c r="D62" s="116" t="s">
        <v>177</v>
      </c>
      <c r="E62" s="176"/>
      <c r="F62" s="67" t="s">
        <v>926</v>
      </c>
      <c r="G62" s="16"/>
      <c r="H62" s="16"/>
      <c r="I62" s="16"/>
      <c r="J62" s="16"/>
      <c r="K62" s="16"/>
      <c r="L62" s="16"/>
      <c r="M62" s="16"/>
      <c r="N62" s="16"/>
      <c r="O62" s="16"/>
      <c r="P62" s="16"/>
      <c r="Q62" s="17">
        <f t="shared" si="4"/>
        <v>0</v>
      </c>
      <c r="R62" s="26"/>
      <c r="S62" s="131"/>
      <c r="T62" s="25"/>
      <c r="U62" s="26"/>
    </row>
    <row r="63" spans="1:21">
      <c r="A63" s="131" t="s">
        <v>1121</v>
      </c>
      <c r="B63" s="131"/>
      <c r="C63" s="131"/>
      <c r="D63" s="116" t="s">
        <v>177</v>
      </c>
      <c r="E63" s="176"/>
      <c r="F63" s="67" t="s">
        <v>927</v>
      </c>
      <c r="G63" s="16"/>
      <c r="H63" s="16"/>
      <c r="I63" s="16"/>
      <c r="J63" s="16"/>
      <c r="K63" s="16"/>
      <c r="L63" s="16"/>
      <c r="M63" s="16"/>
      <c r="N63" s="16"/>
      <c r="O63" s="16"/>
      <c r="P63" s="16"/>
      <c r="Q63" s="17">
        <f t="shared" si="4"/>
        <v>0</v>
      </c>
      <c r="R63" s="26"/>
      <c r="S63" s="131"/>
      <c r="T63" s="25"/>
      <c r="U63" s="26"/>
    </row>
    <row r="64" spans="1:21">
      <c r="A64" s="131" t="s">
        <v>1122</v>
      </c>
      <c r="B64" s="131"/>
      <c r="C64" s="131"/>
      <c r="D64" s="116" t="s">
        <v>177</v>
      </c>
      <c r="E64" s="176"/>
      <c r="F64" s="67" t="s">
        <v>928</v>
      </c>
      <c r="G64" s="16"/>
      <c r="H64" s="16"/>
      <c r="I64" s="16"/>
      <c r="J64" s="16"/>
      <c r="K64" s="16"/>
      <c r="L64" s="16"/>
      <c r="M64" s="16"/>
      <c r="N64" s="16"/>
      <c r="O64" s="16"/>
      <c r="P64" s="16"/>
      <c r="Q64" s="17">
        <f t="shared" si="4"/>
        <v>0</v>
      </c>
      <c r="R64" s="26"/>
      <c r="S64" s="131"/>
      <c r="T64" s="25"/>
      <c r="U64" s="26"/>
    </row>
    <row r="65" spans="1:24">
      <c r="A65" s="131" t="s">
        <v>1123</v>
      </c>
      <c r="B65" s="131"/>
      <c r="C65" s="131"/>
      <c r="D65" s="116" t="s">
        <v>177</v>
      </c>
      <c r="E65" s="176"/>
      <c r="F65" s="67" t="s">
        <v>929</v>
      </c>
      <c r="G65" s="16"/>
      <c r="H65" s="16"/>
      <c r="I65" s="16"/>
      <c r="J65" s="16"/>
      <c r="K65" s="16"/>
      <c r="L65" s="16"/>
      <c r="M65" s="16"/>
      <c r="N65" s="16"/>
      <c r="O65" s="16"/>
      <c r="P65" s="16"/>
      <c r="Q65" s="17">
        <f t="shared" si="4"/>
        <v>0</v>
      </c>
      <c r="R65" s="26"/>
      <c r="S65" s="131"/>
      <c r="T65" s="25"/>
      <c r="U65" s="26"/>
    </row>
    <row r="66" spans="1:24">
      <c r="A66" s="131" t="s">
        <v>1124</v>
      </c>
      <c r="B66" s="131"/>
      <c r="C66" s="131"/>
      <c r="D66" s="116" t="s">
        <v>177</v>
      </c>
      <c r="E66" s="176"/>
      <c r="F66" s="67" t="s">
        <v>930</v>
      </c>
      <c r="G66" s="16"/>
      <c r="H66" s="16"/>
      <c r="I66" s="16"/>
      <c r="J66" s="16"/>
      <c r="K66" s="16"/>
      <c r="L66" s="16"/>
      <c r="M66" s="16"/>
      <c r="N66" s="16"/>
      <c r="O66" s="16"/>
      <c r="P66" s="16"/>
      <c r="Q66" s="17">
        <f t="shared" si="4"/>
        <v>0</v>
      </c>
      <c r="R66" s="26"/>
      <c r="S66" s="131"/>
      <c r="T66" s="25"/>
      <c r="U66" s="26"/>
    </row>
    <row r="67" spans="1:24">
      <c r="A67" s="131" t="s">
        <v>1125</v>
      </c>
      <c r="B67" s="131"/>
      <c r="C67" s="131"/>
      <c r="D67" s="116" t="s">
        <v>177</v>
      </c>
      <c r="E67" s="176"/>
      <c r="F67" s="67" t="s">
        <v>931</v>
      </c>
      <c r="G67" s="16"/>
      <c r="H67" s="16"/>
      <c r="I67" s="16"/>
      <c r="J67" s="16"/>
      <c r="K67" s="16"/>
      <c r="L67" s="16"/>
      <c r="M67" s="16"/>
      <c r="N67" s="16"/>
      <c r="O67" s="16"/>
      <c r="P67" s="16"/>
      <c r="Q67" s="17">
        <f t="shared" si="4"/>
        <v>0</v>
      </c>
      <c r="R67" s="26"/>
      <c r="S67" s="131"/>
      <c r="T67" s="25"/>
      <c r="U67" s="26"/>
    </row>
    <row r="68" spans="1:24">
      <c r="A68" s="131" t="s">
        <v>1126</v>
      </c>
      <c r="B68" s="131"/>
      <c r="C68" s="131"/>
      <c r="D68" s="116" t="s">
        <v>177</v>
      </c>
      <c r="E68" s="176"/>
      <c r="F68" s="67" t="s">
        <v>932</v>
      </c>
      <c r="G68" s="16"/>
      <c r="H68" s="16"/>
      <c r="I68" s="16"/>
      <c r="J68" s="16"/>
      <c r="K68" s="16"/>
      <c r="L68" s="16"/>
      <c r="M68" s="16"/>
      <c r="N68" s="16"/>
      <c r="O68" s="16"/>
      <c r="P68" s="16"/>
      <c r="Q68" s="17">
        <f t="shared" si="4"/>
        <v>0</v>
      </c>
      <c r="R68" s="26"/>
      <c r="S68" s="131"/>
      <c r="T68" s="25"/>
      <c r="U68" s="26"/>
    </row>
    <row r="69" spans="1:24">
      <c r="A69" s="131" t="s">
        <v>38</v>
      </c>
      <c r="B69" s="131"/>
      <c r="C69" s="131"/>
      <c r="D69" s="116" t="s">
        <v>177</v>
      </c>
      <c r="E69" s="176"/>
      <c r="F69" s="67" t="s">
        <v>923</v>
      </c>
      <c r="G69" s="17">
        <f>SUM(G79:G80)</f>
        <v>0</v>
      </c>
      <c r="H69" s="17">
        <f t="shared" ref="H69:P69" si="5">SUM(H79:H80)</f>
        <v>0</v>
      </c>
      <c r="I69" s="17">
        <f t="shared" si="5"/>
        <v>0</v>
      </c>
      <c r="J69" s="17">
        <f t="shared" si="5"/>
        <v>0</v>
      </c>
      <c r="K69" s="17">
        <f t="shared" si="5"/>
        <v>0</v>
      </c>
      <c r="L69" s="17">
        <f t="shared" si="5"/>
        <v>0</v>
      </c>
      <c r="M69" s="17">
        <f t="shared" si="5"/>
        <v>0</v>
      </c>
      <c r="N69" s="17">
        <f t="shared" si="5"/>
        <v>0</v>
      </c>
      <c r="O69" s="17">
        <f t="shared" si="5"/>
        <v>0</v>
      </c>
      <c r="P69" s="17">
        <f t="shared" si="5"/>
        <v>0</v>
      </c>
      <c r="Q69" s="17">
        <f t="shared" si="4"/>
        <v>0</v>
      </c>
      <c r="R69" s="26"/>
      <c r="S69" s="131"/>
      <c r="T69" s="25"/>
      <c r="U69" s="26"/>
    </row>
    <row r="70" spans="1:24" ht="15" hidden="1" customHeight="1">
      <c r="A70" s="131"/>
      <c r="B70" s="131"/>
      <c r="C70" s="131" t="s">
        <v>435</v>
      </c>
      <c r="D70" s="25"/>
      <c r="E70" s="25"/>
      <c r="F70" s="26"/>
      <c r="G70" s="26"/>
      <c r="H70" s="26"/>
      <c r="I70" s="26"/>
      <c r="J70" s="26"/>
      <c r="K70" s="26"/>
      <c r="L70" s="26"/>
      <c r="M70" s="26"/>
      <c r="N70" s="26"/>
      <c r="O70" s="26"/>
      <c r="P70" s="26"/>
      <c r="Q70" s="26"/>
      <c r="R70" s="26"/>
      <c r="S70" s="131"/>
      <c r="T70" s="25"/>
      <c r="U70" s="26"/>
    </row>
    <row r="71" spans="1:24" ht="15" hidden="1" customHeight="1">
      <c r="A71" s="131"/>
      <c r="B71" s="131"/>
      <c r="C71" s="131" t="s">
        <v>438</v>
      </c>
      <c r="D71" s="131"/>
      <c r="E71" s="131"/>
      <c r="F71" s="131"/>
      <c r="G71" s="131"/>
      <c r="H71" s="131"/>
      <c r="I71" s="131"/>
      <c r="J71" s="131"/>
      <c r="K71" s="131"/>
      <c r="L71" s="131"/>
      <c r="M71" s="131"/>
      <c r="N71" s="131"/>
      <c r="O71" s="131"/>
      <c r="P71" s="131"/>
      <c r="Q71" s="131"/>
      <c r="R71" s="131"/>
      <c r="S71" s="131" t="s">
        <v>439</v>
      </c>
      <c r="T71" s="25"/>
      <c r="U71" s="26"/>
    </row>
    <row r="72" spans="1:24" ht="15" hidden="1" customHeight="1">
      <c r="A72" s="13"/>
      <c r="B72" s="13"/>
      <c r="C72" s="13"/>
      <c r="D72" s="13"/>
      <c r="E72" s="13"/>
      <c r="F72" s="13"/>
      <c r="G72" s="13"/>
      <c r="H72" s="13"/>
      <c r="I72" s="13"/>
      <c r="J72" s="13"/>
      <c r="K72" s="13"/>
      <c r="L72" s="13"/>
      <c r="M72" s="13"/>
      <c r="N72" s="13"/>
      <c r="O72" s="13"/>
      <c r="P72" s="13"/>
      <c r="Q72" s="13"/>
      <c r="R72" s="13"/>
      <c r="S72" s="13"/>
      <c r="T72" s="25"/>
      <c r="U72" s="26"/>
    </row>
    <row r="73" spans="1:24" ht="15" hidden="1" customHeight="1">
      <c r="A73" s="131"/>
      <c r="B73" s="131"/>
      <c r="C73" s="131" t="s">
        <v>7</v>
      </c>
      <c r="D73" s="131"/>
      <c r="E73" s="131"/>
      <c r="F73" s="131"/>
      <c r="G73" s="131"/>
      <c r="H73" s="131"/>
      <c r="I73" s="131"/>
      <c r="J73" s="131"/>
      <c r="K73" s="131"/>
      <c r="L73" s="131"/>
      <c r="M73" s="131"/>
      <c r="N73" s="131"/>
      <c r="O73" s="131"/>
      <c r="P73" s="131"/>
      <c r="Q73" s="131"/>
      <c r="R73" s="131"/>
      <c r="S73" s="131"/>
      <c r="T73" s="25"/>
      <c r="U73" s="25"/>
      <c r="V73" s="25"/>
      <c r="W73" s="25"/>
      <c r="X73" s="26"/>
    </row>
    <row r="74" spans="1:24" ht="15" hidden="1" customHeight="1">
      <c r="A74" s="131"/>
      <c r="B74" s="131"/>
      <c r="C74" s="131"/>
      <c r="D74" s="131"/>
      <c r="E74" s="131"/>
      <c r="F74" s="131"/>
      <c r="G74" s="131"/>
      <c r="H74" s="131"/>
      <c r="I74" s="131"/>
      <c r="J74" s="131"/>
      <c r="K74" s="131"/>
      <c r="L74" s="131"/>
      <c r="M74" s="131"/>
      <c r="N74" s="131"/>
      <c r="O74" s="131"/>
      <c r="P74" s="131"/>
      <c r="Q74" s="131"/>
      <c r="R74" s="131"/>
      <c r="S74" s="131"/>
      <c r="T74" s="25"/>
      <c r="U74" s="25"/>
      <c r="V74" s="25"/>
      <c r="W74" s="25"/>
      <c r="X74" s="26"/>
    </row>
    <row r="75" spans="1:24" ht="15" hidden="1" customHeight="1">
      <c r="A75" s="131"/>
      <c r="B75" s="131"/>
      <c r="C75" s="131"/>
      <c r="D75" s="131" t="s">
        <v>967</v>
      </c>
      <c r="E75" s="131"/>
      <c r="F75" s="131" t="s">
        <v>8</v>
      </c>
      <c r="G75" s="131" t="s">
        <v>874</v>
      </c>
      <c r="H75" s="131" t="s">
        <v>875</v>
      </c>
      <c r="I75" s="131" t="s">
        <v>876</v>
      </c>
      <c r="J75" s="131" t="s">
        <v>877</v>
      </c>
      <c r="K75" s="131" t="s">
        <v>878</v>
      </c>
      <c r="L75" s="131" t="s">
        <v>879</v>
      </c>
      <c r="M75" s="131" t="s">
        <v>880</v>
      </c>
      <c r="N75" s="131" t="s">
        <v>881</v>
      </c>
      <c r="O75" s="131" t="s">
        <v>883</v>
      </c>
      <c r="P75" s="131" t="s">
        <v>884</v>
      </c>
      <c r="Q75" s="131" t="s">
        <v>885</v>
      </c>
      <c r="R75" s="131"/>
      <c r="S75" s="131"/>
      <c r="T75" s="25"/>
      <c r="U75" s="25"/>
      <c r="V75" s="25"/>
      <c r="W75" s="25"/>
      <c r="X75" s="26"/>
    </row>
    <row r="76" spans="1:24" ht="15" hidden="1" customHeight="1">
      <c r="A76" s="131"/>
      <c r="B76" s="131"/>
      <c r="C76" s="131" t="s">
        <v>436</v>
      </c>
      <c r="D76" s="131" t="s">
        <v>924</v>
      </c>
      <c r="E76" s="131" t="s">
        <v>440</v>
      </c>
      <c r="F76" s="131" t="s">
        <v>924</v>
      </c>
      <c r="G76" s="131"/>
      <c r="H76" s="131"/>
      <c r="I76" s="131"/>
      <c r="J76" s="131"/>
      <c r="K76" s="131"/>
      <c r="L76" s="131"/>
      <c r="M76" s="131"/>
      <c r="N76" s="131"/>
      <c r="O76" s="131"/>
      <c r="P76" s="131"/>
      <c r="Q76" s="131"/>
      <c r="R76" s="131" t="s">
        <v>435</v>
      </c>
      <c r="S76" s="131" t="s">
        <v>437</v>
      </c>
      <c r="T76" s="25"/>
      <c r="U76" s="25"/>
      <c r="V76" s="25"/>
      <c r="W76" s="25"/>
      <c r="X76" s="26"/>
    </row>
    <row r="77" spans="1:24" ht="15" hidden="1" customHeight="1">
      <c r="A77" s="131"/>
      <c r="B77" s="131"/>
      <c r="C77" s="131" t="s">
        <v>908</v>
      </c>
      <c r="D77" s="13"/>
      <c r="E77" s="13"/>
      <c r="F77" s="18" t="s">
        <v>907</v>
      </c>
      <c r="G77" s="19" t="s">
        <v>263</v>
      </c>
      <c r="H77" s="19" t="s">
        <v>263</v>
      </c>
      <c r="I77" s="19" t="s">
        <v>263</v>
      </c>
      <c r="J77" s="19" t="s">
        <v>263</v>
      </c>
      <c r="K77" s="19" t="s">
        <v>263</v>
      </c>
      <c r="L77" s="19" t="s">
        <v>263</v>
      </c>
      <c r="M77" s="19" t="s">
        <v>263</v>
      </c>
      <c r="N77" s="19" t="s">
        <v>263</v>
      </c>
      <c r="O77" s="19" t="s">
        <v>263</v>
      </c>
      <c r="P77" s="19" t="s">
        <v>263</v>
      </c>
      <c r="Q77" s="19" t="s">
        <v>263</v>
      </c>
      <c r="R77" s="13"/>
      <c r="S77" s="131"/>
      <c r="T77" s="25"/>
      <c r="U77" s="25"/>
      <c r="V77" s="25"/>
      <c r="W77" s="25"/>
      <c r="X77" s="26"/>
    </row>
    <row r="78" spans="1:24" ht="15" hidden="1" customHeight="1">
      <c r="A78" s="131"/>
      <c r="B78" s="131"/>
      <c r="C78" s="131" t="s">
        <v>435</v>
      </c>
      <c r="D78" s="13"/>
      <c r="E78" s="13"/>
      <c r="F78" s="13"/>
      <c r="G78" s="13"/>
      <c r="H78" s="13"/>
      <c r="I78" s="13"/>
      <c r="J78" s="13"/>
      <c r="K78" s="13"/>
      <c r="L78" s="13"/>
      <c r="M78" s="13"/>
      <c r="N78" s="13"/>
      <c r="O78" s="13"/>
      <c r="P78" s="13"/>
      <c r="Q78" s="13"/>
      <c r="R78" s="13"/>
      <c r="S78" s="131"/>
      <c r="T78" s="25"/>
      <c r="U78" s="25"/>
      <c r="V78" s="25"/>
      <c r="W78" s="25"/>
      <c r="X78" s="26"/>
    </row>
    <row r="79" spans="1:24" ht="15" customHeight="1">
      <c r="A79" s="131" t="s">
        <v>38</v>
      </c>
      <c r="B79" s="131"/>
      <c r="C79" s="136"/>
      <c r="D79" s="116" t="s">
        <v>177</v>
      </c>
      <c r="E79" s="11"/>
      <c r="F79" s="20"/>
      <c r="G79" s="16"/>
      <c r="H79" s="16"/>
      <c r="I79" s="16"/>
      <c r="J79" s="16"/>
      <c r="K79" s="16"/>
      <c r="L79" s="16"/>
      <c r="M79" s="16"/>
      <c r="N79" s="16"/>
      <c r="O79" s="16"/>
      <c r="P79" s="16"/>
      <c r="Q79" s="17">
        <f>G79+H79+I79+J79+K79+L79+M79+N79+O79+P79</f>
        <v>0</v>
      </c>
      <c r="R79" s="13"/>
      <c r="S79" s="131"/>
      <c r="T79" s="25"/>
      <c r="U79" s="25"/>
      <c r="V79" s="25"/>
      <c r="W79" s="25"/>
      <c r="X79" s="26"/>
    </row>
    <row r="80" spans="1:24" ht="15" customHeight="1">
      <c r="A80" s="131"/>
      <c r="B80" s="131"/>
      <c r="C80" s="131" t="s">
        <v>435</v>
      </c>
      <c r="D80" s="13"/>
      <c r="E80" s="164" t="s">
        <v>23</v>
      </c>
      <c r="F80" s="165"/>
      <c r="G80" s="165"/>
      <c r="H80" s="165"/>
      <c r="I80" s="165"/>
      <c r="J80" s="165"/>
      <c r="K80" s="165"/>
      <c r="L80" s="165"/>
      <c r="M80" s="165"/>
      <c r="N80" s="165"/>
      <c r="O80" s="165"/>
      <c r="P80" s="165"/>
      <c r="Q80" s="166"/>
      <c r="R80" s="13"/>
      <c r="S80" s="131"/>
      <c r="T80" s="25"/>
      <c r="U80" s="25"/>
      <c r="V80" s="25"/>
      <c r="W80" s="25"/>
      <c r="X80" s="26"/>
    </row>
    <row r="81" spans="1:24" ht="15" hidden="1" customHeight="1">
      <c r="A81" s="131"/>
      <c r="B81" s="131"/>
      <c r="C81" s="131" t="s">
        <v>438</v>
      </c>
      <c r="D81" s="131"/>
      <c r="E81" s="131"/>
      <c r="F81" s="131"/>
      <c r="G81" s="131"/>
      <c r="H81" s="131"/>
      <c r="I81" s="131"/>
      <c r="J81" s="131"/>
      <c r="K81" s="131"/>
      <c r="L81" s="131"/>
      <c r="M81" s="131"/>
      <c r="N81" s="131"/>
      <c r="O81" s="131"/>
      <c r="P81" s="131"/>
      <c r="Q81" s="131"/>
      <c r="R81" s="131"/>
      <c r="S81" s="131" t="s">
        <v>439</v>
      </c>
      <c r="T81" s="25"/>
      <c r="U81" s="25"/>
      <c r="V81" s="25"/>
      <c r="W81" s="25"/>
      <c r="X81" s="26"/>
    </row>
    <row r="82" spans="1:24" ht="15" hidden="1" customHeight="1">
      <c r="A82" s="13"/>
      <c r="B82" s="13"/>
      <c r="C82" s="13"/>
      <c r="D82" s="13"/>
      <c r="E82" s="13"/>
      <c r="F82" s="13"/>
      <c r="G82" s="13"/>
      <c r="H82" s="13"/>
      <c r="I82" s="13"/>
      <c r="J82" s="13"/>
      <c r="K82" s="13"/>
      <c r="L82" s="13"/>
      <c r="M82" s="13"/>
      <c r="N82" s="13"/>
      <c r="O82" s="13"/>
      <c r="P82" s="13"/>
      <c r="Q82" s="13"/>
      <c r="R82" s="13"/>
      <c r="S82" s="13"/>
      <c r="T82" s="25"/>
      <c r="U82" s="26"/>
    </row>
    <row r="83" spans="1:24" ht="15" hidden="1" customHeight="1">
      <c r="A83" s="131"/>
      <c r="B83" s="131"/>
      <c r="C83" s="131" t="s">
        <v>9</v>
      </c>
      <c r="D83" s="131"/>
      <c r="E83" s="131"/>
      <c r="F83" s="131"/>
      <c r="G83" s="131"/>
      <c r="H83" s="131"/>
      <c r="I83" s="131"/>
      <c r="J83" s="131"/>
      <c r="K83" s="131"/>
      <c r="L83" s="131"/>
      <c r="M83" s="131"/>
      <c r="N83" s="131"/>
      <c r="O83" s="131"/>
      <c r="P83" s="131"/>
      <c r="Q83" s="131"/>
      <c r="R83" s="131"/>
      <c r="S83" s="131"/>
      <c r="T83" s="13"/>
      <c r="U83" s="13"/>
      <c r="V83" s="13"/>
      <c r="W83" s="25"/>
      <c r="X83" s="26"/>
    </row>
    <row r="84" spans="1:24" ht="15" hidden="1" customHeight="1">
      <c r="A84" s="131"/>
      <c r="B84" s="131"/>
      <c r="C84" s="131"/>
      <c r="D84" s="131"/>
      <c r="E84" s="131"/>
      <c r="F84" s="131"/>
      <c r="G84" s="131"/>
      <c r="H84" s="131"/>
      <c r="I84" s="131"/>
      <c r="J84" s="131"/>
      <c r="K84" s="131"/>
      <c r="L84" s="131"/>
      <c r="M84" s="131"/>
      <c r="N84" s="131"/>
      <c r="O84" s="131"/>
      <c r="P84" s="131"/>
      <c r="Q84" s="131"/>
      <c r="R84" s="131"/>
      <c r="S84" s="131"/>
      <c r="T84" s="13"/>
      <c r="U84" s="13"/>
      <c r="V84" s="13"/>
      <c r="W84" s="25"/>
      <c r="X84" s="26"/>
    </row>
    <row r="85" spans="1:24" ht="15" hidden="1" customHeight="1">
      <c r="A85" s="131"/>
      <c r="B85" s="131"/>
      <c r="C85" s="131"/>
      <c r="D85" s="131" t="s">
        <v>967</v>
      </c>
      <c r="E85" s="131"/>
      <c r="F85" s="131"/>
      <c r="G85" s="131" t="s">
        <v>874</v>
      </c>
      <c r="H85" s="131" t="s">
        <v>875</v>
      </c>
      <c r="I85" s="131" t="s">
        <v>876</v>
      </c>
      <c r="J85" s="131" t="s">
        <v>877</v>
      </c>
      <c r="K85" s="131" t="s">
        <v>878</v>
      </c>
      <c r="L85" s="131" t="s">
        <v>879</v>
      </c>
      <c r="M85" s="131" t="s">
        <v>880</v>
      </c>
      <c r="N85" s="131" t="s">
        <v>881</v>
      </c>
      <c r="O85" s="131" t="s">
        <v>883</v>
      </c>
      <c r="P85" s="131" t="s">
        <v>884</v>
      </c>
      <c r="Q85" s="131" t="s">
        <v>885</v>
      </c>
      <c r="R85" s="131"/>
      <c r="S85" s="131"/>
      <c r="T85" s="13"/>
      <c r="U85" s="13"/>
      <c r="V85" s="13"/>
      <c r="W85" s="25"/>
      <c r="X85" s="26"/>
    </row>
    <row r="86" spans="1:24" ht="15" hidden="1" customHeight="1">
      <c r="A86" s="131"/>
      <c r="B86" s="131"/>
      <c r="C86" s="131" t="s">
        <v>436</v>
      </c>
      <c r="D86" s="131" t="s">
        <v>924</v>
      </c>
      <c r="E86" s="131" t="s">
        <v>440</v>
      </c>
      <c r="F86" s="131" t="s">
        <v>440</v>
      </c>
      <c r="G86" s="131"/>
      <c r="H86" s="131"/>
      <c r="I86" s="131"/>
      <c r="J86" s="131"/>
      <c r="K86" s="131"/>
      <c r="L86" s="131"/>
      <c r="M86" s="131"/>
      <c r="N86" s="131"/>
      <c r="O86" s="131"/>
      <c r="P86" s="131"/>
      <c r="Q86" s="131"/>
      <c r="R86" s="131" t="s">
        <v>435</v>
      </c>
      <c r="S86" s="131" t="s">
        <v>437</v>
      </c>
      <c r="T86" s="13"/>
      <c r="U86" s="13"/>
      <c r="V86" s="13"/>
      <c r="W86" s="25"/>
      <c r="X86" s="26"/>
    </row>
    <row r="87" spans="1:24" ht="15" hidden="1" customHeight="1">
      <c r="A87" s="131"/>
      <c r="B87" s="131"/>
      <c r="C87" s="131" t="s">
        <v>908</v>
      </c>
      <c r="D87" s="13"/>
      <c r="E87" s="13"/>
      <c r="F87" s="18" t="s">
        <v>907</v>
      </c>
      <c r="G87" s="19" t="s">
        <v>263</v>
      </c>
      <c r="H87" s="19" t="s">
        <v>263</v>
      </c>
      <c r="I87" s="19" t="s">
        <v>263</v>
      </c>
      <c r="J87" s="19" t="s">
        <v>263</v>
      </c>
      <c r="K87" s="19" t="s">
        <v>263</v>
      </c>
      <c r="L87" s="19" t="s">
        <v>263</v>
      </c>
      <c r="M87" s="19" t="s">
        <v>263</v>
      </c>
      <c r="N87" s="19" t="s">
        <v>263</v>
      </c>
      <c r="O87" s="19" t="s">
        <v>263</v>
      </c>
      <c r="P87" s="19" t="s">
        <v>263</v>
      </c>
      <c r="Q87" s="19" t="s">
        <v>263</v>
      </c>
      <c r="R87" s="13"/>
      <c r="S87" s="131"/>
      <c r="T87" s="13"/>
      <c r="U87" s="13"/>
      <c r="V87" s="13"/>
      <c r="W87" s="25"/>
      <c r="X87" s="26"/>
    </row>
    <row r="88" spans="1:24" ht="15" hidden="1" customHeight="1">
      <c r="A88" s="131"/>
      <c r="B88" s="131"/>
      <c r="C88" s="131" t="s">
        <v>435</v>
      </c>
      <c r="D88" s="13"/>
      <c r="E88" s="13"/>
      <c r="F88" s="13"/>
      <c r="G88" s="13"/>
      <c r="H88" s="13"/>
      <c r="I88" s="13"/>
      <c r="J88" s="13"/>
      <c r="K88" s="13"/>
      <c r="L88" s="13"/>
      <c r="M88" s="13"/>
      <c r="N88" s="13"/>
      <c r="O88" s="13"/>
      <c r="P88" s="13"/>
      <c r="Q88" s="13"/>
      <c r="R88" s="13"/>
      <c r="S88" s="131"/>
      <c r="T88" s="13"/>
      <c r="U88" s="13"/>
      <c r="V88" s="13"/>
      <c r="W88" s="25"/>
      <c r="X88" s="26"/>
    </row>
    <row r="89" spans="1:24" ht="15" customHeight="1">
      <c r="A89" s="131" t="s">
        <v>577</v>
      </c>
      <c r="B89" s="131"/>
      <c r="C89" s="131"/>
      <c r="D89" s="116" t="s">
        <v>177</v>
      </c>
      <c r="E89" s="30">
        <v>3</v>
      </c>
      <c r="F89" s="33" t="s">
        <v>933</v>
      </c>
      <c r="G89" s="32">
        <f>G31+G61</f>
        <v>0</v>
      </c>
      <c r="H89" s="32">
        <f t="shared" ref="H89:Q89" si="6">H31+H61</f>
        <v>0</v>
      </c>
      <c r="I89" s="32">
        <f t="shared" si="6"/>
        <v>0</v>
      </c>
      <c r="J89" s="32">
        <f t="shared" si="6"/>
        <v>0</v>
      </c>
      <c r="K89" s="32">
        <f t="shared" si="6"/>
        <v>0</v>
      </c>
      <c r="L89" s="32">
        <f t="shared" si="6"/>
        <v>0</v>
      </c>
      <c r="M89" s="32">
        <f t="shared" si="6"/>
        <v>0</v>
      </c>
      <c r="N89" s="32">
        <f t="shared" si="6"/>
        <v>0</v>
      </c>
      <c r="O89" s="32">
        <f t="shared" si="6"/>
        <v>0</v>
      </c>
      <c r="P89" s="32">
        <f t="shared" si="6"/>
        <v>0</v>
      </c>
      <c r="Q89" s="32">
        <f t="shared" si="6"/>
        <v>0</v>
      </c>
      <c r="R89" s="13"/>
      <c r="S89" s="131"/>
      <c r="T89" s="13"/>
      <c r="U89" s="13"/>
      <c r="V89" s="13"/>
      <c r="W89" s="25"/>
      <c r="X89" s="26"/>
    </row>
    <row r="90" spans="1:24" ht="15" customHeight="1">
      <c r="A90" s="131" t="s">
        <v>726</v>
      </c>
      <c r="B90" s="131"/>
      <c r="C90" s="131"/>
      <c r="D90" s="116" t="s">
        <v>177</v>
      </c>
      <c r="E90" s="30">
        <v>4</v>
      </c>
      <c r="F90" s="33" t="s">
        <v>19</v>
      </c>
      <c r="G90" s="34"/>
      <c r="H90" s="34"/>
      <c r="I90" s="34"/>
      <c r="J90" s="34"/>
      <c r="K90" s="34"/>
      <c r="L90" s="34"/>
      <c r="M90" s="34"/>
      <c r="N90" s="34"/>
      <c r="O90" s="34"/>
      <c r="P90" s="34"/>
      <c r="Q90" s="32">
        <f>G90+H90+I90+J90+K90+L90+M90+N90+O90+P90</f>
        <v>0</v>
      </c>
      <c r="R90" s="13"/>
      <c r="S90" s="131"/>
      <c r="T90" s="13"/>
      <c r="U90" s="13"/>
      <c r="V90" s="13"/>
      <c r="W90" s="25"/>
      <c r="X90" s="26"/>
    </row>
    <row r="91" spans="1:24" ht="15" customHeight="1">
      <c r="A91" s="131"/>
      <c r="B91" s="131"/>
      <c r="C91" s="131"/>
      <c r="D91" s="116" t="s">
        <v>177</v>
      </c>
      <c r="E91" s="177" t="s">
        <v>969</v>
      </c>
      <c r="F91" s="178"/>
      <c r="G91" s="178"/>
      <c r="H91" s="178"/>
      <c r="I91" s="178"/>
      <c r="J91" s="178"/>
      <c r="K91" s="178"/>
      <c r="L91" s="178"/>
      <c r="M91" s="178"/>
      <c r="N91" s="178"/>
      <c r="O91" s="178"/>
      <c r="P91" s="178"/>
      <c r="Q91" s="179"/>
      <c r="R91" s="13"/>
      <c r="S91" s="131"/>
      <c r="T91" s="13"/>
      <c r="U91" s="13"/>
      <c r="V91" s="13"/>
      <c r="W91" s="25"/>
      <c r="X91" s="26"/>
    </row>
    <row r="92" spans="1:24" ht="15" customHeight="1">
      <c r="A92" s="131"/>
      <c r="B92" s="131"/>
      <c r="C92" s="131"/>
      <c r="D92" s="116" t="s">
        <v>177</v>
      </c>
      <c r="E92" s="177" t="s">
        <v>996</v>
      </c>
      <c r="F92" s="178"/>
      <c r="G92" s="178"/>
      <c r="H92" s="178"/>
      <c r="I92" s="178"/>
      <c r="J92" s="178"/>
      <c r="K92" s="178"/>
      <c r="L92" s="178"/>
      <c r="M92" s="178"/>
      <c r="N92" s="178"/>
      <c r="O92" s="178"/>
      <c r="P92" s="178"/>
      <c r="Q92" s="179"/>
      <c r="R92" s="13"/>
      <c r="S92" s="131"/>
      <c r="T92" s="13"/>
      <c r="U92" s="13"/>
      <c r="V92" s="13"/>
      <c r="W92" s="25"/>
      <c r="X92" s="26"/>
    </row>
    <row r="93" spans="1:24" ht="15" customHeight="1">
      <c r="A93" s="131"/>
      <c r="B93" s="131"/>
      <c r="C93" s="131" t="s">
        <v>435</v>
      </c>
      <c r="D93" s="13"/>
      <c r="E93" s="13"/>
      <c r="F93" s="13"/>
      <c r="G93" s="13"/>
      <c r="H93" s="13"/>
      <c r="I93" s="13"/>
      <c r="J93" s="13"/>
      <c r="K93" s="13"/>
      <c r="L93" s="13"/>
      <c r="M93" s="13"/>
      <c r="N93" s="13"/>
      <c r="O93" s="13"/>
      <c r="P93" s="13"/>
      <c r="Q93" s="13"/>
      <c r="R93" s="13"/>
      <c r="S93" s="131"/>
      <c r="T93" s="13"/>
      <c r="U93" s="13"/>
      <c r="V93" s="13"/>
      <c r="W93" s="25"/>
      <c r="X93" s="26"/>
    </row>
    <row r="94" spans="1:24" ht="15" customHeight="1">
      <c r="A94" s="131"/>
      <c r="B94" s="131"/>
      <c r="C94" s="131" t="s">
        <v>438</v>
      </c>
      <c r="D94" s="131"/>
      <c r="E94" s="131"/>
      <c r="F94" s="131"/>
      <c r="G94" s="131"/>
      <c r="H94" s="131"/>
      <c r="I94" s="131"/>
      <c r="J94" s="131"/>
      <c r="K94" s="131"/>
      <c r="L94" s="131"/>
      <c r="M94" s="131"/>
      <c r="N94" s="131"/>
      <c r="O94" s="131"/>
      <c r="P94" s="131"/>
      <c r="Q94" s="131"/>
      <c r="R94" s="131"/>
      <c r="S94" s="131" t="s">
        <v>439</v>
      </c>
      <c r="T94" s="13"/>
      <c r="U94" s="13"/>
      <c r="V94" s="13"/>
      <c r="W94" s="25"/>
      <c r="X94" s="26"/>
    </row>
    <row r="95" spans="1:24" ht="15" hidden="1" customHeight="1">
      <c r="A95" s="13"/>
      <c r="B95" s="13"/>
      <c r="C95" s="13"/>
      <c r="D95" s="13"/>
      <c r="E95" s="13"/>
      <c r="F95" s="13"/>
      <c r="G95" s="13"/>
      <c r="H95" s="13"/>
      <c r="I95" s="13"/>
      <c r="J95" s="13"/>
      <c r="K95" s="13"/>
      <c r="L95" s="13"/>
      <c r="M95" s="13"/>
      <c r="N95" s="13"/>
      <c r="O95" s="13"/>
      <c r="P95" s="13"/>
      <c r="Q95" s="13"/>
      <c r="R95" s="13"/>
      <c r="S95" s="13"/>
      <c r="T95" s="25"/>
      <c r="U95" s="26"/>
    </row>
    <row r="96" spans="1:24" ht="15" hidden="1" customHeight="1">
      <c r="A96" s="13"/>
      <c r="B96" s="13"/>
      <c r="C96" s="13"/>
      <c r="D96" s="13"/>
      <c r="E96" s="13"/>
      <c r="F96" s="13"/>
      <c r="G96" s="13"/>
      <c r="H96" s="13"/>
      <c r="I96" s="13"/>
      <c r="J96" s="13"/>
      <c r="K96" s="13"/>
      <c r="L96" s="13"/>
      <c r="M96" s="13"/>
      <c r="N96" s="13"/>
      <c r="O96" s="13"/>
      <c r="P96" s="13"/>
      <c r="Q96" s="13"/>
      <c r="R96" s="13"/>
      <c r="S96" s="13"/>
      <c r="T96" s="25"/>
      <c r="U96" s="26"/>
    </row>
    <row r="97" spans="1:21" ht="15" hidden="1" customHeight="1">
      <c r="A97" s="25"/>
      <c r="B97" s="25"/>
      <c r="C97" s="25"/>
      <c r="D97" s="26"/>
      <c r="E97" s="26"/>
      <c r="F97" s="26"/>
      <c r="G97" s="26"/>
      <c r="H97" s="26"/>
      <c r="I97" s="26"/>
      <c r="J97" s="26"/>
      <c r="K97" s="26"/>
      <c r="L97" s="26"/>
      <c r="M97" s="26"/>
      <c r="N97" s="26"/>
      <c r="O97" s="26"/>
      <c r="P97" s="26"/>
      <c r="Q97" s="26"/>
      <c r="R97" s="26"/>
      <c r="S97" s="26"/>
      <c r="T97" s="26"/>
      <c r="U97" s="26"/>
    </row>
    <row r="98" spans="1:21" ht="15" hidden="1" customHeight="1">
      <c r="A98" s="131"/>
      <c r="B98" s="131"/>
      <c r="C98" s="131" t="s">
        <v>39</v>
      </c>
      <c r="D98" s="131"/>
      <c r="E98" s="131"/>
      <c r="F98" s="131"/>
      <c r="G98" s="131"/>
      <c r="H98" s="131"/>
      <c r="I98" s="131"/>
      <c r="J98" s="131"/>
      <c r="K98" s="131"/>
      <c r="L98" s="131"/>
      <c r="M98" s="131"/>
      <c r="N98" s="131"/>
      <c r="O98" s="131"/>
      <c r="P98" s="131"/>
      <c r="Q98" s="131"/>
      <c r="R98" s="131"/>
      <c r="S98" s="131"/>
      <c r="T98" s="25"/>
      <c r="U98" s="26"/>
    </row>
    <row r="99" spans="1:21" ht="15" hidden="1" customHeight="1">
      <c r="A99" s="131"/>
      <c r="B99" s="131"/>
      <c r="C99" s="131"/>
      <c r="D99" s="131"/>
      <c r="E99" s="131"/>
      <c r="F99" s="131"/>
      <c r="G99" s="131"/>
      <c r="H99" s="131"/>
      <c r="I99" s="131"/>
      <c r="J99" s="131"/>
      <c r="K99" s="131"/>
      <c r="L99" s="131"/>
      <c r="M99" s="131"/>
      <c r="N99" s="131"/>
      <c r="O99" s="131"/>
      <c r="P99" s="131"/>
      <c r="Q99" s="131"/>
      <c r="R99" s="131"/>
      <c r="S99" s="131"/>
      <c r="T99" s="25"/>
      <c r="U99" s="26"/>
    </row>
    <row r="100" spans="1:21" ht="15" hidden="1" customHeight="1">
      <c r="A100" s="131"/>
      <c r="B100" s="131"/>
      <c r="C100" s="131"/>
      <c r="D100" s="131" t="s">
        <v>967</v>
      </c>
      <c r="E100" s="131"/>
      <c r="F100" s="131"/>
      <c r="G100" s="131" t="s">
        <v>874</v>
      </c>
      <c r="H100" s="131" t="s">
        <v>875</v>
      </c>
      <c r="I100" s="131" t="s">
        <v>876</v>
      </c>
      <c r="J100" s="131" t="s">
        <v>877</v>
      </c>
      <c r="K100" s="131" t="s">
        <v>878</v>
      </c>
      <c r="L100" s="131" t="s">
        <v>879</v>
      </c>
      <c r="M100" s="131" t="s">
        <v>880</v>
      </c>
      <c r="N100" s="131" t="s">
        <v>881</v>
      </c>
      <c r="O100" s="131" t="s">
        <v>883</v>
      </c>
      <c r="P100" s="131" t="s">
        <v>884</v>
      </c>
      <c r="Q100" s="131" t="s">
        <v>885</v>
      </c>
      <c r="R100" s="131"/>
      <c r="S100" s="131"/>
      <c r="T100" s="25"/>
      <c r="U100" s="26"/>
    </row>
    <row r="101" spans="1:21" ht="15" hidden="1" customHeight="1">
      <c r="A101" s="131"/>
      <c r="B101" s="131"/>
      <c r="C101" s="131" t="s">
        <v>436</v>
      </c>
      <c r="D101" s="131" t="s">
        <v>924</v>
      </c>
      <c r="E101" s="131" t="s">
        <v>440</v>
      </c>
      <c r="F101" s="131" t="s">
        <v>440</v>
      </c>
      <c r="G101" s="131"/>
      <c r="H101" s="131"/>
      <c r="I101" s="131"/>
      <c r="J101" s="131"/>
      <c r="K101" s="131"/>
      <c r="L101" s="131"/>
      <c r="M101" s="131"/>
      <c r="N101" s="131"/>
      <c r="O101" s="131"/>
      <c r="P101" s="131"/>
      <c r="Q101" s="131"/>
      <c r="R101" s="131" t="s">
        <v>435</v>
      </c>
      <c r="S101" s="131" t="s">
        <v>437</v>
      </c>
      <c r="T101" s="25"/>
      <c r="U101" s="26"/>
    </row>
    <row r="102" spans="1:21" ht="15" hidden="1" customHeight="1">
      <c r="A102" s="131"/>
      <c r="B102" s="131"/>
      <c r="C102" s="131" t="s">
        <v>908</v>
      </c>
      <c r="D102" s="13"/>
      <c r="E102" s="13"/>
      <c r="F102" s="18" t="s">
        <v>907</v>
      </c>
      <c r="G102" s="19" t="s">
        <v>263</v>
      </c>
      <c r="H102" s="19" t="s">
        <v>263</v>
      </c>
      <c r="I102" s="19" t="s">
        <v>263</v>
      </c>
      <c r="J102" s="19" t="s">
        <v>263</v>
      </c>
      <c r="K102" s="19" t="s">
        <v>263</v>
      </c>
      <c r="L102" s="19" t="s">
        <v>263</v>
      </c>
      <c r="M102" s="19" t="s">
        <v>263</v>
      </c>
      <c r="N102" s="19" t="s">
        <v>263</v>
      </c>
      <c r="O102" s="19" t="s">
        <v>263</v>
      </c>
      <c r="P102" s="19" t="s">
        <v>263</v>
      </c>
      <c r="Q102" s="19" t="s">
        <v>263</v>
      </c>
      <c r="R102" s="13"/>
      <c r="S102" s="131"/>
      <c r="T102" s="25"/>
      <c r="U102" s="26"/>
    </row>
    <row r="103" spans="1:21" ht="45">
      <c r="A103" s="131"/>
      <c r="B103" s="131"/>
      <c r="C103" s="131" t="s">
        <v>440</v>
      </c>
      <c r="D103" s="25"/>
      <c r="E103" s="29"/>
      <c r="F103" s="29" t="s">
        <v>743</v>
      </c>
      <c r="G103" s="22" t="s">
        <v>687</v>
      </c>
      <c r="H103" s="22" t="s">
        <v>688</v>
      </c>
      <c r="I103" s="22" t="s">
        <v>689</v>
      </c>
      <c r="J103" s="22" t="s">
        <v>690</v>
      </c>
      <c r="K103" s="22" t="s">
        <v>691</v>
      </c>
      <c r="L103" s="22" t="s">
        <v>922</v>
      </c>
      <c r="M103" s="22" t="s">
        <v>692</v>
      </c>
      <c r="N103" s="22" t="s">
        <v>693</v>
      </c>
      <c r="O103" s="22" t="s">
        <v>744</v>
      </c>
      <c r="P103" s="22" t="s">
        <v>695</v>
      </c>
      <c r="Q103" s="22" t="s">
        <v>487</v>
      </c>
      <c r="R103" s="26"/>
      <c r="S103" s="131"/>
      <c r="T103" s="25"/>
      <c r="U103" s="26"/>
    </row>
    <row r="104" spans="1:21">
      <c r="A104" s="131"/>
      <c r="B104" s="131"/>
      <c r="C104" s="131" t="s">
        <v>440</v>
      </c>
      <c r="D104" s="25"/>
      <c r="E104" s="29"/>
      <c r="F104" s="36"/>
      <c r="G104" s="22">
        <v>1</v>
      </c>
      <c r="H104" s="22">
        <v>2</v>
      </c>
      <c r="I104" s="22">
        <v>3</v>
      </c>
      <c r="J104" s="22">
        <v>4</v>
      </c>
      <c r="K104" s="22">
        <v>5</v>
      </c>
      <c r="L104" s="22">
        <v>6</v>
      </c>
      <c r="M104" s="22">
        <v>7</v>
      </c>
      <c r="N104" s="22">
        <v>8</v>
      </c>
      <c r="O104" s="22">
        <v>9</v>
      </c>
      <c r="P104" s="22">
        <v>10</v>
      </c>
      <c r="Q104" s="22">
        <v>11</v>
      </c>
      <c r="R104" s="26"/>
      <c r="S104" s="131"/>
      <c r="T104" s="25"/>
      <c r="U104" s="26"/>
    </row>
    <row r="105" spans="1:21" ht="15" customHeight="1">
      <c r="A105" s="131"/>
      <c r="B105" s="131"/>
      <c r="C105" s="131" t="s">
        <v>435</v>
      </c>
      <c r="D105" s="25"/>
      <c r="E105" s="25"/>
      <c r="F105" s="26"/>
      <c r="G105" s="26"/>
      <c r="H105" s="26"/>
      <c r="I105" s="26"/>
      <c r="J105" s="26"/>
      <c r="K105" s="26"/>
      <c r="L105" s="26"/>
      <c r="M105" s="26"/>
      <c r="N105" s="26"/>
      <c r="O105" s="26"/>
      <c r="P105" s="26"/>
      <c r="Q105" s="26"/>
      <c r="R105" s="26"/>
      <c r="S105" s="131"/>
      <c r="T105" s="25"/>
      <c r="U105" s="26"/>
    </row>
    <row r="106" spans="1:21">
      <c r="A106" s="131" t="s">
        <v>40</v>
      </c>
      <c r="B106" s="131"/>
      <c r="C106" s="131"/>
      <c r="D106" s="116" t="s">
        <v>177</v>
      </c>
      <c r="E106" s="14">
        <v>1</v>
      </c>
      <c r="F106" s="14" t="s">
        <v>934</v>
      </c>
      <c r="G106" s="17">
        <f t="shared" ref="G106:P106" si="7">G107+G108+G109+G110+G111+G112+G113+G114+G115</f>
        <v>0</v>
      </c>
      <c r="H106" s="17">
        <f t="shared" si="7"/>
        <v>0</v>
      </c>
      <c r="I106" s="17">
        <f t="shared" si="7"/>
        <v>0</v>
      </c>
      <c r="J106" s="17">
        <f t="shared" si="7"/>
        <v>0</v>
      </c>
      <c r="K106" s="17">
        <f t="shared" si="7"/>
        <v>0</v>
      </c>
      <c r="L106" s="17">
        <f t="shared" si="7"/>
        <v>0</v>
      </c>
      <c r="M106" s="17">
        <f t="shared" si="7"/>
        <v>0</v>
      </c>
      <c r="N106" s="17">
        <f t="shared" si="7"/>
        <v>0</v>
      </c>
      <c r="O106" s="17">
        <f t="shared" si="7"/>
        <v>0</v>
      </c>
      <c r="P106" s="17">
        <f t="shared" si="7"/>
        <v>0</v>
      </c>
      <c r="Q106" s="17">
        <f t="shared" ref="Q106:Q115" si="8">G106+H106+I106+J106+K106+L106+M106+N106+O106+P106</f>
        <v>0</v>
      </c>
      <c r="R106" s="26"/>
      <c r="S106" s="131"/>
      <c r="T106" s="25"/>
      <c r="U106" s="26"/>
    </row>
    <row r="107" spans="1:21">
      <c r="A107" s="131" t="s">
        <v>41</v>
      </c>
      <c r="B107" s="131"/>
      <c r="C107" s="131"/>
      <c r="D107" s="116" t="s">
        <v>177</v>
      </c>
      <c r="E107" s="176"/>
      <c r="F107" s="67" t="s">
        <v>935</v>
      </c>
      <c r="G107" s="16"/>
      <c r="H107" s="16"/>
      <c r="I107" s="16"/>
      <c r="J107" s="16"/>
      <c r="K107" s="16"/>
      <c r="L107" s="16"/>
      <c r="M107" s="16"/>
      <c r="N107" s="16"/>
      <c r="O107" s="16"/>
      <c r="P107" s="16"/>
      <c r="Q107" s="17">
        <f t="shared" si="8"/>
        <v>0</v>
      </c>
      <c r="R107" s="26"/>
      <c r="S107" s="131"/>
      <c r="T107" s="25"/>
      <c r="U107" s="26"/>
    </row>
    <row r="108" spans="1:21">
      <c r="A108" s="131" t="s">
        <v>42</v>
      </c>
      <c r="B108" s="131"/>
      <c r="C108" s="131"/>
      <c r="D108" s="116" t="s">
        <v>177</v>
      </c>
      <c r="E108" s="176"/>
      <c r="F108" s="67" t="s">
        <v>936</v>
      </c>
      <c r="G108" s="16"/>
      <c r="H108" s="16"/>
      <c r="I108" s="16"/>
      <c r="J108" s="16"/>
      <c r="K108" s="16"/>
      <c r="L108" s="16"/>
      <c r="M108" s="16"/>
      <c r="N108" s="16"/>
      <c r="O108" s="16"/>
      <c r="P108" s="16"/>
      <c r="Q108" s="17">
        <f t="shared" si="8"/>
        <v>0</v>
      </c>
      <c r="R108" s="26"/>
      <c r="S108" s="131"/>
      <c r="T108" s="25"/>
      <c r="U108" s="26"/>
    </row>
    <row r="109" spans="1:21">
      <c r="A109" s="131" t="s">
        <v>43</v>
      </c>
      <c r="B109" s="131"/>
      <c r="C109" s="131"/>
      <c r="D109" s="116" t="s">
        <v>177</v>
      </c>
      <c r="E109" s="176"/>
      <c r="F109" s="67" t="s">
        <v>937</v>
      </c>
      <c r="G109" s="16"/>
      <c r="H109" s="16"/>
      <c r="I109" s="16"/>
      <c r="J109" s="16"/>
      <c r="K109" s="16"/>
      <c r="L109" s="16"/>
      <c r="M109" s="16"/>
      <c r="N109" s="16"/>
      <c r="O109" s="16"/>
      <c r="P109" s="16"/>
      <c r="Q109" s="17">
        <f t="shared" si="8"/>
        <v>0</v>
      </c>
      <c r="R109" s="26"/>
      <c r="S109" s="131"/>
      <c r="T109" s="25"/>
      <c r="U109" s="26"/>
    </row>
    <row r="110" spans="1:21">
      <c r="A110" s="131" t="s">
        <v>45</v>
      </c>
      <c r="B110" s="131"/>
      <c r="C110" s="131"/>
      <c r="D110" s="116" t="s">
        <v>177</v>
      </c>
      <c r="E110" s="176"/>
      <c r="F110" s="67" t="s">
        <v>938</v>
      </c>
      <c r="G110" s="16"/>
      <c r="H110" s="16"/>
      <c r="I110" s="16"/>
      <c r="J110" s="16"/>
      <c r="K110" s="16"/>
      <c r="L110" s="16"/>
      <c r="M110" s="16"/>
      <c r="N110" s="16"/>
      <c r="O110" s="16"/>
      <c r="P110" s="16"/>
      <c r="Q110" s="17">
        <f t="shared" si="8"/>
        <v>0</v>
      </c>
      <c r="R110" s="26"/>
      <c r="S110" s="131"/>
      <c r="T110" s="25"/>
      <c r="U110" s="26"/>
    </row>
    <row r="111" spans="1:21" ht="30">
      <c r="A111" s="131" t="s">
        <v>26</v>
      </c>
      <c r="B111" s="131"/>
      <c r="C111" s="131"/>
      <c r="D111" s="116" t="s">
        <v>177</v>
      </c>
      <c r="E111" s="176"/>
      <c r="F111" s="67" t="s">
        <v>939</v>
      </c>
      <c r="G111" s="16"/>
      <c r="H111" s="16"/>
      <c r="I111" s="16"/>
      <c r="J111" s="16"/>
      <c r="K111" s="16"/>
      <c r="L111" s="16"/>
      <c r="M111" s="16"/>
      <c r="N111" s="16"/>
      <c r="O111" s="16"/>
      <c r="P111" s="16"/>
      <c r="Q111" s="17">
        <f t="shared" si="8"/>
        <v>0</v>
      </c>
      <c r="R111" s="26"/>
      <c r="S111" s="131"/>
      <c r="T111" s="25"/>
      <c r="U111" s="26"/>
    </row>
    <row r="112" spans="1:21" ht="30">
      <c r="A112" s="131" t="s">
        <v>27</v>
      </c>
      <c r="B112" s="131"/>
      <c r="C112" s="131"/>
      <c r="D112" s="116" t="s">
        <v>177</v>
      </c>
      <c r="E112" s="176"/>
      <c r="F112" s="67" t="s">
        <v>940</v>
      </c>
      <c r="G112" s="16"/>
      <c r="H112" s="16"/>
      <c r="I112" s="16"/>
      <c r="J112" s="16"/>
      <c r="K112" s="16"/>
      <c r="L112" s="16"/>
      <c r="M112" s="16"/>
      <c r="N112" s="16"/>
      <c r="O112" s="16"/>
      <c r="P112" s="16"/>
      <c r="Q112" s="17">
        <f t="shared" si="8"/>
        <v>0</v>
      </c>
      <c r="R112" s="26"/>
      <c r="S112" s="131"/>
      <c r="T112" s="25"/>
      <c r="U112" s="26"/>
    </row>
    <row r="113" spans="1:24">
      <c r="A113" s="131" t="s">
        <v>29</v>
      </c>
      <c r="B113" s="131"/>
      <c r="C113" s="131"/>
      <c r="D113" s="116" t="s">
        <v>177</v>
      </c>
      <c r="E113" s="176"/>
      <c r="F113" s="67" t="s">
        <v>919</v>
      </c>
      <c r="G113" s="16"/>
      <c r="H113" s="16"/>
      <c r="I113" s="16"/>
      <c r="J113" s="16"/>
      <c r="K113" s="16"/>
      <c r="L113" s="16"/>
      <c r="M113" s="16"/>
      <c r="N113" s="16"/>
      <c r="O113" s="16"/>
      <c r="P113" s="16"/>
      <c r="Q113" s="17">
        <f t="shared" si="8"/>
        <v>0</v>
      </c>
      <c r="R113" s="26"/>
      <c r="S113" s="131"/>
      <c r="T113" s="25"/>
      <c r="U113" s="26"/>
    </row>
    <row r="114" spans="1:24">
      <c r="A114" s="131" t="s">
        <v>30</v>
      </c>
      <c r="B114" s="131"/>
      <c r="C114" s="131"/>
      <c r="D114" s="116" t="s">
        <v>177</v>
      </c>
      <c r="E114" s="176"/>
      <c r="F114" s="67" t="s">
        <v>920</v>
      </c>
      <c r="G114" s="16"/>
      <c r="H114" s="16"/>
      <c r="I114" s="16"/>
      <c r="J114" s="16"/>
      <c r="K114" s="16"/>
      <c r="L114" s="16"/>
      <c r="M114" s="16"/>
      <c r="N114" s="16"/>
      <c r="O114" s="16"/>
      <c r="P114" s="16"/>
      <c r="Q114" s="17">
        <f t="shared" si="8"/>
        <v>0</v>
      </c>
      <c r="R114" s="26"/>
      <c r="S114" s="131"/>
      <c r="T114" s="25"/>
      <c r="U114" s="26"/>
    </row>
    <row r="115" spans="1:24">
      <c r="A115" s="131" t="s">
        <v>46</v>
      </c>
      <c r="B115" s="131"/>
      <c r="C115" s="131"/>
      <c r="D115" s="116" t="s">
        <v>177</v>
      </c>
      <c r="E115" s="176"/>
      <c r="F115" s="67" t="s">
        <v>923</v>
      </c>
      <c r="G115" s="17">
        <f>SUM(G125:G126)</f>
        <v>0</v>
      </c>
      <c r="H115" s="17">
        <f t="shared" ref="H115:P115" si="9">SUM(H125:H126)</f>
        <v>0</v>
      </c>
      <c r="I115" s="17">
        <f t="shared" si="9"/>
        <v>0</v>
      </c>
      <c r="J115" s="17">
        <f t="shared" si="9"/>
        <v>0</v>
      </c>
      <c r="K115" s="17">
        <f t="shared" si="9"/>
        <v>0</v>
      </c>
      <c r="L115" s="17">
        <f t="shared" si="9"/>
        <v>0</v>
      </c>
      <c r="M115" s="17">
        <f t="shared" si="9"/>
        <v>0</v>
      </c>
      <c r="N115" s="17">
        <f t="shared" si="9"/>
        <v>0</v>
      </c>
      <c r="O115" s="17">
        <f t="shared" si="9"/>
        <v>0</v>
      </c>
      <c r="P115" s="17">
        <f t="shared" si="9"/>
        <v>0</v>
      </c>
      <c r="Q115" s="17">
        <f t="shared" si="8"/>
        <v>0</v>
      </c>
      <c r="R115" s="26"/>
      <c r="S115" s="131"/>
      <c r="T115" s="25"/>
      <c r="U115" s="26"/>
    </row>
    <row r="116" spans="1:24" ht="15" hidden="1" customHeight="1">
      <c r="A116" s="131"/>
      <c r="B116" s="131"/>
      <c r="C116" s="131" t="s">
        <v>435</v>
      </c>
      <c r="D116" s="25"/>
      <c r="E116" s="25"/>
      <c r="F116" s="26"/>
      <c r="G116" s="26"/>
      <c r="H116" s="26"/>
      <c r="I116" s="26"/>
      <c r="J116" s="26"/>
      <c r="K116" s="26"/>
      <c r="L116" s="26"/>
      <c r="M116" s="26"/>
      <c r="N116" s="26"/>
      <c r="O116" s="26"/>
      <c r="P116" s="26"/>
      <c r="Q116" s="26"/>
      <c r="R116" s="26"/>
      <c r="S116" s="131"/>
      <c r="T116" s="25"/>
      <c r="U116" s="26"/>
    </row>
    <row r="117" spans="1:24" ht="15" hidden="1" customHeight="1">
      <c r="A117" s="131"/>
      <c r="B117" s="131"/>
      <c r="C117" s="131" t="s">
        <v>438</v>
      </c>
      <c r="D117" s="131"/>
      <c r="E117" s="131"/>
      <c r="F117" s="131"/>
      <c r="G117" s="131"/>
      <c r="H117" s="131"/>
      <c r="I117" s="131"/>
      <c r="J117" s="131"/>
      <c r="K117" s="131"/>
      <c r="L117" s="131"/>
      <c r="M117" s="131"/>
      <c r="N117" s="131"/>
      <c r="O117" s="131"/>
      <c r="P117" s="131"/>
      <c r="Q117" s="131"/>
      <c r="R117" s="131"/>
      <c r="S117" s="131" t="s">
        <v>439</v>
      </c>
      <c r="T117" s="25"/>
      <c r="U117" s="26"/>
    </row>
    <row r="118" spans="1:24" ht="15" hidden="1" customHeight="1">
      <c r="A118" s="13"/>
      <c r="B118" s="13"/>
      <c r="C118" s="13"/>
      <c r="D118" s="13"/>
      <c r="E118" s="13"/>
      <c r="F118" s="13"/>
      <c r="G118" s="13"/>
      <c r="H118" s="13"/>
      <c r="I118" s="13"/>
      <c r="J118" s="13"/>
      <c r="K118" s="13"/>
      <c r="L118" s="13"/>
      <c r="M118" s="13"/>
      <c r="N118" s="13"/>
      <c r="O118" s="13"/>
      <c r="P118" s="13"/>
      <c r="Q118" s="13"/>
      <c r="R118" s="13"/>
      <c r="S118" s="13"/>
      <c r="T118" s="25"/>
      <c r="U118" s="26"/>
    </row>
    <row r="119" spans="1:24" ht="15" hidden="1" customHeight="1">
      <c r="A119" s="131"/>
      <c r="B119" s="131"/>
      <c r="C119" s="131" t="s">
        <v>10</v>
      </c>
      <c r="D119" s="131"/>
      <c r="E119" s="131"/>
      <c r="F119" s="131"/>
      <c r="G119" s="131"/>
      <c r="H119" s="131"/>
      <c r="I119" s="131"/>
      <c r="J119" s="131"/>
      <c r="K119" s="131"/>
      <c r="L119" s="131"/>
      <c r="M119" s="131"/>
      <c r="N119" s="131"/>
      <c r="O119" s="131"/>
      <c r="P119" s="131"/>
      <c r="Q119" s="131"/>
      <c r="R119" s="131"/>
      <c r="S119" s="131"/>
      <c r="T119" s="13"/>
      <c r="U119" s="13"/>
      <c r="V119" s="13"/>
      <c r="W119" s="25"/>
      <c r="X119" s="26"/>
    </row>
    <row r="120" spans="1:24" ht="15" hidden="1" customHeight="1">
      <c r="A120" s="131"/>
      <c r="B120" s="131"/>
      <c r="C120" s="131"/>
      <c r="D120" s="131"/>
      <c r="E120" s="131"/>
      <c r="F120" s="131"/>
      <c r="G120" s="131"/>
      <c r="H120" s="131"/>
      <c r="I120" s="131"/>
      <c r="J120" s="131"/>
      <c r="K120" s="131"/>
      <c r="L120" s="131"/>
      <c r="M120" s="131"/>
      <c r="N120" s="131"/>
      <c r="O120" s="131"/>
      <c r="P120" s="131"/>
      <c r="Q120" s="131"/>
      <c r="R120" s="131"/>
      <c r="S120" s="131"/>
      <c r="T120" s="13"/>
      <c r="U120" s="13"/>
      <c r="V120" s="13"/>
      <c r="W120" s="25"/>
      <c r="X120" s="26"/>
    </row>
    <row r="121" spans="1:24" ht="15" hidden="1" customHeight="1">
      <c r="A121" s="131"/>
      <c r="B121" s="131"/>
      <c r="C121" s="131"/>
      <c r="D121" s="131" t="s">
        <v>967</v>
      </c>
      <c r="E121" s="131"/>
      <c r="F121" s="131" t="s">
        <v>11</v>
      </c>
      <c r="G121" s="131" t="s">
        <v>874</v>
      </c>
      <c r="H121" s="131" t="s">
        <v>875</v>
      </c>
      <c r="I121" s="131" t="s">
        <v>876</v>
      </c>
      <c r="J121" s="131" t="s">
        <v>877</v>
      </c>
      <c r="K121" s="131" t="s">
        <v>878</v>
      </c>
      <c r="L121" s="131" t="s">
        <v>879</v>
      </c>
      <c r="M121" s="131" t="s">
        <v>880</v>
      </c>
      <c r="N121" s="131" t="s">
        <v>881</v>
      </c>
      <c r="O121" s="131" t="s">
        <v>883</v>
      </c>
      <c r="P121" s="131" t="s">
        <v>884</v>
      </c>
      <c r="Q121" s="131" t="s">
        <v>885</v>
      </c>
      <c r="R121" s="131"/>
      <c r="S121" s="131"/>
      <c r="T121" s="13"/>
      <c r="U121" s="13"/>
      <c r="V121" s="13"/>
      <c r="W121" s="25"/>
      <c r="X121" s="26"/>
    </row>
    <row r="122" spans="1:24" ht="15" hidden="1" customHeight="1">
      <c r="A122" s="131"/>
      <c r="B122" s="131"/>
      <c r="C122" s="131" t="s">
        <v>436</v>
      </c>
      <c r="D122" s="131" t="s">
        <v>924</v>
      </c>
      <c r="E122" s="131" t="s">
        <v>440</v>
      </c>
      <c r="F122" s="131" t="s">
        <v>924</v>
      </c>
      <c r="G122" s="131"/>
      <c r="H122" s="131"/>
      <c r="I122" s="131"/>
      <c r="J122" s="131"/>
      <c r="K122" s="131"/>
      <c r="L122" s="131"/>
      <c r="M122" s="131"/>
      <c r="N122" s="131"/>
      <c r="O122" s="131"/>
      <c r="P122" s="131"/>
      <c r="Q122" s="131"/>
      <c r="R122" s="131" t="s">
        <v>435</v>
      </c>
      <c r="S122" s="131" t="s">
        <v>437</v>
      </c>
      <c r="T122" s="13"/>
      <c r="U122" s="13"/>
      <c r="V122" s="13"/>
      <c r="W122" s="25"/>
      <c r="X122" s="26"/>
    </row>
    <row r="123" spans="1:24" ht="15" hidden="1" customHeight="1">
      <c r="A123" s="131"/>
      <c r="B123" s="131"/>
      <c r="C123" s="131" t="s">
        <v>908</v>
      </c>
      <c r="D123" s="13"/>
      <c r="E123" s="13"/>
      <c r="F123" s="18" t="s">
        <v>907</v>
      </c>
      <c r="G123" s="19" t="s">
        <v>263</v>
      </c>
      <c r="H123" s="19" t="s">
        <v>263</v>
      </c>
      <c r="I123" s="19" t="s">
        <v>263</v>
      </c>
      <c r="J123" s="19" t="s">
        <v>263</v>
      </c>
      <c r="K123" s="19" t="s">
        <v>263</v>
      </c>
      <c r="L123" s="19" t="s">
        <v>263</v>
      </c>
      <c r="M123" s="19" t="s">
        <v>263</v>
      </c>
      <c r="N123" s="19" t="s">
        <v>263</v>
      </c>
      <c r="O123" s="19" t="s">
        <v>263</v>
      </c>
      <c r="P123" s="19" t="s">
        <v>263</v>
      </c>
      <c r="Q123" s="19" t="s">
        <v>263</v>
      </c>
      <c r="R123" s="13"/>
      <c r="S123" s="131"/>
      <c r="T123" s="13"/>
      <c r="U123" s="13"/>
      <c r="V123" s="13"/>
      <c r="W123" s="25"/>
      <c r="X123" s="26"/>
    </row>
    <row r="124" spans="1:24" ht="15" hidden="1" customHeight="1">
      <c r="A124" s="131"/>
      <c r="B124" s="131"/>
      <c r="C124" s="131" t="s">
        <v>435</v>
      </c>
      <c r="D124" s="13"/>
      <c r="E124" s="13"/>
      <c r="F124" s="13"/>
      <c r="G124" s="13"/>
      <c r="H124" s="13"/>
      <c r="I124" s="13"/>
      <c r="J124" s="13"/>
      <c r="K124" s="13"/>
      <c r="L124" s="13"/>
      <c r="M124" s="13"/>
      <c r="N124" s="13"/>
      <c r="O124" s="13"/>
      <c r="P124" s="13"/>
      <c r="Q124" s="13"/>
      <c r="R124" s="13"/>
      <c r="S124" s="131"/>
      <c r="T124" s="13"/>
      <c r="U124" s="13"/>
      <c r="V124" s="13"/>
      <c r="W124" s="25"/>
      <c r="X124" s="26"/>
    </row>
    <row r="125" spans="1:24">
      <c r="A125" s="131" t="s">
        <v>46</v>
      </c>
      <c r="B125" s="131"/>
      <c r="C125" s="136"/>
      <c r="D125" s="116" t="s">
        <v>177</v>
      </c>
      <c r="E125" s="11"/>
      <c r="F125" s="20"/>
      <c r="G125" s="16"/>
      <c r="H125" s="16"/>
      <c r="I125" s="16"/>
      <c r="J125" s="16"/>
      <c r="K125" s="16"/>
      <c r="L125" s="16"/>
      <c r="M125" s="16"/>
      <c r="N125" s="16"/>
      <c r="O125" s="16"/>
      <c r="P125" s="16"/>
      <c r="Q125" s="32">
        <f>G125+H125+I125+J125+K125+L125+M125+N125+O125+P125</f>
        <v>0</v>
      </c>
      <c r="R125" s="13"/>
      <c r="S125" s="131"/>
      <c r="T125" s="13"/>
      <c r="U125" s="13"/>
      <c r="V125" s="13"/>
      <c r="W125" s="25"/>
      <c r="X125" s="26"/>
    </row>
    <row r="126" spans="1:24" ht="15" customHeight="1">
      <c r="A126" s="131"/>
      <c r="B126" s="131"/>
      <c r="C126" s="131" t="s">
        <v>435</v>
      </c>
      <c r="D126" s="13"/>
      <c r="E126" s="164" t="s">
        <v>23</v>
      </c>
      <c r="F126" s="165"/>
      <c r="G126" s="165"/>
      <c r="H126" s="165"/>
      <c r="I126" s="165"/>
      <c r="J126" s="165"/>
      <c r="K126" s="165"/>
      <c r="L126" s="165"/>
      <c r="M126" s="165"/>
      <c r="N126" s="165"/>
      <c r="O126" s="165"/>
      <c r="P126" s="165"/>
      <c r="Q126" s="166"/>
      <c r="R126" s="13"/>
      <c r="S126" s="131"/>
      <c r="T126" s="13"/>
      <c r="U126" s="13"/>
      <c r="V126" s="13"/>
      <c r="W126" s="25"/>
      <c r="X126" s="26"/>
    </row>
    <row r="127" spans="1:24" ht="15" hidden="1" customHeight="1">
      <c r="A127" s="131"/>
      <c r="B127" s="131"/>
      <c r="C127" s="131" t="s">
        <v>438</v>
      </c>
      <c r="D127" s="131"/>
      <c r="E127" s="131"/>
      <c r="F127" s="131"/>
      <c r="G127" s="131"/>
      <c r="H127" s="131"/>
      <c r="I127" s="131"/>
      <c r="J127" s="131"/>
      <c r="K127" s="131"/>
      <c r="L127" s="131"/>
      <c r="M127" s="131"/>
      <c r="N127" s="131"/>
      <c r="O127" s="131"/>
      <c r="P127" s="131"/>
      <c r="Q127" s="131"/>
      <c r="R127" s="131"/>
      <c r="S127" s="131" t="s">
        <v>439</v>
      </c>
      <c r="T127" s="13"/>
      <c r="U127" s="13"/>
      <c r="V127" s="13"/>
      <c r="W127" s="25"/>
      <c r="X127" s="26"/>
    </row>
    <row r="128" spans="1:24" ht="15" hidden="1"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25"/>
      <c r="X128" s="26"/>
    </row>
    <row r="129" spans="1:24" ht="15" hidden="1"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25"/>
      <c r="X129" s="26"/>
    </row>
    <row r="130" spans="1:24" ht="15" hidden="1" customHeight="1">
      <c r="A130" s="13"/>
      <c r="B130" s="13"/>
      <c r="C130" s="13"/>
      <c r="D130" s="13"/>
      <c r="E130" s="13"/>
      <c r="F130" s="13"/>
      <c r="G130" s="13"/>
      <c r="H130" s="13"/>
      <c r="I130" s="13"/>
      <c r="J130" s="13"/>
      <c r="K130" s="13"/>
      <c r="L130" s="13"/>
      <c r="M130" s="13"/>
      <c r="N130" s="13"/>
      <c r="O130" s="13"/>
      <c r="P130" s="13"/>
      <c r="Q130" s="13"/>
      <c r="R130" s="13"/>
      <c r="S130" s="13"/>
      <c r="T130" s="25"/>
      <c r="U130" s="26"/>
    </row>
    <row r="131" spans="1:24" ht="15" hidden="1" customHeight="1">
      <c r="A131" s="131"/>
      <c r="B131" s="131"/>
      <c r="C131" s="131" t="s">
        <v>641</v>
      </c>
      <c r="D131" s="131"/>
      <c r="E131" s="131"/>
      <c r="F131" s="131"/>
      <c r="G131" s="131"/>
      <c r="H131" s="131"/>
      <c r="I131" s="131"/>
      <c r="J131" s="131"/>
      <c r="K131" s="131"/>
      <c r="L131" s="131"/>
      <c r="M131" s="131"/>
      <c r="N131" s="131"/>
      <c r="O131" s="131"/>
      <c r="P131" s="131"/>
      <c r="Q131" s="131"/>
      <c r="R131" s="131"/>
      <c r="S131" s="131"/>
      <c r="T131" s="13"/>
      <c r="U131" s="13"/>
      <c r="V131" s="13"/>
      <c r="W131" s="25"/>
      <c r="X131" s="26"/>
    </row>
    <row r="132" spans="1:24" ht="15" hidden="1" customHeight="1">
      <c r="A132" s="131"/>
      <c r="B132" s="131"/>
      <c r="C132" s="131"/>
      <c r="D132" s="131"/>
      <c r="E132" s="131"/>
      <c r="F132" s="131"/>
      <c r="G132" s="131"/>
      <c r="H132" s="131"/>
      <c r="I132" s="131"/>
      <c r="J132" s="131"/>
      <c r="K132" s="131"/>
      <c r="L132" s="131"/>
      <c r="M132" s="131"/>
      <c r="N132" s="131"/>
      <c r="O132" s="131"/>
      <c r="P132" s="131"/>
      <c r="Q132" s="131"/>
      <c r="R132" s="131"/>
      <c r="S132" s="131"/>
      <c r="T132" s="13"/>
      <c r="U132" s="13"/>
      <c r="V132" s="13"/>
      <c r="W132" s="25"/>
      <c r="X132" s="26"/>
    </row>
    <row r="133" spans="1:24" ht="15" hidden="1" customHeight="1">
      <c r="A133" s="131"/>
      <c r="B133" s="131"/>
      <c r="C133" s="131"/>
      <c r="D133" s="131" t="s">
        <v>967</v>
      </c>
      <c r="E133" s="131"/>
      <c r="F133" s="131"/>
      <c r="G133" s="131" t="s">
        <v>874</v>
      </c>
      <c r="H133" s="131" t="s">
        <v>875</v>
      </c>
      <c r="I133" s="131" t="s">
        <v>876</v>
      </c>
      <c r="J133" s="131" t="s">
        <v>877</v>
      </c>
      <c r="K133" s="131" t="s">
        <v>878</v>
      </c>
      <c r="L133" s="131" t="s">
        <v>879</v>
      </c>
      <c r="M133" s="131" t="s">
        <v>880</v>
      </c>
      <c r="N133" s="131" t="s">
        <v>881</v>
      </c>
      <c r="O133" s="131" t="s">
        <v>883</v>
      </c>
      <c r="P133" s="131" t="s">
        <v>884</v>
      </c>
      <c r="Q133" s="131" t="s">
        <v>885</v>
      </c>
      <c r="R133" s="131"/>
      <c r="S133" s="131"/>
      <c r="T133" s="13"/>
      <c r="U133" s="13"/>
      <c r="V133" s="13"/>
      <c r="W133" s="25"/>
      <c r="X133" s="26"/>
    </row>
    <row r="134" spans="1:24" ht="15" hidden="1" customHeight="1">
      <c r="A134" s="131"/>
      <c r="B134" s="131"/>
      <c r="C134" s="131" t="s">
        <v>436</v>
      </c>
      <c r="D134" s="131" t="s">
        <v>924</v>
      </c>
      <c r="E134" s="131" t="s">
        <v>440</v>
      </c>
      <c r="F134" s="131" t="s">
        <v>440</v>
      </c>
      <c r="G134" s="131"/>
      <c r="H134" s="131"/>
      <c r="I134" s="131"/>
      <c r="J134" s="131"/>
      <c r="K134" s="131"/>
      <c r="L134" s="131"/>
      <c r="M134" s="131"/>
      <c r="N134" s="131"/>
      <c r="O134" s="131"/>
      <c r="P134" s="131"/>
      <c r="Q134" s="131"/>
      <c r="R134" s="131" t="s">
        <v>435</v>
      </c>
      <c r="S134" s="131" t="s">
        <v>437</v>
      </c>
      <c r="T134" s="13"/>
      <c r="U134" s="13"/>
      <c r="V134" s="13"/>
      <c r="W134" s="25"/>
      <c r="X134" s="26"/>
    </row>
    <row r="135" spans="1:24" ht="15" hidden="1" customHeight="1">
      <c r="A135" s="131"/>
      <c r="B135" s="131"/>
      <c r="C135" s="131" t="s">
        <v>908</v>
      </c>
      <c r="D135" s="13"/>
      <c r="E135" s="13"/>
      <c r="F135" s="18" t="s">
        <v>907</v>
      </c>
      <c r="G135" s="19" t="s">
        <v>263</v>
      </c>
      <c r="H135" s="19" t="s">
        <v>263</v>
      </c>
      <c r="I135" s="19" t="s">
        <v>263</v>
      </c>
      <c r="J135" s="19" t="s">
        <v>263</v>
      </c>
      <c r="K135" s="19" t="s">
        <v>263</v>
      </c>
      <c r="L135" s="19" t="s">
        <v>263</v>
      </c>
      <c r="M135" s="19" t="s">
        <v>263</v>
      </c>
      <c r="N135" s="19" t="s">
        <v>263</v>
      </c>
      <c r="O135" s="19" t="s">
        <v>263</v>
      </c>
      <c r="P135" s="19" t="s">
        <v>263</v>
      </c>
      <c r="Q135" s="19" t="s">
        <v>263</v>
      </c>
      <c r="R135" s="13"/>
      <c r="S135" s="131"/>
      <c r="T135" s="13"/>
      <c r="U135" s="13"/>
      <c r="V135" s="13"/>
      <c r="W135" s="25"/>
      <c r="X135" s="26"/>
    </row>
    <row r="136" spans="1:24" ht="15" hidden="1" customHeight="1">
      <c r="A136" s="131"/>
      <c r="B136" s="131"/>
      <c r="C136" s="131" t="s">
        <v>435</v>
      </c>
      <c r="D136" s="13"/>
      <c r="E136" s="13"/>
      <c r="F136" s="13"/>
      <c r="G136" s="13"/>
      <c r="H136" s="13"/>
      <c r="I136" s="13"/>
      <c r="J136" s="13"/>
      <c r="K136" s="13"/>
      <c r="L136" s="13"/>
      <c r="M136" s="13"/>
      <c r="N136" s="13"/>
      <c r="O136" s="13"/>
      <c r="P136" s="13"/>
      <c r="Q136" s="13"/>
      <c r="R136" s="13"/>
      <c r="S136" s="131"/>
      <c r="T136" s="13"/>
      <c r="U136" s="13"/>
      <c r="V136" s="13"/>
      <c r="W136" s="25"/>
      <c r="X136" s="26"/>
    </row>
    <row r="137" spans="1:24">
      <c r="A137" s="131" t="s">
        <v>47</v>
      </c>
      <c r="B137" s="131"/>
      <c r="C137" s="131"/>
      <c r="D137" s="116" t="s">
        <v>177</v>
      </c>
      <c r="E137" s="14">
        <v>2</v>
      </c>
      <c r="F137" s="14" t="s">
        <v>941</v>
      </c>
      <c r="G137" s="32">
        <f>G138+G139+G140+G147</f>
        <v>0</v>
      </c>
      <c r="H137" s="32">
        <f t="shared" ref="H137:P137" si="10">H138+H139+H140+H147</f>
        <v>0</v>
      </c>
      <c r="I137" s="32">
        <f t="shared" si="10"/>
        <v>0</v>
      </c>
      <c r="J137" s="32">
        <f t="shared" si="10"/>
        <v>0</v>
      </c>
      <c r="K137" s="32">
        <f t="shared" si="10"/>
        <v>0</v>
      </c>
      <c r="L137" s="32">
        <f t="shared" si="10"/>
        <v>0</v>
      </c>
      <c r="M137" s="32">
        <f t="shared" si="10"/>
        <v>0</v>
      </c>
      <c r="N137" s="32">
        <f t="shared" si="10"/>
        <v>0</v>
      </c>
      <c r="O137" s="32">
        <f t="shared" si="10"/>
        <v>0</v>
      </c>
      <c r="P137" s="32">
        <f t="shared" si="10"/>
        <v>0</v>
      </c>
      <c r="Q137" s="32">
        <f>G137+H137+I137+J137+K137+L137+M137+N137+O137+P137</f>
        <v>0</v>
      </c>
      <c r="R137" s="13"/>
      <c r="S137" s="131"/>
      <c r="T137" s="13"/>
      <c r="U137" s="13"/>
      <c r="V137" s="13"/>
      <c r="W137" s="25"/>
      <c r="X137" s="26"/>
    </row>
    <row r="138" spans="1:24" ht="30">
      <c r="A138" s="131" t="s">
        <v>48</v>
      </c>
      <c r="B138" s="131"/>
      <c r="C138" s="131"/>
      <c r="D138" s="116" t="s">
        <v>177</v>
      </c>
      <c r="E138" s="176"/>
      <c r="F138" s="67" t="s">
        <v>642</v>
      </c>
      <c r="G138" s="16"/>
      <c r="H138" s="16"/>
      <c r="I138" s="16"/>
      <c r="J138" s="16"/>
      <c r="K138" s="16"/>
      <c r="L138" s="16"/>
      <c r="M138" s="16"/>
      <c r="N138" s="16"/>
      <c r="O138" s="16"/>
      <c r="P138" s="16"/>
      <c r="Q138" s="32">
        <f t="shared" ref="Q138:Q147" si="11">G138+H138+I138+J138+K138+L138+M138+N138+O138+P138</f>
        <v>0</v>
      </c>
      <c r="R138" s="13"/>
      <c r="S138" s="131"/>
      <c r="T138" s="13"/>
      <c r="U138" s="13"/>
      <c r="V138" s="13"/>
      <c r="W138" s="25"/>
      <c r="X138" s="26"/>
    </row>
    <row r="139" spans="1:24">
      <c r="A139" s="131" t="s">
        <v>49</v>
      </c>
      <c r="B139" s="131"/>
      <c r="C139" s="131"/>
      <c r="D139" s="116" t="s">
        <v>177</v>
      </c>
      <c r="E139" s="176"/>
      <c r="F139" s="67" t="s">
        <v>942</v>
      </c>
      <c r="G139" s="16"/>
      <c r="H139" s="16"/>
      <c r="I139" s="16"/>
      <c r="J139" s="16"/>
      <c r="K139" s="16"/>
      <c r="L139" s="16"/>
      <c r="M139" s="16"/>
      <c r="N139" s="16"/>
      <c r="O139" s="16"/>
      <c r="P139" s="16"/>
      <c r="Q139" s="32">
        <f t="shared" si="11"/>
        <v>0</v>
      </c>
      <c r="R139" s="13"/>
      <c r="S139" s="131"/>
      <c r="T139" s="13"/>
      <c r="U139" s="13"/>
      <c r="V139" s="13"/>
      <c r="W139" s="25"/>
      <c r="X139" s="26"/>
    </row>
    <row r="140" spans="1:24">
      <c r="A140" s="131" t="s">
        <v>50</v>
      </c>
      <c r="B140" s="131"/>
      <c r="C140" s="131"/>
      <c r="D140" s="116" t="s">
        <v>177</v>
      </c>
      <c r="E140" s="176"/>
      <c r="F140" s="67" t="s">
        <v>943</v>
      </c>
      <c r="G140" s="17">
        <f>G141+G142+G143+G144+G145+G146</f>
        <v>0</v>
      </c>
      <c r="H140" s="17">
        <f t="shared" ref="H140:P140" si="12">H141+H142+H143+H144+H145+H146</f>
        <v>0</v>
      </c>
      <c r="I140" s="17">
        <f t="shared" si="12"/>
        <v>0</v>
      </c>
      <c r="J140" s="17">
        <f t="shared" si="12"/>
        <v>0</v>
      </c>
      <c r="K140" s="17">
        <f t="shared" si="12"/>
        <v>0</v>
      </c>
      <c r="L140" s="17">
        <f t="shared" si="12"/>
        <v>0</v>
      </c>
      <c r="M140" s="17">
        <f t="shared" si="12"/>
        <v>0</v>
      </c>
      <c r="N140" s="17">
        <f t="shared" si="12"/>
        <v>0</v>
      </c>
      <c r="O140" s="17">
        <f t="shared" si="12"/>
        <v>0</v>
      </c>
      <c r="P140" s="17">
        <f t="shared" si="12"/>
        <v>0</v>
      </c>
      <c r="Q140" s="32">
        <f t="shared" si="11"/>
        <v>0</v>
      </c>
      <c r="R140" s="13"/>
      <c r="S140" s="131"/>
      <c r="T140" s="13"/>
      <c r="U140" s="13"/>
      <c r="V140" s="13"/>
      <c r="W140" s="25"/>
      <c r="X140" s="26"/>
    </row>
    <row r="141" spans="1:24">
      <c r="A141" s="131" t="s">
        <v>51</v>
      </c>
      <c r="B141" s="131"/>
      <c r="C141" s="131"/>
      <c r="D141" s="116" t="s">
        <v>177</v>
      </c>
      <c r="E141" s="176"/>
      <c r="F141" s="67" t="s">
        <v>944</v>
      </c>
      <c r="G141" s="16"/>
      <c r="H141" s="16"/>
      <c r="I141" s="16"/>
      <c r="J141" s="16"/>
      <c r="K141" s="16"/>
      <c r="L141" s="16"/>
      <c r="M141" s="16"/>
      <c r="N141" s="16"/>
      <c r="O141" s="16"/>
      <c r="P141" s="16"/>
      <c r="Q141" s="32">
        <f t="shared" si="11"/>
        <v>0</v>
      </c>
      <c r="R141" s="13"/>
      <c r="S141" s="131"/>
      <c r="T141" s="13"/>
      <c r="U141" s="13"/>
      <c r="V141" s="13"/>
      <c r="W141" s="25"/>
      <c r="X141" s="26"/>
    </row>
    <row r="142" spans="1:24">
      <c r="A142" s="131" t="s">
        <v>52</v>
      </c>
      <c r="B142" s="131"/>
      <c r="C142" s="131"/>
      <c r="D142" s="116" t="s">
        <v>177</v>
      </c>
      <c r="E142" s="176"/>
      <c r="F142" s="67" t="s">
        <v>945</v>
      </c>
      <c r="G142" s="16"/>
      <c r="H142" s="16"/>
      <c r="I142" s="16"/>
      <c r="J142" s="16"/>
      <c r="K142" s="16"/>
      <c r="L142" s="16"/>
      <c r="M142" s="16"/>
      <c r="N142" s="16"/>
      <c r="O142" s="16"/>
      <c r="P142" s="16"/>
      <c r="Q142" s="32">
        <f t="shared" si="11"/>
        <v>0</v>
      </c>
      <c r="R142" s="13"/>
      <c r="S142" s="131"/>
      <c r="T142" s="13"/>
      <c r="U142" s="13"/>
      <c r="V142" s="13"/>
      <c r="W142" s="25"/>
      <c r="X142" s="26"/>
    </row>
    <row r="143" spans="1:24">
      <c r="A143" s="131" t="s">
        <v>182</v>
      </c>
      <c r="B143" s="131"/>
      <c r="C143" s="131"/>
      <c r="D143" s="116" t="s">
        <v>177</v>
      </c>
      <c r="E143" s="176"/>
      <c r="F143" s="67" t="s">
        <v>643</v>
      </c>
      <c r="G143" s="16"/>
      <c r="H143" s="16"/>
      <c r="I143" s="16"/>
      <c r="J143" s="16"/>
      <c r="K143" s="16"/>
      <c r="L143" s="16"/>
      <c r="M143" s="16"/>
      <c r="N143" s="16"/>
      <c r="O143" s="16"/>
      <c r="P143" s="16"/>
      <c r="Q143" s="32">
        <f t="shared" si="11"/>
        <v>0</v>
      </c>
      <c r="R143" s="13"/>
      <c r="S143" s="131"/>
      <c r="T143" s="13"/>
      <c r="U143" s="13"/>
      <c r="V143" s="13"/>
      <c r="W143" s="25"/>
      <c r="X143" s="26"/>
    </row>
    <row r="144" spans="1:24">
      <c r="A144" s="131" t="s">
        <v>53</v>
      </c>
      <c r="B144" s="131"/>
      <c r="C144" s="131"/>
      <c r="D144" s="116" t="s">
        <v>177</v>
      </c>
      <c r="E144" s="176"/>
      <c r="F144" s="67" t="s">
        <v>644</v>
      </c>
      <c r="G144" s="16"/>
      <c r="H144" s="16"/>
      <c r="I144" s="16"/>
      <c r="J144" s="16"/>
      <c r="K144" s="16"/>
      <c r="L144" s="16"/>
      <c r="M144" s="16"/>
      <c r="N144" s="16"/>
      <c r="O144" s="16"/>
      <c r="P144" s="16"/>
      <c r="Q144" s="32">
        <f t="shared" si="11"/>
        <v>0</v>
      </c>
      <c r="R144" s="13"/>
      <c r="S144" s="131"/>
      <c r="T144" s="13"/>
      <c r="U144" s="13"/>
      <c r="V144" s="13"/>
      <c r="W144" s="25"/>
      <c r="X144" s="26"/>
    </row>
    <row r="145" spans="1:24">
      <c r="A145" s="131" t="s">
        <v>54</v>
      </c>
      <c r="B145" s="131"/>
      <c r="C145" s="131"/>
      <c r="D145" s="116" t="s">
        <v>177</v>
      </c>
      <c r="E145" s="176"/>
      <c r="F145" s="67" t="s">
        <v>946</v>
      </c>
      <c r="G145" s="16"/>
      <c r="H145" s="16"/>
      <c r="I145" s="16"/>
      <c r="J145" s="16"/>
      <c r="K145" s="16"/>
      <c r="L145" s="16"/>
      <c r="M145" s="16"/>
      <c r="N145" s="16"/>
      <c r="O145" s="16"/>
      <c r="P145" s="16"/>
      <c r="Q145" s="32">
        <f t="shared" si="11"/>
        <v>0</v>
      </c>
      <c r="R145" s="13"/>
      <c r="S145" s="131"/>
      <c r="T145" s="13"/>
      <c r="U145" s="13"/>
      <c r="V145" s="13"/>
      <c r="W145" s="25"/>
      <c r="X145" s="26"/>
    </row>
    <row r="146" spans="1:24">
      <c r="A146" s="131" t="s">
        <v>183</v>
      </c>
      <c r="B146" s="131"/>
      <c r="C146" s="131"/>
      <c r="D146" s="116" t="s">
        <v>177</v>
      </c>
      <c r="E146" s="176"/>
      <c r="F146" s="67" t="s">
        <v>947</v>
      </c>
      <c r="G146" s="16"/>
      <c r="H146" s="16"/>
      <c r="I146" s="16"/>
      <c r="J146" s="16"/>
      <c r="K146" s="16"/>
      <c r="L146" s="16"/>
      <c r="M146" s="16"/>
      <c r="N146" s="16"/>
      <c r="O146" s="16"/>
      <c r="P146" s="16"/>
      <c r="Q146" s="32">
        <f t="shared" si="11"/>
        <v>0</v>
      </c>
      <c r="R146" s="13"/>
      <c r="S146" s="131"/>
      <c r="T146" s="13"/>
      <c r="U146" s="13"/>
      <c r="V146" s="13"/>
      <c r="W146" s="25"/>
      <c r="X146" s="26"/>
    </row>
    <row r="147" spans="1:24">
      <c r="A147" s="131" t="s">
        <v>55</v>
      </c>
      <c r="B147" s="131"/>
      <c r="C147" s="131"/>
      <c r="D147" s="116" t="s">
        <v>177</v>
      </c>
      <c r="E147" s="67"/>
      <c r="F147" s="67" t="s">
        <v>923</v>
      </c>
      <c r="G147" s="17">
        <f>SUM(G157:G158)</f>
        <v>0</v>
      </c>
      <c r="H147" s="17">
        <f t="shared" ref="H147:P147" si="13">SUM(H157:H158)</f>
        <v>0</v>
      </c>
      <c r="I147" s="17">
        <f t="shared" si="13"/>
        <v>0</v>
      </c>
      <c r="J147" s="17">
        <f t="shared" si="13"/>
        <v>0</v>
      </c>
      <c r="K147" s="17">
        <f t="shared" si="13"/>
        <v>0</v>
      </c>
      <c r="L147" s="17">
        <f t="shared" si="13"/>
        <v>0</v>
      </c>
      <c r="M147" s="17">
        <f t="shared" si="13"/>
        <v>0</v>
      </c>
      <c r="N147" s="17">
        <f t="shared" si="13"/>
        <v>0</v>
      </c>
      <c r="O147" s="17">
        <f t="shared" si="13"/>
        <v>0</v>
      </c>
      <c r="P147" s="17">
        <f t="shared" si="13"/>
        <v>0</v>
      </c>
      <c r="Q147" s="32">
        <f t="shared" si="11"/>
        <v>0</v>
      </c>
      <c r="R147" s="13"/>
      <c r="S147" s="131"/>
      <c r="T147" s="13"/>
      <c r="U147" s="13"/>
      <c r="V147" s="13"/>
      <c r="W147" s="25"/>
      <c r="X147" s="26"/>
    </row>
    <row r="148" spans="1:24" ht="15" hidden="1" customHeight="1">
      <c r="A148" s="131"/>
      <c r="B148" s="131"/>
      <c r="C148" s="131" t="s">
        <v>435</v>
      </c>
      <c r="D148" s="13"/>
      <c r="E148" s="13"/>
      <c r="F148" s="13"/>
      <c r="G148" s="13"/>
      <c r="H148" s="13"/>
      <c r="I148" s="13"/>
      <c r="J148" s="13"/>
      <c r="K148" s="13"/>
      <c r="L148" s="13"/>
      <c r="M148" s="13"/>
      <c r="N148" s="13"/>
      <c r="O148" s="13"/>
      <c r="P148" s="13"/>
      <c r="Q148" s="13"/>
      <c r="R148" s="13"/>
      <c r="S148" s="131"/>
      <c r="T148" s="13"/>
      <c r="U148" s="13"/>
      <c r="V148" s="13"/>
      <c r="W148" s="25"/>
      <c r="X148" s="26"/>
    </row>
    <row r="149" spans="1:24" ht="15" hidden="1" customHeight="1">
      <c r="A149" s="131"/>
      <c r="B149" s="131"/>
      <c r="C149" s="131" t="s">
        <v>438</v>
      </c>
      <c r="D149" s="131"/>
      <c r="E149" s="131"/>
      <c r="F149" s="131"/>
      <c r="G149" s="131"/>
      <c r="H149" s="131"/>
      <c r="I149" s="131"/>
      <c r="J149" s="131"/>
      <c r="K149" s="131"/>
      <c r="L149" s="131"/>
      <c r="M149" s="131"/>
      <c r="N149" s="131"/>
      <c r="O149" s="131"/>
      <c r="P149" s="131"/>
      <c r="Q149" s="131"/>
      <c r="R149" s="131"/>
      <c r="S149" s="131" t="s">
        <v>439</v>
      </c>
      <c r="T149" s="13"/>
      <c r="U149" s="13"/>
      <c r="V149" s="13"/>
      <c r="W149" s="25"/>
      <c r="X149" s="26"/>
    </row>
    <row r="150" spans="1:24" ht="15" hidden="1" customHeight="1">
      <c r="A150" s="13"/>
      <c r="B150" s="13"/>
      <c r="C150" s="13"/>
      <c r="D150" s="13"/>
      <c r="E150" s="13"/>
      <c r="F150" s="13"/>
      <c r="G150" s="13"/>
      <c r="H150" s="13"/>
      <c r="I150" s="13"/>
      <c r="J150" s="13"/>
      <c r="K150" s="13"/>
      <c r="L150" s="13"/>
      <c r="M150" s="13"/>
      <c r="N150" s="13"/>
      <c r="O150" s="13"/>
      <c r="P150" s="13"/>
      <c r="Q150" s="13"/>
      <c r="R150" s="13"/>
      <c r="S150" s="13"/>
      <c r="T150" s="25"/>
      <c r="U150" s="26"/>
    </row>
    <row r="151" spans="1:24" ht="15" hidden="1" customHeight="1">
      <c r="A151" s="131"/>
      <c r="B151" s="131"/>
      <c r="C151" s="131" t="s">
        <v>645</v>
      </c>
      <c r="D151" s="131"/>
      <c r="E151" s="131"/>
      <c r="F151" s="131"/>
      <c r="G151" s="131"/>
      <c r="H151" s="131"/>
      <c r="I151" s="131"/>
      <c r="J151" s="131"/>
      <c r="K151" s="131"/>
      <c r="L151" s="131"/>
      <c r="M151" s="131"/>
      <c r="N151" s="131"/>
      <c r="O151" s="131"/>
      <c r="P151" s="131"/>
      <c r="Q151" s="131"/>
      <c r="R151" s="131"/>
      <c r="S151" s="131"/>
      <c r="T151" s="13"/>
      <c r="U151" s="13"/>
      <c r="V151" s="13"/>
      <c r="W151" s="25"/>
      <c r="X151" s="26"/>
    </row>
    <row r="152" spans="1:24" ht="15" hidden="1" customHeight="1">
      <c r="A152" s="131"/>
      <c r="B152" s="131"/>
      <c r="C152" s="131"/>
      <c r="D152" s="131"/>
      <c r="E152" s="131"/>
      <c r="F152" s="131"/>
      <c r="G152" s="131"/>
      <c r="H152" s="131"/>
      <c r="I152" s="131"/>
      <c r="J152" s="131"/>
      <c r="K152" s="131"/>
      <c r="L152" s="131"/>
      <c r="M152" s="131"/>
      <c r="N152" s="131"/>
      <c r="O152" s="131"/>
      <c r="P152" s="131"/>
      <c r="Q152" s="131"/>
      <c r="R152" s="131"/>
      <c r="S152" s="131"/>
      <c r="T152" s="13"/>
      <c r="U152" s="13"/>
      <c r="V152" s="13"/>
      <c r="W152" s="25"/>
      <c r="X152" s="26"/>
    </row>
    <row r="153" spans="1:24" ht="15" hidden="1" customHeight="1">
      <c r="A153" s="131"/>
      <c r="B153" s="131"/>
      <c r="C153" s="131"/>
      <c r="D153" s="131" t="s">
        <v>967</v>
      </c>
      <c r="E153" s="131"/>
      <c r="F153" s="131" t="s">
        <v>992</v>
      </c>
      <c r="G153" s="131" t="s">
        <v>874</v>
      </c>
      <c r="H153" s="131" t="s">
        <v>875</v>
      </c>
      <c r="I153" s="131" t="s">
        <v>876</v>
      </c>
      <c r="J153" s="131" t="s">
        <v>877</v>
      </c>
      <c r="K153" s="131" t="s">
        <v>878</v>
      </c>
      <c r="L153" s="131" t="s">
        <v>879</v>
      </c>
      <c r="M153" s="131" t="s">
        <v>880</v>
      </c>
      <c r="N153" s="131" t="s">
        <v>881</v>
      </c>
      <c r="O153" s="131" t="s">
        <v>883</v>
      </c>
      <c r="P153" s="131" t="s">
        <v>884</v>
      </c>
      <c r="Q153" s="131" t="s">
        <v>885</v>
      </c>
      <c r="R153" s="131"/>
      <c r="S153" s="131"/>
      <c r="T153" s="13"/>
      <c r="U153" s="13"/>
      <c r="V153" s="13"/>
      <c r="W153" s="25"/>
      <c r="X153" s="26"/>
    </row>
    <row r="154" spans="1:24" ht="15" hidden="1" customHeight="1">
      <c r="A154" s="131"/>
      <c r="B154" s="131"/>
      <c r="C154" s="131" t="s">
        <v>436</v>
      </c>
      <c r="D154" s="131" t="s">
        <v>924</v>
      </c>
      <c r="E154" s="131" t="s">
        <v>440</v>
      </c>
      <c r="F154" s="131" t="s">
        <v>924</v>
      </c>
      <c r="G154" s="131"/>
      <c r="H154" s="131"/>
      <c r="I154" s="131"/>
      <c r="J154" s="131"/>
      <c r="K154" s="131"/>
      <c r="L154" s="131"/>
      <c r="M154" s="131"/>
      <c r="N154" s="131"/>
      <c r="O154" s="131"/>
      <c r="P154" s="131"/>
      <c r="Q154" s="131"/>
      <c r="R154" s="131" t="s">
        <v>435</v>
      </c>
      <c r="S154" s="131" t="s">
        <v>437</v>
      </c>
      <c r="T154" s="13"/>
      <c r="U154" s="13"/>
      <c r="V154" s="13"/>
      <c r="W154" s="25"/>
      <c r="X154" s="26"/>
    </row>
    <row r="155" spans="1:24" ht="15" hidden="1" customHeight="1">
      <c r="A155" s="131"/>
      <c r="B155" s="131"/>
      <c r="C155" s="131" t="s">
        <v>908</v>
      </c>
      <c r="D155" s="13"/>
      <c r="E155" s="13"/>
      <c r="F155" s="18" t="s">
        <v>907</v>
      </c>
      <c r="G155" s="19" t="s">
        <v>263</v>
      </c>
      <c r="H155" s="19" t="s">
        <v>263</v>
      </c>
      <c r="I155" s="19" t="s">
        <v>263</v>
      </c>
      <c r="J155" s="19" t="s">
        <v>263</v>
      </c>
      <c r="K155" s="19" t="s">
        <v>263</v>
      </c>
      <c r="L155" s="19" t="s">
        <v>263</v>
      </c>
      <c r="M155" s="19" t="s">
        <v>263</v>
      </c>
      <c r="N155" s="19" t="s">
        <v>263</v>
      </c>
      <c r="O155" s="19" t="s">
        <v>263</v>
      </c>
      <c r="P155" s="19" t="s">
        <v>263</v>
      </c>
      <c r="Q155" s="19" t="s">
        <v>263</v>
      </c>
      <c r="R155" s="13"/>
      <c r="S155" s="131"/>
      <c r="T155" s="13"/>
      <c r="U155" s="13"/>
      <c r="V155" s="13"/>
      <c r="W155" s="25"/>
      <c r="X155" s="26"/>
    </row>
    <row r="156" spans="1:24" ht="15" hidden="1" customHeight="1">
      <c r="A156" s="131"/>
      <c r="B156" s="131"/>
      <c r="C156" s="131" t="s">
        <v>435</v>
      </c>
      <c r="D156" s="13"/>
      <c r="E156" s="13"/>
      <c r="F156" s="13"/>
      <c r="G156" s="13"/>
      <c r="H156" s="13"/>
      <c r="I156" s="13"/>
      <c r="J156" s="13"/>
      <c r="K156" s="13"/>
      <c r="L156" s="13"/>
      <c r="M156" s="13"/>
      <c r="N156" s="13"/>
      <c r="O156" s="13"/>
      <c r="P156" s="13"/>
      <c r="Q156" s="13"/>
      <c r="R156" s="13"/>
      <c r="S156" s="131"/>
      <c r="T156" s="13"/>
      <c r="U156" s="13"/>
      <c r="V156" s="13"/>
      <c r="W156" s="25"/>
      <c r="X156" s="26"/>
    </row>
    <row r="157" spans="1:24">
      <c r="A157" s="131" t="s">
        <v>55</v>
      </c>
      <c r="B157" s="131"/>
      <c r="C157" s="136"/>
      <c r="D157" s="116" t="s">
        <v>177</v>
      </c>
      <c r="E157" s="11"/>
      <c r="F157" s="20"/>
      <c r="G157" s="16"/>
      <c r="H157" s="16"/>
      <c r="I157" s="16"/>
      <c r="J157" s="16"/>
      <c r="K157" s="16"/>
      <c r="L157" s="16"/>
      <c r="M157" s="16"/>
      <c r="N157" s="16"/>
      <c r="O157" s="16"/>
      <c r="P157" s="16"/>
      <c r="Q157" s="32">
        <f>G157+H157+I157+J157+K157+L157+M157+N157+O157+P157</f>
        <v>0</v>
      </c>
      <c r="R157" s="13"/>
      <c r="S157" s="131"/>
      <c r="T157" s="13"/>
      <c r="U157" s="13"/>
      <c r="V157" s="13"/>
      <c r="W157" s="25"/>
      <c r="X157" s="26"/>
    </row>
    <row r="158" spans="1:24" ht="15" customHeight="1">
      <c r="A158" s="131"/>
      <c r="B158" s="131"/>
      <c r="C158" s="131" t="s">
        <v>435</v>
      </c>
      <c r="D158" s="13"/>
      <c r="E158" s="164" t="s">
        <v>23</v>
      </c>
      <c r="F158" s="165"/>
      <c r="G158" s="165"/>
      <c r="H158" s="165"/>
      <c r="I158" s="165"/>
      <c r="J158" s="165"/>
      <c r="K158" s="165"/>
      <c r="L158" s="165"/>
      <c r="M158" s="165"/>
      <c r="N158" s="165"/>
      <c r="O158" s="165"/>
      <c r="P158" s="165"/>
      <c r="Q158" s="166"/>
      <c r="R158" s="13"/>
      <c r="S158" s="131"/>
      <c r="T158" s="13"/>
      <c r="U158" s="13"/>
      <c r="V158" s="13"/>
      <c r="W158" s="25"/>
      <c r="X158" s="26"/>
    </row>
    <row r="159" spans="1:24" ht="15" hidden="1" customHeight="1">
      <c r="A159" s="131"/>
      <c r="B159" s="131"/>
      <c r="C159" s="131" t="s">
        <v>438</v>
      </c>
      <c r="D159" s="131"/>
      <c r="E159" s="131"/>
      <c r="F159" s="131"/>
      <c r="G159" s="131"/>
      <c r="H159" s="131"/>
      <c r="I159" s="131"/>
      <c r="J159" s="131"/>
      <c r="K159" s="131"/>
      <c r="L159" s="131"/>
      <c r="M159" s="131"/>
      <c r="N159" s="131"/>
      <c r="O159" s="131"/>
      <c r="P159" s="131"/>
      <c r="Q159" s="131"/>
      <c r="R159" s="131"/>
      <c r="S159" s="131" t="s">
        <v>439</v>
      </c>
      <c r="T159" s="13"/>
      <c r="U159" s="13"/>
      <c r="V159" s="13"/>
      <c r="W159" s="25"/>
      <c r="X159" s="26"/>
    </row>
    <row r="160" spans="1:24" ht="15" hidden="1" customHeight="1">
      <c r="A160" s="13"/>
      <c r="B160" s="13"/>
      <c r="C160" s="13"/>
      <c r="D160" s="13"/>
      <c r="E160" s="13"/>
      <c r="F160" s="13"/>
      <c r="G160" s="13"/>
      <c r="H160" s="13"/>
      <c r="I160" s="13"/>
      <c r="J160" s="13"/>
      <c r="K160" s="13"/>
      <c r="L160" s="13"/>
      <c r="M160" s="13"/>
      <c r="N160" s="13"/>
      <c r="O160" s="13"/>
      <c r="P160" s="13"/>
      <c r="Q160" s="13"/>
      <c r="R160" s="13"/>
      <c r="S160" s="13"/>
      <c r="T160" s="25"/>
      <c r="U160" s="26"/>
    </row>
    <row r="161" spans="1:24" ht="15" hidden="1" customHeight="1">
      <c r="A161" s="131"/>
      <c r="B161" s="131"/>
      <c r="C161" s="131" t="s">
        <v>993</v>
      </c>
      <c r="D161" s="131"/>
      <c r="E161" s="131"/>
      <c r="F161" s="131"/>
      <c r="G161" s="131"/>
      <c r="H161" s="131"/>
      <c r="I161" s="131"/>
      <c r="J161" s="131"/>
      <c r="K161" s="131"/>
      <c r="L161" s="131"/>
      <c r="M161" s="131"/>
      <c r="N161" s="131"/>
      <c r="O161" s="131"/>
      <c r="P161" s="131"/>
      <c r="Q161" s="131"/>
      <c r="R161" s="131"/>
      <c r="S161" s="131"/>
      <c r="T161" s="13"/>
      <c r="U161" s="13"/>
      <c r="V161" s="13"/>
      <c r="W161" s="25"/>
      <c r="X161" s="26"/>
    </row>
    <row r="162" spans="1:24" ht="15" hidden="1" customHeight="1">
      <c r="A162" s="131"/>
      <c r="B162" s="131"/>
      <c r="C162" s="131"/>
      <c r="D162" s="131"/>
      <c r="E162" s="131"/>
      <c r="F162" s="131"/>
      <c r="G162" s="131"/>
      <c r="H162" s="131"/>
      <c r="I162" s="131"/>
      <c r="J162" s="131"/>
      <c r="K162" s="131"/>
      <c r="L162" s="131"/>
      <c r="M162" s="131"/>
      <c r="N162" s="131"/>
      <c r="O162" s="131"/>
      <c r="P162" s="131"/>
      <c r="Q162" s="131"/>
      <c r="R162" s="131"/>
      <c r="S162" s="131"/>
      <c r="T162" s="13"/>
      <c r="U162" s="13"/>
      <c r="V162" s="13"/>
      <c r="W162" s="25"/>
      <c r="X162" s="26"/>
    </row>
    <row r="163" spans="1:24" ht="15" hidden="1" customHeight="1">
      <c r="A163" s="131"/>
      <c r="B163" s="131"/>
      <c r="C163" s="131"/>
      <c r="D163" s="131" t="s">
        <v>967</v>
      </c>
      <c r="E163" s="131"/>
      <c r="F163" s="131"/>
      <c r="G163" s="131" t="s">
        <v>874</v>
      </c>
      <c r="H163" s="131" t="s">
        <v>875</v>
      </c>
      <c r="I163" s="131" t="s">
        <v>876</v>
      </c>
      <c r="J163" s="131" t="s">
        <v>877</v>
      </c>
      <c r="K163" s="131" t="s">
        <v>878</v>
      </c>
      <c r="L163" s="131" t="s">
        <v>879</v>
      </c>
      <c r="M163" s="131" t="s">
        <v>880</v>
      </c>
      <c r="N163" s="131" t="s">
        <v>881</v>
      </c>
      <c r="O163" s="131" t="s">
        <v>883</v>
      </c>
      <c r="P163" s="131" t="s">
        <v>884</v>
      </c>
      <c r="Q163" s="131" t="s">
        <v>885</v>
      </c>
      <c r="R163" s="131"/>
      <c r="S163" s="131"/>
      <c r="T163" s="13"/>
      <c r="U163" s="13"/>
      <c r="V163" s="13"/>
      <c r="W163" s="25"/>
      <c r="X163" s="26"/>
    </row>
    <row r="164" spans="1:24" ht="15" hidden="1" customHeight="1">
      <c r="A164" s="131"/>
      <c r="B164" s="131"/>
      <c r="C164" s="131" t="s">
        <v>436</v>
      </c>
      <c r="D164" s="131" t="s">
        <v>924</v>
      </c>
      <c r="E164" s="131" t="s">
        <v>440</v>
      </c>
      <c r="F164" s="131" t="s">
        <v>440</v>
      </c>
      <c r="G164" s="131"/>
      <c r="H164" s="131"/>
      <c r="I164" s="131"/>
      <c r="J164" s="131"/>
      <c r="K164" s="131"/>
      <c r="L164" s="131"/>
      <c r="M164" s="131"/>
      <c r="N164" s="131"/>
      <c r="O164" s="131"/>
      <c r="P164" s="131"/>
      <c r="Q164" s="131"/>
      <c r="R164" s="131" t="s">
        <v>435</v>
      </c>
      <c r="S164" s="131" t="s">
        <v>437</v>
      </c>
      <c r="T164" s="13"/>
      <c r="U164" s="13"/>
      <c r="V164" s="13"/>
      <c r="W164" s="25"/>
      <c r="X164" s="26"/>
    </row>
    <row r="165" spans="1:24" ht="15" hidden="1" customHeight="1">
      <c r="A165" s="131"/>
      <c r="B165" s="131"/>
      <c r="C165" s="131" t="s">
        <v>908</v>
      </c>
      <c r="D165" s="13"/>
      <c r="E165" s="13"/>
      <c r="F165" s="18" t="s">
        <v>907</v>
      </c>
      <c r="G165" s="19" t="s">
        <v>263</v>
      </c>
      <c r="H165" s="19" t="s">
        <v>263</v>
      </c>
      <c r="I165" s="19" t="s">
        <v>263</v>
      </c>
      <c r="J165" s="19" t="s">
        <v>263</v>
      </c>
      <c r="K165" s="19" t="s">
        <v>263</v>
      </c>
      <c r="L165" s="19" t="s">
        <v>263</v>
      </c>
      <c r="M165" s="19" t="s">
        <v>263</v>
      </c>
      <c r="N165" s="19" t="s">
        <v>263</v>
      </c>
      <c r="O165" s="19" t="s">
        <v>263</v>
      </c>
      <c r="P165" s="19" t="s">
        <v>263</v>
      </c>
      <c r="Q165" s="19" t="s">
        <v>263</v>
      </c>
      <c r="R165" s="13"/>
      <c r="S165" s="131"/>
      <c r="T165" s="13"/>
      <c r="U165" s="13"/>
      <c r="V165" s="13"/>
      <c r="W165" s="25"/>
      <c r="X165" s="26"/>
    </row>
    <row r="166" spans="1:24" ht="15" hidden="1" customHeight="1">
      <c r="A166" s="131"/>
      <c r="B166" s="131"/>
      <c r="C166" s="131" t="s">
        <v>435</v>
      </c>
      <c r="D166" s="13"/>
      <c r="E166" s="13"/>
      <c r="F166" s="13"/>
      <c r="G166" s="13"/>
      <c r="H166" s="13"/>
      <c r="I166" s="13"/>
      <c r="J166" s="13"/>
      <c r="K166" s="13"/>
      <c r="L166" s="13"/>
      <c r="M166" s="13"/>
      <c r="N166" s="13"/>
      <c r="O166" s="13"/>
      <c r="P166" s="13"/>
      <c r="Q166" s="13"/>
      <c r="R166" s="13"/>
      <c r="S166" s="131"/>
      <c r="T166" s="13"/>
      <c r="U166" s="13"/>
      <c r="V166" s="13"/>
      <c r="W166" s="25"/>
      <c r="X166" s="26"/>
    </row>
    <row r="167" spans="1:24">
      <c r="A167" s="131" t="s">
        <v>664</v>
      </c>
      <c r="B167" s="131"/>
      <c r="C167" s="131"/>
      <c r="D167" s="116" t="s">
        <v>177</v>
      </c>
      <c r="E167" s="30">
        <v>3</v>
      </c>
      <c r="F167" s="33" t="s">
        <v>948</v>
      </c>
      <c r="G167" s="32">
        <f>G106+G137</f>
        <v>0</v>
      </c>
      <c r="H167" s="32">
        <f>H106+H137</f>
        <v>0</v>
      </c>
      <c r="I167" s="32">
        <f t="shared" ref="I167:P167" si="14">I106+I137</f>
        <v>0</v>
      </c>
      <c r="J167" s="32">
        <f t="shared" si="14"/>
        <v>0</v>
      </c>
      <c r="K167" s="32">
        <f t="shared" si="14"/>
        <v>0</v>
      </c>
      <c r="L167" s="32">
        <f t="shared" si="14"/>
        <v>0</v>
      </c>
      <c r="M167" s="32">
        <f t="shared" si="14"/>
        <v>0</v>
      </c>
      <c r="N167" s="32">
        <f t="shared" si="14"/>
        <v>0</v>
      </c>
      <c r="O167" s="32">
        <f t="shared" si="14"/>
        <v>0</v>
      </c>
      <c r="P167" s="32">
        <f t="shared" si="14"/>
        <v>0</v>
      </c>
      <c r="Q167" s="32">
        <f>G167+H167+I167+J167+K167+L167+M167+N167+O167+P167</f>
        <v>0</v>
      </c>
      <c r="R167" s="13"/>
      <c r="S167" s="131"/>
      <c r="T167" s="13"/>
      <c r="U167" s="13"/>
      <c r="V167" s="13"/>
      <c r="W167" s="25"/>
      <c r="X167" s="26"/>
    </row>
    <row r="168" spans="1:24">
      <c r="A168" s="131" t="s">
        <v>757</v>
      </c>
      <c r="B168" s="131"/>
      <c r="C168" s="131"/>
      <c r="D168" s="116" t="s">
        <v>177</v>
      </c>
      <c r="E168" s="30">
        <v>4</v>
      </c>
      <c r="F168" s="33" t="s">
        <v>20</v>
      </c>
      <c r="G168" s="34"/>
      <c r="H168" s="34"/>
      <c r="I168" s="34"/>
      <c r="J168" s="34"/>
      <c r="K168" s="34"/>
      <c r="L168" s="34"/>
      <c r="M168" s="34"/>
      <c r="N168" s="34"/>
      <c r="O168" s="34"/>
      <c r="P168" s="34"/>
      <c r="Q168" s="32">
        <f>G168+H168+I168+J168+K168+L168+M168+N168+O168+P168</f>
        <v>0</v>
      </c>
      <c r="R168" s="13"/>
      <c r="S168" s="131"/>
      <c r="T168" s="13"/>
      <c r="U168" s="13"/>
      <c r="V168" s="13"/>
      <c r="W168" s="25"/>
      <c r="X168" s="26"/>
    </row>
    <row r="169" spans="1:24">
      <c r="A169" s="131" t="s">
        <v>665</v>
      </c>
      <c r="B169" s="131"/>
      <c r="C169" s="131"/>
      <c r="D169" s="116" t="s">
        <v>177</v>
      </c>
      <c r="E169" s="33"/>
      <c r="F169" s="31" t="s">
        <v>949</v>
      </c>
      <c r="G169" s="32">
        <f t="shared" ref="G169:Q169" si="15">G167-G89</f>
        <v>0</v>
      </c>
      <c r="H169" s="32">
        <f t="shared" si="15"/>
        <v>0</v>
      </c>
      <c r="I169" s="32">
        <f t="shared" si="15"/>
        <v>0</v>
      </c>
      <c r="J169" s="32">
        <f t="shared" si="15"/>
        <v>0</v>
      </c>
      <c r="K169" s="32">
        <f t="shared" si="15"/>
        <v>0</v>
      </c>
      <c r="L169" s="32">
        <f t="shared" si="15"/>
        <v>0</v>
      </c>
      <c r="M169" s="32">
        <f t="shared" si="15"/>
        <v>0</v>
      </c>
      <c r="N169" s="32">
        <f t="shared" si="15"/>
        <v>0</v>
      </c>
      <c r="O169" s="32">
        <f t="shared" si="15"/>
        <v>0</v>
      </c>
      <c r="P169" s="32">
        <f t="shared" si="15"/>
        <v>0</v>
      </c>
      <c r="Q169" s="32">
        <f t="shared" si="15"/>
        <v>0</v>
      </c>
      <c r="R169" s="13"/>
      <c r="S169" s="131"/>
      <c r="T169" s="13"/>
      <c r="U169" s="13"/>
      <c r="V169" s="13"/>
      <c r="W169" s="25"/>
      <c r="X169" s="26"/>
    </row>
    <row r="170" spans="1:24">
      <c r="A170" s="131"/>
      <c r="B170" s="131"/>
      <c r="C170" s="131"/>
      <c r="D170" s="116" t="s">
        <v>177</v>
      </c>
      <c r="E170" s="177" t="s">
        <v>970</v>
      </c>
      <c r="F170" s="178"/>
      <c r="G170" s="178"/>
      <c r="H170" s="178"/>
      <c r="I170" s="178"/>
      <c r="J170" s="178"/>
      <c r="K170" s="178"/>
      <c r="L170" s="178"/>
      <c r="M170" s="178"/>
      <c r="N170" s="178"/>
      <c r="O170" s="178"/>
      <c r="P170" s="178"/>
      <c r="Q170" s="179"/>
      <c r="R170" s="13"/>
      <c r="S170" s="131"/>
      <c r="T170" s="13"/>
      <c r="U170" s="13"/>
      <c r="V170" s="13"/>
      <c r="W170" s="25"/>
      <c r="X170" s="26"/>
    </row>
    <row r="171" spans="1:24">
      <c r="A171" s="131"/>
      <c r="B171" s="131"/>
      <c r="C171" s="131" t="s">
        <v>435</v>
      </c>
      <c r="D171" s="13"/>
      <c r="E171" s="13"/>
      <c r="F171" s="13"/>
      <c r="G171" s="13"/>
      <c r="H171" s="13"/>
      <c r="I171" s="13"/>
      <c r="J171" s="13"/>
      <c r="K171" s="13"/>
      <c r="L171" s="13"/>
      <c r="M171" s="13"/>
      <c r="N171" s="13"/>
      <c r="O171" s="13"/>
      <c r="P171" s="13"/>
      <c r="Q171" s="13"/>
      <c r="R171" s="13"/>
      <c r="S171" s="131"/>
      <c r="T171" s="13"/>
      <c r="U171" s="13"/>
      <c r="V171" s="13"/>
      <c r="W171" s="25"/>
      <c r="X171" s="26"/>
    </row>
    <row r="172" spans="1:24">
      <c r="A172" s="131"/>
      <c r="B172" s="131"/>
      <c r="C172" s="131" t="s">
        <v>438</v>
      </c>
      <c r="D172" s="131"/>
      <c r="E172" s="131"/>
      <c r="F172" s="131"/>
      <c r="G172" s="131"/>
      <c r="H172" s="131"/>
      <c r="I172" s="131"/>
      <c r="J172" s="131"/>
      <c r="K172" s="131"/>
      <c r="L172" s="131"/>
      <c r="M172" s="131"/>
      <c r="N172" s="131"/>
      <c r="O172" s="131"/>
      <c r="P172" s="131"/>
      <c r="Q172" s="131"/>
      <c r="R172" s="131"/>
      <c r="S172" s="131" t="s">
        <v>439</v>
      </c>
      <c r="T172" s="13"/>
      <c r="U172" s="13"/>
      <c r="V172" s="13"/>
      <c r="W172" s="25"/>
      <c r="X172" s="26"/>
    </row>
    <row r="173" spans="1:24">
      <c r="A173" s="13"/>
      <c r="B173" s="13"/>
      <c r="C173" s="13"/>
      <c r="D173" s="13"/>
      <c r="E173" s="13"/>
      <c r="F173" s="13"/>
      <c r="G173" s="13"/>
      <c r="H173" s="13"/>
      <c r="I173" s="13"/>
      <c r="J173" s="13"/>
      <c r="K173" s="13"/>
      <c r="L173" s="13"/>
      <c r="M173" s="13"/>
      <c r="N173" s="13"/>
      <c r="O173" s="13"/>
      <c r="P173" s="13"/>
      <c r="Q173" s="13"/>
      <c r="R173" s="13"/>
      <c r="S173" s="13"/>
      <c r="T173" s="25"/>
      <c r="U173" s="26"/>
    </row>
    <row r="174" spans="1:24">
      <c r="A174" s="13"/>
      <c r="B174" s="13"/>
      <c r="C174" s="13"/>
      <c r="D174" s="13"/>
      <c r="E174" s="13"/>
      <c r="F174" s="13"/>
      <c r="G174" s="13"/>
      <c r="H174" s="13"/>
      <c r="I174" s="13"/>
      <c r="J174" s="13"/>
      <c r="K174" s="13"/>
      <c r="L174" s="13"/>
      <c r="M174" s="13"/>
      <c r="N174" s="13"/>
      <c r="O174" s="13"/>
      <c r="P174" s="13"/>
      <c r="Q174" s="13"/>
      <c r="R174" s="13"/>
      <c r="S174" s="13"/>
      <c r="T174" s="25"/>
      <c r="U174" s="26"/>
    </row>
    <row r="175" spans="1:24">
      <c r="A175" s="25"/>
      <c r="B175" s="25"/>
      <c r="C175" s="25"/>
      <c r="D175" s="26"/>
      <c r="E175" s="26"/>
      <c r="F175" s="26"/>
      <c r="G175" s="26"/>
      <c r="H175" s="26"/>
      <c r="I175" s="26"/>
      <c r="J175" s="26"/>
      <c r="K175" s="26"/>
      <c r="L175" s="26"/>
      <c r="M175" s="26"/>
      <c r="N175" s="26"/>
      <c r="O175" s="26"/>
      <c r="P175" s="26"/>
      <c r="Q175" s="26"/>
      <c r="R175" s="26"/>
      <c r="S175" s="26"/>
      <c r="T175" s="26"/>
      <c r="U175" s="26"/>
    </row>
    <row r="176" spans="1:24" s="37" customFormat="1"/>
    <row r="177" spans="1:21" s="37" customFormat="1"/>
    <row r="178" spans="1:21" s="37" customFormat="1"/>
    <row r="179" spans="1:21" s="37" customFormat="1"/>
    <row r="180" spans="1:21" s="37" customFormat="1"/>
    <row r="181" spans="1:21" s="37" customFormat="1"/>
    <row r="182" spans="1:21" s="37" customFormat="1" ht="15" customHeight="1"/>
    <row r="183" spans="1:21" s="37" customFormat="1"/>
    <row r="184" spans="1:21" s="37" customFormat="1"/>
    <row r="185" spans="1:21" s="37" customFormat="1" ht="30" customHeight="1"/>
    <row r="186" spans="1:21" s="37" customFormat="1" ht="30" customHeight="1"/>
    <row r="187" spans="1:21" s="37" customFormat="1" ht="30" customHeight="1"/>
    <row r="188" spans="1:21" s="37" customFormat="1"/>
    <row r="189" spans="1:21" s="37" customFormat="1"/>
    <row r="190" spans="1:21">
      <c r="A190" s="25"/>
      <c r="B190" s="25"/>
      <c r="C190" s="25"/>
      <c r="D190" s="26"/>
      <c r="E190" s="26"/>
      <c r="F190" s="26"/>
      <c r="G190" s="26"/>
      <c r="H190" s="26"/>
      <c r="I190" s="26"/>
      <c r="J190" s="26"/>
      <c r="K190" s="26"/>
      <c r="L190" s="26"/>
      <c r="M190" s="26"/>
      <c r="N190" s="26"/>
      <c r="O190" s="26"/>
      <c r="P190" s="26"/>
      <c r="Q190" s="26"/>
      <c r="R190" s="26"/>
      <c r="S190" s="26"/>
      <c r="T190" s="26"/>
      <c r="U190" s="26"/>
    </row>
    <row r="191" spans="1:21">
      <c r="A191" s="25"/>
      <c r="B191" s="25"/>
      <c r="C191" s="25"/>
      <c r="D191" s="26"/>
      <c r="E191" s="26"/>
      <c r="F191" s="26"/>
      <c r="G191" s="26"/>
      <c r="H191" s="26"/>
      <c r="I191" s="26"/>
      <c r="J191" s="26"/>
      <c r="K191" s="26"/>
      <c r="L191" s="26"/>
      <c r="M191" s="26"/>
      <c r="N191" s="26"/>
      <c r="O191" s="26"/>
      <c r="P191" s="26"/>
      <c r="Q191" s="26"/>
      <c r="R191" s="26"/>
      <c r="S191" s="26"/>
      <c r="T191" s="26"/>
      <c r="U191" s="26"/>
    </row>
    <row r="192" spans="1:21" ht="30" customHeight="1">
      <c r="A192" s="25"/>
      <c r="B192" s="25"/>
      <c r="C192" s="25"/>
      <c r="D192" s="26"/>
      <c r="E192" s="26"/>
      <c r="F192" s="26"/>
      <c r="G192" s="26"/>
      <c r="H192" s="26"/>
      <c r="I192" s="26"/>
      <c r="J192" s="26"/>
      <c r="K192" s="26"/>
      <c r="L192" s="26"/>
      <c r="M192" s="26"/>
      <c r="N192" s="26"/>
      <c r="O192" s="26"/>
      <c r="P192" s="26"/>
      <c r="Q192" s="26"/>
      <c r="R192" s="26"/>
      <c r="S192" s="26"/>
      <c r="T192" s="26"/>
      <c r="U192" s="26"/>
    </row>
    <row r="193" spans="1:21" ht="14.25" customHeight="1">
      <c r="A193" s="25"/>
      <c r="B193" s="25"/>
      <c r="C193" s="25"/>
      <c r="D193" s="26"/>
      <c r="E193" s="26"/>
      <c r="F193" s="26"/>
      <c r="G193" s="26"/>
      <c r="H193" s="26"/>
      <c r="I193" s="26"/>
      <c r="J193" s="26"/>
      <c r="K193" s="26"/>
      <c r="L193" s="26"/>
      <c r="M193" s="26"/>
      <c r="N193" s="26"/>
      <c r="O193" s="26"/>
      <c r="P193" s="26"/>
      <c r="Q193" s="26"/>
      <c r="R193" s="26"/>
      <c r="S193" s="26"/>
      <c r="T193" s="26"/>
      <c r="U193" s="26"/>
    </row>
    <row r="194" spans="1:21">
      <c r="A194" s="25"/>
      <c r="B194" s="25"/>
      <c r="C194" s="25"/>
      <c r="D194" s="26"/>
      <c r="E194" s="26"/>
      <c r="F194" s="26"/>
      <c r="G194" s="26"/>
      <c r="H194" s="26"/>
      <c r="I194" s="26"/>
      <c r="J194" s="26"/>
      <c r="K194" s="26"/>
      <c r="L194" s="26"/>
      <c r="M194" s="26"/>
      <c r="N194" s="26"/>
      <c r="O194" s="26"/>
      <c r="P194" s="26"/>
      <c r="Q194" s="26"/>
      <c r="R194" s="26"/>
      <c r="S194" s="26"/>
      <c r="T194" s="26"/>
      <c r="U194" s="26"/>
    </row>
    <row r="195" spans="1:21">
      <c r="A195" s="25"/>
      <c r="B195" s="25"/>
      <c r="C195" s="25"/>
      <c r="D195" s="26"/>
      <c r="E195" s="26"/>
      <c r="F195" s="26"/>
      <c r="G195" s="26"/>
      <c r="H195" s="26"/>
      <c r="I195" s="26"/>
      <c r="J195" s="26"/>
      <c r="K195" s="26"/>
      <c r="L195" s="26"/>
      <c r="M195" s="26"/>
      <c r="N195" s="26"/>
      <c r="O195" s="26"/>
      <c r="P195" s="26"/>
      <c r="Q195" s="26"/>
      <c r="R195" s="26"/>
      <c r="S195" s="26"/>
      <c r="T195" s="26"/>
      <c r="U195" s="26"/>
    </row>
    <row r="196" spans="1:21">
      <c r="A196" s="25"/>
      <c r="B196" s="25"/>
      <c r="C196" s="25"/>
      <c r="D196" s="26"/>
      <c r="E196" s="26"/>
      <c r="F196" s="26"/>
      <c r="G196" s="26"/>
      <c r="H196" s="26"/>
      <c r="I196" s="26"/>
      <c r="J196" s="26"/>
      <c r="K196" s="26"/>
      <c r="L196" s="26"/>
      <c r="M196" s="26"/>
      <c r="N196" s="26"/>
      <c r="O196" s="26"/>
      <c r="P196" s="26"/>
      <c r="Q196" s="26"/>
      <c r="R196" s="26"/>
      <c r="S196" s="26"/>
      <c r="T196" s="26"/>
      <c r="U196" s="26"/>
    </row>
    <row r="197" spans="1:21">
      <c r="A197" s="25"/>
      <c r="B197" s="25"/>
      <c r="C197" s="25"/>
      <c r="D197" s="26"/>
      <c r="E197" s="26"/>
      <c r="F197" s="26"/>
      <c r="G197" s="26"/>
      <c r="H197" s="26"/>
      <c r="I197" s="26"/>
      <c r="J197" s="26"/>
      <c r="K197" s="26"/>
      <c r="L197" s="26"/>
      <c r="M197" s="26"/>
      <c r="N197" s="26"/>
      <c r="O197" s="26"/>
      <c r="P197" s="26"/>
      <c r="Q197" s="26"/>
      <c r="R197" s="26"/>
      <c r="S197" s="26"/>
      <c r="T197" s="26"/>
      <c r="U197" s="26"/>
    </row>
    <row r="198" spans="1:21">
      <c r="A198" s="25"/>
      <c r="B198" s="25"/>
      <c r="C198" s="25"/>
      <c r="D198" s="26"/>
      <c r="E198" s="26"/>
      <c r="F198" s="26"/>
      <c r="G198" s="26"/>
      <c r="H198" s="26"/>
      <c r="I198" s="26"/>
      <c r="J198" s="26"/>
      <c r="K198" s="26"/>
      <c r="L198" s="26"/>
      <c r="M198" s="26"/>
      <c r="N198" s="26"/>
      <c r="O198" s="26"/>
      <c r="P198" s="26"/>
      <c r="Q198" s="26"/>
      <c r="R198" s="26"/>
      <c r="S198" s="26"/>
      <c r="T198" s="26"/>
      <c r="U198" s="26"/>
    </row>
    <row r="199" spans="1:21">
      <c r="A199" s="25"/>
      <c r="B199" s="25"/>
      <c r="C199" s="25"/>
      <c r="D199" s="26"/>
      <c r="E199" s="26"/>
      <c r="F199" s="26"/>
      <c r="G199" s="26"/>
      <c r="H199" s="26"/>
      <c r="I199" s="26"/>
      <c r="J199" s="26"/>
      <c r="K199" s="26"/>
      <c r="L199" s="26"/>
      <c r="M199" s="26"/>
      <c r="N199" s="26"/>
      <c r="O199" s="26"/>
      <c r="P199" s="26"/>
      <c r="Q199" s="26"/>
      <c r="R199" s="26"/>
      <c r="S199" s="26"/>
      <c r="T199" s="26"/>
      <c r="U199" s="26"/>
    </row>
    <row r="200" spans="1:21">
      <c r="A200" s="25"/>
      <c r="B200" s="25"/>
      <c r="C200" s="25"/>
      <c r="D200" s="26"/>
      <c r="E200" s="26"/>
      <c r="F200" s="26"/>
      <c r="G200" s="26"/>
      <c r="H200" s="26"/>
      <c r="I200" s="26"/>
      <c r="J200" s="26"/>
      <c r="K200" s="26"/>
      <c r="L200" s="26"/>
      <c r="M200" s="26"/>
      <c r="N200" s="26"/>
      <c r="O200" s="26"/>
      <c r="P200" s="26"/>
      <c r="Q200" s="26"/>
      <c r="R200" s="26"/>
      <c r="S200" s="26"/>
      <c r="T200" s="26"/>
      <c r="U200" s="26"/>
    </row>
    <row r="201" spans="1:21">
      <c r="A201" s="25"/>
      <c r="B201" s="25"/>
      <c r="C201" s="25"/>
      <c r="D201" s="26"/>
      <c r="E201" s="26"/>
      <c r="F201" s="26"/>
      <c r="G201" s="26"/>
      <c r="H201" s="26"/>
      <c r="I201" s="26"/>
      <c r="J201" s="26"/>
      <c r="K201" s="26"/>
      <c r="L201" s="26"/>
      <c r="M201" s="26"/>
      <c r="N201" s="26"/>
      <c r="O201" s="26"/>
      <c r="P201" s="26"/>
      <c r="Q201" s="26"/>
      <c r="R201" s="26"/>
      <c r="S201" s="26"/>
      <c r="T201" s="26"/>
      <c r="U201" s="26"/>
    </row>
    <row r="202" spans="1:21">
      <c r="A202" s="25"/>
      <c r="B202" s="25"/>
      <c r="C202" s="25"/>
      <c r="D202" s="26"/>
      <c r="E202" s="26"/>
      <c r="F202" s="26"/>
      <c r="G202" s="26"/>
      <c r="H202" s="26"/>
      <c r="I202" s="26"/>
      <c r="J202" s="26"/>
      <c r="K202" s="26"/>
      <c r="L202" s="26"/>
      <c r="M202" s="26"/>
      <c r="N202" s="26"/>
      <c r="O202" s="26"/>
      <c r="P202" s="26"/>
      <c r="Q202" s="26"/>
      <c r="R202" s="26"/>
      <c r="S202" s="26"/>
      <c r="T202" s="26"/>
      <c r="U202" s="26"/>
    </row>
    <row r="203" spans="1:21">
      <c r="A203" s="25"/>
      <c r="B203" s="25"/>
      <c r="C203" s="25"/>
      <c r="D203" s="26"/>
      <c r="E203" s="26"/>
      <c r="F203" s="26"/>
      <c r="G203" s="26"/>
      <c r="H203" s="26"/>
      <c r="I203" s="26"/>
      <c r="J203" s="26"/>
      <c r="K203" s="26"/>
      <c r="L203" s="26"/>
      <c r="M203" s="26"/>
      <c r="N203" s="26"/>
      <c r="O203" s="26"/>
      <c r="P203" s="26"/>
      <c r="Q203" s="26"/>
      <c r="R203" s="26"/>
      <c r="S203" s="26"/>
      <c r="T203" s="26"/>
      <c r="U203" s="26"/>
    </row>
    <row r="204" spans="1:21">
      <c r="A204" s="25"/>
      <c r="B204" s="25"/>
      <c r="C204" s="25"/>
      <c r="D204" s="26"/>
      <c r="E204" s="26"/>
      <c r="F204" s="26"/>
      <c r="G204" s="26"/>
      <c r="H204" s="26"/>
      <c r="I204" s="26"/>
      <c r="J204" s="26"/>
      <c r="K204" s="26"/>
      <c r="L204" s="26"/>
      <c r="M204" s="26"/>
      <c r="N204" s="26"/>
      <c r="O204" s="26"/>
      <c r="P204" s="26"/>
      <c r="Q204" s="26"/>
      <c r="R204" s="26"/>
      <c r="S204" s="26"/>
      <c r="T204" s="26"/>
      <c r="U204" s="26"/>
    </row>
    <row r="205" spans="1:21">
      <c r="A205" s="25"/>
      <c r="B205" s="25"/>
      <c r="C205" s="25"/>
      <c r="D205" s="26"/>
      <c r="E205" s="26"/>
      <c r="F205" s="26"/>
      <c r="G205" s="26"/>
      <c r="H205" s="26"/>
      <c r="I205" s="26"/>
      <c r="J205" s="26"/>
      <c r="K205" s="26"/>
      <c r="L205" s="26"/>
      <c r="M205" s="26"/>
      <c r="N205" s="26"/>
      <c r="O205" s="26"/>
      <c r="P205" s="26"/>
      <c r="Q205" s="26"/>
      <c r="R205" s="26"/>
      <c r="S205" s="26"/>
      <c r="T205" s="26"/>
      <c r="U205" s="26"/>
    </row>
    <row r="206" spans="1:21">
      <c r="A206" s="25"/>
      <c r="B206" s="25"/>
      <c r="C206" s="25"/>
      <c r="D206" s="26"/>
      <c r="E206" s="26"/>
      <c r="F206" s="26"/>
      <c r="G206" s="26"/>
      <c r="H206" s="26"/>
      <c r="I206" s="26"/>
      <c r="J206" s="26"/>
      <c r="K206" s="26"/>
      <c r="L206" s="26"/>
      <c r="M206" s="26"/>
      <c r="N206" s="26"/>
      <c r="O206" s="26"/>
      <c r="P206" s="26"/>
      <c r="Q206" s="26"/>
      <c r="R206" s="26"/>
      <c r="S206" s="26"/>
      <c r="T206" s="26"/>
      <c r="U206" s="26"/>
    </row>
    <row r="207" spans="1:21">
      <c r="A207" s="25"/>
      <c r="B207" s="25"/>
      <c r="C207" s="25"/>
      <c r="D207" s="26"/>
      <c r="E207" s="26"/>
      <c r="F207" s="26"/>
      <c r="G207" s="26"/>
      <c r="H207" s="26"/>
      <c r="I207" s="26"/>
      <c r="J207" s="26"/>
      <c r="K207" s="26"/>
      <c r="L207" s="26"/>
      <c r="M207" s="26"/>
      <c r="N207" s="26"/>
      <c r="O207" s="26"/>
      <c r="P207" s="26"/>
      <c r="Q207" s="26"/>
      <c r="R207" s="26"/>
      <c r="S207" s="26"/>
      <c r="T207" s="26"/>
      <c r="U207" s="26"/>
    </row>
    <row r="208" spans="1:21">
      <c r="A208" s="25"/>
      <c r="B208" s="25"/>
      <c r="C208" s="25"/>
      <c r="D208" s="26"/>
      <c r="E208" s="26"/>
      <c r="F208" s="26"/>
      <c r="G208" s="26"/>
      <c r="H208" s="26"/>
      <c r="I208" s="26"/>
      <c r="J208" s="26"/>
      <c r="K208" s="26"/>
      <c r="L208" s="26"/>
      <c r="M208" s="26"/>
      <c r="N208" s="26"/>
      <c r="O208" s="26"/>
      <c r="P208" s="26"/>
      <c r="Q208" s="26"/>
      <c r="R208" s="26"/>
      <c r="S208" s="26"/>
      <c r="T208" s="26"/>
      <c r="U208" s="26"/>
    </row>
    <row r="209" spans="1:21">
      <c r="A209" s="25"/>
      <c r="B209" s="25"/>
      <c r="C209" s="25"/>
      <c r="D209" s="26"/>
      <c r="E209" s="26"/>
      <c r="F209" s="26"/>
      <c r="G209" s="26"/>
      <c r="H209" s="26"/>
      <c r="I209" s="26"/>
      <c r="J209" s="26"/>
      <c r="K209" s="26"/>
      <c r="L209" s="26"/>
      <c r="M209" s="26"/>
      <c r="N209" s="26"/>
      <c r="O209" s="26"/>
      <c r="P209" s="26"/>
      <c r="Q209" s="26"/>
      <c r="R209" s="26"/>
      <c r="S209" s="26"/>
      <c r="T209" s="26"/>
      <c r="U209" s="26"/>
    </row>
    <row r="210" spans="1:21">
      <c r="A210" s="25"/>
      <c r="B210" s="25"/>
      <c r="C210" s="25"/>
      <c r="D210" s="26"/>
      <c r="E210" s="26"/>
      <c r="F210" s="26"/>
      <c r="G210" s="26"/>
      <c r="H210" s="26"/>
      <c r="I210" s="26"/>
      <c r="J210" s="26"/>
      <c r="K210" s="26"/>
      <c r="L210" s="26"/>
      <c r="M210" s="26"/>
      <c r="N210" s="26"/>
      <c r="O210" s="26"/>
      <c r="P210" s="26"/>
      <c r="Q210" s="26"/>
      <c r="R210" s="26"/>
      <c r="S210" s="26"/>
      <c r="T210" s="26"/>
      <c r="U210" s="26"/>
    </row>
    <row r="211" spans="1:21">
      <c r="A211" s="25"/>
      <c r="B211" s="25"/>
      <c r="C211" s="25"/>
      <c r="D211" s="26"/>
      <c r="E211" s="26"/>
      <c r="F211" s="26"/>
      <c r="G211" s="26"/>
      <c r="H211" s="26"/>
      <c r="I211" s="26"/>
      <c r="J211" s="26"/>
      <c r="K211" s="26"/>
      <c r="L211" s="26"/>
      <c r="M211" s="26"/>
      <c r="N211" s="26"/>
      <c r="O211" s="26"/>
      <c r="P211" s="26"/>
      <c r="Q211" s="26"/>
      <c r="R211" s="26"/>
      <c r="S211" s="26"/>
      <c r="T211" s="26"/>
      <c r="U211" s="26"/>
    </row>
    <row r="212" spans="1:21">
      <c r="A212" s="25"/>
      <c r="B212" s="25"/>
      <c r="C212" s="25"/>
      <c r="D212" s="26"/>
      <c r="E212" s="26"/>
      <c r="F212" s="26"/>
      <c r="G212" s="26"/>
      <c r="H212" s="26"/>
      <c r="I212" s="26"/>
      <c r="J212" s="26"/>
      <c r="K212" s="26"/>
      <c r="L212" s="26"/>
      <c r="M212" s="26"/>
      <c r="N212" s="26"/>
      <c r="O212" s="26"/>
      <c r="P212" s="26"/>
      <c r="Q212" s="26"/>
      <c r="R212" s="26"/>
      <c r="S212" s="26"/>
      <c r="T212" s="26"/>
      <c r="U212" s="26"/>
    </row>
    <row r="213" spans="1:21">
      <c r="A213" s="25"/>
      <c r="B213" s="25"/>
      <c r="C213" s="25"/>
      <c r="D213" s="26"/>
      <c r="E213" s="26"/>
      <c r="F213" s="26"/>
      <c r="G213" s="26"/>
      <c r="H213" s="26"/>
      <c r="I213" s="26"/>
      <c r="J213" s="26"/>
      <c r="K213" s="26"/>
      <c r="L213" s="26"/>
      <c r="M213" s="26"/>
      <c r="N213" s="26"/>
      <c r="O213" s="26"/>
      <c r="P213" s="26"/>
      <c r="Q213" s="26"/>
      <c r="R213" s="26"/>
      <c r="S213" s="26"/>
      <c r="T213" s="26"/>
      <c r="U213" s="26"/>
    </row>
    <row r="214" spans="1:21">
      <c r="A214" s="25"/>
      <c r="B214" s="25"/>
      <c r="C214" s="25"/>
      <c r="D214" s="26"/>
      <c r="E214" s="26"/>
      <c r="F214" s="26"/>
      <c r="G214" s="26"/>
      <c r="H214" s="26"/>
      <c r="I214" s="26"/>
      <c r="J214" s="26"/>
      <c r="K214" s="26"/>
      <c r="L214" s="26"/>
      <c r="M214" s="26"/>
      <c r="N214" s="26"/>
      <c r="O214" s="26"/>
      <c r="P214" s="26"/>
      <c r="Q214" s="26"/>
      <c r="R214" s="26"/>
      <c r="S214" s="26"/>
      <c r="T214" s="26"/>
      <c r="U214" s="26"/>
    </row>
    <row r="215" spans="1:21">
      <c r="A215" s="25"/>
      <c r="B215" s="25"/>
      <c r="C215" s="25"/>
      <c r="D215" s="26"/>
      <c r="E215" s="26"/>
      <c r="F215" s="26"/>
      <c r="G215" s="26"/>
      <c r="H215" s="26"/>
      <c r="I215" s="26"/>
      <c r="J215" s="26"/>
      <c r="K215" s="26"/>
      <c r="L215" s="26"/>
      <c r="M215" s="26"/>
      <c r="N215" s="26"/>
      <c r="O215" s="26"/>
      <c r="P215" s="26"/>
      <c r="Q215" s="26"/>
      <c r="R215" s="26"/>
      <c r="S215" s="26"/>
      <c r="T215" s="26"/>
      <c r="U215" s="26"/>
    </row>
    <row r="216" spans="1:21">
      <c r="A216" s="25"/>
      <c r="B216" s="25"/>
      <c r="C216" s="25"/>
      <c r="D216" s="26"/>
      <c r="E216" s="26"/>
      <c r="F216" s="26"/>
      <c r="G216" s="26"/>
      <c r="H216" s="26"/>
      <c r="I216" s="26"/>
      <c r="J216" s="26"/>
      <c r="K216" s="26"/>
      <c r="L216" s="26"/>
      <c r="M216" s="26"/>
      <c r="N216" s="26"/>
      <c r="O216" s="26"/>
      <c r="P216" s="26"/>
      <c r="Q216" s="26"/>
      <c r="R216" s="26"/>
      <c r="S216" s="26"/>
      <c r="T216" s="26"/>
      <c r="U216" s="26"/>
    </row>
    <row r="217" spans="1:21">
      <c r="A217" s="25"/>
      <c r="B217" s="25"/>
      <c r="C217" s="25"/>
      <c r="D217" s="26"/>
      <c r="E217" s="26"/>
      <c r="F217" s="26"/>
      <c r="G217" s="26"/>
      <c r="H217" s="26"/>
      <c r="I217" s="26"/>
      <c r="J217" s="26"/>
      <c r="K217" s="26"/>
      <c r="L217" s="26"/>
      <c r="M217" s="26"/>
      <c r="N217" s="26"/>
      <c r="O217" s="26"/>
      <c r="P217" s="26"/>
      <c r="Q217" s="26"/>
      <c r="R217" s="26"/>
      <c r="S217" s="26"/>
      <c r="T217" s="26"/>
      <c r="U217" s="26"/>
    </row>
    <row r="218" spans="1:21">
      <c r="A218" s="25"/>
      <c r="B218" s="25"/>
      <c r="C218" s="25"/>
      <c r="D218" s="26"/>
      <c r="E218" s="26"/>
      <c r="F218" s="26"/>
      <c r="G218" s="26"/>
      <c r="H218" s="26"/>
      <c r="I218" s="26"/>
      <c r="J218" s="26"/>
      <c r="K218" s="26"/>
      <c r="L218" s="26"/>
      <c r="M218" s="26"/>
      <c r="N218" s="26"/>
      <c r="O218" s="26"/>
      <c r="P218" s="26"/>
      <c r="Q218" s="26"/>
      <c r="R218" s="26"/>
      <c r="S218" s="26"/>
      <c r="T218" s="26"/>
      <c r="U218" s="26"/>
    </row>
    <row r="219" spans="1:21">
      <c r="A219" s="25"/>
      <c r="B219" s="25"/>
      <c r="C219" s="25"/>
      <c r="D219" s="26"/>
      <c r="E219" s="26"/>
      <c r="F219" s="26"/>
      <c r="G219" s="26"/>
      <c r="H219" s="26"/>
      <c r="I219" s="26"/>
      <c r="J219" s="26"/>
      <c r="K219" s="26"/>
      <c r="L219" s="26"/>
      <c r="M219" s="26"/>
      <c r="N219" s="26"/>
      <c r="O219" s="26"/>
      <c r="P219" s="26"/>
      <c r="Q219" s="26"/>
      <c r="R219" s="26"/>
      <c r="S219" s="26"/>
      <c r="T219" s="26"/>
      <c r="U219" s="26"/>
    </row>
    <row r="220" spans="1:21">
      <c r="A220" s="25"/>
      <c r="B220" s="25"/>
      <c r="C220" s="25"/>
      <c r="D220" s="26"/>
      <c r="E220" s="26"/>
      <c r="F220" s="26"/>
      <c r="G220" s="26"/>
      <c r="H220" s="26"/>
      <c r="I220" s="26"/>
      <c r="J220" s="26"/>
      <c r="K220" s="26"/>
      <c r="L220" s="26"/>
      <c r="M220" s="26"/>
      <c r="N220" s="26"/>
      <c r="O220" s="26"/>
      <c r="P220" s="26"/>
      <c r="Q220" s="26"/>
      <c r="R220" s="26"/>
      <c r="S220" s="26"/>
      <c r="T220" s="26"/>
      <c r="U220" s="26"/>
    </row>
    <row r="221" spans="1:21">
      <c r="A221" s="25"/>
      <c r="B221" s="25"/>
      <c r="C221" s="25"/>
      <c r="D221" s="26"/>
      <c r="E221" s="26"/>
      <c r="F221" s="26"/>
      <c r="G221" s="26"/>
      <c r="H221" s="26"/>
      <c r="I221" s="26"/>
      <c r="J221" s="26"/>
      <c r="K221" s="26"/>
      <c r="L221" s="26"/>
      <c r="M221" s="26"/>
      <c r="N221" s="26"/>
      <c r="O221" s="26"/>
      <c r="P221" s="26"/>
      <c r="Q221" s="26"/>
      <c r="R221" s="26"/>
      <c r="S221" s="26"/>
      <c r="T221" s="26"/>
      <c r="U221" s="26"/>
    </row>
    <row r="222" spans="1:21">
      <c r="A222" s="25"/>
      <c r="B222" s="25"/>
      <c r="C222" s="25"/>
      <c r="D222" s="26"/>
      <c r="E222" s="26"/>
      <c r="F222" s="26"/>
      <c r="G222" s="26"/>
      <c r="H222" s="26"/>
      <c r="I222" s="26"/>
      <c r="J222" s="26"/>
      <c r="K222" s="26"/>
      <c r="L222" s="26"/>
      <c r="M222" s="26"/>
      <c r="N222" s="26"/>
      <c r="O222" s="26"/>
      <c r="P222" s="26"/>
      <c r="Q222" s="26"/>
      <c r="R222" s="26"/>
      <c r="S222" s="26"/>
      <c r="T222" s="26"/>
      <c r="U222" s="26"/>
    </row>
    <row r="223" spans="1:21">
      <c r="A223" s="25"/>
      <c r="B223" s="25"/>
      <c r="C223" s="25"/>
      <c r="D223" s="26"/>
      <c r="E223" s="26"/>
      <c r="F223" s="26"/>
      <c r="G223" s="26"/>
      <c r="H223" s="26"/>
      <c r="I223" s="26"/>
      <c r="J223" s="26"/>
      <c r="K223" s="26"/>
      <c r="L223" s="26"/>
      <c r="M223" s="26"/>
      <c r="N223" s="26"/>
      <c r="O223" s="26"/>
      <c r="P223" s="26"/>
      <c r="Q223" s="26"/>
      <c r="R223" s="26"/>
      <c r="S223" s="26"/>
      <c r="T223" s="26"/>
      <c r="U223" s="26"/>
    </row>
    <row r="224" spans="1:21">
      <c r="A224" s="25"/>
      <c r="B224" s="25"/>
      <c r="C224" s="25"/>
      <c r="D224" s="26"/>
      <c r="E224" s="26"/>
      <c r="F224" s="26"/>
      <c r="G224" s="26"/>
      <c r="H224" s="26"/>
      <c r="I224" s="26"/>
      <c r="J224" s="26"/>
      <c r="K224" s="26"/>
      <c r="L224" s="26"/>
      <c r="M224" s="26"/>
      <c r="N224" s="26"/>
      <c r="O224" s="26"/>
      <c r="P224" s="26"/>
      <c r="Q224" s="26"/>
      <c r="R224" s="26"/>
      <c r="S224" s="26"/>
      <c r="T224" s="26"/>
      <c r="U224" s="26"/>
    </row>
    <row r="225" spans="1:21">
      <c r="A225" s="25"/>
      <c r="B225" s="25"/>
      <c r="C225" s="25"/>
      <c r="D225" s="26"/>
      <c r="E225" s="26"/>
      <c r="F225" s="26"/>
      <c r="G225" s="26"/>
      <c r="H225" s="26"/>
      <c r="I225" s="26"/>
      <c r="J225" s="26"/>
      <c r="K225" s="26"/>
      <c r="L225" s="26"/>
      <c r="M225" s="26"/>
      <c r="N225" s="26"/>
      <c r="O225" s="26"/>
      <c r="P225" s="26"/>
      <c r="Q225" s="26"/>
      <c r="R225" s="26"/>
      <c r="S225" s="26"/>
      <c r="T225" s="26"/>
      <c r="U225" s="26"/>
    </row>
    <row r="226" spans="1:21">
      <c r="A226" s="25"/>
      <c r="B226" s="25"/>
      <c r="C226" s="25"/>
      <c r="D226" s="26"/>
      <c r="E226" s="26"/>
      <c r="F226" s="26"/>
      <c r="G226" s="26"/>
      <c r="H226" s="26"/>
      <c r="I226" s="26"/>
      <c r="J226" s="26"/>
      <c r="K226" s="26"/>
      <c r="L226" s="26"/>
      <c r="M226" s="26"/>
      <c r="N226" s="26"/>
      <c r="O226" s="26"/>
      <c r="P226" s="26"/>
      <c r="Q226" s="26"/>
      <c r="R226" s="26"/>
      <c r="S226" s="26"/>
      <c r="T226" s="26"/>
      <c r="U226" s="26"/>
    </row>
    <row r="227" spans="1:21">
      <c r="A227" s="25"/>
      <c r="B227" s="25"/>
      <c r="C227" s="25"/>
      <c r="D227" s="26"/>
      <c r="E227" s="26"/>
      <c r="F227" s="26"/>
      <c r="G227" s="26"/>
      <c r="H227" s="26"/>
      <c r="I227" s="26"/>
      <c r="J227" s="26"/>
      <c r="K227" s="26"/>
      <c r="L227" s="26"/>
      <c r="M227" s="26"/>
      <c r="N227" s="26"/>
      <c r="O227" s="26"/>
      <c r="P227" s="26"/>
      <c r="Q227" s="26"/>
      <c r="R227" s="26"/>
      <c r="S227" s="26"/>
      <c r="T227" s="26"/>
      <c r="U227" s="26"/>
    </row>
    <row r="228" spans="1:21">
      <c r="A228" s="25"/>
      <c r="B228" s="25"/>
      <c r="C228" s="25"/>
      <c r="D228" s="26"/>
      <c r="E228" s="26"/>
      <c r="F228" s="26"/>
      <c r="G228" s="26"/>
      <c r="H228" s="26"/>
      <c r="I228" s="26"/>
      <c r="J228" s="26"/>
      <c r="K228" s="26"/>
      <c r="L228" s="26"/>
      <c r="M228" s="26"/>
      <c r="N228" s="26"/>
      <c r="O228" s="26"/>
      <c r="P228" s="26"/>
      <c r="Q228" s="26"/>
      <c r="R228" s="26"/>
      <c r="S228" s="26"/>
      <c r="T228" s="26"/>
      <c r="U228" s="26"/>
    </row>
    <row r="229" spans="1:21">
      <c r="A229" s="25"/>
      <c r="B229" s="25"/>
      <c r="C229" s="25"/>
      <c r="D229" s="26"/>
      <c r="E229" s="26"/>
      <c r="F229" s="26"/>
      <c r="G229" s="26"/>
      <c r="H229" s="26"/>
      <c r="I229" s="26"/>
      <c r="J229" s="26"/>
      <c r="K229" s="26"/>
      <c r="L229" s="26"/>
      <c r="M229" s="26"/>
      <c r="N229" s="26"/>
      <c r="O229" s="26"/>
      <c r="P229" s="26"/>
      <c r="Q229" s="26"/>
      <c r="R229" s="26"/>
      <c r="S229" s="26"/>
      <c r="T229" s="26"/>
      <c r="U229" s="26"/>
    </row>
    <row r="230" spans="1:21">
      <c r="A230" s="25"/>
      <c r="B230" s="25"/>
      <c r="C230" s="25"/>
      <c r="D230" s="26"/>
      <c r="E230" s="26"/>
      <c r="F230" s="26"/>
      <c r="G230" s="26"/>
      <c r="H230" s="26"/>
      <c r="I230" s="26"/>
      <c r="J230" s="26"/>
      <c r="K230" s="26"/>
      <c r="L230" s="26"/>
      <c r="M230" s="26"/>
      <c r="N230" s="26"/>
      <c r="O230" s="26"/>
      <c r="P230" s="26"/>
      <c r="Q230" s="26"/>
      <c r="R230" s="26"/>
      <c r="S230" s="26"/>
      <c r="T230" s="26"/>
      <c r="U230" s="26"/>
    </row>
    <row r="231" spans="1:21">
      <c r="A231" s="25"/>
      <c r="B231" s="25"/>
      <c r="C231" s="25"/>
      <c r="D231" s="26"/>
      <c r="E231" s="26"/>
      <c r="F231" s="26"/>
      <c r="G231" s="26"/>
      <c r="H231" s="26"/>
      <c r="I231" s="26"/>
      <c r="J231" s="26"/>
      <c r="K231" s="26"/>
      <c r="L231" s="26"/>
      <c r="M231" s="26"/>
      <c r="N231" s="26"/>
      <c r="O231" s="26"/>
      <c r="P231" s="26"/>
      <c r="Q231" s="26"/>
      <c r="R231" s="26"/>
      <c r="S231" s="26"/>
      <c r="T231" s="26"/>
      <c r="U231" s="26"/>
    </row>
    <row r="232" spans="1:21">
      <c r="A232" s="25"/>
      <c r="B232" s="25"/>
      <c r="C232" s="25"/>
      <c r="D232" s="26"/>
      <c r="E232" s="26"/>
      <c r="F232" s="26"/>
      <c r="G232" s="26"/>
      <c r="H232" s="26"/>
      <c r="I232" s="26"/>
      <c r="J232" s="26"/>
      <c r="K232" s="26"/>
      <c r="L232" s="26"/>
      <c r="M232" s="26"/>
      <c r="N232" s="26"/>
      <c r="O232" s="26"/>
      <c r="P232" s="26"/>
      <c r="Q232" s="26"/>
      <c r="R232" s="26"/>
      <c r="S232" s="26"/>
      <c r="T232" s="26"/>
      <c r="U232" s="26"/>
    </row>
    <row r="233" spans="1:21">
      <c r="A233" s="25"/>
      <c r="B233" s="25"/>
      <c r="C233" s="25"/>
      <c r="D233" s="26"/>
      <c r="E233" s="26"/>
      <c r="F233" s="26"/>
      <c r="G233" s="26"/>
      <c r="H233" s="26"/>
      <c r="I233" s="26"/>
      <c r="J233" s="26"/>
      <c r="K233" s="26"/>
      <c r="L233" s="26"/>
      <c r="M233" s="26"/>
      <c r="N233" s="26"/>
      <c r="O233" s="26"/>
      <c r="P233" s="26"/>
      <c r="Q233" s="26"/>
      <c r="R233" s="26"/>
      <c r="S233" s="26"/>
      <c r="T233" s="26"/>
      <c r="U233" s="26"/>
    </row>
    <row r="234" spans="1:21">
      <c r="A234" s="25"/>
      <c r="B234" s="25"/>
      <c r="C234" s="25"/>
      <c r="D234" s="26"/>
      <c r="E234" s="26"/>
      <c r="F234" s="26"/>
      <c r="G234" s="26"/>
      <c r="H234" s="26"/>
      <c r="I234" s="26"/>
      <c r="J234" s="26"/>
      <c r="K234" s="26"/>
      <c r="L234" s="26"/>
      <c r="M234" s="26"/>
      <c r="N234" s="26"/>
      <c r="O234" s="26"/>
      <c r="P234" s="26"/>
      <c r="Q234" s="26"/>
      <c r="R234" s="26"/>
      <c r="S234" s="26"/>
      <c r="T234" s="26"/>
      <c r="U234" s="26"/>
    </row>
    <row r="235" spans="1:21">
      <c r="A235" s="25"/>
      <c r="B235" s="25"/>
      <c r="C235" s="25"/>
      <c r="D235" s="26"/>
      <c r="E235" s="26"/>
      <c r="F235" s="26"/>
      <c r="G235" s="26"/>
      <c r="H235" s="26"/>
      <c r="I235" s="26"/>
      <c r="J235" s="26"/>
      <c r="K235" s="26"/>
      <c r="L235" s="26"/>
      <c r="M235" s="26"/>
      <c r="N235" s="26"/>
      <c r="O235" s="26"/>
      <c r="P235" s="26"/>
      <c r="Q235" s="26"/>
      <c r="R235" s="26"/>
      <c r="S235" s="26"/>
      <c r="T235" s="26"/>
      <c r="U235" s="26"/>
    </row>
    <row r="236" spans="1:21">
      <c r="A236" s="25"/>
      <c r="B236" s="25"/>
      <c r="C236" s="25"/>
      <c r="D236" s="26"/>
      <c r="E236" s="26"/>
      <c r="F236" s="26"/>
      <c r="G236" s="26"/>
      <c r="H236" s="26"/>
      <c r="I236" s="26"/>
      <c r="J236" s="26"/>
      <c r="K236" s="26"/>
      <c r="L236" s="26"/>
      <c r="M236" s="26"/>
      <c r="N236" s="26"/>
      <c r="O236" s="26"/>
      <c r="P236" s="26"/>
      <c r="Q236" s="26"/>
      <c r="R236" s="26"/>
      <c r="S236" s="26"/>
      <c r="T236" s="26"/>
      <c r="U236" s="26"/>
    </row>
    <row r="237" spans="1:21">
      <c r="A237" s="25"/>
      <c r="B237" s="25"/>
      <c r="C237" s="25"/>
      <c r="D237" s="26"/>
      <c r="E237" s="26"/>
      <c r="F237" s="26"/>
      <c r="G237" s="26"/>
      <c r="H237" s="26"/>
      <c r="I237" s="26"/>
      <c r="J237" s="26"/>
      <c r="K237" s="26"/>
      <c r="L237" s="26"/>
      <c r="M237" s="26"/>
      <c r="N237" s="26"/>
      <c r="O237" s="26"/>
      <c r="P237" s="26"/>
      <c r="Q237" s="26"/>
      <c r="R237" s="26"/>
      <c r="S237" s="26"/>
      <c r="T237" s="26"/>
      <c r="U237" s="26"/>
    </row>
    <row r="238" spans="1:21">
      <c r="A238" s="25"/>
      <c r="B238" s="25"/>
      <c r="C238" s="25"/>
      <c r="D238" s="26"/>
      <c r="E238" s="26"/>
      <c r="F238" s="26"/>
      <c r="G238" s="26"/>
      <c r="H238" s="26"/>
      <c r="I238" s="26"/>
      <c r="J238" s="26"/>
      <c r="K238" s="26"/>
      <c r="L238" s="26"/>
      <c r="M238" s="26"/>
      <c r="N238" s="26"/>
      <c r="O238" s="26"/>
      <c r="P238" s="26"/>
      <c r="Q238" s="26"/>
      <c r="R238" s="26"/>
      <c r="S238" s="26"/>
      <c r="T238" s="26"/>
      <c r="U238" s="26"/>
    </row>
    <row r="239" spans="1:21">
      <c r="A239" s="25"/>
      <c r="B239" s="25"/>
      <c r="C239" s="25"/>
      <c r="D239" s="26"/>
      <c r="E239" s="26"/>
      <c r="F239" s="26"/>
      <c r="G239" s="26"/>
      <c r="H239" s="26"/>
      <c r="I239" s="26"/>
      <c r="J239" s="26"/>
      <c r="K239" s="26"/>
      <c r="L239" s="26"/>
      <c r="M239" s="26"/>
      <c r="N239" s="26"/>
      <c r="O239" s="26"/>
      <c r="P239" s="26"/>
      <c r="Q239" s="26"/>
      <c r="R239" s="26"/>
      <c r="S239" s="26"/>
      <c r="T239" s="26"/>
      <c r="U239" s="26"/>
    </row>
    <row r="240" spans="1:21">
      <c r="A240" s="25"/>
      <c r="B240" s="25"/>
      <c r="C240" s="25"/>
      <c r="D240" s="26"/>
      <c r="E240" s="26"/>
      <c r="F240" s="26"/>
      <c r="G240" s="26"/>
      <c r="H240" s="26"/>
      <c r="I240" s="26"/>
      <c r="J240" s="26"/>
      <c r="K240" s="26"/>
      <c r="L240" s="26"/>
      <c r="M240" s="26"/>
      <c r="N240" s="26"/>
      <c r="O240" s="26"/>
      <c r="P240" s="26"/>
      <c r="Q240" s="26"/>
      <c r="R240" s="26"/>
      <c r="S240" s="26"/>
      <c r="T240" s="26"/>
      <c r="U240" s="26"/>
    </row>
    <row r="241" spans="1:21">
      <c r="A241" s="25"/>
      <c r="B241" s="25"/>
      <c r="C241" s="25"/>
      <c r="D241" s="26"/>
      <c r="E241" s="26"/>
      <c r="F241" s="26"/>
      <c r="G241" s="26"/>
      <c r="H241" s="26"/>
      <c r="I241" s="26"/>
      <c r="J241" s="26"/>
      <c r="K241" s="26"/>
      <c r="L241" s="26"/>
      <c r="M241" s="26"/>
      <c r="N241" s="26"/>
      <c r="O241" s="26"/>
      <c r="P241" s="26"/>
      <c r="Q241" s="26"/>
      <c r="R241" s="26"/>
      <c r="S241" s="26"/>
      <c r="T241" s="26"/>
      <c r="U241" s="26"/>
    </row>
    <row r="242" spans="1:21">
      <c r="A242" s="25"/>
      <c r="B242" s="25"/>
      <c r="C242" s="25"/>
      <c r="D242" s="26"/>
      <c r="E242" s="26"/>
      <c r="F242" s="26"/>
      <c r="G242" s="26"/>
      <c r="H242" s="26"/>
      <c r="I242" s="26"/>
      <c r="J242" s="26"/>
      <c r="K242" s="26"/>
      <c r="L242" s="26"/>
      <c r="M242" s="26"/>
      <c r="N242" s="26"/>
      <c r="O242" s="26"/>
      <c r="P242" s="26"/>
      <c r="Q242" s="26"/>
      <c r="R242" s="26"/>
      <c r="S242" s="26"/>
      <c r="T242" s="26"/>
      <c r="U242" s="26"/>
    </row>
    <row r="243" spans="1:21">
      <c r="A243" s="25"/>
      <c r="B243" s="25"/>
      <c r="C243" s="25"/>
      <c r="D243" s="26"/>
      <c r="E243" s="26"/>
      <c r="F243" s="26"/>
      <c r="G243" s="26"/>
      <c r="H243" s="26"/>
      <c r="I243" s="26"/>
      <c r="J243" s="26"/>
      <c r="K243" s="26"/>
      <c r="L243" s="26"/>
      <c r="M243" s="26"/>
      <c r="N243" s="26"/>
      <c r="O243" s="26"/>
      <c r="P243" s="26"/>
      <c r="Q243" s="26"/>
      <c r="R243" s="26"/>
      <c r="S243" s="26"/>
      <c r="T243" s="26"/>
      <c r="U243" s="26"/>
    </row>
    <row r="244" spans="1:21">
      <c r="A244" s="25"/>
      <c r="B244" s="25"/>
      <c r="C244" s="25"/>
      <c r="D244" s="26"/>
      <c r="E244" s="26"/>
      <c r="F244" s="26"/>
      <c r="G244" s="26"/>
      <c r="H244" s="26"/>
      <c r="I244" s="26"/>
      <c r="J244" s="26"/>
      <c r="K244" s="26"/>
      <c r="L244" s="26"/>
      <c r="M244" s="26"/>
      <c r="N244" s="26"/>
      <c r="O244" s="26"/>
      <c r="P244" s="26"/>
      <c r="Q244" s="26"/>
      <c r="R244" s="26"/>
      <c r="S244" s="26"/>
      <c r="T244" s="26"/>
      <c r="U244" s="26"/>
    </row>
    <row r="245" spans="1:21">
      <c r="A245" s="25"/>
      <c r="B245" s="25"/>
      <c r="C245" s="25"/>
      <c r="D245" s="26"/>
      <c r="E245" s="26"/>
      <c r="F245" s="26"/>
      <c r="G245" s="26"/>
      <c r="H245" s="26"/>
      <c r="I245" s="26"/>
      <c r="J245" s="26"/>
      <c r="K245" s="26"/>
      <c r="L245" s="26"/>
      <c r="M245" s="26"/>
      <c r="N245" s="26"/>
      <c r="O245" s="26"/>
      <c r="P245" s="26"/>
      <c r="Q245" s="26"/>
      <c r="R245" s="26"/>
      <c r="S245" s="26"/>
      <c r="T245" s="26"/>
      <c r="U245" s="26"/>
    </row>
    <row r="246" spans="1:21">
      <c r="A246" s="25"/>
      <c r="B246" s="25"/>
      <c r="C246" s="25"/>
      <c r="D246" s="26"/>
      <c r="E246" s="26"/>
      <c r="F246" s="26"/>
      <c r="G246" s="26"/>
      <c r="H246" s="26"/>
      <c r="I246" s="26"/>
      <c r="J246" s="26"/>
      <c r="K246" s="26"/>
      <c r="L246" s="26"/>
      <c r="M246" s="26"/>
      <c r="N246" s="26"/>
      <c r="O246" s="26"/>
      <c r="P246" s="26"/>
      <c r="Q246" s="26"/>
      <c r="R246" s="26"/>
      <c r="S246" s="26"/>
      <c r="T246" s="26"/>
      <c r="U246" s="26"/>
    </row>
    <row r="247" spans="1:21">
      <c r="A247" s="25"/>
      <c r="B247" s="25"/>
      <c r="C247" s="25"/>
      <c r="D247" s="26"/>
      <c r="E247" s="26"/>
      <c r="F247" s="26"/>
      <c r="G247" s="26"/>
      <c r="H247" s="26"/>
      <c r="I247" s="26"/>
      <c r="J247" s="26"/>
      <c r="K247" s="26"/>
      <c r="L247" s="26"/>
      <c r="M247" s="26"/>
      <c r="N247" s="26"/>
      <c r="O247" s="26"/>
      <c r="P247" s="26"/>
      <c r="Q247" s="26"/>
      <c r="R247" s="26"/>
      <c r="S247" s="26"/>
      <c r="T247" s="26"/>
      <c r="U247" s="26"/>
    </row>
    <row r="248" spans="1:21">
      <c r="A248" s="25"/>
      <c r="B248" s="25"/>
      <c r="C248" s="25"/>
      <c r="D248" s="26"/>
      <c r="E248" s="26"/>
      <c r="F248" s="26"/>
      <c r="G248" s="26"/>
      <c r="H248" s="26"/>
      <c r="I248" s="26"/>
      <c r="J248" s="26"/>
      <c r="K248" s="26"/>
      <c r="L248" s="26"/>
      <c r="M248" s="26"/>
      <c r="N248" s="26"/>
      <c r="O248" s="26"/>
      <c r="P248" s="26"/>
      <c r="Q248" s="26"/>
      <c r="R248" s="26"/>
      <c r="S248" s="26"/>
      <c r="T248" s="26"/>
      <c r="U248" s="26"/>
    </row>
    <row r="249" spans="1:21">
      <c r="A249" s="25"/>
      <c r="B249" s="25"/>
      <c r="C249" s="25"/>
      <c r="D249" s="26"/>
      <c r="E249" s="26"/>
      <c r="F249" s="26"/>
      <c r="G249" s="26"/>
      <c r="H249" s="26"/>
      <c r="I249" s="26"/>
      <c r="J249" s="26"/>
      <c r="K249" s="26"/>
      <c r="L249" s="26"/>
      <c r="M249" s="26"/>
      <c r="N249" s="26"/>
      <c r="O249" s="26"/>
      <c r="P249" s="26"/>
      <c r="Q249" s="26"/>
      <c r="R249" s="26"/>
      <c r="S249" s="26"/>
      <c r="T249" s="26"/>
      <c r="U249" s="26"/>
    </row>
    <row r="250" spans="1:21">
      <c r="A250" s="25"/>
      <c r="B250" s="25"/>
      <c r="C250" s="25"/>
      <c r="D250" s="26"/>
      <c r="E250" s="26"/>
      <c r="F250" s="26"/>
      <c r="G250" s="26"/>
      <c r="H250" s="26"/>
      <c r="I250" s="26"/>
      <c r="J250" s="26"/>
      <c r="K250" s="26"/>
      <c r="L250" s="26"/>
      <c r="M250" s="26"/>
      <c r="N250" s="26"/>
      <c r="O250" s="26"/>
      <c r="P250" s="26"/>
      <c r="Q250" s="26"/>
      <c r="R250" s="26"/>
      <c r="S250" s="26"/>
      <c r="T250" s="26"/>
      <c r="U250" s="26"/>
    </row>
    <row r="251" spans="1:21">
      <c r="A251" s="25"/>
      <c r="B251" s="25"/>
      <c r="C251" s="25"/>
      <c r="D251" s="26"/>
      <c r="E251" s="26"/>
      <c r="F251" s="26"/>
      <c r="G251" s="26"/>
      <c r="H251" s="26"/>
      <c r="I251" s="26"/>
      <c r="J251" s="26"/>
      <c r="K251" s="26"/>
      <c r="L251" s="26"/>
      <c r="M251" s="26"/>
      <c r="N251" s="26"/>
      <c r="O251" s="26"/>
      <c r="P251" s="26"/>
      <c r="Q251" s="26"/>
      <c r="R251" s="26"/>
      <c r="S251" s="26"/>
      <c r="T251" s="26"/>
      <c r="U251" s="26"/>
    </row>
    <row r="252" spans="1:21">
      <c r="A252" s="25"/>
      <c r="B252" s="25"/>
      <c r="C252" s="25"/>
      <c r="D252" s="26"/>
      <c r="E252" s="26"/>
      <c r="F252" s="26"/>
      <c r="G252" s="26"/>
      <c r="H252" s="26"/>
      <c r="I252" s="26"/>
      <c r="J252" s="26"/>
      <c r="K252" s="26"/>
      <c r="L252" s="26"/>
      <c r="M252" s="26"/>
      <c r="N252" s="26"/>
      <c r="O252" s="26"/>
      <c r="P252" s="26"/>
      <c r="Q252" s="26"/>
      <c r="R252" s="26"/>
      <c r="S252" s="26"/>
      <c r="T252" s="26"/>
      <c r="U252" s="26"/>
    </row>
    <row r="253" spans="1:21">
      <c r="A253" s="25"/>
      <c r="B253" s="25"/>
      <c r="C253" s="25"/>
      <c r="D253" s="26"/>
      <c r="E253" s="26"/>
      <c r="F253" s="26"/>
      <c r="G253" s="26"/>
      <c r="H253" s="26"/>
      <c r="I253" s="26"/>
      <c r="J253" s="26"/>
      <c r="K253" s="26"/>
      <c r="L253" s="26"/>
      <c r="M253" s="26"/>
      <c r="N253" s="26"/>
      <c r="O253" s="26"/>
      <c r="P253" s="26"/>
      <c r="Q253" s="26"/>
      <c r="R253" s="26"/>
      <c r="S253" s="26"/>
      <c r="T253" s="26"/>
      <c r="U253" s="26"/>
    </row>
    <row r="254" spans="1:21">
      <c r="A254" s="25"/>
      <c r="B254" s="25"/>
      <c r="C254" s="25"/>
      <c r="D254" s="26"/>
      <c r="E254" s="26"/>
      <c r="F254" s="26"/>
      <c r="G254" s="26"/>
      <c r="H254" s="26"/>
      <c r="I254" s="26"/>
      <c r="J254" s="26"/>
      <c r="K254" s="26"/>
      <c r="L254" s="26"/>
      <c r="M254" s="26"/>
      <c r="N254" s="26"/>
      <c r="O254" s="26"/>
      <c r="P254" s="26"/>
      <c r="Q254" s="26"/>
      <c r="R254" s="26"/>
      <c r="S254" s="26"/>
      <c r="T254" s="26"/>
      <c r="U254" s="26"/>
    </row>
    <row r="255" spans="1:21">
      <c r="A255" s="25"/>
      <c r="B255" s="25"/>
      <c r="C255" s="25"/>
      <c r="D255" s="26"/>
      <c r="E255" s="26"/>
      <c r="F255" s="26"/>
      <c r="G255" s="26"/>
      <c r="H255" s="26"/>
      <c r="I255" s="26"/>
      <c r="J255" s="26"/>
      <c r="K255" s="26"/>
      <c r="L255" s="26"/>
      <c r="M255" s="26"/>
      <c r="N255" s="26"/>
      <c r="O255" s="26"/>
      <c r="P255" s="26"/>
      <c r="Q255" s="26"/>
      <c r="R255" s="26"/>
      <c r="S255" s="26"/>
      <c r="T255" s="26"/>
      <c r="U255" s="26"/>
    </row>
    <row r="256" spans="1:21">
      <c r="A256" s="25"/>
      <c r="B256" s="25"/>
      <c r="C256" s="25"/>
      <c r="D256" s="26"/>
      <c r="E256" s="26"/>
      <c r="F256" s="26"/>
      <c r="G256" s="26"/>
      <c r="H256" s="26"/>
      <c r="I256" s="26"/>
      <c r="J256" s="26"/>
      <c r="K256" s="26"/>
      <c r="L256" s="26"/>
      <c r="M256" s="26"/>
      <c r="N256" s="26"/>
      <c r="O256" s="26"/>
      <c r="P256" s="26"/>
      <c r="Q256" s="26"/>
      <c r="R256" s="26"/>
      <c r="S256" s="26"/>
      <c r="T256" s="26"/>
      <c r="U256" s="26"/>
    </row>
    <row r="257" spans="1:21">
      <c r="A257" s="25"/>
      <c r="B257" s="25"/>
      <c r="C257" s="25"/>
      <c r="D257" s="26"/>
      <c r="E257" s="26"/>
      <c r="F257" s="26"/>
      <c r="G257" s="26"/>
      <c r="H257" s="26"/>
      <c r="I257" s="26"/>
      <c r="J257" s="26"/>
      <c r="K257" s="26"/>
      <c r="L257" s="26"/>
      <c r="M257" s="26"/>
      <c r="N257" s="26"/>
      <c r="O257" s="26"/>
      <c r="P257" s="26"/>
      <c r="Q257" s="26"/>
      <c r="R257" s="26"/>
      <c r="S257" s="26"/>
      <c r="T257" s="26"/>
      <c r="U257" s="26"/>
    </row>
    <row r="258" spans="1:21">
      <c r="A258" s="25"/>
      <c r="B258" s="25"/>
      <c r="C258" s="25"/>
      <c r="D258" s="26"/>
      <c r="E258" s="26"/>
      <c r="F258" s="26"/>
      <c r="G258" s="26"/>
      <c r="H258" s="26"/>
      <c r="I258" s="26"/>
      <c r="J258" s="26"/>
      <c r="K258" s="26"/>
      <c r="L258" s="26"/>
      <c r="M258" s="26"/>
      <c r="N258" s="26"/>
      <c r="O258" s="26"/>
      <c r="P258" s="26"/>
      <c r="Q258" s="26"/>
      <c r="R258" s="26"/>
      <c r="S258" s="26"/>
      <c r="T258" s="26"/>
      <c r="U258" s="26"/>
    </row>
    <row r="259" spans="1:21">
      <c r="A259" s="25"/>
      <c r="B259" s="25"/>
      <c r="C259" s="25"/>
      <c r="D259" s="26"/>
      <c r="E259" s="26"/>
      <c r="F259" s="26"/>
      <c r="G259" s="26"/>
      <c r="H259" s="26"/>
      <c r="I259" s="26"/>
      <c r="J259" s="26"/>
      <c r="K259" s="26"/>
      <c r="L259" s="26"/>
      <c r="M259" s="26"/>
      <c r="N259" s="26"/>
      <c r="O259" s="26"/>
      <c r="P259" s="26"/>
      <c r="Q259" s="26"/>
      <c r="R259" s="26"/>
      <c r="S259" s="26"/>
      <c r="T259" s="26"/>
      <c r="U259" s="26"/>
    </row>
    <row r="260" spans="1:21">
      <c r="A260" s="25"/>
      <c r="B260" s="25"/>
      <c r="C260" s="25"/>
      <c r="D260" s="26"/>
      <c r="E260" s="26"/>
      <c r="F260" s="26"/>
      <c r="G260" s="26"/>
      <c r="H260" s="26"/>
      <c r="I260" s="26"/>
      <c r="J260" s="26"/>
      <c r="K260" s="26"/>
      <c r="L260" s="26"/>
      <c r="M260" s="26"/>
      <c r="N260" s="26"/>
      <c r="O260" s="26"/>
      <c r="P260" s="26"/>
      <c r="Q260" s="26"/>
      <c r="R260" s="26"/>
      <c r="S260" s="26"/>
      <c r="T260" s="26"/>
      <c r="U260" s="26"/>
    </row>
    <row r="261" spans="1:21">
      <c r="A261" s="25"/>
      <c r="B261" s="25"/>
      <c r="C261" s="25"/>
      <c r="D261" s="26"/>
      <c r="E261" s="26"/>
      <c r="F261" s="26"/>
      <c r="G261" s="26"/>
      <c r="H261" s="26"/>
      <c r="I261" s="26"/>
      <c r="J261" s="26"/>
      <c r="K261" s="26"/>
      <c r="L261" s="26"/>
      <c r="M261" s="26"/>
      <c r="N261" s="26"/>
      <c r="O261" s="26"/>
      <c r="P261" s="26"/>
      <c r="Q261" s="26"/>
      <c r="R261" s="26"/>
      <c r="S261" s="26"/>
      <c r="T261" s="26"/>
      <c r="U261" s="26"/>
    </row>
    <row r="262" spans="1:21">
      <c r="A262" s="25"/>
      <c r="B262" s="25"/>
      <c r="C262" s="25"/>
      <c r="D262" s="26"/>
      <c r="E262" s="26"/>
      <c r="F262" s="26"/>
      <c r="G262" s="26"/>
      <c r="H262" s="26"/>
      <c r="I262" s="26"/>
      <c r="J262" s="26"/>
      <c r="K262" s="26"/>
      <c r="L262" s="26"/>
      <c r="M262" s="26"/>
      <c r="N262" s="26"/>
      <c r="O262" s="26"/>
      <c r="P262" s="26"/>
      <c r="Q262" s="26"/>
      <c r="R262" s="26"/>
      <c r="S262" s="26"/>
      <c r="T262" s="26"/>
      <c r="U262" s="26"/>
    </row>
    <row r="263" spans="1:21">
      <c r="A263" s="25"/>
      <c r="B263" s="25"/>
      <c r="C263" s="25"/>
      <c r="D263" s="26"/>
      <c r="E263" s="26"/>
      <c r="F263" s="26"/>
      <c r="G263" s="26"/>
      <c r="H263" s="26"/>
      <c r="I263" s="26"/>
      <c r="J263" s="26"/>
      <c r="K263" s="26"/>
      <c r="L263" s="26"/>
      <c r="M263" s="26"/>
      <c r="N263" s="26"/>
      <c r="O263" s="26"/>
      <c r="P263" s="26"/>
      <c r="Q263" s="26"/>
      <c r="R263" s="26"/>
      <c r="S263" s="26"/>
      <c r="T263" s="26"/>
      <c r="U263" s="26"/>
    </row>
    <row r="264" spans="1:21">
      <c r="A264" s="25"/>
      <c r="B264" s="25"/>
      <c r="C264" s="25"/>
      <c r="D264" s="26"/>
      <c r="E264" s="26"/>
      <c r="F264" s="26"/>
      <c r="G264" s="26"/>
      <c r="H264" s="26"/>
      <c r="I264" s="26"/>
      <c r="J264" s="26"/>
      <c r="K264" s="26"/>
      <c r="L264" s="26"/>
      <c r="M264" s="26"/>
      <c r="N264" s="26"/>
      <c r="O264" s="26"/>
      <c r="P264" s="26"/>
      <c r="Q264" s="26"/>
      <c r="R264" s="26"/>
      <c r="S264" s="26"/>
      <c r="T264" s="26"/>
      <c r="U264" s="26"/>
    </row>
    <row r="265" spans="1:21">
      <c r="A265" s="25"/>
      <c r="B265" s="25"/>
      <c r="C265" s="25"/>
      <c r="D265" s="26"/>
      <c r="E265" s="26"/>
      <c r="F265" s="26"/>
      <c r="G265" s="26"/>
      <c r="H265" s="26"/>
      <c r="I265" s="26"/>
      <c r="J265" s="26"/>
      <c r="K265" s="26"/>
      <c r="L265" s="26"/>
      <c r="M265" s="26"/>
      <c r="N265" s="26"/>
      <c r="O265" s="26"/>
      <c r="P265" s="26"/>
      <c r="Q265" s="26"/>
      <c r="R265" s="26"/>
      <c r="S265" s="26"/>
      <c r="T265" s="26"/>
      <c r="U265" s="26"/>
    </row>
    <row r="266" spans="1:21">
      <c r="A266" s="25"/>
      <c r="B266" s="25"/>
      <c r="C266" s="25"/>
      <c r="D266" s="26"/>
      <c r="E266" s="26"/>
      <c r="F266" s="26"/>
      <c r="G266" s="26"/>
      <c r="H266" s="26"/>
      <c r="I266" s="26"/>
      <c r="J266" s="26"/>
      <c r="K266" s="26"/>
      <c r="L266" s="26"/>
      <c r="M266" s="26"/>
      <c r="N266" s="26"/>
      <c r="O266" s="26"/>
      <c r="P266" s="26"/>
      <c r="Q266" s="26"/>
      <c r="R266" s="26"/>
      <c r="S266" s="26"/>
      <c r="T266" s="26"/>
      <c r="U266" s="26"/>
    </row>
    <row r="267" spans="1:21">
      <c r="A267" s="25"/>
      <c r="B267" s="25"/>
      <c r="C267" s="25"/>
      <c r="D267" s="26"/>
      <c r="E267" s="26"/>
      <c r="F267" s="26"/>
      <c r="G267" s="26"/>
      <c r="H267" s="26"/>
      <c r="I267" s="26"/>
      <c r="J267" s="26"/>
      <c r="K267" s="26"/>
      <c r="L267" s="26"/>
      <c r="M267" s="26"/>
      <c r="N267" s="26"/>
      <c r="O267" s="26"/>
      <c r="P267" s="26"/>
      <c r="Q267" s="26"/>
      <c r="R267" s="26"/>
      <c r="S267" s="26"/>
      <c r="T267" s="26"/>
      <c r="U267" s="26"/>
    </row>
    <row r="268" spans="1:21">
      <c r="A268" s="25"/>
      <c r="B268" s="25"/>
      <c r="C268" s="25"/>
      <c r="D268" s="26"/>
      <c r="E268" s="26"/>
      <c r="F268" s="26"/>
      <c r="G268" s="26"/>
      <c r="H268" s="26"/>
      <c r="I268" s="26"/>
      <c r="J268" s="26"/>
      <c r="K268" s="26"/>
      <c r="L268" s="26"/>
      <c r="M268" s="26"/>
      <c r="N268" s="26"/>
      <c r="O268" s="26"/>
      <c r="P268" s="26"/>
      <c r="Q268" s="26"/>
      <c r="R268" s="26"/>
      <c r="S268" s="26"/>
      <c r="T268" s="26"/>
      <c r="U268" s="26"/>
    </row>
    <row r="269" spans="1:21">
      <c r="A269" s="25"/>
      <c r="B269" s="25"/>
      <c r="C269" s="25"/>
      <c r="D269" s="26"/>
      <c r="E269" s="26"/>
      <c r="F269" s="26"/>
      <c r="G269" s="26"/>
      <c r="H269" s="26"/>
      <c r="I269" s="26"/>
      <c r="J269" s="26"/>
      <c r="K269" s="26"/>
      <c r="L269" s="26"/>
      <c r="M269" s="26"/>
      <c r="N269" s="26"/>
      <c r="O269" s="26"/>
      <c r="P269" s="26"/>
      <c r="Q269" s="26"/>
      <c r="R269" s="26"/>
      <c r="S269" s="26"/>
      <c r="T269" s="26"/>
      <c r="U269" s="26"/>
    </row>
    <row r="270" spans="1:21">
      <c r="A270" s="25"/>
      <c r="B270" s="25"/>
      <c r="C270" s="25"/>
      <c r="D270" s="26"/>
      <c r="E270" s="26"/>
      <c r="F270" s="26"/>
      <c r="G270" s="26"/>
      <c r="H270" s="26"/>
      <c r="I270" s="26"/>
      <c r="J270" s="26"/>
      <c r="K270" s="26"/>
      <c r="L270" s="26"/>
      <c r="M270" s="26"/>
      <c r="N270" s="26"/>
      <c r="O270" s="26"/>
      <c r="P270" s="26"/>
      <c r="Q270" s="26"/>
      <c r="R270" s="26"/>
      <c r="S270" s="26"/>
      <c r="T270" s="26"/>
      <c r="U270" s="26"/>
    </row>
    <row r="271" spans="1:21">
      <c r="A271" s="25"/>
      <c r="B271" s="25"/>
      <c r="C271" s="25"/>
      <c r="D271" s="26"/>
      <c r="E271" s="26"/>
      <c r="F271" s="26"/>
      <c r="G271" s="26"/>
      <c r="H271" s="26"/>
      <c r="I271" s="26"/>
      <c r="J271" s="26"/>
      <c r="K271" s="26"/>
      <c r="L271" s="26"/>
      <c r="M271" s="26"/>
      <c r="N271" s="26"/>
      <c r="O271" s="26"/>
      <c r="P271" s="26"/>
      <c r="Q271" s="26"/>
      <c r="R271" s="26"/>
      <c r="S271" s="26"/>
      <c r="T271" s="26"/>
      <c r="U271" s="26"/>
    </row>
    <row r="272" spans="1:21">
      <c r="A272" s="25"/>
      <c r="B272" s="25"/>
      <c r="C272" s="25"/>
      <c r="D272" s="26"/>
      <c r="E272" s="26"/>
      <c r="F272" s="26"/>
      <c r="G272" s="26"/>
      <c r="H272" s="26"/>
      <c r="I272" s="26"/>
      <c r="J272" s="26"/>
      <c r="K272" s="26"/>
      <c r="L272" s="26"/>
      <c r="M272" s="26"/>
      <c r="N272" s="26"/>
      <c r="O272" s="26"/>
      <c r="P272" s="26"/>
      <c r="Q272" s="26"/>
      <c r="R272" s="26"/>
      <c r="S272" s="26"/>
      <c r="T272" s="26"/>
      <c r="U272" s="26"/>
    </row>
    <row r="273" spans="1:21">
      <c r="A273" s="25"/>
      <c r="B273" s="25"/>
      <c r="C273" s="25"/>
      <c r="D273" s="26"/>
      <c r="E273" s="26"/>
      <c r="F273" s="26"/>
      <c r="G273" s="26"/>
      <c r="H273" s="26"/>
      <c r="I273" s="26"/>
      <c r="J273" s="26"/>
      <c r="K273" s="26"/>
      <c r="L273" s="26"/>
      <c r="M273" s="26"/>
      <c r="N273" s="26"/>
      <c r="O273" s="26"/>
      <c r="P273" s="26"/>
      <c r="Q273" s="26"/>
      <c r="R273" s="26"/>
      <c r="S273" s="26"/>
      <c r="T273" s="26"/>
      <c r="U273" s="26"/>
    </row>
    <row r="274" spans="1:21">
      <c r="A274" s="25"/>
      <c r="B274" s="25"/>
      <c r="C274" s="25"/>
      <c r="D274" s="26"/>
      <c r="E274" s="26"/>
      <c r="F274" s="26"/>
      <c r="G274" s="26"/>
      <c r="H274" s="26"/>
      <c r="I274" s="26"/>
      <c r="J274" s="26"/>
      <c r="K274" s="26"/>
      <c r="L274" s="26"/>
      <c r="M274" s="26"/>
      <c r="N274" s="26"/>
      <c r="O274" s="26"/>
      <c r="P274" s="26"/>
      <c r="Q274" s="26"/>
      <c r="R274" s="26"/>
      <c r="S274" s="26"/>
      <c r="T274" s="26"/>
      <c r="U274" s="26"/>
    </row>
    <row r="275" spans="1:21">
      <c r="A275" s="25"/>
      <c r="B275" s="25"/>
      <c r="C275" s="25"/>
      <c r="D275" s="26"/>
      <c r="E275" s="26"/>
      <c r="F275" s="26"/>
      <c r="G275" s="26"/>
      <c r="H275" s="26"/>
      <c r="I275" s="26"/>
      <c r="J275" s="26"/>
      <c r="K275" s="26"/>
      <c r="L275" s="26"/>
      <c r="M275" s="26"/>
      <c r="N275" s="26"/>
      <c r="O275" s="26"/>
      <c r="P275" s="26"/>
      <c r="Q275" s="26"/>
      <c r="R275" s="26"/>
      <c r="S275" s="26"/>
      <c r="T275" s="26"/>
      <c r="U275" s="26"/>
    </row>
    <row r="276" spans="1:21">
      <c r="A276" s="25"/>
      <c r="B276" s="25"/>
      <c r="C276" s="25"/>
      <c r="D276" s="26"/>
      <c r="E276" s="26"/>
      <c r="F276" s="26"/>
      <c r="G276" s="26"/>
      <c r="H276" s="26"/>
      <c r="I276" s="26"/>
      <c r="J276" s="26"/>
      <c r="K276" s="26"/>
      <c r="L276" s="26"/>
      <c r="M276" s="26"/>
      <c r="N276" s="26"/>
      <c r="O276" s="26"/>
      <c r="P276" s="26"/>
      <c r="Q276" s="26"/>
      <c r="R276" s="26"/>
      <c r="S276" s="26"/>
      <c r="T276" s="26"/>
      <c r="U276" s="26"/>
    </row>
    <row r="277" spans="1:21">
      <c r="A277" s="25"/>
      <c r="B277" s="25"/>
      <c r="C277" s="25"/>
      <c r="D277" s="26"/>
      <c r="E277" s="26"/>
      <c r="F277" s="26"/>
      <c r="G277" s="26"/>
      <c r="H277" s="26"/>
      <c r="I277" s="26"/>
      <c r="J277" s="26"/>
      <c r="K277" s="26"/>
      <c r="L277" s="26"/>
      <c r="M277" s="26"/>
      <c r="N277" s="26"/>
      <c r="O277" s="26"/>
      <c r="P277" s="26"/>
      <c r="Q277" s="26"/>
      <c r="R277" s="26"/>
      <c r="S277" s="26"/>
      <c r="T277" s="26"/>
      <c r="U277" s="26"/>
    </row>
    <row r="278" spans="1:21">
      <c r="A278" s="25"/>
      <c r="B278" s="25"/>
      <c r="C278" s="25"/>
      <c r="D278" s="26"/>
      <c r="E278" s="26"/>
      <c r="F278" s="26"/>
      <c r="G278" s="26"/>
      <c r="H278" s="26"/>
      <c r="I278" s="26"/>
      <c r="J278" s="26"/>
      <c r="K278" s="26"/>
      <c r="L278" s="26"/>
      <c r="M278" s="26"/>
      <c r="N278" s="26"/>
      <c r="O278" s="26"/>
      <c r="P278" s="26"/>
      <c r="Q278" s="26"/>
      <c r="R278" s="26"/>
      <c r="S278" s="26"/>
      <c r="T278" s="26"/>
      <c r="U278" s="26"/>
    </row>
    <row r="279" spans="1:21">
      <c r="A279" s="25"/>
      <c r="B279" s="25"/>
      <c r="C279" s="25"/>
      <c r="D279" s="26"/>
      <c r="E279" s="26"/>
      <c r="F279" s="26"/>
      <c r="G279" s="26"/>
      <c r="H279" s="26"/>
      <c r="I279" s="26"/>
      <c r="J279" s="26"/>
      <c r="K279" s="26"/>
      <c r="L279" s="26"/>
      <c r="M279" s="26"/>
      <c r="N279" s="26"/>
      <c r="O279" s="26"/>
      <c r="P279" s="26"/>
      <c r="Q279" s="26"/>
      <c r="R279" s="26"/>
      <c r="S279" s="26"/>
      <c r="T279" s="26"/>
      <c r="U279" s="26"/>
    </row>
    <row r="280" spans="1:21">
      <c r="A280" s="25"/>
      <c r="B280" s="25"/>
      <c r="C280" s="25"/>
      <c r="D280" s="26"/>
      <c r="E280" s="26"/>
      <c r="F280" s="26"/>
      <c r="G280" s="26"/>
      <c r="H280" s="26"/>
      <c r="I280" s="26"/>
      <c r="J280" s="26"/>
      <c r="K280" s="26"/>
      <c r="L280" s="26"/>
      <c r="M280" s="26"/>
      <c r="N280" s="26"/>
      <c r="O280" s="26"/>
      <c r="P280" s="26"/>
      <c r="Q280" s="26"/>
      <c r="R280" s="26"/>
      <c r="S280" s="26"/>
      <c r="T280" s="26"/>
      <c r="U280" s="26"/>
    </row>
    <row r="281" spans="1:21">
      <c r="A281" s="25"/>
      <c r="B281" s="25"/>
      <c r="C281" s="25"/>
      <c r="D281" s="26"/>
      <c r="E281" s="26"/>
      <c r="F281" s="26"/>
      <c r="G281" s="26"/>
      <c r="H281" s="26"/>
      <c r="I281" s="26"/>
      <c r="J281" s="26"/>
      <c r="K281" s="26"/>
      <c r="L281" s="26"/>
      <c r="M281" s="26"/>
      <c r="N281" s="26"/>
      <c r="O281" s="26"/>
      <c r="P281" s="26"/>
      <c r="Q281" s="26"/>
      <c r="R281" s="26"/>
      <c r="S281" s="26"/>
      <c r="T281" s="26"/>
      <c r="U281" s="26"/>
    </row>
    <row r="282" spans="1:21">
      <c r="A282" s="25"/>
      <c r="B282" s="25"/>
      <c r="C282" s="25"/>
      <c r="D282" s="26"/>
      <c r="E282" s="26"/>
      <c r="F282" s="26"/>
      <c r="G282" s="26"/>
      <c r="H282" s="26"/>
      <c r="I282" s="26"/>
      <c r="J282" s="26"/>
      <c r="K282" s="26"/>
      <c r="L282" s="26"/>
      <c r="M282" s="26"/>
      <c r="N282" s="26"/>
      <c r="O282" s="26"/>
      <c r="P282" s="26"/>
      <c r="Q282" s="26"/>
      <c r="R282" s="26"/>
      <c r="S282" s="26"/>
      <c r="T282" s="26"/>
      <c r="U282" s="26"/>
    </row>
    <row r="283" spans="1:21">
      <c r="A283" s="25"/>
      <c r="B283" s="25"/>
      <c r="C283" s="25"/>
      <c r="D283" s="26"/>
      <c r="E283" s="26"/>
      <c r="F283" s="26"/>
      <c r="G283" s="26"/>
      <c r="H283" s="26"/>
      <c r="I283" s="26"/>
      <c r="J283" s="26"/>
      <c r="K283" s="26"/>
      <c r="L283" s="26"/>
      <c r="M283" s="26"/>
      <c r="N283" s="26"/>
      <c r="O283" s="26"/>
      <c r="P283" s="26"/>
      <c r="Q283" s="26"/>
      <c r="R283" s="26"/>
      <c r="S283" s="26"/>
      <c r="T283" s="26"/>
      <c r="U283" s="26"/>
    </row>
    <row r="284" spans="1:21">
      <c r="A284" s="25"/>
      <c r="B284" s="25"/>
      <c r="C284" s="25"/>
      <c r="D284" s="26"/>
      <c r="E284" s="26"/>
      <c r="F284" s="26"/>
      <c r="G284" s="26"/>
      <c r="H284" s="26"/>
      <c r="I284" s="26"/>
      <c r="J284" s="26"/>
      <c r="K284" s="26"/>
      <c r="L284" s="26"/>
      <c r="M284" s="26"/>
      <c r="N284" s="26"/>
      <c r="O284" s="26"/>
      <c r="P284" s="26"/>
      <c r="Q284" s="26"/>
      <c r="R284" s="26"/>
      <c r="S284" s="26"/>
      <c r="T284" s="26"/>
      <c r="U284" s="26"/>
    </row>
    <row r="285" spans="1:21">
      <c r="A285" s="25"/>
      <c r="B285" s="25"/>
      <c r="C285" s="25"/>
      <c r="D285" s="26"/>
      <c r="E285" s="26"/>
      <c r="F285" s="26"/>
      <c r="G285" s="26"/>
      <c r="H285" s="26"/>
      <c r="I285" s="26"/>
      <c r="J285" s="26"/>
      <c r="K285" s="26"/>
      <c r="L285" s="26"/>
      <c r="M285" s="26"/>
      <c r="N285" s="26"/>
      <c r="O285" s="26"/>
      <c r="P285" s="26"/>
      <c r="Q285" s="26"/>
      <c r="R285" s="26"/>
      <c r="S285" s="26"/>
      <c r="T285" s="26"/>
      <c r="U285" s="26"/>
    </row>
    <row r="286" spans="1:21">
      <c r="A286" s="25"/>
      <c r="B286" s="25"/>
      <c r="C286" s="25"/>
      <c r="D286" s="26"/>
      <c r="E286" s="26"/>
      <c r="F286" s="26"/>
      <c r="G286" s="26"/>
      <c r="H286" s="26"/>
      <c r="I286" s="26"/>
      <c r="J286" s="26"/>
      <c r="K286" s="26"/>
      <c r="L286" s="26"/>
      <c r="M286" s="26"/>
      <c r="N286" s="26"/>
      <c r="O286" s="26"/>
      <c r="P286" s="26"/>
      <c r="Q286" s="26"/>
      <c r="R286" s="26"/>
      <c r="S286" s="26"/>
      <c r="T286" s="26"/>
      <c r="U286" s="26"/>
    </row>
    <row r="287" spans="1:21">
      <c r="A287" s="25"/>
      <c r="B287" s="25"/>
      <c r="C287" s="25"/>
      <c r="D287" s="26"/>
      <c r="E287" s="26"/>
      <c r="F287" s="26"/>
      <c r="G287" s="26"/>
      <c r="H287" s="26"/>
      <c r="I287" s="26"/>
      <c r="J287" s="26"/>
      <c r="K287" s="26"/>
      <c r="L287" s="26"/>
      <c r="M287" s="26"/>
      <c r="N287" s="26"/>
      <c r="O287" s="26"/>
      <c r="P287" s="26"/>
      <c r="Q287" s="26"/>
      <c r="R287" s="26"/>
      <c r="S287" s="26"/>
      <c r="T287" s="26"/>
      <c r="U287" s="26"/>
    </row>
    <row r="288" spans="1:21">
      <c r="A288" s="25"/>
      <c r="B288" s="25"/>
      <c r="C288" s="25"/>
      <c r="D288" s="26"/>
      <c r="E288" s="26"/>
      <c r="F288" s="26"/>
      <c r="G288" s="26"/>
      <c r="H288" s="26"/>
      <c r="I288" s="26"/>
      <c r="J288" s="26"/>
      <c r="K288" s="26"/>
      <c r="L288" s="26"/>
      <c r="M288" s="26"/>
      <c r="N288" s="26"/>
      <c r="O288" s="26"/>
      <c r="P288" s="26"/>
      <c r="Q288" s="26"/>
      <c r="R288" s="26"/>
      <c r="S288" s="26"/>
      <c r="T288" s="26"/>
      <c r="U288" s="26"/>
    </row>
    <row r="289" spans="1:21">
      <c r="A289" s="25"/>
      <c r="B289" s="25"/>
      <c r="C289" s="25"/>
      <c r="D289" s="26"/>
      <c r="E289" s="26"/>
      <c r="F289" s="26"/>
      <c r="G289" s="26"/>
      <c r="H289" s="26"/>
      <c r="I289" s="26"/>
      <c r="J289" s="26"/>
      <c r="K289" s="26"/>
      <c r="L289" s="26"/>
      <c r="M289" s="26"/>
      <c r="N289" s="26"/>
      <c r="O289" s="26"/>
      <c r="P289" s="26"/>
      <c r="Q289" s="26"/>
      <c r="R289" s="26"/>
      <c r="S289" s="26"/>
      <c r="T289" s="26"/>
      <c r="U289" s="26"/>
    </row>
    <row r="290" spans="1:21">
      <c r="A290" s="25"/>
      <c r="B290" s="25"/>
      <c r="C290" s="25"/>
      <c r="D290" s="26"/>
      <c r="E290" s="26"/>
      <c r="F290" s="26"/>
      <c r="G290" s="26"/>
      <c r="H290" s="26"/>
      <c r="I290" s="26"/>
      <c r="J290" s="26"/>
      <c r="K290" s="26"/>
      <c r="L290" s="26"/>
      <c r="M290" s="26"/>
      <c r="N290" s="26"/>
      <c r="O290" s="26"/>
      <c r="P290" s="26"/>
      <c r="Q290" s="26"/>
      <c r="R290" s="26"/>
      <c r="S290" s="26"/>
      <c r="T290" s="26"/>
      <c r="U290" s="26"/>
    </row>
    <row r="291" spans="1:21">
      <c r="A291" s="25"/>
      <c r="B291" s="25"/>
      <c r="C291" s="25"/>
      <c r="D291" s="26"/>
      <c r="E291" s="26"/>
      <c r="F291" s="26"/>
      <c r="G291" s="26"/>
      <c r="H291" s="26"/>
      <c r="I291" s="26"/>
      <c r="J291" s="26"/>
      <c r="K291" s="26"/>
      <c r="L291" s="26"/>
      <c r="M291" s="26"/>
      <c r="N291" s="26"/>
      <c r="O291" s="26"/>
      <c r="P291" s="26"/>
      <c r="Q291" s="26"/>
      <c r="R291" s="26"/>
      <c r="S291" s="26"/>
      <c r="T291" s="26"/>
      <c r="U291" s="26"/>
    </row>
    <row r="292" spans="1:21">
      <c r="A292" s="25"/>
      <c r="B292" s="25"/>
      <c r="C292" s="25"/>
      <c r="D292" s="26"/>
      <c r="E292" s="26"/>
      <c r="F292" s="26"/>
      <c r="G292" s="26"/>
      <c r="H292" s="26"/>
      <c r="I292" s="26"/>
      <c r="J292" s="26"/>
      <c r="K292" s="26"/>
      <c r="L292" s="26"/>
      <c r="M292" s="26"/>
      <c r="N292" s="26"/>
      <c r="O292" s="26"/>
      <c r="P292" s="26"/>
      <c r="Q292" s="26"/>
      <c r="R292" s="26"/>
      <c r="S292" s="26"/>
      <c r="T292" s="26"/>
      <c r="U292" s="26"/>
    </row>
    <row r="293" spans="1:21">
      <c r="A293" s="25"/>
      <c r="B293" s="25"/>
      <c r="C293" s="25"/>
      <c r="D293" s="26"/>
      <c r="E293" s="26"/>
      <c r="F293" s="26"/>
      <c r="G293" s="26"/>
      <c r="H293" s="26"/>
      <c r="I293" s="26"/>
      <c r="J293" s="26"/>
      <c r="K293" s="26"/>
      <c r="L293" s="26"/>
      <c r="M293" s="26"/>
      <c r="N293" s="26"/>
      <c r="O293" s="26"/>
      <c r="P293" s="26"/>
      <c r="Q293" s="26"/>
      <c r="R293" s="26"/>
      <c r="S293" s="26"/>
      <c r="T293" s="26"/>
      <c r="U293" s="26"/>
    </row>
    <row r="294" spans="1:21">
      <c r="A294" s="25"/>
      <c r="B294" s="25"/>
      <c r="C294" s="25"/>
      <c r="D294" s="26"/>
      <c r="E294" s="26"/>
      <c r="F294" s="26"/>
      <c r="G294" s="26"/>
      <c r="H294" s="26"/>
      <c r="I294" s="26"/>
      <c r="J294" s="26"/>
      <c r="K294" s="26"/>
      <c r="L294" s="26"/>
      <c r="M294" s="26"/>
      <c r="N294" s="26"/>
      <c r="O294" s="26"/>
      <c r="P294" s="26"/>
      <c r="Q294" s="26"/>
      <c r="R294" s="26"/>
      <c r="S294" s="26"/>
      <c r="T294" s="26"/>
      <c r="U294" s="26"/>
    </row>
    <row r="295" spans="1:21">
      <c r="A295" s="25"/>
      <c r="B295" s="25"/>
      <c r="C295" s="25"/>
      <c r="D295" s="26"/>
      <c r="E295" s="26"/>
      <c r="F295" s="26"/>
      <c r="G295" s="26"/>
      <c r="H295" s="26"/>
      <c r="I295" s="26"/>
      <c r="J295" s="26"/>
      <c r="K295" s="26"/>
      <c r="L295" s="26"/>
      <c r="M295" s="26"/>
      <c r="N295" s="26"/>
      <c r="O295" s="26"/>
      <c r="P295" s="26"/>
      <c r="Q295" s="26"/>
      <c r="R295" s="26"/>
      <c r="S295" s="26"/>
      <c r="T295" s="26"/>
      <c r="U295" s="26"/>
    </row>
    <row r="296" spans="1:21">
      <c r="A296" s="25"/>
      <c r="B296" s="25"/>
      <c r="C296" s="25"/>
      <c r="D296" s="26"/>
      <c r="E296" s="26"/>
      <c r="F296" s="26"/>
      <c r="G296" s="26"/>
      <c r="H296" s="26"/>
      <c r="I296" s="26"/>
      <c r="J296" s="26"/>
      <c r="K296" s="26"/>
      <c r="L296" s="26"/>
      <c r="M296" s="26"/>
      <c r="N296" s="26"/>
      <c r="O296" s="26"/>
      <c r="P296" s="26"/>
      <c r="Q296" s="26"/>
      <c r="R296" s="26"/>
      <c r="S296" s="26"/>
      <c r="T296" s="26"/>
      <c r="U296" s="26"/>
    </row>
    <row r="297" spans="1:21">
      <c r="A297" s="25"/>
      <c r="B297" s="25"/>
      <c r="C297" s="25"/>
      <c r="D297" s="26"/>
      <c r="E297" s="26"/>
      <c r="F297" s="26"/>
      <c r="G297" s="26"/>
      <c r="H297" s="26"/>
      <c r="I297" s="26"/>
      <c r="J297" s="26"/>
      <c r="K297" s="26"/>
      <c r="L297" s="26"/>
      <c r="M297" s="26"/>
      <c r="N297" s="26"/>
      <c r="O297" s="26"/>
      <c r="P297" s="26"/>
      <c r="Q297" s="26"/>
      <c r="R297" s="26"/>
      <c r="S297" s="26"/>
      <c r="T297" s="26"/>
      <c r="U297" s="26"/>
    </row>
    <row r="298" spans="1:21">
      <c r="A298" s="25"/>
      <c r="B298" s="25"/>
      <c r="C298" s="25"/>
      <c r="D298" s="26"/>
      <c r="E298" s="26"/>
      <c r="F298" s="26"/>
      <c r="G298" s="26"/>
      <c r="H298" s="26"/>
      <c r="I298" s="26"/>
      <c r="J298" s="26"/>
      <c r="K298" s="26"/>
      <c r="L298" s="26"/>
      <c r="M298" s="26"/>
      <c r="N298" s="26"/>
      <c r="O298" s="26"/>
      <c r="P298" s="26"/>
      <c r="Q298" s="26"/>
      <c r="R298" s="26"/>
      <c r="S298" s="26"/>
      <c r="T298" s="26"/>
      <c r="U298" s="26"/>
    </row>
    <row r="299" spans="1:21">
      <c r="A299" s="25"/>
      <c r="B299" s="25"/>
      <c r="C299" s="25"/>
      <c r="D299" s="26"/>
      <c r="E299" s="26"/>
      <c r="F299" s="26"/>
      <c r="G299" s="26"/>
      <c r="H299" s="26"/>
      <c r="I299" s="26"/>
      <c r="J299" s="26"/>
      <c r="K299" s="26"/>
      <c r="L299" s="26"/>
      <c r="M299" s="26"/>
      <c r="N299" s="26"/>
      <c r="O299" s="26"/>
      <c r="P299" s="26"/>
      <c r="Q299" s="26"/>
      <c r="R299" s="26"/>
      <c r="S299" s="26"/>
      <c r="T299" s="26"/>
      <c r="U299" s="26"/>
    </row>
    <row r="300" spans="1:21">
      <c r="A300" s="25"/>
      <c r="B300" s="25"/>
      <c r="C300" s="25"/>
      <c r="D300" s="26"/>
      <c r="E300" s="26"/>
      <c r="F300" s="26"/>
      <c r="G300" s="26"/>
      <c r="H300" s="26"/>
      <c r="I300" s="26"/>
      <c r="J300" s="26"/>
      <c r="K300" s="26"/>
      <c r="L300" s="26"/>
      <c r="M300" s="26"/>
      <c r="N300" s="26"/>
      <c r="O300" s="26"/>
      <c r="P300" s="26"/>
      <c r="Q300" s="26"/>
      <c r="R300" s="26"/>
      <c r="S300" s="26"/>
      <c r="T300" s="26"/>
      <c r="U300" s="26"/>
    </row>
    <row r="301" spans="1:21">
      <c r="A301" s="25"/>
      <c r="B301" s="25"/>
      <c r="C301" s="25"/>
      <c r="D301" s="26"/>
      <c r="E301" s="26"/>
      <c r="F301" s="26"/>
      <c r="G301" s="26"/>
      <c r="H301" s="26"/>
      <c r="I301" s="26"/>
      <c r="J301" s="26"/>
      <c r="K301" s="26"/>
      <c r="L301" s="26"/>
      <c r="M301" s="26"/>
      <c r="N301" s="26"/>
      <c r="O301" s="26"/>
      <c r="P301" s="26"/>
      <c r="Q301" s="26"/>
      <c r="R301" s="26"/>
      <c r="S301" s="26"/>
      <c r="T301" s="26"/>
      <c r="U301" s="26"/>
    </row>
    <row r="302" spans="1:21">
      <c r="A302" s="25"/>
      <c r="B302" s="25"/>
      <c r="C302" s="25"/>
      <c r="D302" s="26"/>
      <c r="E302" s="26"/>
      <c r="F302" s="26"/>
      <c r="G302" s="26"/>
      <c r="H302" s="26"/>
      <c r="I302" s="26"/>
      <c r="J302" s="26"/>
      <c r="K302" s="26"/>
      <c r="L302" s="26"/>
      <c r="M302" s="26"/>
      <c r="N302" s="26"/>
      <c r="O302" s="26"/>
      <c r="P302" s="26"/>
      <c r="Q302" s="26"/>
      <c r="R302" s="26"/>
      <c r="S302" s="26"/>
      <c r="T302" s="26"/>
      <c r="U302" s="26"/>
    </row>
    <row r="303" spans="1:21">
      <c r="A303" s="25"/>
      <c r="B303" s="25"/>
      <c r="C303" s="25"/>
      <c r="D303" s="26"/>
      <c r="E303" s="26"/>
      <c r="F303" s="26"/>
      <c r="G303" s="26"/>
      <c r="H303" s="26"/>
      <c r="I303" s="26"/>
      <c r="J303" s="26"/>
      <c r="K303" s="26"/>
      <c r="L303" s="26"/>
      <c r="M303" s="26"/>
      <c r="N303" s="26"/>
      <c r="O303" s="26"/>
      <c r="P303" s="26"/>
      <c r="Q303" s="26"/>
      <c r="R303" s="26"/>
      <c r="S303" s="26"/>
      <c r="T303" s="26"/>
      <c r="U303" s="26"/>
    </row>
    <row r="304" spans="1:21">
      <c r="A304" s="25"/>
      <c r="B304" s="25"/>
      <c r="C304" s="25"/>
      <c r="D304" s="26"/>
      <c r="E304" s="26"/>
      <c r="F304" s="26"/>
      <c r="G304" s="26"/>
      <c r="H304" s="26"/>
      <c r="I304" s="26"/>
      <c r="J304" s="26"/>
      <c r="K304" s="26"/>
      <c r="L304" s="26"/>
      <c r="M304" s="26"/>
      <c r="N304" s="26"/>
      <c r="O304" s="26"/>
      <c r="P304" s="26"/>
      <c r="Q304" s="26"/>
      <c r="R304" s="26"/>
      <c r="S304" s="26"/>
      <c r="T304" s="26"/>
      <c r="U304" s="26"/>
    </row>
    <row r="305" spans="1:21">
      <c r="A305" s="25"/>
      <c r="B305" s="25"/>
      <c r="C305" s="25"/>
      <c r="D305" s="26"/>
      <c r="E305" s="26"/>
      <c r="F305" s="26"/>
      <c r="G305" s="26"/>
      <c r="H305" s="26"/>
      <c r="I305" s="26"/>
      <c r="J305" s="26"/>
      <c r="K305" s="26"/>
      <c r="L305" s="26"/>
      <c r="M305" s="26"/>
      <c r="N305" s="26"/>
      <c r="O305" s="26"/>
      <c r="P305" s="26"/>
      <c r="Q305" s="26"/>
      <c r="R305" s="26"/>
      <c r="S305" s="26"/>
      <c r="T305" s="26"/>
      <c r="U305" s="26"/>
    </row>
  </sheetData>
  <sheetProtection password="A44A" sheet="1" objects="1" scenarios="1"/>
  <mergeCells count="22">
    <mergeCell ref="E170:Q170"/>
    <mergeCell ref="D1:Q1"/>
    <mergeCell ref="E10:I10"/>
    <mergeCell ref="E11:I11"/>
    <mergeCell ref="E13:F13"/>
    <mergeCell ref="E32:E41"/>
    <mergeCell ref="E14:F14"/>
    <mergeCell ref="E138:E141"/>
    <mergeCell ref="E107:E115"/>
    <mergeCell ref="G13:I13"/>
    <mergeCell ref="G14:I14"/>
    <mergeCell ref="E91:Q91"/>
    <mergeCell ref="E92:Q92"/>
    <mergeCell ref="E15:I15"/>
    <mergeCell ref="E26:Q26"/>
    <mergeCell ref="E27:Q27"/>
    <mergeCell ref="E158:Q158"/>
    <mergeCell ref="E126:Q126"/>
    <mergeCell ref="E80:Q80"/>
    <mergeCell ref="E52:Q52"/>
    <mergeCell ref="E142:E146"/>
    <mergeCell ref="E62:E69"/>
  </mergeCells>
  <phoneticPr fontId="2" type="noConversion"/>
  <dataValidations count="550">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G33">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G34">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G35">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G36">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G37">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G38">
      <formula1>0</formula1>
      <formula2>99999999999999900</formula2>
    </dataValidation>
    <dataValidation type="decimal" allowBlank="1" showInputMessage="1" showErrorMessage="1" errorTitle="Input Error" error="Please enter a numeric value between 0 and 99999999999999999" sqref="H38">
      <formula1>0</formula1>
      <formula2>99999999999999900</formula2>
    </dataValidation>
    <dataValidation type="decimal" allowBlank="1" showInputMessage="1" showErrorMessage="1" errorTitle="Input Error" error="Please enter a numeric value between 0 and 99999999999999999" sqref="I38">
      <formula1>0</formula1>
      <formula2>99999999999999900</formula2>
    </dataValidation>
    <dataValidation type="decimal" allowBlank="1" showInputMessage="1" showErrorMessage="1" errorTitle="Input Error" error="Please enter a numeric value between 0 and 99999999999999999" sqref="J38">
      <formula1>0</formula1>
      <formula2>99999999999999900</formula2>
    </dataValidation>
    <dataValidation type="decimal" allowBlank="1" showInputMessage="1" showErrorMessage="1" errorTitle="Input Error" error="Please enter a numeric value between 0 and 99999999999999999" sqref="K38">
      <formula1>0</formula1>
      <formula2>99999999999999900</formula2>
    </dataValidation>
    <dataValidation type="decimal" allowBlank="1" showInputMessage="1" showErrorMessage="1" errorTitle="Input Error" error="Please enter a numeric value between 0 and 99999999999999999" sqref="L38">
      <formula1>0</formula1>
      <formula2>99999999999999900</formula2>
    </dataValidation>
    <dataValidation type="decimal" allowBlank="1" showInputMessage="1" showErrorMessage="1" errorTitle="Input Error" error="Please enter a numeric value between 0 and 99999999999999999" sqref="M38">
      <formula1>0</formula1>
      <formula2>99999999999999900</formula2>
    </dataValidation>
    <dataValidation type="decimal" allowBlank="1" showInputMessage="1" showErrorMessage="1" errorTitle="Input Error" error="Please enter a numeric value between 0 and 99999999999999999" sqref="N38">
      <formula1>0</formula1>
      <formula2>99999999999999900</formula2>
    </dataValidation>
    <dataValidation type="decimal" allowBlank="1" showInputMessage="1" showErrorMessage="1" errorTitle="Input Error" error="Please enter a numeric value between 0 and 99999999999999999" sqref="O38">
      <formula1>0</formula1>
      <formula2>99999999999999900</formula2>
    </dataValidation>
    <dataValidation type="decimal" allowBlank="1" showInputMessage="1" showErrorMessage="1" errorTitle="Input Error" error="Please enter a numeric value between 0 and 99999999999999999" sqref="P38">
      <formula1>0</formula1>
      <formula2>99999999999999900</formula2>
    </dataValidation>
    <dataValidation type="decimal" allowBlank="1" showInputMessage="1" showErrorMessage="1" errorTitle="Input Error" error="Please enter a numeric value between 0 and 99999999999999999" sqref="Q38">
      <formula1>0</formula1>
      <formula2>99999999999999900</formula2>
    </dataValidation>
    <dataValidation type="decimal" allowBlank="1" showInputMessage="1" showErrorMessage="1" errorTitle="Input Error" error="Please enter a numeric value between 0 and 99999999999999999" sqref="G39">
      <formula1>0</formula1>
      <formula2>99999999999999900</formula2>
    </dataValidation>
    <dataValidation type="decimal" allowBlank="1" showInputMessage="1" showErrorMessage="1" errorTitle="Input Error" error="Please enter a numeric value between 0 and 99999999999999999" sqref="H39">
      <formula1>0</formula1>
      <formula2>99999999999999900</formula2>
    </dataValidation>
    <dataValidation type="decimal" allowBlank="1" showInputMessage="1" showErrorMessage="1" errorTitle="Input Error" error="Please enter a numeric value between 0 and 99999999999999999" sqref="I39">
      <formula1>0</formula1>
      <formula2>99999999999999900</formula2>
    </dataValidation>
    <dataValidation type="decimal" allowBlank="1" showInputMessage="1" showErrorMessage="1" errorTitle="Input Error" error="Please enter a numeric value between 0 and 99999999999999999" sqref="J39">
      <formula1>0</formula1>
      <formula2>99999999999999900</formula2>
    </dataValidation>
    <dataValidation type="decimal" allowBlank="1" showInputMessage="1" showErrorMessage="1" errorTitle="Input Error" error="Please enter a numeric value between 0 and 99999999999999999" sqref="K39">
      <formula1>0</formula1>
      <formula2>99999999999999900</formula2>
    </dataValidation>
    <dataValidation type="decimal" allowBlank="1" showInputMessage="1" showErrorMessage="1" errorTitle="Input Error" error="Please enter a numeric value between 0 and 99999999999999999" sqref="L39">
      <formula1>0</formula1>
      <formula2>99999999999999900</formula2>
    </dataValidation>
    <dataValidation type="decimal" allowBlank="1" showInputMessage="1" showErrorMessage="1" errorTitle="Input Error" error="Please enter a numeric value between 0 and 99999999999999999" sqref="M39">
      <formula1>0</formula1>
      <formula2>99999999999999900</formula2>
    </dataValidation>
    <dataValidation type="decimal" allowBlank="1" showInputMessage="1" showErrorMessage="1" errorTitle="Input Error" error="Please enter a numeric value between 0 and 99999999999999999" sqref="N39">
      <formula1>0</formula1>
      <formula2>99999999999999900</formula2>
    </dataValidation>
    <dataValidation type="decimal" allowBlank="1" showInputMessage="1" showErrorMessage="1" errorTitle="Input Error" error="Please enter a numeric value between 0 and 99999999999999999" sqref="O39">
      <formula1>0</formula1>
      <formula2>99999999999999900</formula2>
    </dataValidation>
    <dataValidation type="decimal" allowBlank="1" showInputMessage="1" showErrorMessage="1" errorTitle="Input Error" error="Please enter a numeric value between 0 and 99999999999999999" sqref="P39">
      <formula1>0</formula1>
      <formula2>99999999999999900</formula2>
    </dataValidation>
    <dataValidation type="decimal" allowBlank="1" showInputMessage="1" showErrorMessage="1" errorTitle="Input Error" error="Please enter a numeric value between 0 and 99999999999999999" sqref="Q39">
      <formula1>0</formula1>
      <formula2>99999999999999900</formula2>
    </dataValidation>
    <dataValidation type="decimal" allowBlank="1" showInputMessage="1" showErrorMessage="1" errorTitle="Input Error" error="Please enter a numeric value between 0 and 99999999999999999" sqref="G40">
      <formula1>0</formula1>
      <formula2>99999999999999900</formula2>
    </dataValidation>
    <dataValidation type="decimal" allowBlank="1" showInputMessage="1" showErrorMessage="1" errorTitle="Input Error" error="Please enter a numeric value between 0 and 99999999999999999" sqref="H40">
      <formula1>0</formula1>
      <formula2>99999999999999900</formula2>
    </dataValidation>
    <dataValidation type="decimal" allowBlank="1" showInputMessage="1" showErrorMessage="1" errorTitle="Input Error" error="Please enter a numeric value between 0 and 99999999999999999" sqref="I40">
      <formula1>0</formula1>
      <formula2>99999999999999900</formula2>
    </dataValidation>
    <dataValidation type="decimal" allowBlank="1" showInputMessage="1" showErrorMessage="1" errorTitle="Input Error" error="Please enter a numeric value between 0 and 99999999999999999" sqref="J40">
      <formula1>0</formula1>
      <formula2>99999999999999900</formula2>
    </dataValidation>
    <dataValidation type="decimal" allowBlank="1" showInputMessage="1" showErrorMessage="1" errorTitle="Input Error" error="Please enter a numeric value between 0 and 99999999999999999" sqref="K40">
      <formula1>0</formula1>
      <formula2>99999999999999900</formula2>
    </dataValidation>
    <dataValidation type="decimal" allowBlank="1" showInputMessage="1" showErrorMessage="1" errorTitle="Input Error" error="Please enter a numeric value between 0 and 99999999999999999" sqref="L40">
      <formula1>0</formula1>
      <formula2>99999999999999900</formula2>
    </dataValidation>
    <dataValidation type="decimal" allowBlank="1" showInputMessage="1" showErrorMessage="1" errorTitle="Input Error" error="Please enter a numeric value between 0 and 99999999999999999" sqref="M40">
      <formula1>0</formula1>
      <formula2>99999999999999900</formula2>
    </dataValidation>
    <dataValidation type="decimal" allowBlank="1" showInputMessage="1" showErrorMessage="1" errorTitle="Input Error" error="Please enter a numeric value between 0 and 99999999999999999" sqref="N40">
      <formula1>0</formula1>
      <formula2>99999999999999900</formula2>
    </dataValidation>
    <dataValidation type="decimal" allowBlank="1" showInputMessage="1" showErrorMessage="1" errorTitle="Input Error" error="Please enter a numeric value between 0 and 99999999999999999" sqref="O40">
      <formula1>0</formula1>
      <formula2>99999999999999900</formula2>
    </dataValidation>
    <dataValidation type="decimal" allowBlank="1" showInputMessage="1" showErrorMessage="1" errorTitle="Input Error" error="Please enter a numeric value between 0 and 99999999999999999" sqref="P40">
      <formula1>0</formula1>
      <formula2>99999999999999900</formula2>
    </dataValidation>
    <dataValidation type="decimal" allowBlank="1" showInputMessage="1" showErrorMessage="1" errorTitle="Input Error" error="Please enter a numeric value between 0 and 99999999999999999" sqref="Q40">
      <formula1>0</formula1>
      <formula2>99999999999999900</formula2>
    </dataValidation>
    <dataValidation type="decimal" allowBlank="1" showInputMessage="1" showErrorMessage="1" errorTitle="Input Error" error="Please enter a numeric value between 0 and 99999999999999999" sqref="G41">
      <formula1>0</formula1>
      <formula2>99999999999999900</formula2>
    </dataValidation>
    <dataValidation type="decimal" allowBlank="1" showInputMessage="1" showErrorMessage="1" errorTitle="Input Error" error="Please enter a numeric value between 0 and 99999999999999999" sqref="H41">
      <formula1>0</formula1>
      <formula2>99999999999999900</formula2>
    </dataValidation>
    <dataValidation type="decimal" allowBlank="1" showInputMessage="1" showErrorMessage="1" errorTitle="Input Error" error="Please enter a numeric value between 0 and 99999999999999999" sqref="I41">
      <formula1>0</formula1>
      <formula2>99999999999999900</formula2>
    </dataValidation>
    <dataValidation type="decimal" allowBlank="1" showInputMessage="1" showErrorMessage="1" errorTitle="Input Error" error="Please enter a numeric value between 0 and 99999999999999999" sqref="J41">
      <formula1>0</formula1>
      <formula2>99999999999999900</formula2>
    </dataValidation>
    <dataValidation type="decimal" allowBlank="1" showInputMessage="1" showErrorMessage="1" errorTitle="Input Error" error="Please enter a numeric value between 0 and 99999999999999999" sqref="K41">
      <formula1>0</formula1>
      <formula2>99999999999999900</formula2>
    </dataValidation>
    <dataValidation type="decimal" allowBlank="1" showInputMessage="1" showErrorMessage="1" errorTitle="Input Error" error="Please enter a numeric value between 0 and 99999999999999999" sqref="L41">
      <formula1>0</formula1>
      <formula2>99999999999999900</formula2>
    </dataValidation>
    <dataValidation type="decimal" allowBlank="1" showInputMessage="1" showErrorMessage="1" errorTitle="Input Error" error="Please enter a numeric value between 0 and 99999999999999999" sqref="M41">
      <formula1>0</formula1>
      <formula2>99999999999999900</formula2>
    </dataValidation>
    <dataValidation type="decimal" allowBlank="1" showInputMessage="1" showErrorMessage="1" errorTitle="Input Error" error="Please enter a numeric value between 0 and 99999999999999999" sqref="N41">
      <formula1>0</formula1>
      <formula2>99999999999999900</formula2>
    </dataValidation>
    <dataValidation type="decimal" allowBlank="1" showInputMessage="1" showErrorMessage="1" errorTitle="Input Error" error="Please enter a numeric value between 0 and 99999999999999999" sqref="O41">
      <formula1>0</formula1>
      <formula2>99999999999999900</formula2>
    </dataValidation>
    <dataValidation type="decimal" allowBlank="1" showInputMessage="1" showErrorMessage="1" errorTitle="Input Error" error="Please enter a numeric value between 0 and 99999999999999999" sqref="P41">
      <formula1>0</formula1>
      <formula2>99999999999999900</formula2>
    </dataValidation>
    <dataValidation type="decimal" allowBlank="1" showInputMessage="1" showErrorMessage="1" errorTitle="Input Error" error="Please enter a numeric value between 0 and 99999999999999999" sqref="Q41">
      <formula1>0</formula1>
      <formula2>99999999999999900</formula2>
    </dataValidation>
    <dataValidation type="decimal" allowBlank="1" showInputMessage="1" showErrorMessage="1" errorTitle="Input Error" error="Please enter a numeric value between 0 and 99999999999999999" sqref="G51">
      <formula1>0</formula1>
      <formula2>99999999999999900</formula2>
    </dataValidation>
    <dataValidation type="decimal" allowBlank="1" showInputMessage="1" showErrorMessage="1" errorTitle="Input Error" error="Please enter a numeric value between 0 and 99999999999999999" sqref="H51">
      <formula1>0</formula1>
      <formula2>99999999999999900</formula2>
    </dataValidation>
    <dataValidation type="decimal" allowBlank="1" showInputMessage="1" showErrorMessage="1" errorTitle="Input Error" error="Please enter a numeric value between 0 and 99999999999999999" sqref="I51">
      <formula1>0</formula1>
      <formula2>99999999999999900</formula2>
    </dataValidation>
    <dataValidation type="decimal" allowBlank="1" showInputMessage="1" showErrorMessage="1" errorTitle="Input Error" error="Please enter a numeric value between 0 and 99999999999999999" sqref="J51">
      <formula1>0</formula1>
      <formula2>99999999999999900</formula2>
    </dataValidation>
    <dataValidation type="decimal" allowBlank="1" showInputMessage="1" showErrorMessage="1" errorTitle="Input Error" error="Please enter a numeric value between 0 and 99999999999999999" sqref="K51">
      <formula1>0</formula1>
      <formula2>99999999999999900</formula2>
    </dataValidation>
    <dataValidation type="decimal" allowBlank="1" showInputMessage="1" showErrorMessage="1" errorTitle="Input Error" error="Please enter a numeric value between 0 and 99999999999999999" sqref="L51">
      <formula1>0</formula1>
      <formula2>99999999999999900</formula2>
    </dataValidation>
    <dataValidation type="decimal" allowBlank="1" showInputMessage="1" showErrorMessage="1" errorTitle="Input Error" error="Please enter a numeric value between 0 and 99999999999999999" sqref="M51">
      <formula1>0</formula1>
      <formula2>99999999999999900</formula2>
    </dataValidation>
    <dataValidation type="decimal" allowBlank="1" showInputMessage="1" showErrorMessage="1" errorTitle="Input Error" error="Please enter a numeric value between 0 and 99999999999999999" sqref="N51">
      <formula1>0</formula1>
      <formula2>99999999999999900</formula2>
    </dataValidation>
    <dataValidation type="decimal" allowBlank="1" showInputMessage="1" showErrorMessage="1" errorTitle="Input Error" error="Please enter a numeric value between 0 and 99999999999999999" sqref="O51">
      <formula1>0</formula1>
      <formula2>99999999999999900</formula2>
    </dataValidation>
    <dataValidation type="decimal" allowBlank="1" showInputMessage="1" showErrorMessage="1" errorTitle="Input Error" error="Please enter a numeric value between 0 and 99999999999999999" sqref="P51">
      <formula1>0</formula1>
      <formula2>99999999999999900</formula2>
    </dataValidation>
    <dataValidation type="decimal" allowBlank="1" showInputMessage="1" showErrorMessage="1" errorTitle="Input Error" error="Please enter a numeric value between 0 and 99999999999999999" sqref="Q51">
      <formula1>0</formula1>
      <formula2>99999999999999900</formula2>
    </dataValidation>
    <dataValidation type="decimal" allowBlank="1" showInputMessage="1" showErrorMessage="1" errorTitle="Input Error" error="Please enter a numeric value between 0 and 99999999999999999" sqref="G61">
      <formula1>0</formula1>
      <formula2>99999999999999900</formula2>
    </dataValidation>
    <dataValidation type="decimal" allowBlank="1" showInputMessage="1" showErrorMessage="1" errorTitle="Input Error" error="Please enter a numeric value between 0 and 99999999999999999" sqref="H61">
      <formula1>0</formula1>
      <formula2>99999999999999900</formula2>
    </dataValidation>
    <dataValidation type="decimal" allowBlank="1" showInputMessage="1" showErrorMessage="1" errorTitle="Input Error" error="Please enter a numeric value between 0 and 99999999999999999" sqref="I61">
      <formula1>0</formula1>
      <formula2>99999999999999900</formula2>
    </dataValidation>
    <dataValidation type="decimal" allowBlank="1" showInputMessage="1" showErrorMessage="1" errorTitle="Input Error" error="Please enter a numeric value between 0 and 99999999999999999" sqref="J61">
      <formula1>0</formula1>
      <formula2>99999999999999900</formula2>
    </dataValidation>
    <dataValidation type="decimal" allowBlank="1" showInputMessage="1" showErrorMessage="1" errorTitle="Input Error" error="Please enter a numeric value between 0 and 99999999999999999" sqref="K61">
      <formula1>0</formula1>
      <formula2>99999999999999900</formula2>
    </dataValidation>
    <dataValidation type="decimal" allowBlank="1" showInputMessage="1" showErrorMessage="1" errorTitle="Input Error" error="Please enter a numeric value between 0 and 99999999999999999" sqref="L61">
      <formula1>0</formula1>
      <formula2>99999999999999900</formula2>
    </dataValidation>
    <dataValidation type="decimal" allowBlank="1" showInputMessage="1" showErrorMessage="1" errorTitle="Input Error" error="Please enter a numeric value between 0 and 99999999999999999" sqref="M61">
      <formula1>0</formula1>
      <formula2>99999999999999900</formula2>
    </dataValidation>
    <dataValidation type="decimal" allowBlank="1" showInputMessage="1" showErrorMessage="1" errorTitle="Input Error" error="Please enter a numeric value between 0 and 99999999999999999" sqref="N61">
      <formula1>0</formula1>
      <formula2>99999999999999900</formula2>
    </dataValidation>
    <dataValidation type="decimal" allowBlank="1" showInputMessage="1" showErrorMessage="1" errorTitle="Input Error" error="Please enter a numeric value between 0 and 99999999999999999" sqref="O61">
      <formula1>0</formula1>
      <formula2>99999999999999900</formula2>
    </dataValidation>
    <dataValidation type="decimal" allowBlank="1" showInputMessage="1" showErrorMessage="1" errorTitle="Input Error" error="Please enter a numeric value between 0 and 99999999999999999" sqref="P61">
      <formula1>0</formula1>
      <formula2>99999999999999900</formula2>
    </dataValidation>
    <dataValidation type="decimal" allowBlank="1" showInputMessage="1" showErrorMessage="1" errorTitle="Input Error" error="Please enter a numeric value between 0 and 99999999999999999" sqref="Q61">
      <formula1>0</formula1>
      <formula2>99999999999999900</formula2>
    </dataValidation>
    <dataValidation type="decimal" allowBlank="1" showInputMessage="1" showErrorMessage="1" errorTitle="Input Error" error="Please enter a numeric value between 0 and 99999999999999999" sqref="G62">
      <formula1>0</formula1>
      <formula2>99999999999999900</formula2>
    </dataValidation>
    <dataValidation type="decimal" allowBlank="1" showInputMessage="1" showErrorMessage="1" errorTitle="Input Error" error="Please enter a numeric value between 0 and 99999999999999999" sqref="H62">
      <formula1>0</formula1>
      <formula2>99999999999999900</formula2>
    </dataValidation>
    <dataValidation type="decimal" allowBlank="1" showInputMessage="1" showErrorMessage="1" errorTitle="Input Error" error="Please enter a numeric value between 0 and 99999999999999999" sqref="I62">
      <formula1>0</formula1>
      <formula2>99999999999999900</formula2>
    </dataValidation>
    <dataValidation type="decimal" allowBlank="1" showInputMessage="1" showErrorMessage="1" errorTitle="Input Error" error="Please enter a numeric value between 0 and 99999999999999999" sqref="J62">
      <formula1>0</formula1>
      <formula2>99999999999999900</formula2>
    </dataValidation>
    <dataValidation type="decimal" allowBlank="1" showInputMessage="1" showErrorMessage="1" errorTitle="Input Error" error="Please enter a numeric value between 0 and 99999999999999999" sqref="K62">
      <formula1>0</formula1>
      <formula2>99999999999999900</formula2>
    </dataValidation>
    <dataValidation type="decimal" allowBlank="1" showInputMessage="1" showErrorMessage="1" errorTitle="Input Error" error="Please enter a numeric value between 0 and 99999999999999999" sqref="L62">
      <formula1>0</formula1>
      <formula2>99999999999999900</formula2>
    </dataValidation>
    <dataValidation type="decimal" allowBlank="1" showInputMessage="1" showErrorMessage="1" errorTitle="Input Error" error="Please enter a numeric value between 0 and 99999999999999999" sqref="M62">
      <formula1>0</formula1>
      <formula2>99999999999999900</formula2>
    </dataValidation>
    <dataValidation type="decimal" allowBlank="1" showInputMessage="1" showErrorMessage="1" errorTitle="Input Error" error="Please enter a numeric value between 0 and 99999999999999999" sqref="N62">
      <formula1>0</formula1>
      <formula2>99999999999999900</formula2>
    </dataValidation>
    <dataValidation type="decimal" allowBlank="1" showInputMessage="1" showErrorMessage="1" errorTitle="Input Error" error="Please enter a numeric value between 0 and 99999999999999999" sqref="O62">
      <formula1>0</formula1>
      <formula2>99999999999999900</formula2>
    </dataValidation>
    <dataValidation type="decimal" allowBlank="1" showInputMessage="1" showErrorMessage="1" errorTitle="Input Error" error="Please enter a numeric value between 0 and 99999999999999999" sqref="P62">
      <formula1>0</formula1>
      <formula2>99999999999999900</formula2>
    </dataValidation>
    <dataValidation type="decimal" allowBlank="1" showInputMessage="1" showErrorMessage="1" errorTitle="Input Error" error="Please enter a numeric value between 0 and 99999999999999999" sqref="Q62">
      <formula1>0</formula1>
      <formula2>99999999999999900</formula2>
    </dataValidation>
    <dataValidation type="decimal" allowBlank="1" showInputMessage="1" showErrorMessage="1" errorTitle="Input Error" error="Please enter a numeric value between 0 and 99999999999999999" sqref="G63">
      <formula1>0</formula1>
      <formula2>99999999999999900</formula2>
    </dataValidation>
    <dataValidation type="decimal" allowBlank="1" showInputMessage="1" showErrorMessage="1" errorTitle="Input Error" error="Please enter a numeric value between 0 and 99999999999999999" sqref="H63">
      <formula1>0</formula1>
      <formula2>99999999999999900</formula2>
    </dataValidation>
    <dataValidation type="decimal" allowBlank="1" showInputMessage="1" showErrorMessage="1" errorTitle="Input Error" error="Please enter a numeric value between 0 and 99999999999999999" sqref="I63">
      <formula1>0</formula1>
      <formula2>99999999999999900</formula2>
    </dataValidation>
    <dataValidation type="decimal" allowBlank="1" showInputMessage="1" showErrorMessage="1" errorTitle="Input Error" error="Please enter a numeric value between 0 and 99999999999999999" sqref="J63">
      <formula1>0</formula1>
      <formula2>99999999999999900</formula2>
    </dataValidation>
    <dataValidation type="decimal" allowBlank="1" showInputMessage="1" showErrorMessage="1" errorTitle="Input Error" error="Please enter a numeric value between 0 and 99999999999999999" sqref="K63">
      <formula1>0</formula1>
      <formula2>99999999999999900</formula2>
    </dataValidation>
    <dataValidation type="decimal" allowBlank="1" showInputMessage="1" showErrorMessage="1" errorTitle="Input Error" error="Please enter a numeric value between 0 and 99999999999999999" sqref="L63">
      <formula1>0</formula1>
      <formula2>99999999999999900</formula2>
    </dataValidation>
    <dataValidation type="decimal" allowBlank="1" showInputMessage="1" showErrorMessage="1" errorTitle="Input Error" error="Please enter a numeric value between 0 and 99999999999999999" sqref="M63">
      <formula1>0</formula1>
      <formula2>99999999999999900</formula2>
    </dataValidation>
    <dataValidation type="decimal" allowBlank="1" showInputMessage="1" showErrorMessage="1" errorTitle="Input Error" error="Please enter a numeric value between 0 and 99999999999999999" sqref="N63">
      <formula1>0</formula1>
      <formula2>99999999999999900</formula2>
    </dataValidation>
    <dataValidation type="decimal" allowBlank="1" showInputMessage="1" showErrorMessage="1" errorTitle="Input Error" error="Please enter a numeric value between 0 and 99999999999999999" sqref="O63">
      <formula1>0</formula1>
      <formula2>99999999999999900</formula2>
    </dataValidation>
    <dataValidation type="decimal" allowBlank="1" showInputMessage="1" showErrorMessage="1" errorTitle="Input Error" error="Please enter a numeric value between 0 and 99999999999999999" sqref="P63">
      <formula1>0</formula1>
      <formula2>99999999999999900</formula2>
    </dataValidation>
    <dataValidation type="decimal" allowBlank="1" showInputMessage="1" showErrorMessage="1" errorTitle="Input Error" error="Please enter a numeric value between 0 and 99999999999999999" sqref="Q63">
      <formula1>0</formula1>
      <formula2>99999999999999900</formula2>
    </dataValidation>
    <dataValidation type="decimal" allowBlank="1" showInputMessage="1" showErrorMessage="1" errorTitle="Input Error" error="Please enter a numeric value between 0 and 99999999999999999" sqref="G64">
      <formula1>0</formula1>
      <formula2>99999999999999900</formula2>
    </dataValidation>
    <dataValidation type="decimal" allowBlank="1" showInputMessage="1" showErrorMessage="1" errorTitle="Input Error" error="Please enter a numeric value between 0 and 99999999999999999" sqref="H64">
      <formula1>0</formula1>
      <formula2>99999999999999900</formula2>
    </dataValidation>
    <dataValidation type="decimal" allowBlank="1" showInputMessage="1" showErrorMessage="1" errorTitle="Input Error" error="Please enter a numeric value between 0 and 99999999999999999" sqref="I64">
      <formula1>0</formula1>
      <formula2>99999999999999900</formula2>
    </dataValidation>
    <dataValidation type="decimal" allowBlank="1" showInputMessage="1" showErrorMessage="1" errorTitle="Input Error" error="Please enter a numeric value between 0 and 99999999999999999" sqref="J64">
      <formula1>0</formula1>
      <formula2>99999999999999900</formula2>
    </dataValidation>
    <dataValidation type="decimal" allowBlank="1" showInputMessage="1" showErrorMessage="1" errorTitle="Input Error" error="Please enter a numeric value between 0 and 99999999999999999" sqref="K64">
      <formula1>0</formula1>
      <formula2>99999999999999900</formula2>
    </dataValidation>
    <dataValidation type="decimal" allowBlank="1" showInputMessage="1" showErrorMessage="1" errorTitle="Input Error" error="Please enter a numeric value between 0 and 99999999999999999" sqref="L64">
      <formula1>0</formula1>
      <formula2>99999999999999900</formula2>
    </dataValidation>
    <dataValidation type="decimal" allowBlank="1" showInputMessage="1" showErrorMessage="1" errorTitle="Input Error" error="Please enter a numeric value between 0 and 99999999999999999" sqref="M64">
      <formula1>0</formula1>
      <formula2>99999999999999900</formula2>
    </dataValidation>
    <dataValidation type="decimal" allowBlank="1" showInputMessage="1" showErrorMessage="1" errorTitle="Input Error" error="Please enter a numeric value between 0 and 99999999999999999" sqref="N64">
      <formula1>0</formula1>
      <formula2>99999999999999900</formula2>
    </dataValidation>
    <dataValidation type="decimal" allowBlank="1" showInputMessage="1" showErrorMessage="1" errorTitle="Input Error" error="Please enter a numeric value between 0 and 99999999999999999" sqref="O64">
      <formula1>0</formula1>
      <formula2>99999999999999900</formula2>
    </dataValidation>
    <dataValidation type="decimal" allowBlank="1" showInputMessage="1" showErrorMessage="1" errorTitle="Input Error" error="Please enter a numeric value between 0 and 99999999999999999" sqref="P64">
      <formula1>0</formula1>
      <formula2>99999999999999900</formula2>
    </dataValidation>
    <dataValidation type="decimal" allowBlank="1" showInputMessage="1" showErrorMessage="1" errorTitle="Input Error" error="Please enter a numeric value between 0 and 99999999999999999" sqref="Q64">
      <formula1>0</formula1>
      <formula2>99999999999999900</formula2>
    </dataValidation>
    <dataValidation type="decimal" allowBlank="1" showInputMessage="1" showErrorMessage="1" errorTitle="Input Error" error="Please enter a numeric value between 0 and 99999999999999999" sqref="G65">
      <formula1>0</formula1>
      <formula2>99999999999999900</formula2>
    </dataValidation>
    <dataValidation type="decimal" allowBlank="1" showInputMessage="1" showErrorMessage="1" errorTitle="Input Error" error="Please enter a numeric value between 0 and 99999999999999999" sqref="H65">
      <formula1>0</formula1>
      <formula2>99999999999999900</formula2>
    </dataValidation>
    <dataValidation type="decimal" allowBlank="1" showInputMessage="1" showErrorMessage="1" errorTitle="Input Error" error="Please enter a numeric value between 0 and 99999999999999999" sqref="I65">
      <formula1>0</formula1>
      <formula2>99999999999999900</formula2>
    </dataValidation>
    <dataValidation type="decimal" allowBlank="1" showInputMessage="1" showErrorMessage="1" errorTitle="Input Error" error="Please enter a numeric value between 0 and 99999999999999999" sqref="J65">
      <formula1>0</formula1>
      <formula2>99999999999999900</formula2>
    </dataValidation>
    <dataValidation type="decimal" allowBlank="1" showInputMessage="1" showErrorMessage="1" errorTitle="Input Error" error="Please enter a numeric value between 0 and 99999999999999999" sqref="K65">
      <formula1>0</formula1>
      <formula2>99999999999999900</formula2>
    </dataValidation>
    <dataValidation type="decimal" allowBlank="1" showInputMessage="1" showErrorMessage="1" errorTitle="Input Error" error="Please enter a numeric value between 0 and 99999999999999999" sqref="L65">
      <formula1>0</formula1>
      <formula2>99999999999999900</formula2>
    </dataValidation>
    <dataValidation type="decimal" allowBlank="1" showInputMessage="1" showErrorMessage="1" errorTitle="Input Error" error="Please enter a numeric value between 0 and 99999999999999999" sqref="M65">
      <formula1>0</formula1>
      <formula2>99999999999999900</formula2>
    </dataValidation>
    <dataValidation type="decimal" allowBlank="1" showInputMessage="1" showErrorMessage="1" errorTitle="Input Error" error="Please enter a numeric value between 0 and 99999999999999999" sqref="N65">
      <formula1>0</formula1>
      <formula2>99999999999999900</formula2>
    </dataValidation>
    <dataValidation type="decimal" allowBlank="1" showInputMessage="1" showErrorMessage="1" errorTitle="Input Error" error="Please enter a numeric value between 0 and 99999999999999999" sqref="O65">
      <formula1>0</formula1>
      <formula2>99999999999999900</formula2>
    </dataValidation>
    <dataValidation type="decimal" allowBlank="1" showInputMessage="1" showErrorMessage="1" errorTitle="Input Error" error="Please enter a numeric value between 0 and 99999999999999999" sqref="P65">
      <formula1>0</formula1>
      <formula2>99999999999999900</formula2>
    </dataValidation>
    <dataValidation type="decimal" allowBlank="1" showInputMessage="1" showErrorMessage="1" errorTitle="Input Error" error="Please enter a numeric value between 0 and 99999999999999999" sqref="Q65">
      <formula1>0</formula1>
      <formula2>99999999999999900</formula2>
    </dataValidation>
    <dataValidation type="decimal" allowBlank="1" showInputMessage="1" showErrorMessage="1" errorTitle="Input Error" error="Please enter a numeric value between 0 and 99999999999999999" sqref="G66">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G67">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G68">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G69">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G79">
      <formula1>0</formula1>
      <formula2>99999999999999900</formula2>
    </dataValidation>
    <dataValidation type="decimal" allowBlank="1" showInputMessage="1" showErrorMessage="1" errorTitle="Input Error" error="Please enter a numeric value between 0 and 99999999999999999" sqref="H79">
      <formula1>0</formula1>
      <formula2>99999999999999900</formula2>
    </dataValidation>
    <dataValidation type="decimal" allowBlank="1" showInputMessage="1" showErrorMessage="1" errorTitle="Input Error" error="Please enter a numeric value between 0 and 99999999999999999" sqref="I79">
      <formula1>0</formula1>
      <formula2>99999999999999900</formula2>
    </dataValidation>
    <dataValidation type="decimal" allowBlank="1" showInputMessage="1" showErrorMessage="1" errorTitle="Input Error" error="Please enter a numeric value between 0 and 99999999999999999" sqref="J79">
      <formula1>0</formula1>
      <formula2>99999999999999900</formula2>
    </dataValidation>
    <dataValidation type="decimal" allowBlank="1" showInputMessage="1" showErrorMessage="1" errorTitle="Input Error" error="Please enter a numeric value between 0 and 99999999999999999" sqref="K79">
      <formula1>0</formula1>
      <formula2>99999999999999900</formula2>
    </dataValidation>
    <dataValidation type="decimal" allowBlank="1" showInputMessage="1" showErrorMessage="1" errorTitle="Input Error" error="Please enter a numeric value between 0 and 99999999999999999" sqref="L79">
      <formula1>0</formula1>
      <formula2>99999999999999900</formula2>
    </dataValidation>
    <dataValidation type="decimal" allowBlank="1" showInputMessage="1" showErrorMessage="1" errorTitle="Input Error" error="Please enter a numeric value between 0 and 99999999999999999" sqref="M79">
      <formula1>0</formula1>
      <formula2>99999999999999900</formula2>
    </dataValidation>
    <dataValidation type="decimal" allowBlank="1" showInputMessage="1" showErrorMessage="1" errorTitle="Input Error" error="Please enter a numeric value between 0 and 99999999999999999" sqref="N79">
      <formula1>0</formula1>
      <formula2>99999999999999900</formula2>
    </dataValidation>
    <dataValidation type="decimal" allowBlank="1" showInputMessage="1" showErrorMessage="1" errorTitle="Input Error" error="Please enter a numeric value between 0 and 99999999999999999" sqref="O79">
      <formula1>0</formula1>
      <formula2>99999999999999900</formula2>
    </dataValidation>
    <dataValidation type="decimal" allowBlank="1" showInputMessage="1" showErrorMessage="1" errorTitle="Input Error" error="Please enter a numeric value between 0 and 99999999999999999" sqref="P79">
      <formula1>0</formula1>
      <formula2>99999999999999900</formula2>
    </dataValidation>
    <dataValidation type="decimal" allowBlank="1" showInputMessage="1" showErrorMessage="1" errorTitle="Input Error" error="Please enter a numeric value between 0 and 99999999999999999" sqref="Q79">
      <formula1>0</formula1>
      <formula2>99999999999999900</formula2>
    </dataValidation>
    <dataValidation type="decimal" allowBlank="1" showInputMessage="1" showErrorMessage="1" errorTitle="Input Error" error="Please enter a numeric value between 0 and 99999999999999999" sqref="G89">
      <formula1>0</formula1>
      <formula2>99999999999999900</formula2>
    </dataValidation>
    <dataValidation type="decimal" allowBlank="1" showInputMessage="1" showErrorMessage="1" errorTitle="Input Error" error="Please enter a numeric value between 0 and 99999999999999999" sqref="H89">
      <formula1>0</formula1>
      <formula2>99999999999999900</formula2>
    </dataValidation>
    <dataValidation type="decimal" allowBlank="1" showInputMessage="1" showErrorMessage="1" errorTitle="Input Error" error="Please enter a numeric value between 0 and 99999999999999999" sqref="I89">
      <formula1>0</formula1>
      <formula2>99999999999999900</formula2>
    </dataValidation>
    <dataValidation type="decimal" allowBlank="1" showInputMessage="1" showErrorMessage="1" errorTitle="Input Error" error="Please enter a numeric value between 0 and 99999999999999999" sqref="J89">
      <formula1>0</formula1>
      <formula2>99999999999999900</formula2>
    </dataValidation>
    <dataValidation type="decimal" allowBlank="1" showInputMessage="1" showErrorMessage="1" errorTitle="Input Error" error="Please enter a numeric value between 0 and 99999999999999999" sqref="K89">
      <formula1>0</formula1>
      <formula2>99999999999999900</formula2>
    </dataValidation>
    <dataValidation type="decimal" allowBlank="1" showInputMessage="1" showErrorMessage="1" errorTitle="Input Error" error="Please enter a numeric value between 0 and 99999999999999999" sqref="L89">
      <formula1>0</formula1>
      <formula2>99999999999999900</formula2>
    </dataValidation>
    <dataValidation type="decimal" allowBlank="1" showInputMessage="1" showErrorMessage="1" errorTitle="Input Error" error="Please enter a numeric value between 0 and 99999999999999999" sqref="M89">
      <formula1>0</formula1>
      <formula2>99999999999999900</formula2>
    </dataValidation>
    <dataValidation type="decimal" allowBlank="1" showInputMessage="1" showErrorMessage="1" errorTitle="Input Error" error="Please enter a numeric value between 0 and 99999999999999999" sqref="N89">
      <formula1>0</formula1>
      <formula2>99999999999999900</formula2>
    </dataValidation>
    <dataValidation type="decimal" allowBlank="1" showInputMessage="1" showErrorMessage="1" errorTitle="Input Error" error="Please enter a numeric value between 0 and 99999999999999999" sqref="O89">
      <formula1>0</formula1>
      <formula2>99999999999999900</formula2>
    </dataValidation>
    <dataValidation type="decimal" allowBlank="1" showInputMessage="1" showErrorMessage="1" errorTitle="Input Error" error="Please enter a numeric value between 0 and 99999999999999999" sqref="P89">
      <formula1>0</formula1>
      <formula2>99999999999999900</formula2>
    </dataValidation>
    <dataValidation type="decimal" allowBlank="1" showInputMessage="1" showErrorMessage="1" errorTitle="Input Error" error="Please enter a numeric value between 0 and 99999999999999999" sqref="Q89">
      <formula1>0</formula1>
      <formula2>99999999999999900</formula2>
    </dataValidation>
    <dataValidation type="decimal" allowBlank="1" showInputMessage="1" showErrorMessage="1" errorTitle="Input Error" error="Please enter a numeric value between 0 and 99999999999999999" sqref="G90">
      <formula1>0</formula1>
      <formula2>99999999999999900</formula2>
    </dataValidation>
    <dataValidation type="decimal" allowBlank="1" showInputMessage="1" showErrorMessage="1" errorTitle="Input Error" error="Please enter a numeric value between 0 and 99999999999999999" sqref="H90">
      <formula1>0</formula1>
      <formula2>99999999999999900</formula2>
    </dataValidation>
    <dataValidation type="decimal" allowBlank="1" showInputMessage="1" showErrorMessage="1" errorTitle="Input Error" error="Please enter a numeric value between 0 and 99999999999999999" sqref="I90">
      <formula1>0</formula1>
      <formula2>99999999999999900</formula2>
    </dataValidation>
    <dataValidation type="decimal" allowBlank="1" showInputMessage="1" showErrorMessage="1" errorTitle="Input Error" error="Please enter a numeric value between 0 and 99999999999999999" sqref="J90">
      <formula1>0</formula1>
      <formula2>99999999999999900</formula2>
    </dataValidation>
    <dataValidation type="decimal" allowBlank="1" showInputMessage="1" showErrorMessage="1" errorTitle="Input Error" error="Please enter a numeric value between 0 and 99999999999999999" sqref="K90">
      <formula1>0</formula1>
      <formula2>99999999999999900</formula2>
    </dataValidation>
    <dataValidation type="decimal" allowBlank="1" showInputMessage="1" showErrorMessage="1" errorTitle="Input Error" error="Please enter a numeric value between 0 and 99999999999999999" sqref="L90">
      <formula1>0</formula1>
      <formula2>99999999999999900</formula2>
    </dataValidation>
    <dataValidation type="decimal" allowBlank="1" showInputMessage="1" showErrorMessage="1" errorTitle="Input Error" error="Please enter a numeric value between 0 and 99999999999999999" sqref="M90">
      <formula1>0</formula1>
      <formula2>99999999999999900</formula2>
    </dataValidation>
    <dataValidation type="decimal" allowBlank="1" showInputMessage="1" showErrorMessage="1" errorTitle="Input Error" error="Please enter a numeric value between 0 and 99999999999999999" sqref="N90">
      <formula1>0</formula1>
      <formula2>99999999999999900</formula2>
    </dataValidation>
    <dataValidation type="decimal" allowBlank="1" showInputMessage="1" showErrorMessage="1" errorTitle="Input Error" error="Please enter a numeric value between 0 and 99999999999999999" sqref="O90">
      <formula1>0</formula1>
      <formula2>99999999999999900</formula2>
    </dataValidation>
    <dataValidation type="decimal" allowBlank="1" showInputMessage="1" showErrorMessage="1" errorTitle="Input Error" error="Please enter a numeric value between 0 and 99999999999999999" sqref="P90">
      <formula1>0</formula1>
      <formula2>99999999999999900</formula2>
    </dataValidation>
    <dataValidation type="decimal" allowBlank="1" showInputMessage="1" showErrorMessage="1" errorTitle="Input Error" error="Please enter a numeric value between 0 and 99999999999999999" sqref="Q90">
      <formula1>0</formula1>
      <formula2>99999999999999900</formula2>
    </dataValidation>
    <dataValidation type="decimal" allowBlank="1" showInputMessage="1" showErrorMessage="1" errorTitle="Input Error" error="Please enter a numeric value between 0 and 99999999999999999" sqref="G106">
      <formula1>0</formula1>
      <formula2>99999999999999900</formula2>
    </dataValidation>
    <dataValidation type="decimal" allowBlank="1" showInputMessage="1" showErrorMessage="1" errorTitle="Input Error" error="Please enter a numeric value between 0 and 99999999999999999" sqref="H106">
      <formula1>0</formula1>
      <formula2>99999999999999900</formula2>
    </dataValidation>
    <dataValidation type="decimal" allowBlank="1" showInputMessage="1" showErrorMessage="1" errorTitle="Input Error" error="Please enter a numeric value between 0 and 99999999999999999" sqref="I106">
      <formula1>0</formula1>
      <formula2>99999999999999900</formula2>
    </dataValidation>
    <dataValidation type="decimal" allowBlank="1" showInputMessage="1" showErrorMessage="1" errorTitle="Input Error" error="Please enter a numeric value between 0 and 99999999999999999" sqref="J106">
      <formula1>0</formula1>
      <formula2>99999999999999900</formula2>
    </dataValidation>
    <dataValidation type="decimal" allowBlank="1" showInputMessage="1" showErrorMessage="1" errorTitle="Input Error" error="Please enter a numeric value between 0 and 99999999999999999" sqref="K106">
      <formula1>0</formula1>
      <formula2>99999999999999900</formula2>
    </dataValidation>
    <dataValidation type="decimal" allowBlank="1" showInputMessage="1" showErrorMessage="1" errorTitle="Input Error" error="Please enter a numeric value between 0 and 99999999999999999" sqref="L106">
      <formula1>0</formula1>
      <formula2>99999999999999900</formula2>
    </dataValidation>
    <dataValidation type="decimal" allowBlank="1" showInputMessage="1" showErrorMessage="1" errorTitle="Input Error" error="Please enter a numeric value between 0 and 99999999999999999" sqref="M106">
      <formula1>0</formula1>
      <formula2>99999999999999900</formula2>
    </dataValidation>
    <dataValidation type="decimal" allowBlank="1" showInputMessage="1" showErrorMessage="1" errorTitle="Input Error" error="Please enter a numeric value between 0 and 99999999999999999" sqref="N106">
      <formula1>0</formula1>
      <formula2>99999999999999900</formula2>
    </dataValidation>
    <dataValidation type="decimal" allowBlank="1" showInputMessage="1" showErrorMessage="1" errorTitle="Input Error" error="Please enter a numeric value between 0 and 99999999999999999" sqref="O106">
      <formula1>0</formula1>
      <formula2>99999999999999900</formula2>
    </dataValidation>
    <dataValidation type="decimal" allowBlank="1" showInputMessage="1" showErrorMessage="1" errorTitle="Input Error" error="Please enter a numeric value between 0 and 99999999999999999" sqref="P106">
      <formula1>0</formula1>
      <formula2>99999999999999900</formula2>
    </dataValidation>
    <dataValidation type="decimal" allowBlank="1" showInputMessage="1" showErrorMessage="1" errorTitle="Input Error" error="Please enter a numeric value between 0 and 99999999999999999" sqref="Q106">
      <formula1>0</formula1>
      <formula2>99999999999999900</formula2>
    </dataValidation>
    <dataValidation type="decimal" allowBlank="1" showInputMessage="1" showErrorMessage="1" errorTitle="Input Error" error="Please enter a numeric value between 0 and 99999999999999999" sqref="G107">
      <formula1>0</formula1>
      <formula2>99999999999999900</formula2>
    </dataValidation>
    <dataValidation type="decimal" allowBlank="1" showInputMessage="1" showErrorMessage="1" errorTitle="Input Error" error="Please enter a numeric value between 0 and 99999999999999999" sqref="H107">
      <formula1>0</formula1>
      <formula2>99999999999999900</formula2>
    </dataValidation>
    <dataValidation type="decimal" allowBlank="1" showInputMessage="1" showErrorMessage="1" errorTitle="Input Error" error="Please enter a numeric value between 0 and 99999999999999999" sqref="I107">
      <formula1>0</formula1>
      <formula2>99999999999999900</formula2>
    </dataValidation>
    <dataValidation type="decimal" allowBlank="1" showInputMessage="1" showErrorMessage="1" errorTitle="Input Error" error="Please enter a numeric value between 0 and 99999999999999999" sqref="J107">
      <formula1>0</formula1>
      <formula2>99999999999999900</formula2>
    </dataValidation>
    <dataValidation type="decimal" allowBlank="1" showInputMessage="1" showErrorMessage="1" errorTitle="Input Error" error="Please enter a numeric value between 0 and 99999999999999999" sqref="K107">
      <formula1>0</formula1>
      <formula2>99999999999999900</formula2>
    </dataValidation>
    <dataValidation type="decimal" allowBlank="1" showInputMessage="1" showErrorMessage="1" errorTitle="Input Error" error="Please enter a numeric value between 0 and 99999999999999999" sqref="L107">
      <formula1>0</formula1>
      <formula2>99999999999999900</formula2>
    </dataValidation>
    <dataValidation type="decimal" allowBlank="1" showInputMessage="1" showErrorMessage="1" errorTitle="Input Error" error="Please enter a numeric value between 0 and 99999999999999999" sqref="M107">
      <formula1>0</formula1>
      <formula2>99999999999999900</formula2>
    </dataValidation>
    <dataValidation type="decimal" allowBlank="1" showInputMessage="1" showErrorMessage="1" errorTitle="Input Error" error="Please enter a numeric value between 0 and 99999999999999999" sqref="N107">
      <formula1>0</formula1>
      <formula2>99999999999999900</formula2>
    </dataValidation>
    <dataValidation type="decimal" allowBlank="1" showInputMessage="1" showErrorMessage="1" errorTitle="Input Error" error="Please enter a numeric value between 0 and 99999999999999999" sqref="O107">
      <formula1>0</formula1>
      <formula2>99999999999999900</formula2>
    </dataValidation>
    <dataValidation type="decimal" allowBlank="1" showInputMessage="1" showErrorMessage="1" errorTitle="Input Error" error="Please enter a numeric value between 0 and 99999999999999999" sqref="P107">
      <formula1>0</formula1>
      <formula2>99999999999999900</formula2>
    </dataValidation>
    <dataValidation type="decimal" allowBlank="1" showInputMessage="1" showErrorMessage="1" errorTitle="Input Error" error="Please enter a numeric value between 0 and 99999999999999999" sqref="Q107">
      <formula1>0</formula1>
      <formula2>99999999999999900</formula2>
    </dataValidation>
    <dataValidation type="decimal" allowBlank="1" showInputMessage="1" showErrorMessage="1" errorTitle="Input Error" error="Please enter a numeric value between 0 and 99999999999999999" sqref="G108">
      <formula1>0</formula1>
      <formula2>99999999999999900</formula2>
    </dataValidation>
    <dataValidation type="decimal" allowBlank="1" showInputMessage="1" showErrorMessage="1" errorTitle="Input Error" error="Please enter a numeric value between 0 and 99999999999999999" sqref="H108">
      <formula1>0</formula1>
      <formula2>99999999999999900</formula2>
    </dataValidation>
    <dataValidation type="decimal" allowBlank="1" showInputMessage="1" showErrorMessage="1" errorTitle="Input Error" error="Please enter a numeric value between 0 and 99999999999999999" sqref="I108">
      <formula1>0</formula1>
      <formula2>99999999999999900</formula2>
    </dataValidation>
    <dataValidation type="decimal" allowBlank="1" showInputMessage="1" showErrorMessage="1" errorTitle="Input Error" error="Please enter a numeric value between 0 and 99999999999999999" sqref="J108">
      <formula1>0</formula1>
      <formula2>99999999999999900</formula2>
    </dataValidation>
    <dataValidation type="decimal" allowBlank="1" showInputMessage="1" showErrorMessage="1" errorTitle="Input Error" error="Please enter a numeric value between 0 and 99999999999999999" sqref="K108">
      <formula1>0</formula1>
      <formula2>99999999999999900</formula2>
    </dataValidation>
    <dataValidation type="decimal" allowBlank="1" showInputMessage="1" showErrorMessage="1" errorTitle="Input Error" error="Please enter a numeric value between 0 and 99999999999999999" sqref="L108">
      <formula1>0</formula1>
      <formula2>99999999999999900</formula2>
    </dataValidation>
    <dataValidation type="decimal" allowBlank="1" showInputMessage="1" showErrorMessage="1" errorTitle="Input Error" error="Please enter a numeric value between 0 and 99999999999999999" sqref="M108">
      <formula1>0</formula1>
      <formula2>99999999999999900</formula2>
    </dataValidation>
    <dataValidation type="decimal" allowBlank="1" showInputMessage="1" showErrorMessage="1" errorTitle="Input Error" error="Please enter a numeric value between 0 and 99999999999999999" sqref="N108">
      <formula1>0</formula1>
      <formula2>99999999999999900</formula2>
    </dataValidation>
    <dataValidation type="decimal" allowBlank="1" showInputMessage="1" showErrorMessage="1" errorTitle="Input Error" error="Please enter a numeric value between 0 and 99999999999999999" sqref="O108">
      <formula1>0</formula1>
      <formula2>99999999999999900</formula2>
    </dataValidation>
    <dataValidation type="decimal" allowBlank="1" showInputMessage="1" showErrorMessage="1" errorTitle="Input Error" error="Please enter a numeric value between 0 and 99999999999999999" sqref="P108">
      <formula1>0</formula1>
      <formula2>99999999999999900</formula2>
    </dataValidation>
    <dataValidation type="decimal" allowBlank="1" showInputMessage="1" showErrorMessage="1" errorTitle="Input Error" error="Please enter a numeric value between 0 and 99999999999999999" sqref="Q108">
      <formula1>0</formula1>
      <formula2>99999999999999900</formula2>
    </dataValidation>
    <dataValidation type="decimal" allowBlank="1" showInputMessage="1" showErrorMessage="1" errorTitle="Input Error" error="Please enter a numeric value between 0 and 99999999999999999" sqref="G109">
      <formula1>0</formula1>
      <formula2>99999999999999900</formula2>
    </dataValidation>
    <dataValidation type="decimal" allowBlank="1" showInputMessage="1" showErrorMessage="1" errorTitle="Input Error" error="Please enter a numeric value between 0 and 99999999999999999" sqref="H109">
      <formula1>0</formula1>
      <formula2>99999999999999900</formula2>
    </dataValidation>
    <dataValidation type="decimal" allowBlank="1" showInputMessage="1" showErrorMessage="1" errorTitle="Input Error" error="Please enter a numeric value between 0 and 99999999999999999" sqref="I109">
      <formula1>0</formula1>
      <formula2>99999999999999900</formula2>
    </dataValidation>
    <dataValidation type="decimal" allowBlank="1" showInputMessage="1" showErrorMessage="1" errorTitle="Input Error" error="Please enter a numeric value between 0 and 99999999999999999" sqref="J109">
      <formula1>0</formula1>
      <formula2>99999999999999900</formula2>
    </dataValidation>
    <dataValidation type="decimal" allowBlank="1" showInputMessage="1" showErrorMessage="1" errorTitle="Input Error" error="Please enter a numeric value between 0 and 99999999999999999" sqref="K109">
      <formula1>0</formula1>
      <formula2>99999999999999900</formula2>
    </dataValidation>
    <dataValidation type="decimal" allowBlank="1" showInputMessage="1" showErrorMessage="1" errorTitle="Input Error" error="Please enter a numeric value between 0 and 99999999999999999" sqref="L109">
      <formula1>0</formula1>
      <formula2>99999999999999900</formula2>
    </dataValidation>
    <dataValidation type="decimal" allowBlank="1" showInputMessage="1" showErrorMessage="1" errorTitle="Input Error" error="Please enter a numeric value between 0 and 99999999999999999" sqref="M109">
      <formula1>0</formula1>
      <formula2>99999999999999900</formula2>
    </dataValidation>
    <dataValidation type="decimal" allowBlank="1" showInputMessage="1" showErrorMessage="1" errorTitle="Input Error" error="Please enter a numeric value between 0 and 99999999999999999" sqref="N109">
      <formula1>0</formula1>
      <formula2>99999999999999900</formula2>
    </dataValidation>
    <dataValidation type="decimal" allowBlank="1" showInputMessage="1" showErrorMessage="1" errorTitle="Input Error" error="Please enter a numeric value between 0 and 99999999999999999" sqref="O109">
      <formula1>0</formula1>
      <formula2>99999999999999900</formula2>
    </dataValidation>
    <dataValidation type="decimal" allowBlank="1" showInputMessage="1" showErrorMessage="1" errorTitle="Input Error" error="Please enter a numeric value between 0 and 99999999999999999" sqref="P109">
      <formula1>0</formula1>
      <formula2>99999999999999900</formula2>
    </dataValidation>
    <dataValidation type="decimal" allowBlank="1" showInputMessage="1" showErrorMessage="1" errorTitle="Input Error" error="Please enter a numeric value between 0 and 99999999999999999" sqref="Q109">
      <formula1>0</formula1>
      <formula2>99999999999999900</formula2>
    </dataValidation>
    <dataValidation type="decimal" allowBlank="1" showInputMessage="1" showErrorMessage="1" errorTitle="Input Error" error="Please enter a numeric value between 0 and 99999999999999999" sqref="G110">
      <formula1>0</formula1>
      <formula2>99999999999999900</formula2>
    </dataValidation>
    <dataValidation type="decimal" allowBlank="1" showInputMessage="1" showErrorMessage="1" errorTitle="Input Error" error="Please enter a numeric value between 0 and 99999999999999999" sqref="H110">
      <formula1>0</formula1>
      <formula2>99999999999999900</formula2>
    </dataValidation>
    <dataValidation type="decimal" allowBlank="1" showInputMessage="1" showErrorMessage="1" errorTitle="Input Error" error="Please enter a numeric value between 0 and 99999999999999999" sqref="I110">
      <formula1>0</formula1>
      <formula2>99999999999999900</formula2>
    </dataValidation>
    <dataValidation type="decimal" allowBlank="1" showInputMessage="1" showErrorMessage="1" errorTitle="Input Error" error="Please enter a numeric value between 0 and 99999999999999999" sqref="J110">
      <formula1>0</formula1>
      <formula2>99999999999999900</formula2>
    </dataValidation>
    <dataValidation type="decimal" allowBlank="1" showInputMessage="1" showErrorMessage="1" errorTitle="Input Error" error="Please enter a numeric value between 0 and 99999999999999999" sqref="K110">
      <formula1>0</formula1>
      <formula2>99999999999999900</formula2>
    </dataValidation>
    <dataValidation type="decimal" allowBlank="1" showInputMessage="1" showErrorMessage="1" errorTitle="Input Error" error="Please enter a numeric value between 0 and 99999999999999999" sqref="L110">
      <formula1>0</formula1>
      <formula2>99999999999999900</formula2>
    </dataValidation>
    <dataValidation type="decimal" allowBlank="1" showInputMessage="1" showErrorMessage="1" errorTitle="Input Error" error="Please enter a numeric value between 0 and 99999999999999999" sqref="M110">
      <formula1>0</formula1>
      <formula2>99999999999999900</formula2>
    </dataValidation>
    <dataValidation type="decimal" allowBlank="1" showInputMessage="1" showErrorMessage="1" errorTitle="Input Error" error="Please enter a numeric value between 0 and 99999999999999999" sqref="N110">
      <formula1>0</formula1>
      <formula2>99999999999999900</formula2>
    </dataValidation>
    <dataValidation type="decimal" allowBlank="1" showInputMessage="1" showErrorMessage="1" errorTitle="Input Error" error="Please enter a numeric value between 0 and 99999999999999999" sqref="O110">
      <formula1>0</formula1>
      <formula2>99999999999999900</formula2>
    </dataValidation>
    <dataValidation type="decimal" allowBlank="1" showInputMessage="1" showErrorMessage="1" errorTitle="Input Error" error="Please enter a numeric value between 0 and 99999999999999999" sqref="P110">
      <formula1>0</formula1>
      <formula2>99999999999999900</formula2>
    </dataValidation>
    <dataValidation type="decimal" allowBlank="1" showInputMessage="1" showErrorMessage="1" errorTitle="Input Error" error="Please enter a numeric value between 0 and 99999999999999999" sqref="Q110">
      <formula1>0</formula1>
      <formula2>99999999999999900</formula2>
    </dataValidation>
    <dataValidation type="decimal" allowBlank="1" showInputMessage="1" showErrorMessage="1" errorTitle="Input Error" error="Please enter a numeric value between 0 and 99999999999999999" sqref="G111">
      <formula1>0</formula1>
      <formula2>99999999999999900</formula2>
    </dataValidation>
    <dataValidation type="decimal" allowBlank="1" showInputMessage="1" showErrorMessage="1" errorTitle="Input Error" error="Please enter a numeric value between 0 and 99999999999999999" sqref="H111">
      <formula1>0</formula1>
      <formula2>99999999999999900</formula2>
    </dataValidation>
    <dataValidation type="decimal" allowBlank="1" showInputMessage="1" showErrorMessage="1" errorTitle="Input Error" error="Please enter a numeric value between 0 and 99999999999999999" sqref="I111">
      <formula1>0</formula1>
      <formula2>99999999999999900</formula2>
    </dataValidation>
    <dataValidation type="decimal" allowBlank="1" showInputMessage="1" showErrorMessage="1" errorTitle="Input Error" error="Please enter a numeric value between 0 and 99999999999999999" sqref="J111">
      <formula1>0</formula1>
      <formula2>99999999999999900</formula2>
    </dataValidation>
    <dataValidation type="decimal" allowBlank="1" showInputMessage="1" showErrorMessage="1" errorTitle="Input Error" error="Please enter a numeric value between 0 and 99999999999999999" sqref="K111">
      <formula1>0</formula1>
      <formula2>99999999999999900</formula2>
    </dataValidation>
    <dataValidation type="decimal" allowBlank="1" showInputMessage="1" showErrorMessage="1" errorTitle="Input Error" error="Please enter a numeric value between 0 and 99999999999999999" sqref="L111">
      <formula1>0</formula1>
      <formula2>99999999999999900</formula2>
    </dataValidation>
    <dataValidation type="decimal" allowBlank="1" showInputMessage="1" showErrorMessage="1" errorTitle="Input Error" error="Please enter a numeric value between 0 and 99999999999999999" sqref="M111">
      <formula1>0</formula1>
      <formula2>99999999999999900</formula2>
    </dataValidation>
    <dataValidation type="decimal" allowBlank="1" showInputMessage="1" showErrorMessage="1" errorTitle="Input Error" error="Please enter a numeric value between 0 and 99999999999999999" sqref="N111">
      <formula1>0</formula1>
      <formula2>99999999999999900</formula2>
    </dataValidation>
    <dataValidation type="decimal" allowBlank="1" showInputMessage="1" showErrorMessage="1" errorTitle="Input Error" error="Please enter a numeric value between 0 and 99999999999999999" sqref="O111">
      <formula1>0</formula1>
      <formula2>99999999999999900</formula2>
    </dataValidation>
    <dataValidation type="decimal" allowBlank="1" showInputMessage="1" showErrorMessage="1" errorTitle="Input Error" error="Please enter a numeric value between 0 and 99999999999999999" sqref="P111">
      <formula1>0</formula1>
      <formula2>99999999999999900</formula2>
    </dataValidation>
    <dataValidation type="decimal" allowBlank="1" showInputMessage="1" showErrorMessage="1" errorTitle="Input Error" error="Please enter a numeric value between 0 and 99999999999999999" sqref="Q111">
      <formula1>0</formula1>
      <formula2>99999999999999900</formula2>
    </dataValidation>
    <dataValidation type="decimal" allowBlank="1" showInputMessage="1" showErrorMessage="1" errorTitle="Input Error" error="Please enter a numeric value between 0 and 99999999999999999" sqref="G112">
      <formula1>0</formula1>
      <formula2>99999999999999900</formula2>
    </dataValidation>
    <dataValidation type="decimal" allowBlank="1" showInputMessage="1" showErrorMessage="1" errorTitle="Input Error" error="Please enter a numeric value between 0 and 99999999999999999" sqref="H112">
      <formula1>0</formula1>
      <formula2>99999999999999900</formula2>
    </dataValidation>
    <dataValidation type="decimal" allowBlank="1" showInputMessage="1" showErrorMessage="1" errorTitle="Input Error" error="Please enter a numeric value between 0 and 99999999999999999" sqref="I112">
      <formula1>0</formula1>
      <formula2>99999999999999900</formula2>
    </dataValidation>
    <dataValidation type="decimal" allowBlank="1" showInputMessage="1" showErrorMessage="1" errorTitle="Input Error" error="Please enter a numeric value between 0 and 99999999999999999" sqref="J112">
      <formula1>0</formula1>
      <formula2>99999999999999900</formula2>
    </dataValidation>
    <dataValidation type="decimal" allowBlank="1" showInputMessage="1" showErrorMessage="1" errorTitle="Input Error" error="Please enter a numeric value between 0 and 99999999999999999" sqref="K112">
      <formula1>0</formula1>
      <formula2>99999999999999900</formula2>
    </dataValidation>
    <dataValidation type="decimal" allowBlank="1" showInputMessage="1" showErrorMessage="1" errorTitle="Input Error" error="Please enter a numeric value between 0 and 99999999999999999" sqref="L112">
      <formula1>0</formula1>
      <formula2>99999999999999900</formula2>
    </dataValidation>
    <dataValidation type="decimal" allowBlank="1" showInputMessage="1" showErrorMessage="1" errorTitle="Input Error" error="Please enter a numeric value between 0 and 99999999999999999" sqref="M112">
      <formula1>0</formula1>
      <formula2>99999999999999900</formula2>
    </dataValidation>
    <dataValidation type="decimal" allowBlank="1" showInputMessage="1" showErrorMessage="1" errorTitle="Input Error" error="Please enter a numeric value between 0 and 99999999999999999" sqref="N112">
      <formula1>0</formula1>
      <formula2>99999999999999900</formula2>
    </dataValidation>
    <dataValidation type="decimal" allowBlank="1" showInputMessage="1" showErrorMessage="1" errorTitle="Input Error" error="Please enter a numeric value between 0 and 99999999999999999" sqref="O112">
      <formula1>0</formula1>
      <formula2>99999999999999900</formula2>
    </dataValidation>
    <dataValidation type="decimal" allowBlank="1" showInputMessage="1" showErrorMessage="1" errorTitle="Input Error" error="Please enter a numeric value between 0 and 99999999999999999" sqref="P112">
      <formula1>0</formula1>
      <formula2>99999999999999900</formula2>
    </dataValidation>
    <dataValidation type="decimal" allowBlank="1" showInputMessage="1" showErrorMessage="1" errorTitle="Input Error" error="Please enter a numeric value between 0 and 99999999999999999" sqref="Q112">
      <formula1>0</formula1>
      <formula2>99999999999999900</formula2>
    </dataValidation>
    <dataValidation type="decimal" allowBlank="1" showInputMessage="1" showErrorMessage="1" errorTitle="Input Error" error="Please enter a numeric value between 0 and 99999999999999999" sqref="G113">
      <formula1>0</formula1>
      <formula2>99999999999999900</formula2>
    </dataValidation>
    <dataValidation type="decimal" allowBlank="1" showInputMessage="1" showErrorMessage="1" errorTitle="Input Error" error="Please enter a numeric value between 0 and 99999999999999999" sqref="H113">
      <formula1>0</formula1>
      <formula2>99999999999999900</formula2>
    </dataValidation>
    <dataValidation type="decimal" allowBlank="1" showInputMessage="1" showErrorMessage="1" errorTitle="Input Error" error="Please enter a numeric value between 0 and 99999999999999999" sqref="I113">
      <formula1>0</formula1>
      <formula2>99999999999999900</formula2>
    </dataValidation>
    <dataValidation type="decimal" allowBlank="1" showInputMessage="1" showErrorMessage="1" errorTitle="Input Error" error="Please enter a numeric value between 0 and 99999999999999999" sqref="J113">
      <formula1>0</formula1>
      <formula2>99999999999999900</formula2>
    </dataValidation>
    <dataValidation type="decimal" allowBlank="1" showInputMessage="1" showErrorMessage="1" errorTitle="Input Error" error="Please enter a numeric value between 0 and 99999999999999999" sqref="K113">
      <formula1>0</formula1>
      <formula2>99999999999999900</formula2>
    </dataValidation>
    <dataValidation type="decimal" allowBlank="1" showInputMessage="1" showErrorMessage="1" errorTitle="Input Error" error="Please enter a numeric value between 0 and 99999999999999999" sqref="L113">
      <formula1>0</formula1>
      <formula2>99999999999999900</formula2>
    </dataValidation>
    <dataValidation type="decimal" allowBlank="1" showInputMessage="1" showErrorMessage="1" errorTitle="Input Error" error="Please enter a numeric value between 0 and 99999999999999999" sqref="M113">
      <formula1>0</formula1>
      <formula2>99999999999999900</formula2>
    </dataValidation>
    <dataValidation type="decimal" allowBlank="1" showInputMessage="1" showErrorMessage="1" errorTitle="Input Error" error="Please enter a numeric value between 0 and 99999999999999999" sqref="N113">
      <formula1>0</formula1>
      <formula2>99999999999999900</formula2>
    </dataValidation>
    <dataValidation type="decimal" allowBlank="1" showInputMessage="1" showErrorMessage="1" errorTitle="Input Error" error="Please enter a numeric value between 0 and 99999999999999999" sqref="O113">
      <formula1>0</formula1>
      <formula2>99999999999999900</formula2>
    </dataValidation>
    <dataValidation type="decimal" allowBlank="1" showInputMessage="1" showErrorMessage="1" errorTitle="Input Error" error="Please enter a numeric value between 0 and 99999999999999999" sqref="P113">
      <formula1>0</formula1>
      <formula2>99999999999999900</formula2>
    </dataValidation>
    <dataValidation type="decimal" allowBlank="1" showInputMessage="1" showErrorMessage="1" errorTitle="Input Error" error="Please enter a numeric value between 0 and 99999999999999999" sqref="Q113">
      <formula1>0</formula1>
      <formula2>99999999999999900</formula2>
    </dataValidation>
    <dataValidation type="decimal" allowBlank="1" showInputMessage="1" showErrorMessage="1" errorTitle="Input Error" error="Please enter a numeric value between 0 and 99999999999999999" sqref="G114">
      <formula1>0</formula1>
      <formula2>99999999999999900</formula2>
    </dataValidation>
    <dataValidation type="decimal" allowBlank="1" showInputMessage="1" showErrorMessage="1" errorTitle="Input Error" error="Please enter a numeric value between 0 and 99999999999999999" sqref="H114">
      <formula1>0</formula1>
      <formula2>99999999999999900</formula2>
    </dataValidation>
    <dataValidation type="decimal" allowBlank="1" showInputMessage="1" showErrorMessage="1" errorTitle="Input Error" error="Please enter a numeric value between 0 and 99999999999999999" sqref="I114">
      <formula1>0</formula1>
      <formula2>99999999999999900</formula2>
    </dataValidation>
    <dataValidation type="decimal" allowBlank="1" showInputMessage="1" showErrorMessage="1" errorTitle="Input Error" error="Please enter a numeric value between 0 and 99999999999999999" sqref="J114">
      <formula1>0</formula1>
      <formula2>99999999999999900</formula2>
    </dataValidation>
    <dataValidation type="decimal" allowBlank="1" showInputMessage="1" showErrorMessage="1" errorTitle="Input Error" error="Please enter a numeric value between 0 and 99999999999999999" sqref="K114">
      <formula1>0</formula1>
      <formula2>99999999999999900</formula2>
    </dataValidation>
    <dataValidation type="decimal" allowBlank="1" showInputMessage="1" showErrorMessage="1" errorTitle="Input Error" error="Please enter a numeric value between 0 and 99999999999999999" sqref="L114">
      <formula1>0</formula1>
      <formula2>99999999999999900</formula2>
    </dataValidation>
    <dataValidation type="decimal" allowBlank="1" showInputMessage="1" showErrorMessage="1" errorTitle="Input Error" error="Please enter a numeric value between 0 and 99999999999999999" sqref="M114">
      <formula1>0</formula1>
      <formula2>99999999999999900</formula2>
    </dataValidation>
    <dataValidation type="decimal" allowBlank="1" showInputMessage="1" showErrorMessage="1" errorTitle="Input Error" error="Please enter a numeric value between 0 and 99999999999999999" sqref="N114">
      <formula1>0</formula1>
      <formula2>99999999999999900</formula2>
    </dataValidation>
    <dataValidation type="decimal" allowBlank="1" showInputMessage="1" showErrorMessage="1" errorTitle="Input Error" error="Please enter a numeric value between 0 and 99999999999999999" sqref="O114">
      <formula1>0</formula1>
      <formula2>99999999999999900</formula2>
    </dataValidation>
    <dataValidation type="decimal" allowBlank="1" showInputMessage="1" showErrorMessage="1" errorTitle="Input Error" error="Please enter a numeric value between 0 and 99999999999999999" sqref="P114">
      <formula1>0</formula1>
      <formula2>99999999999999900</formula2>
    </dataValidation>
    <dataValidation type="decimal" allowBlank="1" showInputMessage="1" showErrorMessage="1" errorTitle="Input Error" error="Please enter a numeric value between 0 and 99999999999999999" sqref="Q114">
      <formula1>0</formula1>
      <formula2>99999999999999900</formula2>
    </dataValidation>
    <dataValidation type="decimal" allowBlank="1" showInputMessage="1" showErrorMessage="1" errorTitle="Input Error" error="Please enter a numeric value between 0 and 99999999999999999" sqref="G115">
      <formula1>0</formula1>
      <formula2>99999999999999900</formula2>
    </dataValidation>
    <dataValidation type="decimal" allowBlank="1" showInputMessage="1" showErrorMessage="1" errorTitle="Input Error" error="Please enter a numeric value between 0 and 99999999999999999" sqref="H115">
      <formula1>0</formula1>
      <formula2>99999999999999900</formula2>
    </dataValidation>
    <dataValidation type="decimal" allowBlank="1" showInputMessage="1" showErrorMessage="1" errorTitle="Input Error" error="Please enter a numeric value between 0 and 99999999999999999" sqref="I115">
      <formula1>0</formula1>
      <formula2>99999999999999900</formula2>
    </dataValidation>
    <dataValidation type="decimal" allowBlank="1" showInputMessage="1" showErrorMessage="1" errorTitle="Input Error" error="Please enter a numeric value between 0 and 99999999999999999" sqref="J115">
      <formula1>0</formula1>
      <formula2>99999999999999900</formula2>
    </dataValidation>
    <dataValidation type="decimal" allowBlank="1" showInputMessage="1" showErrorMessage="1" errorTitle="Input Error" error="Please enter a numeric value between 0 and 99999999999999999" sqref="K115">
      <formula1>0</formula1>
      <formula2>99999999999999900</formula2>
    </dataValidation>
    <dataValidation type="decimal" allowBlank="1" showInputMessage="1" showErrorMessage="1" errorTitle="Input Error" error="Please enter a numeric value between 0 and 99999999999999999" sqref="L115">
      <formula1>0</formula1>
      <formula2>99999999999999900</formula2>
    </dataValidation>
    <dataValidation type="decimal" allowBlank="1" showInputMessage="1" showErrorMessage="1" errorTitle="Input Error" error="Please enter a numeric value between 0 and 99999999999999999" sqref="M115">
      <formula1>0</formula1>
      <formula2>99999999999999900</formula2>
    </dataValidation>
    <dataValidation type="decimal" allowBlank="1" showInputMessage="1" showErrorMessage="1" errorTitle="Input Error" error="Please enter a numeric value between 0 and 99999999999999999" sqref="N115">
      <formula1>0</formula1>
      <formula2>99999999999999900</formula2>
    </dataValidation>
    <dataValidation type="decimal" allowBlank="1" showInputMessage="1" showErrorMessage="1" errorTitle="Input Error" error="Please enter a numeric value between 0 and 99999999999999999" sqref="O115">
      <formula1>0</formula1>
      <formula2>99999999999999900</formula2>
    </dataValidation>
    <dataValidation type="decimal" allowBlank="1" showInputMessage="1" showErrorMessage="1" errorTitle="Input Error" error="Please enter a numeric value between 0 and 99999999999999999" sqref="P115">
      <formula1>0</formula1>
      <formula2>99999999999999900</formula2>
    </dataValidation>
    <dataValidation type="decimal" allowBlank="1" showInputMessage="1" showErrorMessage="1" errorTitle="Input Error" error="Please enter a numeric value between 0 and 99999999999999999" sqref="Q115">
      <formula1>0</formula1>
      <formula2>99999999999999900</formula2>
    </dataValidation>
    <dataValidation type="decimal" allowBlank="1" showInputMessage="1" showErrorMessage="1" errorTitle="Input Error" error="Please enter a numeric value between 0 and 99999999999999999" sqref="G125">
      <formula1>0</formula1>
      <formula2>99999999999999900</formula2>
    </dataValidation>
    <dataValidation type="decimal" allowBlank="1" showInputMessage="1" showErrorMessage="1" errorTitle="Input Error" error="Please enter a numeric value between 0 and 99999999999999999" sqref="H125">
      <formula1>0</formula1>
      <formula2>99999999999999900</formula2>
    </dataValidation>
    <dataValidation type="decimal" allowBlank="1" showInputMessage="1" showErrorMessage="1" errorTitle="Input Error" error="Please enter a numeric value between 0 and 99999999999999999" sqref="I125">
      <formula1>0</formula1>
      <formula2>99999999999999900</formula2>
    </dataValidation>
    <dataValidation type="decimal" allowBlank="1" showInputMessage="1" showErrorMessage="1" errorTitle="Input Error" error="Please enter a numeric value between 0 and 99999999999999999" sqref="J125">
      <formula1>0</formula1>
      <formula2>99999999999999900</formula2>
    </dataValidation>
    <dataValidation type="decimal" allowBlank="1" showInputMessage="1" showErrorMessage="1" errorTitle="Input Error" error="Please enter a numeric value between 0 and 99999999999999999" sqref="K125">
      <formula1>0</formula1>
      <formula2>99999999999999900</formula2>
    </dataValidation>
    <dataValidation type="decimal" allowBlank="1" showInputMessage="1" showErrorMessage="1" errorTitle="Input Error" error="Please enter a numeric value between 0 and 99999999999999999" sqref="L125">
      <formula1>0</formula1>
      <formula2>99999999999999900</formula2>
    </dataValidation>
    <dataValidation type="decimal" allowBlank="1" showInputMessage="1" showErrorMessage="1" errorTitle="Input Error" error="Please enter a numeric value between 0 and 99999999999999999" sqref="M125">
      <formula1>0</formula1>
      <formula2>99999999999999900</formula2>
    </dataValidation>
    <dataValidation type="decimal" allowBlank="1" showInputMessage="1" showErrorMessage="1" errorTitle="Input Error" error="Please enter a numeric value between 0 and 99999999999999999" sqref="N125">
      <formula1>0</formula1>
      <formula2>99999999999999900</formula2>
    </dataValidation>
    <dataValidation type="decimal" allowBlank="1" showInputMessage="1" showErrorMessage="1" errorTitle="Input Error" error="Please enter a numeric value between 0 and 99999999999999999" sqref="O125">
      <formula1>0</formula1>
      <formula2>99999999999999900</formula2>
    </dataValidation>
    <dataValidation type="decimal" allowBlank="1" showInputMessage="1" showErrorMessage="1" errorTitle="Input Error" error="Please enter a numeric value between 0 and 99999999999999999" sqref="P125">
      <formula1>0</formula1>
      <formula2>99999999999999900</formula2>
    </dataValidation>
    <dataValidation type="decimal" allowBlank="1" showInputMessage="1" showErrorMessage="1" errorTitle="Input Error" error="Please enter a numeric value between 0 and 99999999999999999" sqref="Q125">
      <formula1>0</formula1>
      <formula2>99999999999999900</formula2>
    </dataValidation>
    <dataValidation type="decimal" allowBlank="1" showInputMessage="1" showErrorMessage="1" errorTitle="Input Error" error="Please enter a numeric value between 0 and 99999999999999999" sqref="G137">
      <formula1>0</formula1>
      <formula2>99999999999999900</formula2>
    </dataValidation>
    <dataValidation type="decimal" allowBlank="1" showInputMessage="1" showErrorMessage="1" errorTitle="Input Error" error="Please enter a numeric value between 0 and 99999999999999999" sqref="H137">
      <formula1>0</formula1>
      <formula2>99999999999999900</formula2>
    </dataValidation>
    <dataValidation type="decimal" allowBlank="1" showInputMessage="1" showErrorMessage="1" errorTitle="Input Error" error="Please enter a numeric value between 0 and 99999999999999999" sqref="I137">
      <formula1>0</formula1>
      <formula2>99999999999999900</formula2>
    </dataValidation>
    <dataValidation type="decimal" allowBlank="1" showInputMessage="1" showErrorMessage="1" errorTitle="Input Error" error="Please enter a numeric value between 0 and 99999999999999999" sqref="J137">
      <formula1>0</formula1>
      <formula2>99999999999999900</formula2>
    </dataValidation>
    <dataValidation type="decimal" allowBlank="1" showInputMessage="1" showErrorMessage="1" errorTitle="Input Error" error="Please enter a numeric value between 0 and 99999999999999999" sqref="K137">
      <formula1>0</formula1>
      <formula2>99999999999999900</formula2>
    </dataValidation>
    <dataValidation type="decimal" allowBlank="1" showInputMessage="1" showErrorMessage="1" errorTitle="Input Error" error="Please enter a numeric value between 0 and 99999999999999999" sqref="L137">
      <formula1>0</formula1>
      <formula2>99999999999999900</formula2>
    </dataValidation>
    <dataValidation type="decimal" allowBlank="1" showInputMessage="1" showErrorMessage="1" errorTitle="Input Error" error="Please enter a numeric value between 0 and 99999999999999999" sqref="M137">
      <formula1>0</formula1>
      <formula2>99999999999999900</formula2>
    </dataValidation>
    <dataValidation type="decimal" allowBlank="1" showInputMessage="1" showErrorMessage="1" errorTitle="Input Error" error="Please enter a numeric value between 0 and 99999999999999999" sqref="N137">
      <formula1>0</formula1>
      <formula2>99999999999999900</formula2>
    </dataValidation>
    <dataValidation type="decimal" allowBlank="1" showInputMessage="1" showErrorMessage="1" errorTitle="Input Error" error="Please enter a numeric value between 0 and 99999999999999999" sqref="O137">
      <formula1>0</formula1>
      <formula2>99999999999999900</formula2>
    </dataValidation>
    <dataValidation type="decimal" allowBlank="1" showInputMessage="1" showErrorMessage="1" errorTitle="Input Error" error="Please enter a numeric value between 0 and 99999999999999999" sqref="P137">
      <formula1>0</formula1>
      <formula2>99999999999999900</formula2>
    </dataValidation>
    <dataValidation type="decimal" allowBlank="1" showInputMessage="1" showErrorMessage="1" errorTitle="Input Error" error="Please enter a numeric value between 0 and 99999999999999999" sqref="Q137">
      <formula1>0</formula1>
      <formula2>99999999999999900</formula2>
    </dataValidation>
    <dataValidation type="decimal" allowBlank="1" showInputMessage="1" showErrorMessage="1" errorTitle="Input Error" error="Please enter a numeric value between 0 and 99999999999999999" sqref="G138">
      <formula1>0</formula1>
      <formula2>99999999999999900</formula2>
    </dataValidation>
    <dataValidation type="decimal" allowBlank="1" showInputMessage="1" showErrorMessage="1" errorTitle="Input Error" error="Please enter a numeric value between 0 and 99999999999999999" sqref="H138">
      <formula1>0</formula1>
      <formula2>99999999999999900</formula2>
    </dataValidation>
    <dataValidation type="decimal" allowBlank="1" showInputMessage="1" showErrorMessage="1" errorTitle="Input Error" error="Please enter a numeric value between 0 and 99999999999999999" sqref="I138">
      <formula1>0</formula1>
      <formula2>99999999999999900</formula2>
    </dataValidation>
    <dataValidation type="decimal" allowBlank="1" showInputMessage="1" showErrorMessage="1" errorTitle="Input Error" error="Please enter a numeric value between 0 and 99999999999999999" sqref="J138">
      <formula1>0</formula1>
      <formula2>99999999999999900</formula2>
    </dataValidation>
    <dataValidation type="decimal" allowBlank="1" showInputMessage="1" showErrorMessage="1" errorTitle="Input Error" error="Please enter a numeric value between 0 and 99999999999999999" sqref="K138">
      <formula1>0</formula1>
      <formula2>99999999999999900</formula2>
    </dataValidation>
    <dataValidation type="decimal" allowBlank="1" showInputMessage="1" showErrorMessage="1" errorTitle="Input Error" error="Please enter a numeric value between 0 and 99999999999999999" sqref="L138">
      <formula1>0</formula1>
      <formula2>99999999999999900</formula2>
    </dataValidation>
    <dataValidation type="decimal" allowBlank="1" showInputMessage="1" showErrorMessage="1" errorTitle="Input Error" error="Please enter a numeric value between 0 and 99999999999999999" sqref="M138">
      <formula1>0</formula1>
      <formula2>99999999999999900</formula2>
    </dataValidation>
    <dataValidation type="decimal" allowBlank="1" showInputMessage="1" showErrorMessage="1" errorTitle="Input Error" error="Please enter a numeric value between 0 and 99999999999999999" sqref="N138">
      <formula1>0</formula1>
      <formula2>99999999999999900</formula2>
    </dataValidation>
    <dataValidation type="decimal" allowBlank="1" showInputMessage="1" showErrorMessage="1" errorTitle="Input Error" error="Please enter a numeric value between 0 and 99999999999999999" sqref="O138">
      <formula1>0</formula1>
      <formula2>99999999999999900</formula2>
    </dataValidation>
    <dataValidation type="decimal" allowBlank="1" showInputMessage="1" showErrorMessage="1" errorTitle="Input Error" error="Please enter a numeric value between 0 and 99999999999999999" sqref="P138">
      <formula1>0</formula1>
      <formula2>99999999999999900</formula2>
    </dataValidation>
    <dataValidation type="decimal" allowBlank="1" showInputMessage="1" showErrorMessage="1" errorTitle="Input Error" error="Please enter a numeric value between 0 and 99999999999999999" sqref="Q138">
      <formula1>0</formula1>
      <formula2>99999999999999900</formula2>
    </dataValidation>
    <dataValidation type="decimal" allowBlank="1" showInputMessage="1" showErrorMessage="1" errorTitle="Input Error" error="Please enter a numeric value between 0 and 99999999999999999" sqref="G139">
      <formula1>0</formula1>
      <formula2>99999999999999900</formula2>
    </dataValidation>
    <dataValidation type="decimal" allowBlank="1" showInputMessage="1" showErrorMessage="1" errorTitle="Input Error" error="Please enter a numeric value between 0 and 99999999999999999" sqref="H139">
      <formula1>0</formula1>
      <formula2>99999999999999900</formula2>
    </dataValidation>
    <dataValidation type="decimal" allowBlank="1" showInputMessage="1" showErrorMessage="1" errorTitle="Input Error" error="Please enter a numeric value between 0 and 99999999999999999" sqref="I139">
      <formula1>0</formula1>
      <formula2>99999999999999900</formula2>
    </dataValidation>
    <dataValidation type="decimal" allowBlank="1" showInputMessage="1" showErrorMessage="1" errorTitle="Input Error" error="Please enter a numeric value between 0 and 99999999999999999" sqref="J139">
      <formula1>0</formula1>
      <formula2>99999999999999900</formula2>
    </dataValidation>
    <dataValidation type="decimal" allowBlank="1" showInputMessage="1" showErrorMessage="1" errorTitle="Input Error" error="Please enter a numeric value between 0 and 99999999999999999" sqref="K139">
      <formula1>0</formula1>
      <formula2>99999999999999900</formula2>
    </dataValidation>
    <dataValidation type="decimal" allowBlank="1" showInputMessage="1" showErrorMessage="1" errorTitle="Input Error" error="Please enter a numeric value between 0 and 99999999999999999" sqref="L139">
      <formula1>0</formula1>
      <formula2>99999999999999900</formula2>
    </dataValidation>
    <dataValidation type="decimal" allowBlank="1" showInputMessage="1" showErrorMessage="1" errorTitle="Input Error" error="Please enter a numeric value between 0 and 99999999999999999" sqref="M139">
      <formula1>0</formula1>
      <formula2>99999999999999900</formula2>
    </dataValidation>
    <dataValidation type="decimal" allowBlank="1" showInputMessage="1" showErrorMessage="1" errorTitle="Input Error" error="Please enter a numeric value between 0 and 99999999999999999" sqref="N139">
      <formula1>0</formula1>
      <formula2>99999999999999900</formula2>
    </dataValidation>
    <dataValidation type="decimal" allowBlank="1" showInputMessage="1" showErrorMessage="1" errorTitle="Input Error" error="Please enter a numeric value between 0 and 99999999999999999" sqref="O139">
      <formula1>0</formula1>
      <formula2>99999999999999900</formula2>
    </dataValidation>
    <dataValidation type="decimal" allowBlank="1" showInputMessage="1" showErrorMessage="1" errorTitle="Input Error" error="Please enter a numeric value between 0 and 99999999999999999" sqref="P139">
      <formula1>0</formula1>
      <formula2>99999999999999900</formula2>
    </dataValidation>
    <dataValidation type="decimal" allowBlank="1" showInputMessage="1" showErrorMessage="1" errorTitle="Input Error" error="Please enter a numeric value between 0 and 99999999999999999" sqref="Q139">
      <formula1>0</formula1>
      <formula2>99999999999999900</formula2>
    </dataValidation>
    <dataValidation type="decimal" allowBlank="1" showInputMessage="1" showErrorMessage="1" errorTitle="Input Error" error="Please enter a numeric value between 0 and 99999999999999999" sqref="G140">
      <formula1>0</formula1>
      <formula2>99999999999999900</formula2>
    </dataValidation>
    <dataValidation type="decimal" allowBlank="1" showInputMessage="1" showErrorMessage="1" errorTitle="Input Error" error="Please enter a numeric value between 0 and 99999999999999999" sqref="H140">
      <formula1>0</formula1>
      <formula2>99999999999999900</formula2>
    </dataValidation>
    <dataValidation type="decimal" allowBlank="1" showInputMessage="1" showErrorMessage="1" errorTitle="Input Error" error="Please enter a numeric value between 0 and 99999999999999999" sqref="I140">
      <formula1>0</formula1>
      <formula2>99999999999999900</formula2>
    </dataValidation>
    <dataValidation type="decimal" allowBlank="1" showInputMessage="1" showErrorMessage="1" errorTitle="Input Error" error="Please enter a numeric value between 0 and 99999999999999999" sqref="J140">
      <formula1>0</formula1>
      <formula2>99999999999999900</formula2>
    </dataValidation>
    <dataValidation type="decimal" allowBlank="1" showInputMessage="1" showErrorMessage="1" errorTitle="Input Error" error="Please enter a numeric value between 0 and 99999999999999999" sqref="K140">
      <formula1>0</formula1>
      <formula2>99999999999999900</formula2>
    </dataValidation>
    <dataValidation type="decimal" allowBlank="1" showInputMessage="1" showErrorMessage="1" errorTitle="Input Error" error="Please enter a numeric value between 0 and 99999999999999999" sqref="L140">
      <formula1>0</formula1>
      <formula2>99999999999999900</formula2>
    </dataValidation>
    <dataValidation type="decimal" allowBlank="1" showInputMessage="1" showErrorMessage="1" errorTitle="Input Error" error="Please enter a numeric value between 0 and 99999999999999999" sqref="M140">
      <formula1>0</formula1>
      <formula2>99999999999999900</formula2>
    </dataValidation>
    <dataValidation type="decimal" allowBlank="1" showInputMessage="1" showErrorMessage="1" errorTitle="Input Error" error="Please enter a numeric value between 0 and 99999999999999999" sqref="N140">
      <formula1>0</formula1>
      <formula2>99999999999999900</formula2>
    </dataValidation>
    <dataValidation type="decimal" allowBlank="1" showInputMessage="1" showErrorMessage="1" errorTitle="Input Error" error="Please enter a numeric value between 0 and 99999999999999999" sqref="O140">
      <formula1>0</formula1>
      <formula2>99999999999999900</formula2>
    </dataValidation>
    <dataValidation type="decimal" allowBlank="1" showInputMessage="1" showErrorMessage="1" errorTitle="Input Error" error="Please enter a numeric value between 0 and 99999999999999999" sqref="P140">
      <formula1>0</formula1>
      <formula2>99999999999999900</formula2>
    </dataValidation>
    <dataValidation type="decimal" allowBlank="1" showInputMessage="1" showErrorMessage="1" errorTitle="Input Error" error="Please enter a numeric value between 0 and 99999999999999999" sqref="Q140">
      <formula1>0</formula1>
      <formula2>99999999999999900</formula2>
    </dataValidation>
    <dataValidation type="decimal" allowBlank="1" showInputMessage="1" showErrorMessage="1" errorTitle="Input Error" error="Please enter a numeric value between 0 and 99999999999999999" sqref="G141">
      <formula1>0</formula1>
      <formula2>99999999999999900</formula2>
    </dataValidation>
    <dataValidation type="decimal" allowBlank="1" showInputMessage="1" showErrorMessage="1" errorTitle="Input Error" error="Please enter a numeric value between 0 and 99999999999999999" sqref="H141">
      <formula1>0</formula1>
      <formula2>99999999999999900</formula2>
    </dataValidation>
    <dataValidation type="decimal" allowBlank="1" showInputMessage="1" showErrorMessage="1" errorTitle="Input Error" error="Please enter a numeric value between 0 and 99999999999999999" sqref="I141">
      <formula1>0</formula1>
      <formula2>99999999999999900</formula2>
    </dataValidation>
    <dataValidation type="decimal" allowBlank="1" showInputMessage="1" showErrorMessage="1" errorTitle="Input Error" error="Please enter a numeric value between 0 and 99999999999999999" sqref="J141">
      <formula1>0</formula1>
      <formula2>99999999999999900</formula2>
    </dataValidation>
    <dataValidation type="decimal" allowBlank="1" showInputMessage="1" showErrorMessage="1" errorTitle="Input Error" error="Please enter a numeric value between 0 and 99999999999999999" sqref="K141">
      <formula1>0</formula1>
      <formula2>99999999999999900</formula2>
    </dataValidation>
    <dataValidation type="decimal" allowBlank="1" showInputMessage="1" showErrorMessage="1" errorTitle="Input Error" error="Please enter a numeric value between 0 and 99999999999999999" sqref="L141">
      <formula1>0</formula1>
      <formula2>99999999999999900</formula2>
    </dataValidation>
    <dataValidation type="decimal" allowBlank="1" showInputMessage="1" showErrorMessage="1" errorTitle="Input Error" error="Please enter a numeric value between 0 and 99999999999999999" sqref="M141">
      <formula1>0</formula1>
      <formula2>99999999999999900</formula2>
    </dataValidation>
    <dataValidation type="decimal" allowBlank="1" showInputMessage="1" showErrorMessage="1" errorTitle="Input Error" error="Please enter a numeric value between 0 and 99999999999999999" sqref="N141">
      <formula1>0</formula1>
      <formula2>99999999999999900</formula2>
    </dataValidation>
    <dataValidation type="decimal" allowBlank="1" showInputMessage="1" showErrorMessage="1" errorTitle="Input Error" error="Please enter a numeric value between 0 and 99999999999999999" sqref="O141">
      <formula1>0</formula1>
      <formula2>99999999999999900</formula2>
    </dataValidation>
    <dataValidation type="decimal" allowBlank="1" showInputMessage="1" showErrorMessage="1" errorTitle="Input Error" error="Please enter a numeric value between 0 and 99999999999999999" sqref="P141">
      <formula1>0</formula1>
      <formula2>99999999999999900</formula2>
    </dataValidation>
    <dataValidation type="decimal" allowBlank="1" showInputMessage="1" showErrorMessage="1" errorTitle="Input Error" error="Please enter a numeric value between 0 and 99999999999999999" sqref="Q141">
      <formula1>0</formula1>
      <formula2>99999999999999900</formula2>
    </dataValidation>
    <dataValidation type="decimal" allowBlank="1" showInputMessage="1" showErrorMessage="1" errorTitle="Input Error" error="Please enter a numeric value between 0 and 99999999999999999" sqref="G142">
      <formula1>0</formula1>
      <formula2>99999999999999900</formula2>
    </dataValidation>
    <dataValidation type="decimal" allowBlank="1" showInputMessage="1" showErrorMessage="1" errorTitle="Input Error" error="Please enter a numeric value between 0 and 99999999999999999" sqref="H142">
      <formula1>0</formula1>
      <formula2>99999999999999900</formula2>
    </dataValidation>
    <dataValidation type="decimal" allowBlank="1" showInputMessage="1" showErrorMessage="1" errorTitle="Input Error" error="Please enter a numeric value between 0 and 99999999999999999" sqref="I142">
      <formula1>0</formula1>
      <formula2>99999999999999900</formula2>
    </dataValidation>
    <dataValidation type="decimal" allowBlank="1" showInputMessage="1" showErrorMessage="1" errorTitle="Input Error" error="Please enter a numeric value between 0 and 99999999999999999" sqref="J142">
      <formula1>0</formula1>
      <formula2>99999999999999900</formula2>
    </dataValidation>
    <dataValidation type="decimal" allowBlank="1" showInputMessage="1" showErrorMessage="1" errorTitle="Input Error" error="Please enter a numeric value between 0 and 99999999999999999" sqref="K142">
      <formula1>0</formula1>
      <formula2>99999999999999900</formula2>
    </dataValidation>
    <dataValidation type="decimal" allowBlank="1" showInputMessage="1" showErrorMessage="1" errorTitle="Input Error" error="Please enter a numeric value between 0 and 99999999999999999" sqref="L142">
      <formula1>0</formula1>
      <formula2>99999999999999900</formula2>
    </dataValidation>
    <dataValidation type="decimal" allowBlank="1" showInputMessage="1" showErrorMessage="1" errorTitle="Input Error" error="Please enter a numeric value between 0 and 99999999999999999" sqref="M142">
      <formula1>0</formula1>
      <formula2>99999999999999900</formula2>
    </dataValidation>
    <dataValidation type="decimal" allowBlank="1" showInputMessage="1" showErrorMessage="1" errorTitle="Input Error" error="Please enter a numeric value between 0 and 99999999999999999" sqref="N142">
      <formula1>0</formula1>
      <formula2>99999999999999900</formula2>
    </dataValidation>
    <dataValidation type="decimal" allowBlank="1" showInputMessage="1" showErrorMessage="1" errorTitle="Input Error" error="Please enter a numeric value between 0 and 99999999999999999" sqref="O142">
      <formula1>0</formula1>
      <formula2>99999999999999900</formula2>
    </dataValidation>
    <dataValidation type="decimal" allowBlank="1" showInputMessage="1" showErrorMessage="1" errorTitle="Input Error" error="Please enter a numeric value between 0 and 99999999999999999" sqref="P142">
      <formula1>0</formula1>
      <formula2>99999999999999900</formula2>
    </dataValidation>
    <dataValidation type="decimal" allowBlank="1" showInputMessage="1" showErrorMessage="1" errorTitle="Input Error" error="Please enter a numeric value between 0 and 99999999999999999" sqref="Q142">
      <formula1>0</formula1>
      <formula2>99999999999999900</formula2>
    </dataValidation>
    <dataValidation type="decimal" allowBlank="1" showInputMessage="1" showErrorMessage="1" errorTitle="Input Error" error="Please enter a numeric value between 0 and 99999999999999999" sqref="G143">
      <formula1>0</formula1>
      <formula2>99999999999999900</formula2>
    </dataValidation>
    <dataValidation type="decimal" allowBlank="1" showInputMessage="1" showErrorMessage="1" errorTitle="Input Error" error="Please enter a numeric value between 0 and 99999999999999999" sqref="H143">
      <formula1>0</formula1>
      <formula2>99999999999999900</formula2>
    </dataValidation>
    <dataValidation type="decimal" allowBlank="1" showInputMessage="1" showErrorMessage="1" errorTitle="Input Error" error="Please enter a numeric value between 0 and 99999999999999999" sqref="I143">
      <formula1>0</formula1>
      <formula2>99999999999999900</formula2>
    </dataValidation>
    <dataValidation type="decimal" allowBlank="1" showInputMessage="1" showErrorMessage="1" errorTitle="Input Error" error="Please enter a numeric value between 0 and 99999999999999999" sqref="J143">
      <formula1>0</formula1>
      <formula2>99999999999999900</formula2>
    </dataValidation>
    <dataValidation type="decimal" allowBlank="1" showInputMessage="1" showErrorMessage="1" errorTitle="Input Error" error="Please enter a numeric value between 0 and 99999999999999999" sqref="K143">
      <formula1>0</formula1>
      <formula2>99999999999999900</formula2>
    </dataValidation>
    <dataValidation type="decimal" allowBlank="1" showInputMessage="1" showErrorMessage="1" errorTitle="Input Error" error="Please enter a numeric value between 0 and 99999999999999999" sqref="L143">
      <formula1>0</formula1>
      <formula2>99999999999999900</formula2>
    </dataValidation>
    <dataValidation type="decimal" allowBlank="1" showInputMessage="1" showErrorMessage="1" errorTitle="Input Error" error="Please enter a numeric value between 0 and 99999999999999999" sqref="M143">
      <formula1>0</formula1>
      <formula2>99999999999999900</formula2>
    </dataValidation>
    <dataValidation type="decimal" allowBlank="1" showInputMessage="1" showErrorMessage="1" errorTitle="Input Error" error="Please enter a numeric value between 0 and 99999999999999999" sqref="N143">
      <formula1>0</formula1>
      <formula2>99999999999999900</formula2>
    </dataValidation>
    <dataValidation type="decimal" allowBlank="1" showInputMessage="1" showErrorMessage="1" errorTitle="Input Error" error="Please enter a numeric value between 0 and 99999999999999999" sqref="O143">
      <formula1>0</formula1>
      <formula2>99999999999999900</formula2>
    </dataValidation>
    <dataValidation type="decimal" allowBlank="1" showInputMessage="1" showErrorMessage="1" errorTitle="Input Error" error="Please enter a numeric value between 0 and 99999999999999999" sqref="P143">
      <formula1>0</formula1>
      <formula2>99999999999999900</formula2>
    </dataValidation>
    <dataValidation type="decimal" allowBlank="1" showInputMessage="1" showErrorMessage="1" errorTitle="Input Error" error="Please enter a numeric value between 0 and 99999999999999999" sqref="Q143">
      <formula1>0</formula1>
      <formula2>99999999999999900</formula2>
    </dataValidation>
    <dataValidation type="decimal" allowBlank="1" showInputMessage="1" showErrorMessage="1" errorTitle="Input Error" error="Please enter a numeric value between 0 and 99999999999999999" sqref="G144">
      <formula1>0</formula1>
      <formula2>99999999999999900</formula2>
    </dataValidation>
    <dataValidation type="decimal" allowBlank="1" showInputMessage="1" showErrorMessage="1" errorTitle="Input Error" error="Please enter a numeric value between 0 and 99999999999999999" sqref="H144">
      <formula1>0</formula1>
      <formula2>99999999999999900</formula2>
    </dataValidation>
    <dataValidation type="decimal" allowBlank="1" showInputMessage="1" showErrorMessage="1" errorTitle="Input Error" error="Please enter a numeric value between 0 and 99999999999999999" sqref="I144">
      <formula1>0</formula1>
      <formula2>99999999999999900</formula2>
    </dataValidation>
    <dataValidation type="decimal" allowBlank="1" showInputMessage="1" showErrorMessage="1" errorTitle="Input Error" error="Please enter a numeric value between 0 and 99999999999999999" sqref="J144">
      <formula1>0</formula1>
      <formula2>99999999999999900</formula2>
    </dataValidation>
    <dataValidation type="decimal" allowBlank="1" showInputMessage="1" showErrorMessage="1" errorTitle="Input Error" error="Please enter a numeric value between 0 and 99999999999999999" sqref="K144">
      <formula1>0</formula1>
      <formula2>99999999999999900</formula2>
    </dataValidation>
    <dataValidation type="decimal" allowBlank="1" showInputMessage="1" showErrorMessage="1" errorTitle="Input Error" error="Please enter a numeric value between 0 and 99999999999999999" sqref="L144">
      <formula1>0</formula1>
      <formula2>99999999999999900</formula2>
    </dataValidation>
    <dataValidation type="decimal" allowBlank="1" showInputMessage="1" showErrorMessage="1" errorTitle="Input Error" error="Please enter a numeric value between 0 and 99999999999999999" sqref="M144">
      <formula1>0</formula1>
      <formula2>99999999999999900</formula2>
    </dataValidation>
    <dataValidation type="decimal" allowBlank="1" showInputMessage="1" showErrorMessage="1" errorTitle="Input Error" error="Please enter a numeric value between 0 and 99999999999999999" sqref="N144">
      <formula1>0</formula1>
      <formula2>99999999999999900</formula2>
    </dataValidation>
    <dataValidation type="decimal" allowBlank="1" showInputMessage="1" showErrorMessage="1" errorTitle="Input Error" error="Please enter a numeric value between 0 and 99999999999999999" sqref="O144">
      <formula1>0</formula1>
      <formula2>99999999999999900</formula2>
    </dataValidation>
    <dataValidation type="decimal" allowBlank="1" showInputMessage="1" showErrorMessage="1" errorTitle="Input Error" error="Please enter a numeric value between 0 and 99999999999999999" sqref="P144">
      <formula1>0</formula1>
      <formula2>99999999999999900</formula2>
    </dataValidation>
    <dataValidation type="decimal" allowBlank="1" showInputMessage="1" showErrorMessage="1" errorTitle="Input Error" error="Please enter a numeric value between 0 and 99999999999999999" sqref="Q144">
      <formula1>0</formula1>
      <formula2>99999999999999900</formula2>
    </dataValidation>
    <dataValidation type="decimal" allowBlank="1" showInputMessage="1" showErrorMessage="1" errorTitle="Input Error" error="Please enter a numeric value between 0 and 99999999999999999" sqref="G145">
      <formula1>0</formula1>
      <formula2>99999999999999900</formula2>
    </dataValidation>
    <dataValidation type="decimal" allowBlank="1" showInputMessage="1" showErrorMessage="1" errorTitle="Input Error" error="Please enter a numeric value between 0 and 99999999999999999" sqref="H145">
      <formula1>0</formula1>
      <formula2>99999999999999900</formula2>
    </dataValidation>
    <dataValidation type="decimal" allowBlank="1" showInputMessage="1" showErrorMessage="1" errorTitle="Input Error" error="Please enter a numeric value between 0 and 99999999999999999" sqref="I145">
      <formula1>0</formula1>
      <formula2>99999999999999900</formula2>
    </dataValidation>
    <dataValidation type="decimal" allowBlank="1" showInputMessage="1" showErrorMessage="1" errorTitle="Input Error" error="Please enter a numeric value between 0 and 99999999999999999" sqref="J145">
      <formula1>0</formula1>
      <formula2>99999999999999900</formula2>
    </dataValidation>
    <dataValidation type="decimal" allowBlank="1" showInputMessage="1" showErrorMessage="1" errorTitle="Input Error" error="Please enter a numeric value between 0 and 99999999999999999" sqref="K145">
      <formula1>0</formula1>
      <formula2>99999999999999900</formula2>
    </dataValidation>
    <dataValidation type="decimal" allowBlank="1" showInputMessage="1" showErrorMessage="1" errorTitle="Input Error" error="Please enter a numeric value between 0 and 99999999999999999" sqref="L145">
      <formula1>0</formula1>
      <formula2>99999999999999900</formula2>
    </dataValidation>
    <dataValidation type="decimal" allowBlank="1" showInputMessage="1" showErrorMessage="1" errorTitle="Input Error" error="Please enter a numeric value between 0 and 99999999999999999" sqref="M145">
      <formula1>0</formula1>
      <formula2>99999999999999900</formula2>
    </dataValidation>
    <dataValidation type="decimal" allowBlank="1" showInputMessage="1" showErrorMessage="1" errorTitle="Input Error" error="Please enter a numeric value between 0 and 99999999999999999" sqref="N145">
      <formula1>0</formula1>
      <formula2>99999999999999900</formula2>
    </dataValidation>
    <dataValidation type="decimal" allowBlank="1" showInputMessage="1" showErrorMessage="1" errorTitle="Input Error" error="Please enter a numeric value between 0 and 99999999999999999" sqref="O145">
      <formula1>0</formula1>
      <formula2>99999999999999900</formula2>
    </dataValidation>
    <dataValidation type="decimal" allowBlank="1" showInputMessage="1" showErrorMessage="1" errorTitle="Input Error" error="Please enter a numeric value between 0 and 99999999999999999" sqref="P145">
      <formula1>0</formula1>
      <formula2>99999999999999900</formula2>
    </dataValidation>
    <dataValidation type="decimal" allowBlank="1" showInputMessage="1" showErrorMessage="1" errorTitle="Input Error" error="Please enter a numeric value between 0 and 99999999999999999" sqref="Q145">
      <formula1>0</formula1>
      <formula2>99999999999999900</formula2>
    </dataValidation>
    <dataValidation type="decimal" allowBlank="1" showInputMessage="1" showErrorMessage="1" errorTitle="Input Error" error="Please enter a numeric value between 0 and 99999999999999999" sqref="G146">
      <formula1>0</formula1>
      <formula2>99999999999999900</formula2>
    </dataValidation>
    <dataValidation type="decimal" allowBlank="1" showInputMessage="1" showErrorMessage="1" errorTitle="Input Error" error="Please enter a numeric value between 0 and 99999999999999999" sqref="H146">
      <formula1>0</formula1>
      <formula2>99999999999999900</formula2>
    </dataValidation>
    <dataValidation type="decimal" allowBlank="1" showInputMessage="1" showErrorMessage="1" errorTitle="Input Error" error="Please enter a numeric value between 0 and 99999999999999999" sqref="I146">
      <formula1>0</formula1>
      <formula2>99999999999999900</formula2>
    </dataValidation>
    <dataValidation type="decimal" allowBlank="1" showInputMessage="1" showErrorMessage="1" errorTitle="Input Error" error="Please enter a numeric value between 0 and 99999999999999999" sqref="J146">
      <formula1>0</formula1>
      <formula2>99999999999999900</formula2>
    </dataValidation>
    <dataValidation type="decimal" allowBlank="1" showInputMessage="1" showErrorMessage="1" errorTitle="Input Error" error="Please enter a numeric value between 0 and 99999999999999999" sqref="K146">
      <formula1>0</formula1>
      <formula2>99999999999999900</formula2>
    </dataValidation>
    <dataValidation type="decimal" allowBlank="1" showInputMessage="1" showErrorMessage="1" errorTitle="Input Error" error="Please enter a numeric value between 0 and 99999999999999999" sqref="L146">
      <formula1>0</formula1>
      <formula2>99999999999999900</formula2>
    </dataValidation>
    <dataValidation type="decimal" allowBlank="1" showInputMessage="1" showErrorMessage="1" errorTitle="Input Error" error="Please enter a numeric value between 0 and 99999999999999999" sqref="M146">
      <formula1>0</formula1>
      <formula2>99999999999999900</formula2>
    </dataValidation>
    <dataValidation type="decimal" allowBlank="1" showInputMessage="1" showErrorMessage="1" errorTitle="Input Error" error="Please enter a numeric value between 0 and 99999999999999999" sqref="N146">
      <formula1>0</formula1>
      <formula2>99999999999999900</formula2>
    </dataValidation>
    <dataValidation type="decimal" allowBlank="1" showInputMessage="1" showErrorMessage="1" errorTitle="Input Error" error="Please enter a numeric value between 0 and 99999999999999999" sqref="O146">
      <formula1>0</formula1>
      <formula2>99999999999999900</formula2>
    </dataValidation>
    <dataValidation type="decimal" allowBlank="1" showInputMessage="1" showErrorMessage="1" errorTitle="Input Error" error="Please enter a numeric value between 0 and 99999999999999999" sqref="P146">
      <formula1>0</formula1>
      <formula2>99999999999999900</formula2>
    </dataValidation>
    <dataValidation type="decimal" allowBlank="1" showInputMessage="1" showErrorMessage="1" errorTitle="Input Error" error="Please enter a numeric value between 0 and 99999999999999999" sqref="Q146">
      <formula1>0</formula1>
      <formula2>99999999999999900</formula2>
    </dataValidation>
    <dataValidation type="decimal" allowBlank="1" showInputMessage="1" showErrorMessage="1" errorTitle="Input Error" error="Please enter a numeric value between 0 and 99999999999999999" sqref="G147">
      <formula1>0</formula1>
      <formula2>99999999999999900</formula2>
    </dataValidation>
    <dataValidation type="decimal" allowBlank="1" showInputMessage="1" showErrorMessage="1" errorTitle="Input Error" error="Please enter a numeric value between 0 and 99999999999999999" sqref="H147">
      <formula1>0</formula1>
      <formula2>99999999999999900</formula2>
    </dataValidation>
    <dataValidation type="decimal" allowBlank="1" showInputMessage="1" showErrorMessage="1" errorTitle="Input Error" error="Please enter a numeric value between 0 and 99999999999999999" sqref="I147">
      <formula1>0</formula1>
      <formula2>99999999999999900</formula2>
    </dataValidation>
    <dataValidation type="decimal" allowBlank="1" showInputMessage="1" showErrorMessage="1" errorTitle="Input Error" error="Please enter a numeric value between 0 and 99999999999999999" sqref="J147">
      <formula1>0</formula1>
      <formula2>99999999999999900</formula2>
    </dataValidation>
    <dataValidation type="decimal" allowBlank="1" showInputMessage="1" showErrorMessage="1" errorTitle="Input Error" error="Please enter a numeric value between 0 and 99999999999999999" sqref="K147">
      <formula1>0</formula1>
      <formula2>99999999999999900</formula2>
    </dataValidation>
    <dataValidation type="decimal" allowBlank="1" showInputMessage="1" showErrorMessage="1" errorTitle="Input Error" error="Please enter a numeric value between 0 and 99999999999999999" sqref="L147">
      <formula1>0</formula1>
      <formula2>99999999999999900</formula2>
    </dataValidation>
    <dataValidation type="decimal" allowBlank="1" showInputMessage="1" showErrorMessage="1" errorTitle="Input Error" error="Please enter a numeric value between 0 and 99999999999999999" sqref="M147">
      <formula1>0</formula1>
      <formula2>99999999999999900</formula2>
    </dataValidation>
    <dataValidation type="decimal" allowBlank="1" showInputMessage="1" showErrorMessage="1" errorTitle="Input Error" error="Please enter a numeric value between 0 and 99999999999999999" sqref="N147">
      <formula1>0</formula1>
      <formula2>99999999999999900</formula2>
    </dataValidation>
    <dataValidation type="decimal" allowBlank="1" showInputMessage="1" showErrorMessage="1" errorTitle="Input Error" error="Please enter a numeric value between 0 and 99999999999999999" sqref="O147">
      <formula1>0</formula1>
      <formula2>99999999999999900</formula2>
    </dataValidation>
    <dataValidation type="decimal" allowBlank="1" showInputMessage="1" showErrorMessage="1" errorTitle="Input Error" error="Please enter a numeric value between 0 and 99999999999999999" sqref="P147">
      <formula1>0</formula1>
      <formula2>99999999999999900</formula2>
    </dataValidation>
    <dataValidation type="decimal" allowBlank="1" showInputMessage="1" showErrorMessage="1" errorTitle="Input Error" error="Please enter a numeric value between 0 and 99999999999999999" sqref="Q147">
      <formula1>0</formula1>
      <formula2>99999999999999900</formula2>
    </dataValidation>
    <dataValidation type="decimal" allowBlank="1" showInputMessage="1" showErrorMessage="1" errorTitle="Input Error" error="Please enter a numeric value between 0 and 99999999999999999" sqref="G157">
      <formula1>0</formula1>
      <formula2>99999999999999900</formula2>
    </dataValidation>
    <dataValidation type="decimal" allowBlank="1" showInputMessage="1" showErrorMessage="1" errorTitle="Input Error" error="Please enter a numeric value between 0 and 99999999999999999" sqref="H157">
      <formula1>0</formula1>
      <formula2>99999999999999900</formula2>
    </dataValidation>
    <dataValidation type="decimal" allowBlank="1" showInputMessage="1" showErrorMessage="1" errorTitle="Input Error" error="Please enter a numeric value between 0 and 99999999999999999" sqref="I157">
      <formula1>0</formula1>
      <formula2>99999999999999900</formula2>
    </dataValidation>
    <dataValidation type="decimal" allowBlank="1" showInputMessage="1" showErrorMessage="1" errorTitle="Input Error" error="Please enter a numeric value between 0 and 99999999999999999" sqref="J157">
      <formula1>0</formula1>
      <formula2>99999999999999900</formula2>
    </dataValidation>
    <dataValidation type="decimal" allowBlank="1" showInputMessage="1" showErrorMessage="1" errorTitle="Input Error" error="Please enter a numeric value between 0 and 99999999999999999" sqref="K157">
      <formula1>0</formula1>
      <formula2>99999999999999900</formula2>
    </dataValidation>
    <dataValidation type="decimal" allowBlank="1" showInputMessage="1" showErrorMessage="1" errorTitle="Input Error" error="Please enter a numeric value between 0 and 99999999999999999" sqref="L157">
      <formula1>0</formula1>
      <formula2>99999999999999900</formula2>
    </dataValidation>
    <dataValidation type="decimal" allowBlank="1" showInputMessage="1" showErrorMessage="1" errorTitle="Input Error" error="Please enter a numeric value between 0 and 99999999999999999" sqref="M157">
      <formula1>0</formula1>
      <formula2>99999999999999900</formula2>
    </dataValidation>
    <dataValidation type="decimal" allowBlank="1" showInputMessage="1" showErrorMessage="1" errorTitle="Input Error" error="Please enter a numeric value between 0 and 99999999999999999" sqref="N157">
      <formula1>0</formula1>
      <formula2>99999999999999900</formula2>
    </dataValidation>
    <dataValidation type="decimal" allowBlank="1" showInputMessage="1" showErrorMessage="1" errorTitle="Input Error" error="Please enter a numeric value between 0 and 99999999999999999" sqref="O157">
      <formula1>0</formula1>
      <formula2>99999999999999900</formula2>
    </dataValidation>
    <dataValidation type="decimal" allowBlank="1" showInputMessage="1" showErrorMessage="1" errorTitle="Input Error" error="Please enter a numeric value between 0 and 99999999999999999" sqref="P157">
      <formula1>0</formula1>
      <formula2>99999999999999900</formula2>
    </dataValidation>
    <dataValidation type="decimal" allowBlank="1" showInputMessage="1" showErrorMessage="1" errorTitle="Input Error" error="Please enter a numeric value between 0 and 99999999999999999" sqref="Q157">
      <formula1>0</formula1>
      <formula2>99999999999999900</formula2>
    </dataValidation>
    <dataValidation type="decimal" allowBlank="1" showInputMessage="1" showErrorMessage="1" errorTitle="Input Error" error="Please enter a numeric value between 0 and 99999999999999999" sqref="G167">
      <formula1>0</formula1>
      <formula2>99999999999999900</formula2>
    </dataValidation>
    <dataValidation type="decimal" allowBlank="1" showInputMessage="1" showErrorMessage="1" errorTitle="Input Error" error="Please enter a numeric value between 0 and 99999999999999999" sqref="H167">
      <formula1>0</formula1>
      <formula2>99999999999999900</formula2>
    </dataValidation>
    <dataValidation type="decimal" allowBlank="1" showInputMessage="1" showErrorMessage="1" errorTitle="Input Error" error="Please enter a numeric value between 0 and 99999999999999999" sqref="I167">
      <formula1>0</formula1>
      <formula2>99999999999999900</formula2>
    </dataValidation>
    <dataValidation type="decimal" allowBlank="1" showInputMessage="1" showErrorMessage="1" errorTitle="Input Error" error="Please enter a numeric value between 0 and 99999999999999999" sqref="J167">
      <formula1>0</formula1>
      <formula2>99999999999999900</formula2>
    </dataValidation>
    <dataValidation type="decimal" allowBlank="1" showInputMessage="1" showErrorMessage="1" errorTitle="Input Error" error="Please enter a numeric value between 0 and 99999999999999999" sqref="K167">
      <formula1>0</formula1>
      <formula2>99999999999999900</formula2>
    </dataValidation>
    <dataValidation type="decimal" allowBlank="1" showInputMessage="1" showErrorMessage="1" errorTitle="Input Error" error="Please enter a numeric value between 0 and 99999999999999999" sqref="L167">
      <formula1>0</formula1>
      <formula2>99999999999999900</formula2>
    </dataValidation>
    <dataValidation type="decimal" allowBlank="1" showInputMessage="1" showErrorMessage="1" errorTitle="Input Error" error="Please enter a numeric value between 0 and 99999999999999999" sqref="M167">
      <formula1>0</formula1>
      <formula2>99999999999999900</formula2>
    </dataValidation>
    <dataValidation type="decimal" allowBlank="1" showInputMessage="1" showErrorMessage="1" errorTitle="Input Error" error="Please enter a numeric value between 0 and 99999999999999999" sqref="N167">
      <formula1>0</formula1>
      <formula2>99999999999999900</formula2>
    </dataValidation>
    <dataValidation type="decimal" allowBlank="1" showInputMessage="1" showErrorMessage="1" errorTitle="Input Error" error="Please enter a numeric value between 0 and 99999999999999999" sqref="O167">
      <formula1>0</formula1>
      <formula2>99999999999999900</formula2>
    </dataValidation>
    <dataValidation type="decimal" allowBlank="1" showInputMessage="1" showErrorMessage="1" errorTitle="Input Error" error="Please enter a numeric value between 0 and 99999999999999999" sqref="P167">
      <formula1>0</formula1>
      <formula2>99999999999999900</formula2>
    </dataValidation>
    <dataValidation type="decimal" allowBlank="1" showInputMessage="1" showErrorMessage="1" errorTitle="Input Error" error="Please enter a numeric value between 0 and 99999999999999999" sqref="Q167">
      <formula1>0</formula1>
      <formula2>99999999999999900</formula2>
    </dataValidation>
    <dataValidation type="decimal" allowBlank="1" showInputMessage="1" showErrorMessage="1" errorTitle="Input Error" error="Please enter a numeric value between 0 and 99999999999999999" sqref="G168">
      <formula1>0</formula1>
      <formula2>99999999999999900</formula2>
    </dataValidation>
    <dataValidation type="decimal" allowBlank="1" showInputMessage="1" showErrorMessage="1" errorTitle="Input Error" error="Please enter a numeric value between 0 and 99999999999999999" sqref="H168">
      <formula1>0</formula1>
      <formula2>99999999999999900</formula2>
    </dataValidation>
    <dataValidation type="decimal" allowBlank="1" showInputMessage="1" showErrorMessage="1" errorTitle="Input Error" error="Please enter a numeric value between 0 and 99999999999999999" sqref="I168">
      <formula1>0</formula1>
      <formula2>99999999999999900</formula2>
    </dataValidation>
    <dataValidation type="decimal" allowBlank="1" showInputMessage="1" showErrorMessage="1" errorTitle="Input Error" error="Please enter a numeric value between 0 and 99999999999999999" sqref="J168">
      <formula1>0</formula1>
      <formula2>99999999999999900</formula2>
    </dataValidation>
    <dataValidation type="decimal" allowBlank="1" showInputMessage="1" showErrorMessage="1" errorTitle="Input Error" error="Please enter a numeric value between 0 and 99999999999999999" sqref="K168">
      <formula1>0</formula1>
      <formula2>99999999999999900</formula2>
    </dataValidation>
    <dataValidation type="decimal" allowBlank="1" showInputMessage="1" showErrorMessage="1" errorTitle="Input Error" error="Please enter a numeric value between 0 and 99999999999999999" sqref="L168">
      <formula1>0</formula1>
      <formula2>99999999999999900</formula2>
    </dataValidation>
    <dataValidation type="decimal" allowBlank="1" showInputMessage="1" showErrorMessage="1" errorTitle="Input Error" error="Please enter a numeric value between 0 and 99999999999999999" sqref="M168">
      <formula1>0</formula1>
      <formula2>99999999999999900</formula2>
    </dataValidation>
    <dataValidation type="decimal" allowBlank="1" showInputMessage="1" showErrorMessage="1" errorTitle="Input Error" error="Please enter a numeric value between 0 and 99999999999999999" sqref="N168">
      <formula1>0</formula1>
      <formula2>99999999999999900</formula2>
    </dataValidation>
    <dataValidation type="decimal" allowBlank="1" showInputMessage="1" showErrorMessage="1" errorTitle="Input Error" error="Please enter a numeric value between 0 and 99999999999999999" sqref="O168">
      <formula1>0</formula1>
      <formula2>99999999999999900</formula2>
    </dataValidation>
    <dataValidation type="decimal" allowBlank="1" showInputMessage="1" showErrorMessage="1" errorTitle="Input Error" error="Please enter a numeric value between 0 and 99999999999999999" sqref="P168">
      <formula1>0</formula1>
      <formula2>99999999999999900</formula2>
    </dataValidation>
    <dataValidation type="decimal" allowBlank="1" showInputMessage="1" showErrorMessage="1" errorTitle="Input Error" error="Please enter a numeric value between 0 and 99999999999999999" sqref="Q168">
      <formula1>0</formula1>
      <formula2>99999999999999900</formula2>
    </dataValidation>
    <dataValidation type="decimal" allowBlank="1" showInputMessage="1" showErrorMessage="1" errorTitle="Input Error" error="Please enter a numeric value between 0 and 99999999999999999" sqref="G169">
      <formula1>0</formula1>
      <formula2>99999999999999900</formula2>
    </dataValidation>
    <dataValidation type="decimal" allowBlank="1" showInputMessage="1" showErrorMessage="1" errorTitle="Input Error" error="Please enter a numeric value between 0 and 99999999999999999" sqref="H169">
      <formula1>0</formula1>
      <formula2>99999999999999900</formula2>
    </dataValidation>
    <dataValidation type="decimal" allowBlank="1" showInputMessage="1" showErrorMessage="1" errorTitle="Input Error" error="Please enter a numeric value between 0 and 99999999999999999" sqref="I169">
      <formula1>0</formula1>
      <formula2>99999999999999900</formula2>
    </dataValidation>
    <dataValidation type="decimal" allowBlank="1" showInputMessage="1" showErrorMessage="1" errorTitle="Input Error" error="Please enter a numeric value between 0 and 99999999999999999" sqref="J169">
      <formula1>0</formula1>
      <formula2>99999999999999900</formula2>
    </dataValidation>
    <dataValidation type="decimal" allowBlank="1" showInputMessage="1" showErrorMessage="1" errorTitle="Input Error" error="Please enter a numeric value between 0 and 99999999999999999" sqref="K169">
      <formula1>0</formula1>
      <formula2>99999999999999900</formula2>
    </dataValidation>
    <dataValidation type="decimal" allowBlank="1" showInputMessage="1" showErrorMessage="1" errorTitle="Input Error" error="Please enter a numeric value between 0 and 99999999999999999" sqref="L169">
      <formula1>0</formula1>
      <formula2>99999999999999900</formula2>
    </dataValidation>
    <dataValidation type="decimal" allowBlank="1" showInputMessage="1" showErrorMessage="1" errorTitle="Input Error" error="Please enter a numeric value between 0 and 99999999999999999" sqref="M169">
      <formula1>0</formula1>
      <formula2>99999999999999900</formula2>
    </dataValidation>
    <dataValidation type="decimal" allowBlank="1" showInputMessage="1" showErrorMessage="1" errorTitle="Input Error" error="Please enter a numeric value between 0 and 99999999999999999" sqref="N169">
      <formula1>0</formula1>
      <formula2>99999999999999900</formula2>
    </dataValidation>
    <dataValidation type="decimal" allowBlank="1" showInputMessage="1" showErrorMessage="1" errorTitle="Input Error" error="Please enter a numeric value between 0 and 99999999999999999" sqref="O169">
      <formula1>0</formula1>
      <formula2>99999999999999900</formula2>
    </dataValidation>
    <dataValidation type="decimal" allowBlank="1" showInputMessage="1" showErrorMessage="1" errorTitle="Input Error" error="Please enter a numeric value between 0 and 99999999999999999" sqref="P169">
      <formula1>0</formula1>
      <formula2>99999999999999900</formula2>
    </dataValidation>
    <dataValidation type="decimal" allowBlank="1" showInputMessage="1" showErrorMessage="1" errorTitle="Input Error" error="Please enter a numeric value between 0 and 99999999999999999" sqref="Q169">
      <formula1>0</formula1>
      <formula2>99999999999999900</formula2>
    </dataValidation>
  </dataValidations>
  <hyperlinks>
    <hyperlink ref="F3" tooltip="Click here to Change Unit" display="Change Unit"/>
    <hyperlink ref="G3" tooltip="Click here to add New Sheet" display="Add New Sheet"/>
    <hyperlink ref="I3" tooltip="Click here to Delete Current Sheet" display="Delete Current Sheet"/>
    <hyperlink ref="G5" location="Navigation!A1" display="Back To Navigation Page"/>
  </hyperlinks>
  <pageMargins left="0.75" right="0.75" top="1" bottom="1" header="0.5" footer="0.5"/>
  <pageSetup orientation="portrait" horizontalDpi="300" verticalDpi="0" copies="0" r:id="rId1"/>
  <headerFooter alignWithMargins="0"/>
  <legacyDrawing r:id="rId2"/>
</worksheet>
</file>

<file path=xl/worksheets/sheet15.xml><?xml version="1.0" encoding="utf-8"?>
<worksheet xmlns="http://schemas.openxmlformats.org/spreadsheetml/2006/main" xmlns:r="http://schemas.openxmlformats.org/officeDocument/2006/relationships">
  <sheetPr codeName="Sheet14"/>
  <dimension ref="A1:Q77"/>
  <sheetViews>
    <sheetView showGridLines="0" topLeftCell="D1" workbookViewId="0">
      <selection sqref="A1:C1048576"/>
    </sheetView>
  </sheetViews>
  <sheetFormatPr defaultRowHeight="15"/>
  <cols>
    <col min="1" max="1" customWidth="true" hidden="true" width="3.7109375" collapsed="true"/>
    <col min="2" max="2" customWidth="true" hidden="true" width="7.5703125" collapsed="true"/>
    <col min="3" max="3" customWidth="true" hidden="true" width="6.0" collapsed="true"/>
    <col min="4" max="4" customWidth="true" width="37.28515625" collapsed="true"/>
    <col min="5" max="5" customWidth="true" width="14.28515625" collapsed="true"/>
    <col min="6" max="6" customWidth="true" width="14.140625" collapsed="true"/>
    <col min="7" max="7" customWidth="true" width="13.28515625" collapsed="true"/>
    <col min="8" max="8" customWidth="true" width="11.85546875" collapsed="true"/>
    <col min="9" max="9" customWidth="true" width="12.0" collapsed="true"/>
    <col min="10" max="10" customWidth="true" width="14.0" collapsed="true"/>
    <col min="11" max="11" customWidth="true" width="12.0" collapsed="true"/>
    <col min="12" max="13" customWidth="true" width="12.85546875" collapsed="true"/>
    <col min="14" max="14" customWidth="true" width="11.85546875" collapsed="true"/>
    <col min="15" max="15" customWidth="true" width="10.5703125" collapsed="true"/>
  </cols>
  <sheetData>
    <row r="1" spans="1:15" ht="27.95" customHeight="1">
      <c r="A1" s="10" t="s">
        <v>991</v>
      </c>
      <c r="D1" s="152" t="s">
        <v>1127</v>
      </c>
      <c r="E1" s="152"/>
      <c r="F1" s="152"/>
      <c r="G1" s="152"/>
      <c r="H1" s="152"/>
      <c r="I1" s="152"/>
      <c r="J1" s="152"/>
      <c r="K1" s="152"/>
      <c r="L1" s="152"/>
      <c r="M1" s="152"/>
      <c r="N1" s="152"/>
      <c r="O1" s="152"/>
    </row>
    <row r="3" spans="1:15">
      <c r="E3" s="96" t="s">
        <v>578</v>
      </c>
    </row>
    <row r="4" spans="1:15">
      <c r="A4" s="131"/>
      <c r="B4" s="131"/>
      <c r="C4" s="131" t="s">
        <v>956</v>
      </c>
      <c r="D4" s="131"/>
      <c r="E4" s="131"/>
      <c r="F4" s="131"/>
      <c r="G4" s="131"/>
      <c r="H4" s="131"/>
      <c r="I4" s="131"/>
    </row>
    <row r="5" spans="1:15" hidden="1">
      <c r="A5" s="131"/>
      <c r="B5" s="131"/>
      <c r="C5" s="131"/>
      <c r="D5" s="131"/>
      <c r="E5" s="131"/>
      <c r="F5" s="131"/>
      <c r="G5" s="131"/>
      <c r="H5" s="131"/>
      <c r="I5" s="131"/>
    </row>
    <row r="6" spans="1:15" hidden="1">
      <c r="A6" s="131"/>
      <c r="B6" s="131"/>
      <c r="C6" s="131"/>
      <c r="D6" s="131"/>
      <c r="E6" s="131"/>
      <c r="F6" s="131"/>
      <c r="G6" s="131"/>
      <c r="H6" s="131"/>
      <c r="I6" s="131"/>
    </row>
    <row r="7" spans="1:15" hidden="1">
      <c r="A7" s="131"/>
      <c r="B7" s="131"/>
      <c r="C7" s="131" t="s">
        <v>436</v>
      </c>
      <c r="D7" s="131" t="s">
        <v>440</v>
      </c>
      <c r="E7" s="131"/>
      <c r="F7" s="131"/>
      <c r="G7" s="131"/>
      <c r="H7" s="131" t="s">
        <v>435</v>
      </c>
      <c r="I7" s="131" t="s">
        <v>437</v>
      </c>
    </row>
    <row r="8" spans="1:15">
      <c r="A8" s="131"/>
      <c r="B8" s="131"/>
      <c r="C8" s="131" t="s">
        <v>440</v>
      </c>
      <c r="D8" s="164" t="s">
        <v>951</v>
      </c>
      <c r="E8" s="165"/>
      <c r="F8" s="165"/>
      <c r="G8" s="166"/>
      <c r="I8" s="131"/>
    </row>
    <row r="9" spans="1:15">
      <c r="A9" s="131"/>
      <c r="B9" s="131"/>
      <c r="C9" s="131" t="s">
        <v>435</v>
      </c>
      <c r="I9" s="131"/>
    </row>
    <row r="10" spans="1:15" ht="15" customHeight="1">
      <c r="A10" s="131" t="s">
        <v>958</v>
      </c>
      <c r="B10" s="131"/>
      <c r="C10" s="131"/>
      <c r="D10" s="14" t="s">
        <v>954</v>
      </c>
      <c r="E10" s="170" t="str">
        <f>StartUp!D17</f>
        <v>AEBC</v>
      </c>
      <c r="F10" s="171"/>
      <c r="G10" s="172"/>
      <c r="I10" s="131"/>
    </row>
    <row r="11" spans="1:15" ht="15" customHeight="1">
      <c r="A11" s="131" t="s">
        <v>960</v>
      </c>
      <c r="B11" s="131"/>
      <c r="C11" s="131"/>
      <c r="D11" s="14" t="s">
        <v>955</v>
      </c>
      <c r="E11" s="167" t="str">
        <f>StartUp!G9</f>
        <v>31-Mar-2016</v>
      </c>
      <c r="F11" s="168"/>
      <c r="G11" s="169"/>
      <c r="I11" s="131"/>
    </row>
    <row r="12" spans="1:15" ht="15" customHeight="1">
      <c r="A12" s="131"/>
      <c r="B12" s="131"/>
      <c r="C12" s="131"/>
      <c r="D12" s="162" t="str">
        <f>CONCATENATE("Note: Enter only ",StartUp!D23," digits after decimal.")</f>
        <v>Note: Enter only 2 digits after decimal.</v>
      </c>
      <c r="E12" s="162"/>
      <c r="F12" s="162"/>
      <c r="G12" s="162"/>
      <c r="I12" s="131"/>
    </row>
    <row r="13" spans="1:15">
      <c r="A13" s="131"/>
      <c r="B13" s="131"/>
      <c r="C13" s="131" t="s">
        <v>435</v>
      </c>
      <c r="I13" s="131"/>
    </row>
    <row r="14" spans="1:15" hidden="1">
      <c r="A14" s="131"/>
      <c r="B14" s="131"/>
      <c r="C14" s="131" t="s">
        <v>438</v>
      </c>
      <c r="D14" s="131"/>
      <c r="E14" s="131"/>
      <c r="F14" s="131"/>
      <c r="G14" s="131"/>
      <c r="H14" s="131"/>
      <c r="I14" s="131" t="s">
        <v>439</v>
      </c>
    </row>
    <row r="15" spans="1:15" hidden="1"/>
    <row r="16" spans="1:15" hidden="1"/>
    <row r="17" spans="1:17" hidden="1"/>
    <row r="18" spans="1:17" hidden="1">
      <c r="A18" s="131"/>
      <c r="B18" s="131"/>
      <c r="C18" s="131" t="s">
        <v>669</v>
      </c>
      <c r="D18" s="131"/>
      <c r="E18" s="131"/>
      <c r="F18" s="131"/>
      <c r="G18" s="131"/>
      <c r="H18" s="131"/>
      <c r="I18" s="131"/>
      <c r="J18" s="131"/>
      <c r="K18" s="131"/>
      <c r="L18" s="131"/>
      <c r="M18" s="131"/>
      <c r="N18" s="131"/>
      <c r="O18" s="131"/>
      <c r="P18" s="131"/>
      <c r="Q18" s="131"/>
    </row>
    <row r="19" spans="1:17" hidden="1">
      <c r="A19" s="131"/>
      <c r="B19" s="131"/>
      <c r="C19" s="131"/>
      <c r="D19" s="131"/>
      <c r="E19" s="131"/>
      <c r="F19" s="131"/>
      <c r="G19" s="131"/>
      <c r="H19" s="131"/>
      <c r="I19" s="131"/>
      <c r="J19" s="131"/>
      <c r="K19" s="131"/>
      <c r="L19" s="131"/>
      <c r="M19" s="131"/>
      <c r="N19" s="131"/>
      <c r="O19" s="131"/>
      <c r="P19" s="131"/>
      <c r="Q19" s="131"/>
    </row>
    <row r="20" spans="1:17" hidden="1">
      <c r="A20" s="131"/>
      <c r="B20" s="131"/>
      <c r="C20" s="131"/>
      <c r="D20" s="131"/>
      <c r="E20" s="131" t="s">
        <v>488</v>
      </c>
      <c r="F20" s="131" t="s">
        <v>489</v>
      </c>
      <c r="G20" s="131" t="s">
        <v>490</v>
      </c>
      <c r="H20" s="131" t="s">
        <v>491</v>
      </c>
      <c r="I20" s="131" t="s">
        <v>492</v>
      </c>
      <c r="J20" s="131" t="s">
        <v>495</v>
      </c>
      <c r="K20" s="131" t="s">
        <v>496</v>
      </c>
      <c r="L20" s="131" t="s">
        <v>882</v>
      </c>
      <c r="M20" s="131" t="s">
        <v>1017</v>
      </c>
      <c r="N20" s="131" t="s">
        <v>1018</v>
      </c>
      <c r="O20" s="131" t="s">
        <v>1019</v>
      </c>
      <c r="P20" s="131"/>
      <c r="Q20" s="131"/>
    </row>
    <row r="21" spans="1:17">
      <c r="A21" s="131"/>
      <c r="B21" s="131"/>
      <c r="C21" s="131" t="s">
        <v>436</v>
      </c>
      <c r="D21" s="131" t="s">
        <v>440</v>
      </c>
      <c r="E21" s="131"/>
      <c r="F21" s="131"/>
      <c r="G21" s="131"/>
      <c r="H21" s="131"/>
      <c r="I21" s="131"/>
      <c r="J21" s="131"/>
      <c r="K21" s="131"/>
      <c r="L21" s="131"/>
      <c r="M21" s="131"/>
      <c r="N21" s="131"/>
      <c r="O21" s="131"/>
      <c r="P21" s="131" t="s">
        <v>435</v>
      </c>
      <c r="Q21" s="131" t="s">
        <v>437</v>
      </c>
    </row>
    <row r="22" spans="1:17">
      <c r="A22" s="131"/>
      <c r="B22" s="131"/>
      <c r="C22" s="131" t="s">
        <v>440</v>
      </c>
      <c r="D22" s="158" t="s">
        <v>1058</v>
      </c>
      <c r="E22" s="159"/>
      <c r="F22" s="159"/>
      <c r="G22" s="159"/>
      <c r="H22" s="159"/>
      <c r="I22" s="159"/>
      <c r="J22" s="159"/>
      <c r="K22" s="159"/>
      <c r="L22" s="159"/>
      <c r="M22" s="159"/>
      <c r="N22" s="159"/>
      <c r="O22" s="160"/>
      <c r="Q22" s="131"/>
    </row>
    <row r="23" spans="1:17" ht="45" customHeight="1">
      <c r="A23" s="131"/>
      <c r="B23" s="131"/>
      <c r="C23" s="131" t="s">
        <v>440</v>
      </c>
      <c r="D23" s="22" t="s">
        <v>686</v>
      </c>
      <c r="E23" s="22" t="s">
        <v>687</v>
      </c>
      <c r="F23" s="22" t="s">
        <v>688</v>
      </c>
      <c r="G23" s="22" t="s">
        <v>689</v>
      </c>
      <c r="H23" s="22" t="s">
        <v>690</v>
      </c>
      <c r="I23" s="22" t="s">
        <v>691</v>
      </c>
      <c r="J23" s="22" t="s">
        <v>897</v>
      </c>
      <c r="K23" s="22" t="s">
        <v>692</v>
      </c>
      <c r="L23" s="22" t="s">
        <v>693</v>
      </c>
      <c r="M23" s="22" t="s">
        <v>694</v>
      </c>
      <c r="N23" s="22" t="s">
        <v>695</v>
      </c>
      <c r="O23" s="22" t="s">
        <v>487</v>
      </c>
      <c r="Q23" s="131"/>
    </row>
    <row r="24" spans="1:17">
      <c r="A24" s="131"/>
      <c r="B24" s="131"/>
      <c r="C24" s="131" t="s">
        <v>440</v>
      </c>
      <c r="D24" s="15"/>
      <c r="E24" s="15">
        <v>1</v>
      </c>
      <c r="F24" s="15">
        <v>2</v>
      </c>
      <c r="G24" s="15">
        <v>3</v>
      </c>
      <c r="H24" s="15">
        <v>4</v>
      </c>
      <c r="I24" s="15">
        <v>5</v>
      </c>
      <c r="J24" s="15">
        <v>6</v>
      </c>
      <c r="K24" s="15">
        <v>7</v>
      </c>
      <c r="L24" s="15">
        <v>8</v>
      </c>
      <c r="M24" s="15">
        <v>9</v>
      </c>
      <c r="N24" s="15">
        <v>10</v>
      </c>
      <c r="O24" s="15">
        <v>11</v>
      </c>
      <c r="Q24" s="131"/>
    </row>
    <row r="25" spans="1:17">
      <c r="A25" s="131"/>
      <c r="B25" s="131"/>
      <c r="C25" s="131" t="s">
        <v>435</v>
      </c>
      <c r="Q25" s="131"/>
    </row>
    <row r="26" spans="1:17" ht="30">
      <c r="A26" s="131" t="s">
        <v>696</v>
      </c>
      <c r="B26" s="131"/>
      <c r="C26" s="131"/>
      <c r="D26" s="11" t="s">
        <v>675</v>
      </c>
      <c r="E26" s="17">
        <f>'LR-Part A1'!G87</f>
        <v>0</v>
      </c>
      <c r="F26" s="17">
        <f>'LR-Part A1'!H87</f>
        <v>0</v>
      </c>
      <c r="G26" s="17">
        <f>'LR-Part A1'!I87</f>
        <v>0</v>
      </c>
      <c r="H26" s="17">
        <f>'LR-Part A1'!J87</f>
        <v>0</v>
      </c>
      <c r="I26" s="17">
        <f>'LR-Part A1'!K87</f>
        <v>0</v>
      </c>
      <c r="J26" s="17">
        <f>'LR-Part A1'!L87</f>
        <v>0</v>
      </c>
      <c r="K26" s="17">
        <f>'LR-Part A1'!M87</f>
        <v>0</v>
      </c>
      <c r="L26" s="17">
        <f>'LR-Part A1'!N87</f>
        <v>0</v>
      </c>
      <c r="M26" s="17">
        <f>'LR-Part A1'!O87</f>
        <v>0</v>
      </c>
      <c r="N26" s="17">
        <f>'LR-Part A1'!T87</f>
        <v>0</v>
      </c>
      <c r="O26" s="17">
        <f>E26+F26+G26+H26+I26+J26+K26+L26+M26+N26</f>
        <v>0</v>
      </c>
      <c r="Q26" s="131"/>
    </row>
    <row r="27" spans="1:17" ht="30">
      <c r="A27" s="131"/>
      <c r="B27" s="131"/>
      <c r="C27" s="131"/>
      <c r="D27" s="11" t="s">
        <v>676</v>
      </c>
      <c r="E27" s="81"/>
      <c r="F27" s="81"/>
      <c r="G27" s="81"/>
      <c r="H27" s="81"/>
      <c r="I27" s="81"/>
      <c r="J27" s="81"/>
      <c r="K27" s="81"/>
      <c r="L27" s="81"/>
      <c r="M27" s="81"/>
      <c r="N27" s="81"/>
      <c r="O27" s="81"/>
      <c r="Q27" s="131"/>
    </row>
    <row r="28" spans="1:17">
      <c r="A28" s="131" t="s">
        <v>729</v>
      </c>
      <c r="B28" s="131"/>
      <c r="C28" s="131"/>
      <c r="D28" s="11" t="s">
        <v>677</v>
      </c>
      <c r="E28" s="17">
        <f>'LR-Part A2 (USD)'!G90</f>
        <v>0</v>
      </c>
      <c r="F28" s="17">
        <f>'LR-Part A2 (USD)'!H90</f>
        <v>0</v>
      </c>
      <c r="G28" s="17">
        <f>'LR-Part A2 (USD)'!I90</f>
        <v>0</v>
      </c>
      <c r="H28" s="17">
        <f>'LR-Part A2 (USD)'!J90</f>
        <v>0</v>
      </c>
      <c r="I28" s="17">
        <f>'LR-Part A2 (USD)'!K90</f>
        <v>0</v>
      </c>
      <c r="J28" s="17">
        <f>'LR-Part A2 (USD)'!L90</f>
        <v>0</v>
      </c>
      <c r="K28" s="17">
        <f>'LR-Part A2 (USD)'!M90</f>
        <v>0</v>
      </c>
      <c r="L28" s="17">
        <f>'LR-Part A2 (USD)'!N90</f>
        <v>0</v>
      </c>
      <c r="M28" s="17">
        <f>'LR-Part A2 (USD)'!O90</f>
        <v>0</v>
      </c>
      <c r="N28" s="17">
        <f>'LR-Part A2 (USD)'!P90</f>
        <v>0</v>
      </c>
      <c r="O28" s="17">
        <f t="shared" ref="O28:O34" si="0">E28+F28+G28+H28+I28+J28+K28+L28+M28+N28</f>
        <v>0</v>
      </c>
      <c r="Q28" s="131"/>
    </row>
    <row r="29" spans="1:17">
      <c r="A29" s="131" t="s">
        <v>730</v>
      </c>
      <c r="B29" s="131"/>
      <c r="C29" s="131"/>
      <c r="D29" s="11" t="s">
        <v>678</v>
      </c>
      <c r="E29" s="17">
        <f>'LR-Part A2 (GBP)'!G90</f>
        <v>0</v>
      </c>
      <c r="F29" s="17">
        <f>'LR-Part A2 (GBP)'!H90</f>
        <v>0</v>
      </c>
      <c r="G29" s="17">
        <f>'LR-Part A2 (GBP)'!I90</f>
        <v>0</v>
      </c>
      <c r="H29" s="17">
        <f>'LR-Part A2 (GBP)'!J90</f>
        <v>0</v>
      </c>
      <c r="I29" s="17">
        <f>'LR-Part A2 (GBP)'!K90</f>
        <v>0</v>
      </c>
      <c r="J29" s="17">
        <f>'LR-Part A2 (GBP)'!L90</f>
        <v>0</v>
      </c>
      <c r="K29" s="17">
        <f>'LR-Part A2 (GBP)'!M90</f>
        <v>0</v>
      </c>
      <c r="L29" s="17">
        <f>'LR-Part A2 (GBP)'!N90</f>
        <v>0</v>
      </c>
      <c r="M29" s="17">
        <f>'LR-Part A2 (GBP)'!O90</f>
        <v>0</v>
      </c>
      <c r="N29" s="17">
        <f>'LR-Part A2 (GBP)'!P90</f>
        <v>0</v>
      </c>
      <c r="O29" s="17">
        <f t="shared" si="0"/>
        <v>0</v>
      </c>
      <c r="Q29" s="131"/>
    </row>
    <row r="30" spans="1:17">
      <c r="A30" s="131" t="s">
        <v>731</v>
      </c>
      <c r="B30" s="131"/>
      <c r="C30" s="131"/>
      <c r="D30" s="11" t="s">
        <v>679</v>
      </c>
      <c r="E30" s="17">
        <f>'LR-Part A2 (EURO)'!G90</f>
        <v>0</v>
      </c>
      <c r="F30" s="17">
        <f>'LR-Part A2 (EURO)'!H90</f>
        <v>0</v>
      </c>
      <c r="G30" s="17">
        <f>'LR-Part A2 (EURO)'!I90</f>
        <v>0</v>
      </c>
      <c r="H30" s="17">
        <f>'LR-Part A2 (EURO)'!J90</f>
        <v>0</v>
      </c>
      <c r="I30" s="17">
        <f>'LR-Part A2 (EURO)'!K90</f>
        <v>0</v>
      </c>
      <c r="J30" s="17">
        <f>'LR-Part A2 (EURO)'!L90</f>
        <v>0</v>
      </c>
      <c r="K30" s="17">
        <f>'LR-Part A2 (EURO)'!M90</f>
        <v>0</v>
      </c>
      <c r="L30" s="17">
        <f>'LR-Part A2 (EURO)'!N90</f>
        <v>0</v>
      </c>
      <c r="M30" s="17">
        <f>'LR-Part A2 (EURO)'!O90</f>
        <v>0</v>
      </c>
      <c r="N30" s="17">
        <f>'LR-Part A2 (EURO)'!P90</f>
        <v>0</v>
      </c>
      <c r="O30" s="17">
        <f t="shared" si="0"/>
        <v>0</v>
      </c>
      <c r="Q30" s="131"/>
    </row>
    <row r="31" spans="1:17">
      <c r="A31" s="131" t="s">
        <v>732</v>
      </c>
      <c r="B31" s="131"/>
      <c r="C31" s="131"/>
      <c r="D31" s="11" t="s">
        <v>680</v>
      </c>
      <c r="E31" s="17">
        <f>'LR-Part A2 (JPY)'!G90</f>
        <v>0</v>
      </c>
      <c r="F31" s="17">
        <f>'LR-Part A2 (JPY)'!H90</f>
        <v>0</v>
      </c>
      <c r="G31" s="17">
        <f>'LR-Part A2 (JPY)'!I90</f>
        <v>0</v>
      </c>
      <c r="H31" s="17">
        <f>'LR-Part A2 (JPY)'!J90</f>
        <v>0</v>
      </c>
      <c r="I31" s="17">
        <f>'LR-Part A2 (JPY)'!K90</f>
        <v>0</v>
      </c>
      <c r="J31" s="17">
        <f>'LR-Part A2 (JPY)'!L90</f>
        <v>0</v>
      </c>
      <c r="K31" s="17">
        <f>'LR-Part A2 (JPY)'!M90</f>
        <v>0</v>
      </c>
      <c r="L31" s="17">
        <f>'LR-Part A2 (JPY)'!N90</f>
        <v>0</v>
      </c>
      <c r="M31" s="17">
        <f>'LR-Part A2 (JPY)'!O90</f>
        <v>0</v>
      </c>
      <c r="N31" s="17">
        <f>'LR-Part A2 (JPY)'!P90</f>
        <v>0</v>
      </c>
      <c r="O31" s="17">
        <f t="shared" si="0"/>
        <v>0</v>
      </c>
      <c r="Q31" s="131"/>
    </row>
    <row r="32" spans="1:17">
      <c r="A32" s="131" t="s">
        <v>737</v>
      </c>
      <c r="B32" s="131"/>
      <c r="C32" s="131"/>
      <c r="D32" s="11" t="s">
        <v>681</v>
      </c>
      <c r="E32" s="17">
        <f>'LR-Part A2 (CHF)'!G90</f>
        <v>0</v>
      </c>
      <c r="F32" s="17">
        <f>'LR-Part A2 (CHF)'!H90</f>
        <v>0</v>
      </c>
      <c r="G32" s="17">
        <f>'LR-Part A2 (CHF)'!I90</f>
        <v>0</v>
      </c>
      <c r="H32" s="17">
        <f>'LR-Part A2 (CHF)'!J90</f>
        <v>0</v>
      </c>
      <c r="I32" s="17">
        <f>'LR-Part A2 (CHF)'!K90</f>
        <v>0</v>
      </c>
      <c r="J32" s="17">
        <f>'LR-Part A2 (CHF)'!L90</f>
        <v>0</v>
      </c>
      <c r="K32" s="17">
        <f>'LR-Part A2 (CHF)'!M90</f>
        <v>0</v>
      </c>
      <c r="L32" s="17">
        <f>'LR-Part A2 (CHF)'!N90</f>
        <v>0</v>
      </c>
      <c r="M32" s="17">
        <f>'LR-Part A2 (CHF)'!O90</f>
        <v>0</v>
      </c>
      <c r="N32" s="17">
        <f>'LR-Part A2 (CHF)'!P90</f>
        <v>0</v>
      </c>
      <c r="O32" s="17">
        <f t="shared" si="0"/>
        <v>0</v>
      </c>
      <c r="Q32" s="131"/>
    </row>
    <row r="33" spans="1:17">
      <c r="A33" s="131" t="s">
        <v>738</v>
      </c>
      <c r="B33" s="131"/>
      <c r="C33" s="131"/>
      <c r="D33" s="11" t="s">
        <v>682</v>
      </c>
      <c r="E33" s="17">
        <f>E28+E29+E30+E31+E32</f>
        <v>0</v>
      </c>
      <c r="F33" s="17">
        <f t="shared" ref="F33:N33" si="1">F28+F29+F30+F31+F32</f>
        <v>0</v>
      </c>
      <c r="G33" s="17">
        <f t="shared" si="1"/>
        <v>0</v>
      </c>
      <c r="H33" s="17">
        <f t="shared" si="1"/>
        <v>0</v>
      </c>
      <c r="I33" s="17">
        <f t="shared" si="1"/>
        <v>0</v>
      </c>
      <c r="J33" s="17">
        <f t="shared" si="1"/>
        <v>0</v>
      </c>
      <c r="K33" s="17">
        <f t="shared" si="1"/>
        <v>0</v>
      </c>
      <c r="L33" s="17">
        <f t="shared" si="1"/>
        <v>0</v>
      </c>
      <c r="M33" s="17">
        <f t="shared" si="1"/>
        <v>0</v>
      </c>
      <c r="N33" s="17">
        <f t="shared" si="1"/>
        <v>0</v>
      </c>
      <c r="O33" s="17">
        <f t="shared" si="0"/>
        <v>0</v>
      </c>
      <c r="Q33" s="131"/>
    </row>
    <row r="34" spans="1:17">
      <c r="A34" s="131" t="s">
        <v>739</v>
      </c>
      <c r="B34" s="131"/>
      <c r="C34" s="131"/>
      <c r="D34" s="11" t="s">
        <v>683</v>
      </c>
      <c r="E34" s="17">
        <f t="shared" ref="E34:N34" si="2">ROUND((1.08*E33),2)</f>
        <v>0</v>
      </c>
      <c r="F34" s="17">
        <f t="shared" si="2"/>
        <v>0</v>
      </c>
      <c r="G34" s="17">
        <f t="shared" si="2"/>
        <v>0</v>
      </c>
      <c r="H34" s="17">
        <f t="shared" si="2"/>
        <v>0</v>
      </c>
      <c r="I34" s="17">
        <f t="shared" si="2"/>
        <v>0</v>
      </c>
      <c r="J34" s="17">
        <f t="shared" si="2"/>
        <v>0</v>
      </c>
      <c r="K34" s="17">
        <f t="shared" si="2"/>
        <v>0</v>
      </c>
      <c r="L34" s="17">
        <f t="shared" si="2"/>
        <v>0</v>
      </c>
      <c r="M34" s="17">
        <f t="shared" si="2"/>
        <v>0</v>
      </c>
      <c r="N34" s="17">
        <f t="shared" si="2"/>
        <v>0</v>
      </c>
      <c r="O34" s="17">
        <f t="shared" si="0"/>
        <v>0</v>
      </c>
      <c r="Q34" s="131"/>
    </row>
    <row r="35" spans="1:17" ht="30" customHeight="1">
      <c r="A35" s="131" t="s">
        <v>740</v>
      </c>
      <c r="B35" s="131"/>
      <c r="C35" s="131"/>
      <c r="D35" s="11" t="s">
        <v>684</v>
      </c>
      <c r="E35" s="17">
        <f>E26+E34</f>
        <v>0</v>
      </c>
      <c r="F35" s="17">
        <f t="shared" ref="F35:O35" si="3">F26+F34</f>
        <v>0</v>
      </c>
      <c r="G35" s="17">
        <f t="shared" si="3"/>
        <v>0</v>
      </c>
      <c r="H35" s="17">
        <f t="shared" si="3"/>
        <v>0</v>
      </c>
      <c r="I35" s="17">
        <f t="shared" si="3"/>
        <v>0</v>
      </c>
      <c r="J35" s="17">
        <f t="shared" si="3"/>
        <v>0</v>
      </c>
      <c r="K35" s="17">
        <f t="shared" si="3"/>
        <v>0</v>
      </c>
      <c r="L35" s="17">
        <f t="shared" si="3"/>
        <v>0</v>
      </c>
      <c r="M35" s="17">
        <f t="shared" si="3"/>
        <v>0</v>
      </c>
      <c r="N35" s="17">
        <f t="shared" si="3"/>
        <v>0</v>
      </c>
      <c r="O35" s="17">
        <f t="shared" si="3"/>
        <v>0</v>
      </c>
      <c r="Q35" s="131"/>
    </row>
    <row r="36" spans="1:17">
      <c r="A36" s="131" t="s">
        <v>741</v>
      </c>
      <c r="B36" s="131"/>
      <c r="C36" s="131"/>
      <c r="D36" s="11" t="s">
        <v>685</v>
      </c>
      <c r="E36" s="17">
        <f>E35</f>
        <v>0</v>
      </c>
      <c r="F36" s="17">
        <f t="shared" ref="F36:N36" si="4">E36+F35</f>
        <v>0</v>
      </c>
      <c r="G36" s="17">
        <f t="shared" si="4"/>
        <v>0</v>
      </c>
      <c r="H36" s="17">
        <f t="shared" si="4"/>
        <v>0</v>
      </c>
      <c r="I36" s="17">
        <f t="shared" si="4"/>
        <v>0</v>
      </c>
      <c r="J36" s="17">
        <f t="shared" si="4"/>
        <v>0</v>
      </c>
      <c r="K36" s="17">
        <f t="shared" si="4"/>
        <v>0</v>
      </c>
      <c r="L36" s="17">
        <f t="shared" si="4"/>
        <v>0</v>
      </c>
      <c r="M36" s="17">
        <f t="shared" si="4"/>
        <v>0</v>
      </c>
      <c r="N36" s="17">
        <f t="shared" si="4"/>
        <v>0</v>
      </c>
      <c r="O36" s="17">
        <f>N36</f>
        <v>0</v>
      </c>
      <c r="Q36" s="131"/>
    </row>
    <row r="37" spans="1:17">
      <c r="A37" s="131"/>
      <c r="B37" s="131"/>
      <c r="C37" s="131" t="s">
        <v>435</v>
      </c>
      <c r="Q37" s="131"/>
    </row>
    <row r="38" spans="1:17" hidden="1">
      <c r="A38" s="131"/>
      <c r="B38" s="131"/>
      <c r="C38" s="131" t="s">
        <v>438</v>
      </c>
      <c r="D38" s="131"/>
      <c r="E38" s="131"/>
      <c r="F38" s="131"/>
      <c r="G38" s="131"/>
      <c r="H38" s="131"/>
      <c r="I38" s="131"/>
      <c r="J38" s="131"/>
      <c r="K38" s="131"/>
      <c r="L38" s="131"/>
      <c r="M38" s="131"/>
      <c r="N38" s="131"/>
      <c r="O38" s="131"/>
      <c r="P38" s="131"/>
      <c r="Q38" s="131" t="s">
        <v>439</v>
      </c>
    </row>
    <row r="39" spans="1:17" hidden="1"/>
    <row r="40" spans="1:17" hidden="1">
      <c r="A40" s="131"/>
      <c r="B40" s="131"/>
      <c r="C40" s="131" t="s">
        <v>742</v>
      </c>
      <c r="D40" s="131"/>
      <c r="E40" s="131"/>
      <c r="F40" s="131"/>
      <c r="G40" s="131"/>
      <c r="H40" s="131"/>
      <c r="I40" s="131"/>
      <c r="J40" s="131"/>
      <c r="K40" s="131"/>
      <c r="L40" s="131"/>
      <c r="M40" s="131"/>
      <c r="N40" s="131"/>
      <c r="O40" s="131"/>
      <c r="P40" s="131"/>
      <c r="Q40" s="131"/>
    </row>
    <row r="41" spans="1:17" hidden="1">
      <c r="A41" s="131"/>
      <c r="B41" s="131"/>
      <c r="C41" s="131"/>
      <c r="D41" s="131"/>
      <c r="E41" s="131"/>
      <c r="F41" s="131"/>
      <c r="G41" s="131"/>
      <c r="H41" s="131"/>
      <c r="I41" s="131"/>
      <c r="J41" s="131"/>
      <c r="K41" s="131"/>
      <c r="L41" s="131"/>
      <c r="M41" s="131"/>
      <c r="N41" s="131"/>
      <c r="O41" s="131"/>
      <c r="P41" s="131"/>
      <c r="Q41" s="131"/>
    </row>
    <row r="42" spans="1:17" hidden="1">
      <c r="A42" s="131"/>
      <c r="B42" s="131"/>
      <c r="C42" s="131"/>
      <c r="D42" s="131"/>
      <c r="E42" s="131" t="s">
        <v>488</v>
      </c>
      <c r="F42" s="131" t="s">
        <v>489</v>
      </c>
      <c r="G42" s="131" t="s">
        <v>490</v>
      </c>
      <c r="H42" s="131" t="s">
        <v>491</v>
      </c>
      <c r="I42" s="131" t="s">
        <v>492</v>
      </c>
      <c r="J42" s="131" t="s">
        <v>495</v>
      </c>
      <c r="K42" s="131" t="s">
        <v>496</v>
      </c>
      <c r="L42" s="131" t="s">
        <v>882</v>
      </c>
      <c r="M42" s="131" t="s">
        <v>1017</v>
      </c>
      <c r="N42" s="131" t="s">
        <v>1018</v>
      </c>
      <c r="O42" s="131" t="s">
        <v>1019</v>
      </c>
      <c r="P42" s="131"/>
      <c r="Q42" s="131"/>
    </row>
    <row r="43" spans="1:17">
      <c r="A43" s="131"/>
      <c r="B43" s="131"/>
      <c r="C43" s="131" t="s">
        <v>436</v>
      </c>
      <c r="D43" s="131" t="s">
        <v>440</v>
      </c>
      <c r="E43" s="131"/>
      <c r="F43" s="131"/>
      <c r="G43" s="131"/>
      <c r="H43" s="131"/>
      <c r="I43" s="131"/>
      <c r="J43" s="131"/>
      <c r="K43" s="131"/>
      <c r="L43" s="131"/>
      <c r="M43" s="131"/>
      <c r="N43" s="131"/>
      <c r="O43" s="131"/>
      <c r="P43" s="131" t="s">
        <v>435</v>
      </c>
      <c r="Q43" s="131" t="s">
        <v>437</v>
      </c>
    </row>
    <row r="44" spans="1:17">
      <c r="A44" s="131"/>
      <c r="B44" s="131"/>
      <c r="C44" s="131" t="s">
        <v>440</v>
      </c>
      <c r="D44" s="158" t="s">
        <v>1058</v>
      </c>
      <c r="E44" s="159"/>
      <c r="F44" s="159"/>
      <c r="G44" s="159"/>
      <c r="H44" s="159"/>
      <c r="I44" s="159"/>
      <c r="J44" s="159"/>
      <c r="K44" s="159"/>
      <c r="L44" s="159"/>
      <c r="M44" s="159"/>
      <c r="N44" s="159"/>
      <c r="O44" s="160"/>
      <c r="Q44" s="131"/>
    </row>
    <row r="45" spans="1:17" ht="45" customHeight="1">
      <c r="A45" s="131"/>
      <c r="B45" s="131"/>
      <c r="C45" s="131" t="s">
        <v>440</v>
      </c>
      <c r="D45" s="22" t="s">
        <v>743</v>
      </c>
      <c r="E45" s="22" t="s">
        <v>687</v>
      </c>
      <c r="F45" s="22" t="s">
        <v>688</v>
      </c>
      <c r="G45" s="22" t="s">
        <v>689</v>
      </c>
      <c r="H45" s="22" t="s">
        <v>690</v>
      </c>
      <c r="I45" s="22" t="s">
        <v>691</v>
      </c>
      <c r="J45" s="22" t="s">
        <v>897</v>
      </c>
      <c r="K45" s="22" t="s">
        <v>755</v>
      </c>
      <c r="L45" s="22" t="s">
        <v>693</v>
      </c>
      <c r="M45" s="22" t="s">
        <v>744</v>
      </c>
      <c r="N45" s="22" t="s">
        <v>695</v>
      </c>
      <c r="O45" s="22" t="s">
        <v>487</v>
      </c>
      <c r="Q45" s="131"/>
    </row>
    <row r="46" spans="1:17">
      <c r="A46" s="131"/>
      <c r="B46" s="131"/>
      <c r="C46" s="131" t="s">
        <v>440</v>
      </c>
      <c r="D46" s="14"/>
      <c r="E46" s="15">
        <v>1</v>
      </c>
      <c r="F46" s="15">
        <v>2</v>
      </c>
      <c r="G46" s="15">
        <v>3</v>
      </c>
      <c r="H46" s="15">
        <v>4</v>
      </c>
      <c r="I46" s="15">
        <v>5</v>
      </c>
      <c r="J46" s="15">
        <v>6</v>
      </c>
      <c r="K46" s="15">
        <v>7</v>
      </c>
      <c r="L46" s="15">
        <v>8</v>
      </c>
      <c r="M46" s="15">
        <v>9</v>
      </c>
      <c r="N46" s="15">
        <v>10</v>
      </c>
      <c r="O46" s="15">
        <v>11</v>
      </c>
      <c r="Q46" s="131"/>
    </row>
    <row r="47" spans="1:17">
      <c r="A47" s="131"/>
      <c r="B47" s="131"/>
      <c r="C47" s="131" t="s">
        <v>435</v>
      </c>
      <c r="Q47" s="131"/>
    </row>
    <row r="48" spans="1:17" ht="30">
      <c r="A48" s="131" t="s">
        <v>664</v>
      </c>
      <c r="B48" s="131"/>
      <c r="C48" s="131"/>
      <c r="D48" s="11" t="s">
        <v>745</v>
      </c>
      <c r="E48" s="17">
        <f>'LR-Part A1'!G144</f>
        <v>0</v>
      </c>
      <c r="F48" s="17">
        <f>'LR-Part A1'!H144</f>
        <v>0</v>
      </c>
      <c r="G48" s="17">
        <f>'LR-Part A1'!I144</f>
        <v>0</v>
      </c>
      <c r="H48" s="17">
        <f>'LR-Part A1'!J144</f>
        <v>0</v>
      </c>
      <c r="I48" s="17">
        <f>'LR-Part A1'!K144</f>
        <v>0</v>
      </c>
      <c r="J48" s="17">
        <f>'LR-Part A1'!L144</f>
        <v>0</v>
      </c>
      <c r="K48" s="17">
        <f>'LR-Part A1'!M144</f>
        <v>0</v>
      </c>
      <c r="L48" s="17">
        <f>'LR-Part A1'!N144</f>
        <v>0</v>
      </c>
      <c r="M48" s="17">
        <f>'LR-Part A1'!O144</f>
        <v>0</v>
      </c>
      <c r="N48" s="17">
        <f>'LR-Part A1'!T144</f>
        <v>0</v>
      </c>
      <c r="O48" s="17">
        <f>E48+F48+G48+H48+I48+J48+K48+L48+M48+N48</f>
        <v>0</v>
      </c>
      <c r="Q48" s="131"/>
    </row>
    <row r="49" spans="1:17" ht="30">
      <c r="A49" s="131"/>
      <c r="B49" s="131"/>
      <c r="C49" s="131"/>
      <c r="D49" s="11" t="s">
        <v>746</v>
      </c>
      <c r="E49" s="81"/>
      <c r="F49" s="81"/>
      <c r="G49" s="81"/>
      <c r="H49" s="81"/>
      <c r="I49" s="81"/>
      <c r="J49" s="81"/>
      <c r="K49" s="81"/>
      <c r="L49" s="81"/>
      <c r="M49" s="81"/>
      <c r="N49" s="81"/>
      <c r="O49" s="81"/>
      <c r="Q49" s="131"/>
    </row>
    <row r="50" spans="1:17">
      <c r="A50" s="131" t="s">
        <v>758</v>
      </c>
      <c r="B50" s="131"/>
      <c r="C50" s="131"/>
      <c r="D50" s="11" t="s">
        <v>747</v>
      </c>
      <c r="E50" s="17">
        <f>'LR-Part A2 (USD)'!G168</f>
        <v>0</v>
      </c>
      <c r="F50" s="17">
        <f>'LR-Part A2 (USD)'!H168</f>
        <v>0</v>
      </c>
      <c r="G50" s="17">
        <f>'LR-Part A2 (USD)'!I168</f>
        <v>0</v>
      </c>
      <c r="H50" s="17">
        <f>'LR-Part A2 (USD)'!J168</f>
        <v>0</v>
      </c>
      <c r="I50" s="17">
        <f>'LR-Part A2 (USD)'!K168</f>
        <v>0</v>
      </c>
      <c r="J50" s="17">
        <f>'LR-Part A2 (USD)'!L168</f>
        <v>0</v>
      </c>
      <c r="K50" s="17">
        <f>'LR-Part A2 (USD)'!M168</f>
        <v>0</v>
      </c>
      <c r="L50" s="17">
        <f>'LR-Part A2 (USD)'!N168</f>
        <v>0</v>
      </c>
      <c r="M50" s="17">
        <f>'LR-Part A2 (USD)'!O168</f>
        <v>0</v>
      </c>
      <c r="N50" s="17">
        <f>'LR-Part A2 (USD)'!P168</f>
        <v>0</v>
      </c>
      <c r="O50" s="17">
        <f>E50+F50+G50+H50+I50+J50+K50+L50+M50+N50</f>
        <v>0</v>
      </c>
      <c r="Q50" s="131"/>
    </row>
    <row r="51" spans="1:17">
      <c r="A51" s="131" t="s">
        <v>759</v>
      </c>
      <c r="B51" s="131"/>
      <c r="C51" s="131"/>
      <c r="D51" s="11" t="s">
        <v>678</v>
      </c>
      <c r="E51" s="17">
        <f>'LR-Part A2 (GBP)'!G168</f>
        <v>0</v>
      </c>
      <c r="F51" s="17">
        <f>'LR-Part A2 (GBP)'!H168</f>
        <v>0</v>
      </c>
      <c r="G51" s="17">
        <f>'LR-Part A2 (GBP)'!I168</f>
        <v>0</v>
      </c>
      <c r="H51" s="17">
        <f>'LR-Part A2 (GBP)'!J168</f>
        <v>0</v>
      </c>
      <c r="I51" s="17">
        <f>'LR-Part A2 (GBP)'!K168</f>
        <v>0</v>
      </c>
      <c r="J51" s="17">
        <f>'LR-Part A2 (GBP)'!L168</f>
        <v>0</v>
      </c>
      <c r="K51" s="17">
        <f>'LR-Part A2 (GBP)'!M168</f>
        <v>0</v>
      </c>
      <c r="L51" s="17">
        <f>'LR-Part A2 (GBP)'!N168</f>
        <v>0</v>
      </c>
      <c r="M51" s="17">
        <f>'LR-Part A2 (GBP)'!O168</f>
        <v>0</v>
      </c>
      <c r="N51" s="17">
        <f>'LR-Part A2 (GBP)'!P168</f>
        <v>0</v>
      </c>
      <c r="O51" s="17">
        <f>E51+F51+G51+H51+I51+J51+K51+L51+M51+N51</f>
        <v>0</v>
      </c>
      <c r="Q51" s="131"/>
    </row>
    <row r="52" spans="1:17">
      <c r="A52" s="131" t="s">
        <v>760</v>
      </c>
      <c r="B52" s="131"/>
      <c r="C52" s="131"/>
      <c r="D52" s="11" t="s">
        <v>679</v>
      </c>
      <c r="E52" s="17">
        <f>'LR-Part A2 (EURO)'!G168</f>
        <v>0</v>
      </c>
      <c r="F52" s="17">
        <f>'LR-Part A2 (EURO)'!H168</f>
        <v>0</v>
      </c>
      <c r="G52" s="17">
        <f>'LR-Part A2 (EURO)'!I168</f>
        <v>0</v>
      </c>
      <c r="H52" s="17">
        <f>'LR-Part A2 (EURO)'!J168</f>
        <v>0</v>
      </c>
      <c r="I52" s="17">
        <f>'LR-Part A2 (EURO)'!K168</f>
        <v>0</v>
      </c>
      <c r="J52" s="17">
        <f>'LR-Part A2 (EURO)'!L168</f>
        <v>0</v>
      </c>
      <c r="K52" s="17">
        <f>'LR-Part A2 (EURO)'!M168</f>
        <v>0</v>
      </c>
      <c r="L52" s="17">
        <f>'LR-Part A2 (EURO)'!N168</f>
        <v>0</v>
      </c>
      <c r="M52" s="17">
        <f>'LR-Part A2 (EURO)'!O168</f>
        <v>0</v>
      </c>
      <c r="N52" s="17">
        <f>'LR-Part A2 (EURO)'!P168</f>
        <v>0</v>
      </c>
      <c r="O52" s="17">
        <f>E52+F52+G52+H52+I52+J52+K52+L52+M52+N52</f>
        <v>0</v>
      </c>
      <c r="Q52" s="131"/>
    </row>
    <row r="53" spans="1:17">
      <c r="A53" s="131" t="s">
        <v>37</v>
      </c>
      <c r="B53" s="131"/>
      <c r="C53" s="131"/>
      <c r="D53" s="11" t="s">
        <v>680</v>
      </c>
      <c r="E53" s="17">
        <f>'LR-Part A2 (JPY)'!G168</f>
        <v>0</v>
      </c>
      <c r="F53" s="17">
        <f>'LR-Part A2 (JPY)'!H168</f>
        <v>0</v>
      </c>
      <c r="G53" s="17">
        <f>'LR-Part A2 (JPY)'!I168</f>
        <v>0</v>
      </c>
      <c r="H53" s="17">
        <f>'LR-Part A2 (JPY)'!J168</f>
        <v>0</v>
      </c>
      <c r="I53" s="17">
        <f>'LR-Part A2 (JPY)'!K168</f>
        <v>0</v>
      </c>
      <c r="J53" s="17">
        <f>'LR-Part A2 (JPY)'!L168</f>
        <v>0</v>
      </c>
      <c r="K53" s="17">
        <f>'LR-Part A2 (JPY)'!M168</f>
        <v>0</v>
      </c>
      <c r="L53" s="17">
        <f>'LR-Part A2 (JPY)'!N168</f>
        <v>0</v>
      </c>
      <c r="M53" s="17">
        <f>'LR-Part A2 (JPY)'!O168</f>
        <v>0</v>
      </c>
      <c r="N53" s="17">
        <f>'LR-Part A2 (JPY)'!P168</f>
        <v>0</v>
      </c>
      <c r="O53" s="17">
        <f>E53+F53+G53+H53+I53+J53+K53+L53+M53+N53</f>
        <v>0</v>
      </c>
      <c r="Q53" s="131"/>
    </row>
    <row r="54" spans="1:17">
      <c r="A54" s="131" t="s">
        <v>762</v>
      </c>
      <c r="B54" s="131"/>
      <c r="C54" s="131"/>
      <c r="D54" s="11" t="s">
        <v>748</v>
      </c>
      <c r="E54" s="17">
        <f>'LR-Part A2 (CHF)'!G168</f>
        <v>0</v>
      </c>
      <c r="F54" s="17">
        <f>'LR-Part A2 (CHF)'!H168</f>
        <v>0</v>
      </c>
      <c r="G54" s="17">
        <f>'LR-Part A2 (CHF)'!I168</f>
        <v>0</v>
      </c>
      <c r="H54" s="17">
        <f>'LR-Part A2 (CHF)'!J168</f>
        <v>0</v>
      </c>
      <c r="I54" s="17">
        <f>'LR-Part A2 (CHF)'!K168</f>
        <v>0</v>
      </c>
      <c r="J54" s="17">
        <f>'LR-Part A2 (CHF)'!L168</f>
        <v>0</v>
      </c>
      <c r="K54" s="17">
        <f>'LR-Part A2 (CHF)'!M168</f>
        <v>0</v>
      </c>
      <c r="L54" s="17">
        <f>'LR-Part A2 (CHF)'!N168</f>
        <v>0</v>
      </c>
      <c r="M54" s="17">
        <f>'LR-Part A2 (CHF)'!O168</f>
        <v>0</v>
      </c>
      <c r="N54" s="17">
        <f>'LR-Part A2 (CHF)'!P168</f>
        <v>0</v>
      </c>
      <c r="O54" s="17">
        <f>E54+F54+G54+H54+I54+J54+K54+L54+M54+N54</f>
        <v>0</v>
      </c>
      <c r="Q54" s="131"/>
    </row>
    <row r="55" spans="1:17">
      <c r="A55" s="131" t="s">
        <v>763</v>
      </c>
      <c r="B55" s="131"/>
      <c r="C55" s="131"/>
      <c r="D55" s="11" t="s">
        <v>749</v>
      </c>
      <c r="E55" s="17">
        <f>E50+E51+E52+E53+E54</f>
        <v>0</v>
      </c>
      <c r="F55" s="17">
        <f t="shared" ref="F55:O55" si="5">F50+F51+F52+F53+F54</f>
        <v>0</v>
      </c>
      <c r="G55" s="17">
        <f t="shared" si="5"/>
        <v>0</v>
      </c>
      <c r="H55" s="17">
        <f t="shared" si="5"/>
        <v>0</v>
      </c>
      <c r="I55" s="17">
        <f t="shared" si="5"/>
        <v>0</v>
      </c>
      <c r="J55" s="17">
        <f t="shared" si="5"/>
        <v>0</v>
      </c>
      <c r="K55" s="17">
        <f t="shared" si="5"/>
        <v>0</v>
      </c>
      <c r="L55" s="17">
        <f t="shared" si="5"/>
        <v>0</v>
      </c>
      <c r="M55" s="17">
        <f t="shared" si="5"/>
        <v>0</v>
      </c>
      <c r="N55" s="17">
        <f t="shared" si="5"/>
        <v>0</v>
      </c>
      <c r="O55" s="17">
        <f t="shared" si="5"/>
        <v>0</v>
      </c>
      <c r="Q55" s="131"/>
    </row>
    <row r="56" spans="1:17">
      <c r="A56" s="131" t="s">
        <v>764</v>
      </c>
      <c r="B56" s="131"/>
      <c r="C56" s="131"/>
      <c r="D56" s="11" t="s">
        <v>750</v>
      </c>
      <c r="E56" s="17">
        <f t="shared" ref="E56:O56" si="6">ROUND((0.92*E55),2)</f>
        <v>0</v>
      </c>
      <c r="F56" s="17">
        <f t="shared" si="6"/>
        <v>0</v>
      </c>
      <c r="G56" s="17">
        <f t="shared" si="6"/>
        <v>0</v>
      </c>
      <c r="H56" s="17">
        <f t="shared" si="6"/>
        <v>0</v>
      </c>
      <c r="I56" s="17">
        <f t="shared" si="6"/>
        <v>0</v>
      </c>
      <c r="J56" s="17">
        <f t="shared" si="6"/>
        <v>0</v>
      </c>
      <c r="K56" s="17">
        <f t="shared" si="6"/>
        <v>0</v>
      </c>
      <c r="L56" s="17">
        <f t="shared" si="6"/>
        <v>0</v>
      </c>
      <c r="M56" s="17">
        <f t="shared" si="6"/>
        <v>0</v>
      </c>
      <c r="N56" s="17">
        <f t="shared" si="6"/>
        <v>0</v>
      </c>
      <c r="O56" s="17">
        <f t="shared" si="6"/>
        <v>0</v>
      </c>
      <c r="Q56" s="131"/>
    </row>
    <row r="57" spans="1:17" ht="30">
      <c r="A57" s="131" t="s">
        <v>765</v>
      </c>
      <c r="B57" s="131"/>
      <c r="C57" s="131"/>
      <c r="D57" s="11" t="s">
        <v>756</v>
      </c>
      <c r="E57" s="17">
        <f>E48+E56</f>
        <v>0</v>
      </c>
      <c r="F57" s="17">
        <f t="shared" ref="F57:O57" si="7">F48+F56</f>
        <v>0</v>
      </c>
      <c r="G57" s="17">
        <f t="shared" si="7"/>
        <v>0</v>
      </c>
      <c r="H57" s="17">
        <f t="shared" si="7"/>
        <v>0</v>
      </c>
      <c r="I57" s="17">
        <f t="shared" si="7"/>
        <v>0</v>
      </c>
      <c r="J57" s="17">
        <f t="shared" si="7"/>
        <v>0</v>
      </c>
      <c r="K57" s="17">
        <f t="shared" si="7"/>
        <v>0</v>
      </c>
      <c r="L57" s="17">
        <f t="shared" si="7"/>
        <v>0</v>
      </c>
      <c r="M57" s="17">
        <f t="shared" si="7"/>
        <v>0</v>
      </c>
      <c r="N57" s="17">
        <f t="shared" si="7"/>
        <v>0</v>
      </c>
      <c r="O57" s="17">
        <f t="shared" si="7"/>
        <v>0</v>
      </c>
      <c r="Q57" s="131"/>
    </row>
    <row r="58" spans="1:17">
      <c r="A58" s="131" t="s">
        <v>971</v>
      </c>
      <c r="B58" s="131"/>
      <c r="C58" s="131"/>
      <c r="D58" s="11" t="s">
        <v>754</v>
      </c>
      <c r="E58" s="17">
        <f>E57-E35</f>
        <v>0</v>
      </c>
      <c r="F58" s="17">
        <f t="shared" ref="F58:O58" si="8">F57-F35</f>
        <v>0</v>
      </c>
      <c r="G58" s="17">
        <f t="shared" si="8"/>
        <v>0</v>
      </c>
      <c r="H58" s="17">
        <f t="shared" si="8"/>
        <v>0</v>
      </c>
      <c r="I58" s="17">
        <f t="shared" si="8"/>
        <v>0</v>
      </c>
      <c r="J58" s="17">
        <f t="shared" si="8"/>
        <v>0</v>
      </c>
      <c r="K58" s="17">
        <f t="shared" si="8"/>
        <v>0</v>
      </c>
      <c r="L58" s="17">
        <f t="shared" si="8"/>
        <v>0</v>
      </c>
      <c r="M58" s="17">
        <f t="shared" si="8"/>
        <v>0</v>
      </c>
      <c r="N58" s="17">
        <f t="shared" si="8"/>
        <v>0</v>
      </c>
      <c r="O58" s="17">
        <f t="shared" si="8"/>
        <v>0</v>
      </c>
      <c r="Q58" s="131"/>
    </row>
    <row r="59" spans="1:17">
      <c r="A59" s="131" t="s">
        <v>766</v>
      </c>
      <c r="B59" s="131"/>
      <c r="C59" s="131"/>
      <c r="D59" s="11" t="s">
        <v>751</v>
      </c>
      <c r="E59" s="61">
        <f t="shared" ref="E59:O59" si="9">ROUND((IF(E35&gt;0,E58/E35,0)),4)</f>
        <v>0</v>
      </c>
      <c r="F59" s="61">
        <f t="shared" si="9"/>
        <v>0</v>
      </c>
      <c r="G59" s="61">
        <f t="shared" si="9"/>
        <v>0</v>
      </c>
      <c r="H59" s="61">
        <f t="shared" si="9"/>
        <v>0</v>
      </c>
      <c r="I59" s="61">
        <f t="shared" si="9"/>
        <v>0</v>
      </c>
      <c r="J59" s="61">
        <f t="shared" si="9"/>
        <v>0</v>
      </c>
      <c r="K59" s="61">
        <f t="shared" si="9"/>
        <v>0</v>
      </c>
      <c r="L59" s="61">
        <f t="shared" si="9"/>
        <v>0</v>
      </c>
      <c r="M59" s="61">
        <f t="shared" si="9"/>
        <v>0</v>
      </c>
      <c r="N59" s="61">
        <f t="shared" si="9"/>
        <v>0</v>
      </c>
      <c r="O59" s="61">
        <f t="shared" si="9"/>
        <v>0</v>
      </c>
      <c r="Q59" s="131"/>
    </row>
    <row r="60" spans="1:17">
      <c r="A60" s="131" t="s">
        <v>972</v>
      </c>
      <c r="B60" s="131"/>
      <c r="C60" s="131"/>
      <c r="D60" s="11" t="s">
        <v>752</v>
      </c>
      <c r="E60" s="17">
        <f>E58</f>
        <v>0</v>
      </c>
      <c r="F60" s="17">
        <f t="shared" ref="F60:N60" si="10">E60+F58</f>
        <v>0</v>
      </c>
      <c r="G60" s="17">
        <f t="shared" si="10"/>
        <v>0</v>
      </c>
      <c r="H60" s="17">
        <f t="shared" si="10"/>
        <v>0</v>
      </c>
      <c r="I60" s="17">
        <f t="shared" si="10"/>
        <v>0</v>
      </c>
      <c r="J60" s="17">
        <f t="shared" si="10"/>
        <v>0</v>
      </c>
      <c r="K60" s="17">
        <f t="shared" si="10"/>
        <v>0</v>
      </c>
      <c r="L60" s="17">
        <f t="shared" si="10"/>
        <v>0</v>
      </c>
      <c r="M60" s="17">
        <f t="shared" si="10"/>
        <v>0</v>
      </c>
      <c r="N60" s="17">
        <f t="shared" si="10"/>
        <v>0</v>
      </c>
      <c r="O60" s="17">
        <f>N60</f>
        <v>0</v>
      </c>
      <c r="Q60" s="131"/>
    </row>
    <row r="61" spans="1:17" ht="30">
      <c r="A61" s="131" t="s">
        <v>767</v>
      </c>
      <c r="B61" s="131"/>
      <c r="C61" s="131"/>
      <c r="D61" s="11" t="s">
        <v>753</v>
      </c>
      <c r="E61" s="61">
        <f t="shared" ref="E61:O61" si="11">ROUND((IF(E36&gt;0,E60/E36,0)),4)</f>
        <v>0</v>
      </c>
      <c r="F61" s="61">
        <f t="shared" si="11"/>
        <v>0</v>
      </c>
      <c r="G61" s="61">
        <f t="shared" si="11"/>
        <v>0</v>
      </c>
      <c r="H61" s="61">
        <f t="shared" si="11"/>
        <v>0</v>
      </c>
      <c r="I61" s="61">
        <f t="shared" si="11"/>
        <v>0</v>
      </c>
      <c r="J61" s="61">
        <f t="shared" si="11"/>
        <v>0</v>
      </c>
      <c r="K61" s="61">
        <f t="shared" si="11"/>
        <v>0</v>
      </c>
      <c r="L61" s="61">
        <f t="shared" si="11"/>
        <v>0</v>
      </c>
      <c r="M61" s="61">
        <f t="shared" si="11"/>
        <v>0</v>
      </c>
      <c r="N61" s="61">
        <f t="shared" si="11"/>
        <v>0</v>
      </c>
      <c r="O61" s="61">
        <f t="shared" si="11"/>
        <v>0</v>
      </c>
      <c r="Q61" s="131"/>
    </row>
    <row r="62" spans="1:17" ht="30" customHeight="1">
      <c r="A62" s="131"/>
      <c r="B62" s="131"/>
      <c r="C62" s="131"/>
      <c r="D62" s="156" t="s">
        <v>902</v>
      </c>
      <c r="E62" s="197"/>
      <c r="F62" s="197"/>
      <c r="G62" s="197"/>
      <c r="H62" s="197"/>
      <c r="I62" s="197"/>
      <c r="J62" s="197"/>
      <c r="K62" s="197"/>
      <c r="L62" s="197"/>
      <c r="M62" s="197"/>
      <c r="N62" s="197"/>
      <c r="O62" s="157"/>
      <c r="Q62" s="131"/>
    </row>
    <row r="63" spans="1:17">
      <c r="A63" s="131"/>
      <c r="B63" s="131"/>
      <c r="C63" s="131" t="s">
        <v>435</v>
      </c>
      <c r="Q63" s="131"/>
    </row>
    <row r="64" spans="1:17" hidden="1">
      <c r="A64" s="131"/>
      <c r="B64" s="131"/>
      <c r="C64" s="131" t="s">
        <v>438</v>
      </c>
      <c r="D64" s="131"/>
      <c r="E64" s="131"/>
      <c r="F64" s="131"/>
      <c r="G64" s="131"/>
      <c r="H64" s="131"/>
      <c r="I64" s="131"/>
      <c r="J64" s="131"/>
      <c r="K64" s="131"/>
      <c r="L64" s="131"/>
      <c r="M64" s="131"/>
      <c r="N64" s="131"/>
      <c r="O64" s="131"/>
      <c r="P64" s="131"/>
      <c r="Q64" s="131" t="s">
        <v>439</v>
      </c>
    </row>
    <row r="65" spans="1:17" hidden="1"/>
    <row r="66" spans="1:17" hidden="1">
      <c r="A66" s="131"/>
      <c r="B66" s="131"/>
      <c r="C66" s="131" t="s">
        <v>890</v>
      </c>
      <c r="D66" s="131"/>
      <c r="E66" s="131"/>
      <c r="F66" s="131"/>
      <c r="G66" s="131"/>
      <c r="H66" s="131"/>
      <c r="I66" s="131"/>
      <c r="J66" s="131"/>
      <c r="K66" s="131"/>
      <c r="L66" s="131"/>
      <c r="M66" s="131"/>
      <c r="N66" s="131"/>
      <c r="O66" s="131"/>
      <c r="P66" s="131"/>
      <c r="Q66" s="131"/>
    </row>
    <row r="67" spans="1:17" hidden="1">
      <c r="A67" s="131"/>
      <c r="B67" s="131"/>
      <c r="C67" s="131"/>
      <c r="D67" s="131"/>
      <c r="E67" s="131"/>
      <c r="F67" s="131"/>
      <c r="G67" s="131"/>
      <c r="H67" s="131"/>
      <c r="I67" s="131"/>
      <c r="J67" s="131"/>
      <c r="K67" s="131"/>
      <c r="L67" s="131"/>
      <c r="M67" s="131"/>
      <c r="N67" s="131"/>
      <c r="O67" s="131"/>
      <c r="P67" s="131"/>
      <c r="Q67" s="131"/>
    </row>
    <row r="68" spans="1:17" hidden="1">
      <c r="A68" s="131"/>
      <c r="B68" s="131"/>
      <c r="C68" s="131"/>
      <c r="D68" s="131"/>
      <c r="E68" s="131" t="s">
        <v>488</v>
      </c>
      <c r="F68" s="131" t="s">
        <v>489</v>
      </c>
      <c r="G68" s="131" t="s">
        <v>490</v>
      </c>
      <c r="H68" s="131" t="s">
        <v>491</v>
      </c>
      <c r="I68" s="131" t="s">
        <v>492</v>
      </c>
      <c r="J68" s="131" t="s">
        <v>495</v>
      </c>
      <c r="K68" s="131" t="s">
        <v>496</v>
      </c>
      <c r="L68" s="131" t="s">
        <v>882</v>
      </c>
      <c r="M68" s="131" t="s">
        <v>1017</v>
      </c>
      <c r="N68" s="131" t="s">
        <v>1018</v>
      </c>
      <c r="O68" s="131" t="s">
        <v>1019</v>
      </c>
      <c r="P68" s="131"/>
      <c r="Q68" s="131"/>
    </row>
    <row r="69" spans="1:17">
      <c r="A69" s="131"/>
      <c r="B69" s="131"/>
      <c r="C69" s="131" t="s">
        <v>436</v>
      </c>
      <c r="D69" s="131" t="s">
        <v>440</v>
      </c>
      <c r="E69" s="131"/>
      <c r="F69" s="131"/>
      <c r="G69" s="131"/>
      <c r="H69" s="131"/>
      <c r="I69" s="131"/>
      <c r="J69" s="131"/>
      <c r="K69" s="131"/>
      <c r="L69" s="131"/>
      <c r="M69" s="131"/>
      <c r="N69" s="131"/>
      <c r="O69" s="131"/>
      <c r="P69" s="131" t="s">
        <v>435</v>
      </c>
      <c r="Q69" s="131" t="s">
        <v>437</v>
      </c>
    </row>
    <row r="70" spans="1:17">
      <c r="A70" s="131"/>
      <c r="B70" s="131"/>
      <c r="C70" s="131" t="s">
        <v>440</v>
      </c>
      <c r="D70" s="164" t="s">
        <v>1128</v>
      </c>
      <c r="E70" s="165"/>
      <c r="F70" s="165"/>
      <c r="G70" s="165"/>
      <c r="H70" s="38"/>
      <c r="I70" s="38"/>
      <c r="J70" s="38"/>
      <c r="K70" s="38"/>
      <c r="L70" s="38"/>
      <c r="M70" s="159" t="s">
        <v>1058</v>
      </c>
      <c r="N70" s="159"/>
      <c r="O70" s="160"/>
      <c r="Q70" s="131"/>
    </row>
    <row r="71" spans="1:17">
      <c r="A71" s="131"/>
      <c r="B71" s="131"/>
      <c r="C71" s="131" t="s">
        <v>440</v>
      </c>
      <c r="D71" s="150" t="s">
        <v>887</v>
      </c>
      <c r="E71" s="196"/>
      <c r="F71" s="196"/>
      <c r="G71" s="196"/>
      <c r="H71" s="196"/>
      <c r="I71" s="196"/>
      <c r="J71" s="196"/>
      <c r="K71" s="196"/>
      <c r="L71" s="196"/>
      <c r="M71" s="196"/>
      <c r="N71" s="196"/>
      <c r="O71" s="151"/>
      <c r="Q71" s="131"/>
    </row>
    <row r="72" spans="1:17" ht="45.75" customHeight="1">
      <c r="A72" s="131"/>
      <c r="B72" s="131"/>
      <c r="C72" s="131" t="s">
        <v>440</v>
      </c>
      <c r="D72" s="22" t="s">
        <v>592</v>
      </c>
      <c r="E72" s="22" t="s">
        <v>477</v>
      </c>
      <c r="F72" s="22" t="s">
        <v>478</v>
      </c>
      <c r="G72" s="22" t="s">
        <v>479</v>
      </c>
      <c r="H72" s="22" t="s">
        <v>480</v>
      </c>
      <c r="I72" s="22" t="s">
        <v>893</v>
      </c>
      <c r="J72" s="22" t="s">
        <v>896</v>
      </c>
      <c r="K72" s="22" t="s">
        <v>894</v>
      </c>
      <c r="L72" s="22" t="s">
        <v>484</v>
      </c>
      <c r="M72" s="22" t="s">
        <v>895</v>
      </c>
      <c r="N72" s="22" t="s">
        <v>486</v>
      </c>
      <c r="O72" s="22" t="s">
        <v>487</v>
      </c>
      <c r="Q72" s="131"/>
    </row>
    <row r="73" spans="1:17">
      <c r="A73" s="131"/>
      <c r="B73" s="131"/>
      <c r="C73" s="131" t="s">
        <v>435</v>
      </c>
      <c r="Q73" s="131"/>
    </row>
    <row r="74" spans="1:17" ht="19.5" customHeight="1">
      <c r="A74" s="131" t="s">
        <v>898</v>
      </c>
      <c r="B74" s="131"/>
      <c r="C74" s="131"/>
      <c r="D74" s="11" t="s">
        <v>891</v>
      </c>
      <c r="E74" s="16"/>
      <c r="F74" s="16"/>
      <c r="G74" s="16"/>
      <c r="H74" s="16"/>
      <c r="I74" s="16"/>
      <c r="J74" s="16"/>
      <c r="K74" s="16"/>
      <c r="L74" s="16"/>
      <c r="M74" s="16"/>
      <c r="N74" s="16"/>
      <c r="O74" s="17">
        <f>E74+F74+G74+H74+I74+J74+K74+L74+M74+N74</f>
        <v>0</v>
      </c>
      <c r="Q74" s="131"/>
    </row>
    <row r="75" spans="1:17" ht="30">
      <c r="A75" s="131" t="s">
        <v>899</v>
      </c>
      <c r="B75" s="131"/>
      <c r="C75" s="131"/>
      <c r="D75" s="11" t="s">
        <v>892</v>
      </c>
      <c r="E75" s="60"/>
      <c r="F75" s="60"/>
      <c r="G75" s="60"/>
      <c r="H75" s="60"/>
      <c r="I75" s="60"/>
      <c r="J75" s="60"/>
      <c r="K75" s="60"/>
      <c r="L75" s="60"/>
      <c r="M75" s="60"/>
      <c r="N75" s="60"/>
      <c r="O75" s="61">
        <f>E75+F75+G75+H75+I75+J75+K75+L75+M75+N75</f>
        <v>0</v>
      </c>
      <c r="Q75" s="131"/>
    </row>
    <row r="76" spans="1:17">
      <c r="A76" s="131"/>
      <c r="B76" s="131"/>
      <c r="C76" s="131" t="s">
        <v>435</v>
      </c>
      <c r="Q76" s="131"/>
    </row>
    <row r="77" spans="1:17">
      <c r="A77" s="131"/>
      <c r="B77" s="131"/>
      <c r="C77" s="131" t="s">
        <v>438</v>
      </c>
      <c r="D77" s="131"/>
      <c r="E77" s="131"/>
      <c r="F77" s="131"/>
      <c r="G77" s="131"/>
      <c r="H77" s="131"/>
      <c r="I77" s="131"/>
      <c r="J77" s="131"/>
      <c r="K77" s="131"/>
      <c r="L77" s="131"/>
      <c r="M77" s="131"/>
      <c r="N77" s="131"/>
      <c r="O77" s="131"/>
      <c r="P77" s="131"/>
      <c r="Q77" s="131" t="s">
        <v>439</v>
      </c>
    </row>
  </sheetData>
  <sheetProtection password="A44A" sheet="1" objects="1" scenarios="1"/>
  <mergeCells count="11">
    <mergeCell ref="D1:O1"/>
    <mergeCell ref="D22:O22"/>
    <mergeCell ref="D44:O44"/>
    <mergeCell ref="D71:O71"/>
    <mergeCell ref="D62:O62"/>
    <mergeCell ref="D8:G8"/>
    <mergeCell ref="D70:G70"/>
    <mergeCell ref="M70:O70"/>
    <mergeCell ref="D12:G12"/>
    <mergeCell ref="E11:G11"/>
    <mergeCell ref="E10:G10"/>
  </mergeCells>
  <phoneticPr fontId="2" type="noConversion"/>
  <dataValidations count="276">
    <dataValidation type="decimal" allowBlank="1" showInputMessage="1" showErrorMessage="1" errorTitle="Input Error" error="Please enter a numeric value between 0 and 99999999999999999" sqref="E49 E27 N27 M27 L27 K27 J27 I27 H27 G27 F27 O27 G49 F49 O49 N49 M49 L49 K49 J49 I49 H49">
      <formula1>0</formula1>
      <formula2>99999999999999900</formula2>
    </dataValidation>
    <dataValidation type="decimal" allowBlank="1" showInputMessage="1" showErrorMessage="1" errorTitle="Input Error" error="Please enter a numeric value between 0 and 99999999999999999" sqref="E26">
      <formula1>0</formula1>
      <formula2>99999999999999900</formula2>
    </dataValidation>
    <dataValidation type="decimal" allowBlank="1" showInputMessage="1" showErrorMessage="1" errorTitle="Input Error" error="Please enter a numeric value between 0 and 99999999999999999" sqref="F26">
      <formula1>0</formula1>
      <formula2>99999999999999900</formula2>
    </dataValidation>
    <dataValidation type="decimal" allowBlank="1" showInputMessage="1" showErrorMessage="1" errorTitle="Input Error" error="Please enter a numeric value between 0 and 99999999999999999" sqref="G26">
      <formula1>0</formula1>
      <formula2>99999999999999900</formula2>
    </dataValidation>
    <dataValidation type="decimal" allowBlank="1" showInputMessage="1" showErrorMessage="1" errorTitle="Input Error" error="Please enter a numeric value between 0 and 99999999999999999" sqref="H26">
      <formula1>0</formula1>
      <formula2>99999999999999900</formula2>
    </dataValidation>
    <dataValidation type="decimal" allowBlank="1" showInputMessage="1" showErrorMessage="1" errorTitle="Input Error" error="Please enter a numeric value between 0 and 99999999999999999" sqref="I26">
      <formula1>0</formula1>
      <formula2>99999999999999900</formula2>
    </dataValidation>
    <dataValidation type="decimal" allowBlank="1" showInputMessage="1" showErrorMessage="1" errorTitle="Input Error" error="Please enter a numeric value between 0 and 99999999999999999" sqref="J26">
      <formula1>0</formula1>
      <formula2>99999999999999900</formula2>
    </dataValidation>
    <dataValidation type="decimal" allowBlank="1" showInputMessage="1" showErrorMessage="1" errorTitle="Input Error" error="Please enter a numeric value between 0 and 99999999999999999" sqref="K26">
      <formula1>0</formula1>
      <formula2>99999999999999900</formula2>
    </dataValidation>
    <dataValidation type="decimal" allowBlank="1" showInputMessage="1" showErrorMessage="1" errorTitle="Input Error" error="Please enter a numeric value between 0 and 99999999999999999" sqref="L26">
      <formula1>0</formula1>
      <formula2>99999999999999900</formula2>
    </dataValidation>
    <dataValidation type="decimal" allowBlank="1" showInputMessage="1" showErrorMessage="1" errorTitle="Input Error" error="Please enter a numeric value between 0 and 99999999999999999" sqref="M26">
      <formula1>0</formula1>
      <formula2>99999999999999900</formula2>
    </dataValidation>
    <dataValidation type="decimal" allowBlank="1" showInputMessage="1" showErrorMessage="1" errorTitle="Input Error" error="Please enter a numeric value between 0 and 99999999999999999" sqref="N26">
      <formula1>0</formula1>
      <formula2>99999999999999900</formula2>
    </dataValidation>
    <dataValidation type="decimal" allowBlank="1" showInputMessage="1" showErrorMessage="1" errorTitle="Input Error" error="Please enter a numeric value between 0 and 99999999999999999" sqref="O26">
      <formula1>0</formula1>
      <formula2>99999999999999900</formula2>
    </dataValidation>
    <dataValidation type="decimal" allowBlank="1" showInputMessage="1" showErrorMessage="1" errorTitle="Input Error" error="Please enter a numeric value between 0 and 99999999999999999" sqref="E28">
      <formula1>0</formula1>
      <formula2>99999999999999900</formula2>
    </dataValidation>
    <dataValidation type="decimal" allowBlank="1" showInputMessage="1" showErrorMessage="1" errorTitle="Input Error" error="Please enter a numeric value between 0 and 99999999999999999" sqref="F28">
      <formula1>0</formula1>
      <formula2>99999999999999900</formula2>
    </dataValidation>
    <dataValidation type="decimal" allowBlank="1" showInputMessage="1" showErrorMessage="1" errorTitle="Input Error" error="Please enter a numeric value between 0 and 99999999999999999" sqref="G28">
      <formula1>0</formula1>
      <formula2>99999999999999900</formula2>
    </dataValidation>
    <dataValidation type="decimal" allowBlank="1" showInputMessage="1" showErrorMessage="1" errorTitle="Input Error" error="Please enter a numeric value between 0 and 99999999999999999" sqref="H28">
      <formula1>0</formula1>
      <formula2>99999999999999900</formula2>
    </dataValidation>
    <dataValidation type="decimal" allowBlank="1" showInputMessage="1" showErrorMessage="1" errorTitle="Input Error" error="Please enter a numeric value between 0 and 99999999999999999" sqref="I28">
      <formula1>0</formula1>
      <formula2>99999999999999900</formula2>
    </dataValidation>
    <dataValidation type="decimal" allowBlank="1" showInputMessage="1" showErrorMessage="1" errorTitle="Input Error" error="Please enter a numeric value between 0 and 99999999999999999" sqref="J28">
      <formula1>0</formula1>
      <formula2>99999999999999900</formula2>
    </dataValidation>
    <dataValidation type="decimal" allowBlank="1" showInputMessage="1" showErrorMessage="1" errorTitle="Input Error" error="Please enter a numeric value between 0 and 99999999999999999" sqref="K28">
      <formula1>0</formula1>
      <formula2>99999999999999900</formula2>
    </dataValidation>
    <dataValidation type="decimal" allowBlank="1" showInputMessage="1" showErrorMessage="1" errorTitle="Input Error" error="Please enter a numeric value between 0 and 99999999999999999" sqref="L28">
      <formula1>0</formula1>
      <formula2>99999999999999900</formula2>
    </dataValidation>
    <dataValidation type="decimal" allowBlank="1" showInputMessage="1" showErrorMessage="1" errorTitle="Input Error" error="Please enter a numeric value between 0 and 99999999999999999" sqref="M28">
      <formula1>0</formula1>
      <formula2>99999999999999900</formula2>
    </dataValidation>
    <dataValidation type="decimal" allowBlank="1" showInputMessage="1" showErrorMessage="1" errorTitle="Input Error" error="Please enter a numeric value between 0 and 99999999999999999" sqref="N28">
      <formula1>0</formula1>
      <formula2>99999999999999900</formula2>
    </dataValidation>
    <dataValidation type="decimal" allowBlank="1" showInputMessage="1" showErrorMessage="1" errorTitle="Input Error" error="Please enter a numeric value between 0 and 99999999999999999" sqref="O28">
      <formula1>0</formula1>
      <formula2>99999999999999900</formula2>
    </dataValidation>
    <dataValidation type="decimal" allowBlank="1" showInputMessage="1" showErrorMessage="1" errorTitle="Input Error" error="Please enter a numeric value between 0 and 99999999999999999" sqref="E29">
      <formula1>0</formula1>
      <formula2>99999999999999900</formula2>
    </dataValidation>
    <dataValidation type="decimal" allowBlank="1" showInputMessage="1" showErrorMessage="1" errorTitle="Input Error" error="Please enter a numeric value between 0 and 99999999999999999" sqref="F29">
      <formula1>0</formula1>
      <formula2>99999999999999900</formula2>
    </dataValidation>
    <dataValidation type="decimal" allowBlank="1" showInputMessage="1" showErrorMessage="1" errorTitle="Input Error" error="Please enter a numeric value between 0 and 99999999999999999" sqref="G29">
      <formula1>0</formula1>
      <formula2>99999999999999900</formula2>
    </dataValidation>
    <dataValidation type="decimal" allowBlank="1" showInputMessage="1" showErrorMessage="1" errorTitle="Input Error" error="Please enter a numeric value between 0 and 99999999999999999" sqref="H29">
      <formula1>0</formula1>
      <formula2>99999999999999900</formula2>
    </dataValidation>
    <dataValidation type="decimal" allowBlank="1" showInputMessage="1" showErrorMessage="1" errorTitle="Input Error" error="Please enter a numeric value between 0 and 99999999999999999" sqref="I29">
      <formula1>0</formula1>
      <formula2>99999999999999900</formula2>
    </dataValidation>
    <dataValidation type="decimal" allowBlank="1" showInputMessage="1" showErrorMessage="1" errorTitle="Input Error" error="Please enter a numeric value between 0 and 99999999999999999" sqref="J29">
      <formula1>0</formula1>
      <formula2>99999999999999900</formula2>
    </dataValidation>
    <dataValidation type="decimal" allowBlank="1" showInputMessage="1" showErrorMessage="1" errorTitle="Input Error" error="Please enter a numeric value between 0 and 99999999999999999" sqref="K29">
      <formula1>0</formula1>
      <formula2>99999999999999900</formula2>
    </dataValidation>
    <dataValidation type="decimal" allowBlank="1" showInputMessage="1" showErrorMessage="1" errorTitle="Input Error" error="Please enter a numeric value between 0 and 99999999999999999" sqref="L29">
      <formula1>0</formula1>
      <formula2>99999999999999900</formula2>
    </dataValidation>
    <dataValidation type="decimal" allowBlank="1" showInputMessage="1" showErrorMessage="1" errorTitle="Input Error" error="Please enter a numeric value between 0 and 99999999999999999" sqref="M29">
      <formula1>0</formula1>
      <formula2>99999999999999900</formula2>
    </dataValidation>
    <dataValidation type="decimal" allowBlank="1" showInputMessage="1" showErrorMessage="1" errorTitle="Input Error" error="Please enter a numeric value between 0 and 99999999999999999" sqref="N29">
      <formula1>0</formula1>
      <formula2>99999999999999900</formula2>
    </dataValidation>
    <dataValidation type="decimal" allowBlank="1" showInputMessage="1" showErrorMessage="1" errorTitle="Input Error" error="Please enter a numeric value between 0 and 99999999999999999" sqref="O29">
      <formula1>0</formula1>
      <formula2>99999999999999900</formula2>
    </dataValidation>
    <dataValidation type="decimal" allowBlank="1" showInputMessage="1" showErrorMessage="1" errorTitle="Input Error" error="Please enter a numeric value between 0 and 99999999999999999" sqref="E30">
      <formula1>0</formula1>
      <formula2>99999999999999900</formula2>
    </dataValidation>
    <dataValidation type="decimal" allowBlank="1" showInputMessage="1" showErrorMessage="1" errorTitle="Input Error" error="Please enter a numeric value between 0 and 99999999999999999" sqref="F30">
      <formula1>0</formula1>
      <formula2>99999999999999900</formula2>
    </dataValidation>
    <dataValidation type="decimal" allowBlank="1" showInputMessage="1" showErrorMessage="1" errorTitle="Input Error" error="Please enter a numeric value between 0 and 99999999999999999" sqref="G30">
      <formula1>0</formula1>
      <formula2>99999999999999900</formula2>
    </dataValidation>
    <dataValidation type="decimal" allowBlank="1" showInputMessage="1" showErrorMessage="1" errorTitle="Input Error" error="Please enter a numeric value between 0 and 99999999999999999" sqref="H30">
      <formula1>0</formula1>
      <formula2>99999999999999900</formula2>
    </dataValidation>
    <dataValidation type="decimal" allowBlank="1" showInputMessage="1" showErrorMessage="1" errorTitle="Input Error" error="Please enter a numeric value between 0 and 99999999999999999" sqref="I30">
      <formula1>0</formula1>
      <formula2>99999999999999900</formula2>
    </dataValidation>
    <dataValidation type="decimal" allowBlank="1" showInputMessage="1" showErrorMessage="1" errorTitle="Input Error" error="Please enter a numeric value between 0 and 99999999999999999" sqref="J30">
      <formula1>0</formula1>
      <formula2>99999999999999900</formula2>
    </dataValidation>
    <dataValidation type="decimal" allowBlank="1" showInputMessage="1" showErrorMessage="1" errorTitle="Input Error" error="Please enter a numeric value between 0 and 99999999999999999" sqref="K30">
      <formula1>0</formula1>
      <formula2>99999999999999900</formula2>
    </dataValidation>
    <dataValidation type="decimal" allowBlank="1" showInputMessage="1" showErrorMessage="1" errorTitle="Input Error" error="Please enter a numeric value between 0 and 99999999999999999" sqref="L30">
      <formula1>0</formula1>
      <formula2>99999999999999900</formula2>
    </dataValidation>
    <dataValidation type="decimal" allowBlank="1" showInputMessage="1" showErrorMessage="1" errorTitle="Input Error" error="Please enter a numeric value between 0 and 99999999999999999" sqref="M30">
      <formula1>0</formula1>
      <formula2>99999999999999900</formula2>
    </dataValidation>
    <dataValidation type="decimal" allowBlank="1" showInputMessage="1" showErrorMessage="1" errorTitle="Input Error" error="Please enter a numeric value between 0 and 99999999999999999" sqref="N30">
      <formula1>0</formula1>
      <formula2>99999999999999900</formula2>
    </dataValidation>
    <dataValidation type="decimal" allowBlank="1" showInputMessage="1" showErrorMessage="1" errorTitle="Input Error" error="Please enter a numeric value between 0 and 99999999999999999" sqref="O30">
      <formula1>0</formula1>
      <formula2>99999999999999900</formula2>
    </dataValidation>
    <dataValidation type="decimal" allowBlank="1" showInputMessage="1" showErrorMessage="1" errorTitle="Input Error" error="Please enter a numeric value between 0 and 99999999999999999" sqref="E31">
      <formula1>0</formula1>
      <formula2>99999999999999900</formula2>
    </dataValidation>
    <dataValidation type="decimal" allowBlank="1" showInputMessage="1" showErrorMessage="1" errorTitle="Input Error" error="Please enter a numeric value between 0 and 99999999999999999" sqref="F31">
      <formula1>0</formula1>
      <formula2>99999999999999900</formula2>
    </dataValidation>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E32">
      <formula1>0</formula1>
      <formula2>99999999999999900</formula2>
    </dataValidation>
    <dataValidation type="decimal" allowBlank="1" showInputMessage="1" showErrorMessage="1" errorTitle="Input Error" error="Please enter a numeric value between 0 and 99999999999999999" sqref="F32">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E33">
      <formula1>0</formula1>
      <formula2>99999999999999900</formula2>
    </dataValidation>
    <dataValidation type="decimal" allowBlank="1" showInputMessage="1" showErrorMessage="1" errorTitle="Input Error" error="Please enter a numeric value between 0 and 99999999999999999" sqref="F33">
      <formula1>0</formula1>
      <formula2>99999999999999900</formula2>
    </dataValidation>
    <dataValidation type="decimal" allowBlank="1" showInputMessage="1" showErrorMessage="1" errorTitle="Input Error" error="Please enter a numeric value between 0 and 99999999999999999" sqref="G33">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E34">
      <formula1>0</formula1>
      <formula2>99999999999999900</formula2>
    </dataValidation>
    <dataValidation type="decimal" allowBlank="1" showInputMessage="1" showErrorMessage="1" errorTitle="Input Error" error="Please enter a numeric value between 0 and 99999999999999999" sqref="F34">
      <formula1>0</formula1>
      <formula2>99999999999999900</formula2>
    </dataValidation>
    <dataValidation type="decimal" allowBlank="1" showInputMessage="1" showErrorMessage="1" errorTitle="Input Error" error="Please enter a numeric value between 0 and 99999999999999999" sqref="G34">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E35">
      <formula1>0</formula1>
      <formula2>99999999999999900</formula2>
    </dataValidation>
    <dataValidation type="decimal" allowBlank="1" showInputMessage="1" showErrorMessage="1" errorTitle="Input Error" error="Please enter a numeric value between 0 and 99999999999999999" sqref="F35">
      <formula1>0</formula1>
      <formula2>99999999999999900</formula2>
    </dataValidation>
    <dataValidation type="decimal" allowBlank="1" showInputMessage="1" showErrorMessage="1" errorTitle="Input Error" error="Please enter a numeric value between 0 and 99999999999999999" sqref="G35">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E36">
      <formula1>0</formula1>
      <formula2>99999999999999900</formula2>
    </dataValidation>
    <dataValidation type="decimal" allowBlank="1" showInputMessage="1" showErrorMessage="1" errorTitle="Input Error" error="Please enter a numeric value between 0 and 99999999999999999" sqref="F36">
      <formula1>0</formula1>
      <formula2>99999999999999900</formula2>
    </dataValidation>
    <dataValidation type="decimal" allowBlank="1" showInputMessage="1" showErrorMessage="1" errorTitle="Input Error" error="Please enter a numeric value between 0 and 99999999999999999" sqref="G36">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E48">
      <formula1>0</formula1>
      <formula2>99999999999999900</formula2>
    </dataValidation>
    <dataValidation type="decimal" allowBlank="1" showInputMessage="1" showErrorMessage="1" errorTitle="Input Error" error="Please enter a numeric value between 0 and 99999999999999999" sqref="F48">
      <formula1>0</formula1>
      <formula2>99999999999999900</formula2>
    </dataValidation>
    <dataValidation type="decimal" allowBlank="1" showInputMessage="1" showErrorMessage="1" errorTitle="Input Error" error="Please enter a numeric value between 0 and 99999999999999999" sqref="G48">
      <formula1>0</formula1>
      <formula2>99999999999999900</formula2>
    </dataValidation>
    <dataValidation type="decimal" allowBlank="1" showInputMessage="1" showErrorMessage="1" errorTitle="Input Error" error="Please enter a numeric value between 0 and 99999999999999999" sqref="H48">
      <formula1>0</formula1>
      <formula2>99999999999999900</formula2>
    </dataValidation>
    <dataValidation type="decimal" allowBlank="1" showInputMessage="1" showErrorMessage="1" errorTitle="Input Error" error="Please enter a numeric value between 0 and 99999999999999999" sqref="I48">
      <formula1>0</formula1>
      <formula2>99999999999999900</formula2>
    </dataValidation>
    <dataValidation type="decimal" allowBlank="1" showInputMessage="1" showErrorMessage="1" errorTitle="Input Error" error="Please enter a numeric value between 0 and 99999999999999999" sqref="J48">
      <formula1>0</formula1>
      <formula2>99999999999999900</formula2>
    </dataValidation>
    <dataValidation type="decimal" allowBlank="1" showInputMessage="1" showErrorMessage="1" errorTitle="Input Error" error="Please enter a numeric value between 0 and 99999999999999999" sqref="K48">
      <formula1>0</formula1>
      <formula2>99999999999999900</formula2>
    </dataValidation>
    <dataValidation type="decimal" allowBlank="1" showInputMessage="1" showErrorMessage="1" errorTitle="Input Error" error="Please enter a numeric value between 0 and 99999999999999999" sqref="L48">
      <formula1>0</formula1>
      <formula2>99999999999999900</formula2>
    </dataValidation>
    <dataValidation type="decimal" allowBlank="1" showInputMessage="1" showErrorMessage="1" errorTitle="Input Error" error="Please enter a numeric value between 0 and 99999999999999999" sqref="M48">
      <formula1>0</formula1>
      <formula2>99999999999999900</formula2>
    </dataValidation>
    <dataValidation type="decimal" allowBlank="1" showInputMessage="1" showErrorMessage="1" errorTitle="Input Error" error="Please enter a numeric value between 0 and 99999999999999999" sqref="N48">
      <formula1>0</formula1>
      <formula2>99999999999999900</formula2>
    </dataValidation>
    <dataValidation type="decimal" allowBlank="1" showInputMessage="1" showErrorMessage="1" errorTitle="Input Error" error="Please enter a numeric value between 0 and 99999999999999999" sqref="O48">
      <formula1>0</formula1>
      <formula2>99999999999999900</formula2>
    </dataValidation>
    <dataValidation type="decimal" allowBlank="1" showInputMessage="1" showErrorMessage="1" errorTitle="Input Error" error="Please enter a numeric value between 0 and 99999999999999999" sqref="E50">
      <formula1>0</formula1>
      <formula2>99999999999999900</formula2>
    </dataValidation>
    <dataValidation type="decimal" allowBlank="1" showInputMessage="1" showErrorMessage="1" errorTitle="Input Error" error="Please enter a numeric value between 0 and 99999999999999999" sqref="F50">
      <formula1>0</formula1>
      <formula2>99999999999999900</formula2>
    </dataValidation>
    <dataValidation type="decimal" allowBlank="1" showInputMessage="1" showErrorMessage="1" errorTitle="Input Error" error="Please enter a numeric value between 0 and 99999999999999999" sqref="G50">
      <formula1>0</formula1>
      <formula2>99999999999999900</formula2>
    </dataValidation>
    <dataValidation type="decimal" allowBlank="1" showInputMessage="1" showErrorMessage="1" errorTitle="Input Error" error="Please enter a numeric value between 0 and 99999999999999999" sqref="H50">
      <formula1>0</formula1>
      <formula2>99999999999999900</formula2>
    </dataValidation>
    <dataValidation type="decimal" allowBlank="1" showInputMessage="1" showErrorMessage="1" errorTitle="Input Error" error="Please enter a numeric value between 0 and 99999999999999999" sqref="I50">
      <formula1>0</formula1>
      <formula2>99999999999999900</formula2>
    </dataValidation>
    <dataValidation type="decimal" allowBlank="1" showInputMessage="1" showErrorMessage="1" errorTitle="Input Error" error="Please enter a numeric value between 0 and 99999999999999999" sqref="J50">
      <formula1>0</formula1>
      <formula2>99999999999999900</formula2>
    </dataValidation>
    <dataValidation type="decimal" allowBlank="1" showInputMessage="1" showErrorMessage="1" errorTitle="Input Error" error="Please enter a numeric value between 0 and 99999999999999999" sqref="K50">
      <formula1>0</formula1>
      <formula2>99999999999999900</formula2>
    </dataValidation>
    <dataValidation type="decimal" allowBlank="1" showInputMessage="1" showErrorMessage="1" errorTitle="Input Error" error="Please enter a numeric value between 0 and 99999999999999999" sqref="L50">
      <formula1>0</formula1>
      <formula2>99999999999999900</formula2>
    </dataValidation>
    <dataValidation type="decimal" allowBlank="1" showInputMessage="1" showErrorMessage="1" errorTitle="Input Error" error="Please enter a numeric value between 0 and 99999999999999999" sqref="M50">
      <formula1>0</formula1>
      <formula2>99999999999999900</formula2>
    </dataValidation>
    <dataValidation type="decimal" allowBlank="1" showInputMessage="1" showErrorMessage="1" errorTitle="Input Error" error="Please enter a numeric value between 0 and 99999999999999999" sqref="N50">
      <formula1>0</formula1>
      <formula2>99999999999999900</formula2>
    </dataValidation>
    <dataValidation type="decimal" allowBlank="1" showInputMessage="1" showErrorMessage="1" errorTitle="Input Error" error="Please enter a numeric value between 0 and 99999999999999999" sqref="O50">
      <formula1>0</formula1>
      <formula2>99999999999999900</formula2>
    </dataValidation>
    <dataValidation type="decimal" allowBlank="1" showInputMessage="1" showErrorMessage="1" errorTitle="Input Error" error="Please enter a numeric value between 0 and 99999999999999999" sqref="E51">
      <formula1>0</formula1>
      <formula2>99999999999999900</formula2>
    </dataValidation>
    <dataValidation type="decimal" allowBlank="1" showInputMessage="1" showErrorMessage="1" errorTitle="Input Error" error="Please enter a numeric value between 0 and 99999999999999999" sqref="F51">
      <formula1>0</formula1>
      <formula2>99999999999999900</formula2>
    </dataValidation>
    <dataValidation type="decimal" allowBlank="1" showInputMessage="1" showErrorMessage="1" errorTitle="Input Error" error="Please enter a numeric value between 0 and 99999999999999999" sqref="G51">
      <formula1>0</formula1>
      <formula2>99999999999999900</formula2>
    </dataValidation>
    <dataValidation type="decimal" allowBlank="1" showInputMessage="1" showErrorMessage="1" errorTitle="Input Error" error="Please enter a numeric value between 0 and 99999999999999999" sqref="H51">
      <formula1>0</formula1>
      <formula2>99999999999999900</formula2>
    </dataValidation>
    <dataValidation type="decimal" allowBlank="1" showInputMessage="1" showErrorMessage="1" errorTitle="Input Error" error="Please enter a numeric value between 0 and 99999999999999999" sqref="I51">
      <formula1>0</formula1>
      <formula2>99999999999999900</formula2>
    </dataValidation>
    <dataValidation type="decimal" allowBlank="1" showInputMessage="1" showErrorMessage="1" errorTitle="Input Error" error="Please enter a numeric value between 0 and 99999999999999999" sqref="J51">
      <formula1>0</formula1>
      <formula2>99999999999999900</formula2>
    </dataValidation>
    <dataValidation type="decimal" allowBlank="1" showInputMessage="1" showErrorMessage="1" errorTitle="Input Error" error="Please enter a numeric value between 0 and 99999999999999999" sqref="K51">
      <formula1>0</formula1>
      <formula2>99999999999999900</formula2>
    </dataValidation>
    <dataValidation type="decimal" allowBlank="1" showInputMessage="1" showErrorMessage="1" errorTitle="Input Error" error="Please enter a numeric value between 0 and 99999999999999999" sqref="L51">
      <formula1>0</formula1>
      <formula2>99999999999999900</formula2>
    </dataValidation>
    <dataValidation type="decimal" allowBlank="1" showInputMessage="1" showErrorMessage="1" errorTitle="Input Error" error="Please enter a numeric value between 0 and 99999999999999999" sqref="M51">
      <formula1>0</formula1>
      <formula2>99999999999999900</formula2>
    </dataValidation>
    <dataValidation type="decimal" allowBlank="1" showInputMessage="1" showErrorMessage="1" errorTitle="Input Error" error="Please enter a numeric value between 0 and 99999999999999999" sqref="N51">
      <formula1>0</formula1>
      <formula2>99999999999999900</formula2>
    </dataValidation>
    <dataValidation type="decimal" allowBlank="1" showInputMessage="1" showErrorMessage="1" errorTitle="Input Error" error="Please enter a numeric value between 0 and 99999999999999999" sqref="O51">
      <formula1>0</formula1>
      <formula2>99999999999999900</formula2>
    </dataValidation>
    <dataValidation type="decimal" allowBlank="1" showInputMessage="1" showErrorMessage="1" errorTitle="Input Error" error="Please enter a numeric value between 0 and 99999999999999999" sqref="E52">
      <formula1>0</formula1>
      <formula2>99999999999999900</formula2>
    </dataValidation>
    <dataValidation type="decimal" allowBlank="1" showInputMessage="1" showErrorMessage="1" errorTitle="Input Error" error="Please enter a numeric value between 0 and 99999999999999999" sqref="F52">
      <formula1>0</formula1>
      <formula2>99999999999999900</formula2>
    </dataValidation>
    <dataValidation type="decimal" allowBlank="1" showInputMessage="1" showErrorMessage="1" errorTitle="Input Error" error="Please enter a numeric value between 0 and 99999999999999999" sqref="G52">
      <formula1>0</formula1>
      <formula2>99999999999999900</formula2>
    </dataValidation>
    <dataValidation type="decimal" allowBlank="1" showInputMessage="1" showErrorMessage="1" errorTitle="Input Error" error="Please enter a numeric value between 0 and 99999999999999999" sqref="H52">
      <formula1>0</formula1>
      <formula2>99999999999999900</formula2>
    </dataValidation>
    <dataValidation type="decimal" allowBlank="1" showInputMessage="1" showErrorMessage="1" errorTitle="Input Error" error="Please enter a numeric value between 0 and 99999999999999999" sqref="I52">
      <formula1>0</formula1>
      <formula2>99999999999999900</formula2>
    </dataValidation>
    <dataValidation type="decimal" allowBlank="1" showInputMessage="1" showErrorMessage="1" errorTitle="Input Error" error="Please enter a numeric value between 0 and 99999999999999999" sqref="J52">
      <formula1>0</formula1>
      <formula2>99999999999999900</formula2>
    </dataValidation>
    <dataValidation type="decimal" allowBlank="1" showInputMessage="1" showErrorMessage="1" errorTitle="Input Error" error="Please enter a numeric value between 0 and 99999999999999999" sqref="K52">
      <formula1>0</formula1>
      <formula2>99999999999999900</formula2>
    </dataValidation>
    <dataValidation type="decimal" allowBlank="1" showInputMessage="1" showErrorMessage="1" errorTitle="Input Error" error="Please enter a numeric value between 0 and 99999999999999999" sqref="L52">
      <formula1>0</formula1>
      <formula2>99999999999999900</formula2>
    </dataValidation>
    <dataValidation type="decimal" allowBlank="1" showInputMessage="1" showErrorMessage="1" errorTitle="Input Error" error="Please enter a numeric value between 0 and 99999999999999999" sqref="M52">
      <formula1>0</formula1>
      <formula2>99999999999999900</formula2>
    </dataValidation>
    <dataValidation type="decimal" allowBlank="1" showInputMessage="1" showErrorMessage="1" errorTitle="Input Error" error="Please enter a numeric value between 0 and 99999999999999999" sqref="N52">
      <formula1>0</formula1>
      <formula2>99999999999999900</formula2>
    </dataValidation>
    <dataValidation type="decimal" allowBlank="1" showInputMessage="1" showErrorMessage="1" errorTitle="Input Error" error="Please enter a numeric value between 0 and 99999999999999999" sqref="O52">
      <formula1>0</formula1>
      <formula2>99999999999999900</formula2>
    </dataValidation>
    <dataValidation type="decimal" allowBlank="1" showInputMessage="1" showErrorMessage="1" errorTitle="Input Error" error="Please enter a numeric value between 0 and 99999999999999999" sqref="E53">
      <formula1>0</formula1>
      <formula2>99999999999999900</formula2>
    </dataValidation>
    <dataValidation type="decimal" allowBlank="1" showInputMessage="1" showErrorMessage="1" errorTitle="Input Error" error="Please enter a numeric value between 0 and 99999999999999999" sqref="F53">
      <formula1>0</formula1>
      <formula2>99999999999999900</formula2>
    </dataValidation>
    <dataValidation type="decimal" allowBlank="1" showInputMessage="1" showErrorMessage="1" errorTitle="Input Error" error="Please enter a numeric value between 0 and 99999999999999999" sqref="G53">
      <formula1>0</formula1>
      <formula2>99999999999999900</formula2>
    </dataValidation>
    <dataValidation type="decimal" allowBlank="1" showInputMessage="1" showErrorMessage="1" errorTitle="Input Error" error="Please enter a numeric value between 0 and 99999999999999999" sqref="H53">
      <formula1>0</formula1>
      <formula2>99999999999999900</formula2>
    </dataValidation>
    <dataValidation type="decimal" allowBlank="1" showInputMessage="1" showErrorMessage="1" errorTitle="Input Error" error="Please enter a numeric value between 0 and 99999999999999999" sqref="I53">
      <formula1>0</formula1>
      <formula2>99999999999999900</formula2>
    </dataValidation>
    <dataValidation type="decimal" allowBlank="1" showInputMessage="1" showErrorMessage="1" errorTitle="Input Error" error="Please enter a numeric value between 0 and 99999999999999999" sqref="J53">
      <formula1>0</formula1>
      <formula2>99999999999999900</formula2>
    </dataValidation>
    <dataValidation type="decimal" allowBlank="1" showInputMessage="1" showErrorMessage="1" errorTitle="Input Error" error="Please enter a numeric value between 0 and 99999999999999999" sqref="K53">
      <formula1>0</formula1>
      <formula2>99999999999999900</formula2>
    </dataValidation>
    <dataValidation type="decimal" allowBlank="1" showInputMessage="1" showErrorMessage="1" errorTitle="Input Error" error="Please enter a numeric value between 0 and 99999999999999999" sqref="L53">
      <formula1>0</formula1>
      <formula2>99999999999999900</formula2>
    </dataValidation>
    <dataValidation type="decimal" allowBlank="1" showInputMessage="1" showErrorMessage="1" errorTitle="Input Error" error="Please enter a numeric value between 0 and 99999999999999999" sqref="M53">
      <formula1>0</formula1>
      <formula2>99999999999999900</formula2>
    </dataValidation>
    <dataValidation type="decimal" allowBlank="1" showInputMessage="1" showErrorMessage="1" errorTitle="Input Error" error="Please enter a numeric value between 0 and 99999999999999999" sqref="N53">
      <formula1>0</formula1>
      <formula2>99999999999999900</formula2>
    </dataValidation>
    <dataValidation type="decimal" allowBlank="1" showInputMessage="1" showErrorMessage="1" errorTitle="Input Error" error="Please enter a numeric value between 0 and 99999999999999999" sqref="O53">
      <formula1>0</formula1>
      <formula2>99999999999999900</formula2>
    </dataValidation>
    <dataValidation type="decimal" allowBlank="1" showInputMessage="1" showErrorMessage="1" errorTitle="Input Error" error="Please enter a numeric value between 0 and 99999999999999999" sqref="E54">
      <formula1>0</formula1>
      <formula2>99999999999999900</formula2>
    </dataValidation>
    <dataValidation type="decimal" allowBlank="1" showInputMessage="1" showErrorMessage="1" errorTitle="Input Error" error="Please enter a numeric value between 0 and 99999999999999999" sqref="F54">
      <formula1>0</formula1>
      <formula2>99999999999999900</formula2>
    </dataValidation>
    <dataValidation type="decimal" allowBlank="1" showInputMessage="1" showErrorMessage="1" errorTitle="Input Error" error="Please enter a numeric value between 0 and 99999999999999999" sqref="G54">
      <formula1>0</formula1>
      <formula2>99999999999999900</formula2>
    </dataValidation>
    <dataValidation type="decimal" allowBlank="1" showInputMessage="1" showErrorMessage="1" errorTitle="Input Error" error="Please enter a numeric value between 0 and 99999999999999999" sqref="H54">
      <formula1>0</formula1>
      <formula2>99999999999999900</formula2>
    </dataValidation>
    <dataValidation type="decimal" allowBlank="1" showInputMessage="1" showErrorMessage="1" errorTitle="Input Error" error="Please enter a numeric value between 0 and 99999999999999999" sqref="I54">
      <formula1>0</formula1>
      <formula2>99999999999999900</formula2>
    </dataValidation>
    <dataValidation type="decimal" allowBlank="1" showInputMessage="1" showErrorMessage="1" errorTitle="Input Error" error="Please enter a numeric value between 0 and 99999999999999999" sqref="J54">
      <formula1>0</formula1>
      <formula2>99999999999999900</formula2>
    </dataValidation>
    <dataValidation type="decimal" allowBlank="1" showInputMessage="1" showErrorMessage="1" errorTitle="Input Error" error="Please enter a numeric value between 0 and 99999999999999999" sqref="K54">
      <formula1>0</formula1>
      <formula2>99999999999999900</formula2>
    </dataValidation>
    <dataValidation type="decimal" allowBlank="1" showInputMessage="1" showErrorMessage="1" errorTitle="Input Error" error="Please enter a numeric value between 0 and 99999999999999999" sqref="L54">
      <formula1>0</formula1>
      <formula2>99999999999999900</formula2>
    </dataValidation>
    <dataValidation type="decimal" allowBlank="1" showInputMessage="1" showErrorMessage="1" errorTitle="Input Error" error="Please enter a numeric value between 0 and 99999999999999999" sqref="M54">
      <formula1>0</formula1>
      <formula2>99999999999999900</formula2>
    </dataValidation>
    <dataValidation type="decimal" allowBlank="1" showInputMessage="1" showErrorMessage="1" errorTitle="Input Error" error="Please enter a numeric value between 0 and 99999999999999999" sqref="N54">
      <formula1>0</formula1>
      <formula2>99999999999999900</formula2>
    </dataValidation>
    <dataValidation type="decimal" allowBlank="1" showInputMessage="1" showErrorMessage="1" errorTitle="Input Error" error="Please enter a numeric value between 0 and 99999999999999999" sqref="O54">
      <formula1>0</formula1>
      <formula2>99999999999999900</formula2>
    </dataValidation>
    <dataValidation type="decimal" allowBlank="1" showInputMessage="1" showErrorMessage="1" errorTitle="Input Error" error="Please enter a numeric value between 0 and 99999999999999999" sqref="E55">
      <formula1>0</formula1>
      <formula2>99999999999999900</formula2>
    </dataValidation>
    <dataValidation type="decimal" allowBlank="1" showInputMessage="1" showErrorMessage="1" errorTitle="Input Error" error="Please enter a numeric value between 0 and 99999999999999999" sqref="F55">
      <formula1>0</formula1>
      <formula2>99999999999999900</formula2>
    </dataValidation>
    <dataValidation type="decimal" allowBlank="1" showInputMessage="1" showErrorMessage="1" errorTitle="Input Error" error="Please enter a numeric value between 0 and 99999999999999999" sqref="G55">
      <formula1>0</formula1>
      <formula2>99999999999999900</formula2>
    </dataValidation>
    <dataValidation type="decimal" allowBlank="1" showInputMessage="1" showErrorMessage="1" errorTitle="Input Error" error="Please enter a numeric value between 0 and 99999999999999999" sqref="H55">
      <formula1>0</formula1>
      <formula2>99999999999999900</formula2>
    </dataValidation>
    <dataValidation type="decimal" allowBlank="1" showInputMessage="1" showErrorMessage="1" errorTitle="Input Error" error="Please enter a numeric value between 0 and 99999999999999999" sqref="I55">
      <formula1>0</formula1>
      <formula2>99999999999999900</formula2>
    </dataValidation>
    <dataValidation type="decimal" allowBlank="1" showInputMessage="1" showErrorMessage="1" errorTitle="Input Error" error="Please enter a numeric value between 0 and 99999999999999999" sqref="J55">
      <formula1>0</formula1>
      <formula2>99999999999999900</formula2>
    </dataValidation>
    <dataValidation type="decimal" allowBlank="1" showInputMessage="1" showErrorMessage="1" errorTitle="Input Error" error="Please enter a numeric value between 0 and 99999999999999999" sqref="K55">
      <formula1>0</formula1>
      <formula2>99999999999999900</formula2>
    </dataValidation>
    <dataValidation type="decimal" allowBlank="1" showInputMessage="1" showErrorMessage="1" errorTitle="Input Error" error="Please enter a numeric value between 0 and 99999999999999999" sqref="L55">
      <formula1>0</formula1>
      <formula2>99999999999999900</formula2>
    </dataValidation>
    <dataValidation type="decimal" allowBlank="1" showInputMessage="1" showErrorMessage="1" errorTitle="Input Error" error="Please enter a numeric value between 0 and 99999999999999999" sqref="M55">
      <formula1>0</formula1>
      <formula2>99999999999999900</formula2>
    </dataValidation>
    <dataValidation type="decimal" allowBlank="1" showInputMessage="1" showErrorMessage="1" errorTitle="Input Error" error="Please enter a numeric value between 0 and 99999999999999999" sqref="N55">
      <formula1>0</formula1>
      <formula2>99999999999999900</formula2>
    </dataValidation>
    <dataValidation type="decimal" allowBlank="1" showInputMessage="1" showErrorMessage="1" errorTitle="Input Error" error="Please enter a numeric value between 0 and 99999999999999999" sqref="O55">
      <formula1>0</formula1>
      <formula2>99999999999999900</formula2>
    </dataValidation>
    <dataValidation type="decimal" allowBlank="1" showInputMessage="1" showErrorMessage="1" errorTitle="Input Error" error="Please enter a numeric value between 0 and 99999999999999999" sqref="E56">
      <formula1>0</formula1>
      <formula2>99999999999999900</formula2>
    </dataValidation>
    <dataValidation type="decimal" allowBlank="1" showInputMessage="1" showErrorMessage="1" errorTitle="Input Error" error="Please enter a numeric value between 0 and 99999999999999999" sqref="F56">
      <formula1>0</formula1>
      <formula2>99999999999999900</formula2>
    </dataValidation>
    <dataValidation type="decimal" allowBlank="1" showInputMessage="1" showErrorMessage="1" errorTitle="Input Error" error="Please enter a numeric value between 0 and 99999999999999999" sqref="G56">
      <formula1>0</formula1>
      <formula2>99999999999999900</formula2>
    </dataValidation>
    <dataValidation type="decimal" allowBlank="1" showInputMessage="1" showErrorMessage="1" errorTitle="Input Error" error="Please enter a numeric value between 0 and 99999999999999999" sqref="H56">
      <formula1>0</formula1>
      <formula2>99999999999999900</formula2>
    </dataValidation>
    <dataValidation type="decimal" allowBlank="1" showInputMessage="1" showErrorMessage="1" errorTitle="Input Error" error="Please enter a numeric value between 0 and 99999999999999999" sqref="I56">
      <formula1>0</formula1>
      <formula2>99999999999999900</formula2>
    </dataValidation>
    <dataValidation type="decimal" allowBlank="1" showInputMessage="1" showErrorMessage="1" errorTitle="Input Error" error="Please enter a numeric value between 0 and 99999999999999999" sqref="J56">
      <formula1>0</formula1>
      <formula2>99999999999999900</formula2>
    </dataValidation>
    <dataValidation type="decimal" allowBlank="1" showInputMessage="1" showErrorMessage="1" errorTitle="Input Error" error="Please enter a numeric value between 0 and 99999999999999999" sqref="K56">
      <formula1>0</formula1>
      <formula2>99999999999999900</formula2>
    </dataValidation>
    <dataValidation type="decimal" allowBlank="1" showInputMessage="1" showErrorMessage="1" errorTitle="Input Error" error="Please enter a numeric value between 0 and 99999999999999999" sqref="L56">
      <formula1>0</formula1>
      <formula2>99999999999999900</formula2>
    </dataValidation>
    <dataValidation type="decimal" allowBlank="1" showInputMessage="1" showErrorMessage="1" errorTitle="Input Error" error="Please enter a numeric value between 0 and 99999999999999999" sqref="M56">
      <formula1>0</formula1>
      <formula2>99999999999999900</formula2>
    </dataValidation>
    <dataValidation type="decimal" allowBlank="1" showInputMessage="1" showErrorMessage="1" errorTitle="Input Error" error="Please enter a numeric value between 0 and 99999999999999999" sqref="N56">
      <formula1>0</formula1>
      <formula2>99999999999999900</formula2>
    </dataValidation>
    <dataValidation type="decimal" allowBlank="1" showInputMessage="1" showErrorMessage="1" errorTitle="Input Error" error="Please enter a numeric value between 0 and 99999999999999999" sqref="O56">
      <formula1>0</formula1>
      <formula2>99999999999999900</formula2>
    </dataValidation>
    <dataValidation type="decimal" allowBlank="1" showInputMessage="1" showErrorMessage="1" errorTitle="Input Error" error="Please enter a numeric value between 0 and 99999999999999999" sqref="E57">
      <formula1>0</formula1>
      <formula2>99999999999999900</formula2>
    </dataValidation>
    <dataValidation type="decimal" allowBlank="1" showInputMessage="1" showErrorMessage="1" errorTitle="Input Error" error="Please enter a numeric value between 0 and 99999999999999999" sqref="F57">
      <formula1>0</formula1>
      <formula2>99999999999999900</formula2>
    </dataValidation>
    <dataValidation type="decimal" allowBlank="1" showInputMessage="1" showErrorMessage="1" errorTitle="Input Error" error="Please enter a numeric value between 0 and 99999999999999999" sqref="G57">
      <formula1>0</formula1>
      <formula2>99999999999999900</formula2>
    </dataValidation>
    <dataValidation type="decimal" allowBlank="1" showInputMessage="1" showErrorMessage="1" errorTitle="Input Error" error="Please enter a numeric value between 0 and 99999999999999999" sqref="H57">
      <formula1>0</formula1>
      <formula2>99999999999999900</formula2>
    </dataValidation>
    <dataValidation type="decimal" allowBlank="1" showInputMessage="1" showErrorMessage="1" errorTitle="Input Error" error="Please enter a numeric value between 0 and 99999999999999999" sqref="I57">
      <formula1>0</formula1>
      <formula2>99999999999999900</formula2>
    </dataValidation>
    <dataValidation type="decimal" allowBlank="1" showInputMessage="1" showErrorMessage="1" errorTitle="Input Error" error="Please enter a numeric value between 0 and 99999999999999999" sqref="J57">
      <formula1>0</formula1>
      <formula2>99999999999999900</formula2>
    </dataValidation>
    <dataValidation type="decimal" allowBlank="1" showInputMessage="1" showErrorMessage="1" errorTitle="Input Error" error="Please enter a numeric value between 0 and 99999999999999999" sqref="K57">
      <formula1>0</formula1>
      <formula2>99999999999999900</formula2>
    </dataValidation>
    <dataValidation type="decimal" allowBlank="1" showInputMessage="1" showErrorMessage="1" errorTitle="Input Error" error="Please enter a numeric value between 0 and 99999999999999999" sqref="L57">
      <formula1>0</formula1>
      <formula2>99999999999999900</formula2>
    </dataValidation>
    <dataValidation type="decimal" allowBlank="1" showInputMessage="1" showErrorMessage="1" errorTitle="Input Error" error="Please enter a numeric value between 0 and 99999999999999999" sqref="M57">
      <formula1>0</formula1>
      <formula2>99999999999999900</formula2>
    </dataValidation>
    <dataValidation type="decimal" allowBlank="1" showInputMessage="1" showErrorMessage="1" errorTitle="Input Error" error="Please enter a numeric value between 0 and 99999999999999999" sqref="N57">
      <formula1>0</formula1>
      <formula2>99999999999999900</formula2>
    </dataValidation>
    <dataValidation type="decimal" allowBlank="1" showInputMessage="1" showErrorMessage="1" errorTitle="Input Error" error="Please enter a numeric value between 0 and 99999999999999999" sqref="O57">
      <formula1>0</formula1>
      <formula2>99999999999999900</formula2>
    </dataValidation>
    <dataValidation type="decimal" allowBlank="1" showInputMessage="1" showErrorMessage="1" errorTitle="Input Error" error="Please enter a numeric value between 0 and 99999999999999999" sqref="E58">
      <formula1>0</formula1>
      <formula2>99999999999999900</formula2>
    </dataValidation>
    <dataValidation type="decimal" allowBlank="1" showInputMessage="1" showErrorMessage="1" errorTitle="Input Error" error="Please enter a numeric value between 0 and 99999999999999999" sqref="F58">
      <formula1>0</formula1>
      <formula2>99999999999999900</formula2>
    </dataValidation>
    <dataValidation type="decimal" allowBlank="1" showInputMessage="1" showErrorMessage="1" errorTitle="Input Error" error="Please enter a numeric value between 0 and 99999999999999999" sqref="G58">
      <formula1>0</formula1>
      <formula2>99999999999999900</formula2>
    </dataValidation>
    <dataValidation type="decimal" allowBlank="1" showInputMessage="1" showErrorMessage="1" errorTitle="Input Error" error="Please enter a numeric value between 0 and 99999999999999999" sqref="H58">
      <formula1>0</formula1>
      <formula2>99999999999999900</formula2>
    </dataValidation>
    <dataValidation type="decimal" allowBlank="1" showInputMessage="1" showErrorMessage="1" errorTitle="Input Error" error="Please enter a numeric value between 0 and 99999999999999999" sqref="I58">
      <formula1>0</formula1>
      <formula2>99999999999999900</formula2>
    </dataValidation>
    <dataValidation type="decimal" allowBlank="1" showInputMessage="1" showErrorMessage="1" errorTitle="Input Error" error="Please enter a numeric value between 0 and 99999999999999999" sqref="J58">
      <formula1>0</formula1>
      <formula2>99999999999999900</formula2>
    </dataValidation>
    <dataValidation type="decimal" allowBlank="1" showInputMessage="1" showErrorMessage="1" errorTitle="Input Error" error="Please enter a numeric value between 0 and 99999999999999999" sqref="K58">
      <formula1>0</formula1>
      <formula2>99999999999999900</formula2>
    </dataValidation>
    <dataValidation type="decimal" allowBlank="1" showInputMessage="1" showErrorMessage="1" errorTitle="Input Error" error="Please enter a numeric value between 0 and 99999999999999999" sqref="L58">
      <formula1>0</formula1>
      <formula2>99999999999999900</formula2>
    </dataValidation>
    <dataValidation type="decimal" allowBlank="1" showInputMessage="1" showErrorMessage="1" errorTitle="Input Error" error="Please enter a numeric value between 0 and 99999999999999999" sqref="M58">
      <formula1>0</formula1>
      <formula2>99999999999999900</formula2>
    </dataValidation>
    <dataValidation type="decimal" allowBlank="1" showInputMessage="1" showErrorMessage="1" errorTitle="Input Error" error="Please enter a numeric value between 0 and 99999999999999999" sqref="N58">
      <formula1>0</formula1>
      <formula2>99999999999999900</formula2>
    </dataValidation>
    <dataValidation type="decimal" allowBlank="1" showInputMessage="1" showErrorMessage="1" errorTitle="Input Error" error="Please enter a numeric value between 0 and 99999999999999999" sqref="O58">
      <formula1>0</formula1>
      <formula2>99999999999999900</formula2>
    </dataValidation>
    <dataValidation type="decimal" allowBlank="1" showInputMessage="1" showErrorMessage="1" errorTitle="Input Error" error="Please enter a numeric value between 0 and 99999999999999999" sqref="E59">
      <formula1>0</formula1>
      <formula2>99999999999999900</formula2>
    </dataValidation>
    <dataValidation type="decimal" allowBlank="1" showInputMessage="1" showErrorMessage="1" errorTitle="Input Error" error="Please enter a numeric value between 0 and 99999999999999999" sqref="F59">
      <formula1>0</formula1>
      <formula2>99999999999999900</formula2>
    </dataValidation>
    <dataValidation type="decimal" allowBlank="1" showInputMessage="1" showErrorMessage="1" errorTitle="Input Error" error="Please enter a numeric value between 0 and 99999999999999999" sqref="G59">
      <formula1>0</formula1>
      <formula2>99999999999999900</formula2>
    </dataValidation>
    <dataValidation type="decimal" allowBlank="1" showInputMessage="1" showErrorMessage="1" errorTitle="Input Error" error="Please enter a numeric value between 0 and 99999999999999999" sqref="H59">
      <formula1>0</formula1>
      <formula2>99999999999999900</formula2>
    </dataValidation>
    <dataValidation type="decimal" allowBlank="1" showInputMessage="1" showErrorMessage="1" errorTitle="Input Error" error="Please enter a numeric value between 0 and 99999999999999999" sqref="I59">
      <formula1>0</formula1>
      <formula2>99999999999999900</formula2>
    </dataValidation>
    <dataValidation type="decimal" allowBlank="1" showInputMessage="1" showErrorMessage="1" errorTitle="Input Error" error="Please enter a numeric value between 0 and 99999999999999999" sqref="J59">
      <formula1>0</formula1>
      <formula2>99999999999999900</formula2>
    </dataValidation>
    <dataValidation type="decimal" allowBlank="1" showInputMessage="1" showErrorMessage="1" errorTitle="Input Error" error="Please enter a numeric value between 0 and 99999999999999999" sqref="K59">
      <formula1>0</formula1>
      <formula2>99999999999999900</formula2>
    </dataValidation>
    <dataValidation type="decimal" allowBlank="1" showInputMessage="1" showErrorMessage="1" errorTitle="Input Error" error="Please enter a numeric value between 0 and 99999999999999999" sqref="L59">
      <formula1>0</formula1>
      <formula2>99999999999999900</formula2>
    </dataValidation>
    <dataValidation type="decimal" allowBlank="1" showInputMessage="1" showErrorMessage="1" errorTitle="Input Error" error="Please enter a numeric value between 0 and 99999999999999999" sqref="M59">
      <formula1>0</formula1>
      <formula2>99999999999999900</formula2>
    </dataValidation>
    <dataValidation type="decimal" allowBlank="1" showInputMessage="1" showErrorMessage="1" errorTitle="Input Error" error="Please enter a numeric value between 0 and 99999999999999999" sqref="N59">
      <formula1>0</formula1>
      <formula2>99999999999999900</formula2>
    </dataValidation>
    <dataValidation type="decimal" allowBlank="1" showInputMessage="1" showErrorMessage="1" errorTitle="Input Error" error="Please enter a numeric value between 0 and 99999999999999999" sqref="O59">
      <formula1>0</formula1>
      <formula2>99999999999999900</formula2>
    </dataValidation>
    <dataValidation type="decimal" allowBlank="1" showInputMessage="1" showErrorMessage="1" errorTitle="Input Error" error="Please enter a numeric value between 0 and 99999999999999999" sqref="E60">
      <formula1>0</formula1>
      <formula2>99999999999999900</formula2>
    </dataValidation>
    <dataValidation type="decimal" allowBlank="1" showInputMessage="1" showErrorMessage="1" errorTitle="Input Error" error="Please enter a numeric value between 0 and 99999999999999999" sqref="F60">
      <formula1>0</formula1>
      <formula2>99999999999999900</formula2>
    </dataValidation>
    <dataValidation type="decimal" allowBlank="1" showInputMessage="1" showErrorMessage="1" errorTitle="Input Error" error="Please enter a numeric value between 0 and 99999999999999999" sqref="G60">
      <formula1>0</formula1>
      <formula2>99999999999999900</formula2>
    </dataValidation>
    <dataValidation type="decimal" allowBlank="1" showInputMessage="1" showErrorMessage="1" errorTitle="Input Error" error="Please enter a numeric value between 0 and 99999999999999999" sqref="H60">
      <formula1>0</formula1>
      <formula2>99999999999999900</formula2>
    </dataValidation>
    <dataValidation type="decimal" allowBlank="1" showInputMessage="1" showErrorMessage="1" errorTitle="Input Error" error="Please enter a numeric value between 0 and 99999999999999999" sqref="I60">
      <formula1>0</formula1>
      <formula2>99999999999999900</formula2>
    </dataValidation>
    <dataValidation type="decimal" allowBlank="1" showInputMessage="1" showErrorMessage="1" errorTitle="Input Error" error="Please enter a numeric value between 0 and 99999999999999999" sqref="J60">
      <formula1>0</formula1>
      <formula2>99999999999999900</formula2>
    </dataValidation>
    <dataValidation type="decimal" allowBlank="1" showInputMessage="1" showErrorMessage="1" errorTitle="Input Error" error="Please enter a numeric value between 0 and 99999999999999999" sqref="K60">
      <formula1>0</formula1>
      <formula2>99999999999999900</formula2>
    </dataValidation>
    <dataValidation type="decimal" allowBlank="1" showInputMessage="1" showErrorMessage="1" errorTitle="Input Error" error="Please enter a numeric value between 0 and 99999999999999999" sqref="L60">
      <formula1>0</formula1>
      <formula2>99999999999999900</formula2>
    </dataValidation>
    <dataValidation type="decimal" allowBlank="1" showInputMessage="1" showErrorMessage="1" errorTitle="Input Error" error="Please enter a numeric value between 0 and 99999999999999999" sqref="M60">
      <formula1>0</formula1>
      <formula2>99999999999999900</formula2>
    </dataValidation>
    <dataValidation type="decimal" allowBlank="1" showInputMessage="1" showErrorMessage="1" errorTitle="Input Error" error="Please enter a numeric value between 0 and 99999999999999999" sqref="N60">
      <formula1>0</formula1>
      <formula2>99999999999999900</formula2>
    </dataValidation>
    <dataValidation type="decimal" allowBlank="1" showInputMessage="1" showErrorMessage="1" errorTitle="Input Error" error="Please enter a numeric value between 0 and 99999999999999999" sqref="O60">
      <formula1>0</formula1>
      <formula2>99999999999999900</formula2>
    </dataValidation>
    <dataValidation type="decimal" allowBlank="1" showInputMessage="1" showErrorMessage="1" errorTitle="Input Error" error="Please enter a numeric value between 0 and 99999999999999999" sqref="E61">
      <formula1>0</formula1>
      <formula2>99999999999999900</formula2>
    </dataValidation>
    <dataValidation type="decimal" allowBlank="1" showInputMessage="1" showErrorMessage="1" errorTitle="Input Error" error="Please enter a numeric value between 0 and 99999999999999999" sqref="F61">
      <formula1>0</formula1>
      <formula2>99999999999999900</formula2>
    </dataValidation>
    <dataValidation type="decimal" allowBlank="1" showInputMessage="1" showErrorMessage="1" errorTitle="Input Error" error="Please enter a numeric value between 0 and 99999999999999999" sqref="G61">
      <formula1>0</formula1>
      <formula2>99999999999999900</formula2>
    </dataValidation>
    <dataValidation type="decimal" allowBlank="1" showInputMessage="1" showErrorMessage="1" errorTitle="Input Error" error="Please enter a numeric value between 0 and 99999999999999999" sqref="H61">
      <formula1>0</formula1>
      <formula2>99999999999999900</formula2>
    </dataValidation>
    <dataValidation type="decimal" allowBlank="1" showInputMessage="1" showErrorMessage="1" errorTitle="Input Error" error="Please enter a numeric value between 0 and 99999999999999999" sqref="I61">
      <formula1>0</formula1>
      <formula2>99999999999999900</formula2>
    </dataValidation>
    <dataValidation type="decimal" allowBlank="1" showInputMessage="1" showErrorMessage="1" errorTitle="Input Error" error="Please enter a numeric value between 0 and 99999999999999999" sqref="J61">
      <formula1>0</formula1>
      <formula2>99999999999999900</formula2>
    </dataValidation>
    <dataValidation type="decimal" allowBlank="1" showInputMessage="1" showErrorMessage="1" errorTitle="Input Error" error="Please enter a numeric value between 0 and 99999999999999999" sqref="K61">
      <formula1>0</formula1>
      <formula2>99999999999999900</formula2>
    </dataValidation>
    <dataValidation type="decimal" allowBlank="1" showInputMessage="1" showErrorMessage="1" errorTitle="Input Error" error="Please enter a numeric value between 0 and 99999999999999999" sqref="L61">
      <formula1>0</formula1>
      <formula2>99999999999999900</formula2>
    </dataValidation>
    <dataValidation type="decimal" allowBlank="1" showInputMessage="1" showErrorMessage="1" errorTitle="Input Error" error="Please enter a numeric value between 0 and 99999999999999999" sqref="M61">
      <formula1>0</formula1>
      <formula2>99999999999999900</formula2>
    </dataValidation>
    <dataValidation type="decimal" allowBlank="1" showInputMessage="1" showErrorMessage="1" errorTitle="Input Error" error="Please enter a numeric value between 0 and 99999999999999999" sqref="N61">
      <formula1>0</formula1>
      <formula2>99999999999999900</formula2>
    </dataValidation>
    <dataValidation type="decimal" allowBlank="1" showInputMessage="1" showErrorMessage="1" errorTitle="Input Error" error="Please enter a numeric value between 0 and 99999999999999999" sqref="O61">
      <formula1>0</formula1>
      <formula2>99999999999999900</formula2>
    </dataValidation>
    <dataValidation type="decimal" allowBlank="1" showInputMessage="1" showErrorMessage="1" errorTitle="Input Error" error="Please enter a numeric value between 0 and 99999999999999999" sqref="E74">
      <formula1>0</formula1>
      <formula2>99999999999999900</formula2>
    </dataValidation>
    <dataValidation type="decimal" allowBlank="1" showInputMessage="1" showErrorMessage="1" errorTitle="Input Error" error="Please enter a numeric value between 0 and 99999999999999999" sqref="F74">
      <formula1>0</formula1>
      <formula2>99999999999999900</formula2>
    </dataValidation>
    <dataValidation type="decimal" allowBlank="1" showInputMessage="1" showErrorMessage="1" errorTitle="Input Error" error="Please enter a numeric value between 0 and 99999999999999999" sqref="G74">
      <formula1>0</formula1>
      <formula2>99999999999999900</formula2>
    </dataValidation>
    <dataValidation type="decimal" allowBlank="1" showInputMessage="1" showErrorMessage="1" errorTitle="Input Error" error="Please enter a numeric value between 0 and 99999999999999999" sqref="H74">
      <formula1>0</formula1>
      <formula2>99999999999999900</formula2>
    </dataValidation>
    <dataValidation type="decimal" allowBlank="1" showInputMessage="1" showErrorMessage="1" errorTitle="Input Error" error="Please enter a numeric value between 0 and 99999999999999999" sqref="I74">
      <formula1>0</formula1>
      <formula2>99999999999999900</formula2>
    </dataValidation>
    <dataValidation type="decimal" allowBlank="1" showInputMessage="1" showErrorMessage="1" errorTitle="Input Error" error="Please enter a numeric value between 0 and 99999999999999999" sqref="J74">
      <formula1>0</formula1>
      <formula2>99999999999999900</formula2>
    </dataValidation>
    <dataValidation type="decimal" allowBlank="1" showInputMessage="1" showErrorMessage="1" errorTitle="Input Error" error="Please enter a numeric value between 0 and 99999999999999999" sqref="K74">
      <formula1>0</formula1>
      <formula2>99999999999999900</formula2>
    </dataValidation>
    <dataValidation type="decimal" allowBlank="1" showInputMessage="1" showErrorMessage="1" errorTitle="Input Error" error="Please enter a numeric value between 0 and 99999999999999999" sqref="L74">
      <formula1>0</formula1>
      <formula2>99999999999999900</formula2>
    </dataValidation>
    <dataValidation type="decimal" allowBlank="1" showInputMessage="1" showErrorMessage="1" errorTitle="Input Error" error="Please enter a numeric value between 0 and 99999999999999999" sqref="M74">
      <formula1>0</formula1>
      <formula2>99999999999999900</formula2>
    </dataValidation>
    <dataValidation type="decimal" allowBlank="1" showInputMessage="1" showErrorMessage="1" errorTitle="Input Error" error="Please enter a numeric value between 0 and 99999999999999999" sqref="N74">
      <formula1>0</formula1>
      <formula2>99999999999999900</formula2>
    </dataValidation>
    <dataValidation type="decimal" allowBlank="1" showInputMessage="1" showErrorMessage="1" errorTitle="Input Error" error="Please enter a numeric value between 0 and 99999999999999999" sqref="O74">
      <formula1>0</formula1>
      <formula2>99999999999999900</formula2>
    </dataValidation>
    <dataValidation type="decimal" allowBlank="1" showInputMessage="1" showErrorMessage="1" errorTitle="Input Error" error="Please enter a numeric value between 0 and 99999999999999999" sqref="E75">
      <formula1>0</formula1>
      <formula2>99999999999999900</formula2>
    </dataValidation>
    <dataValidation type="decimal" allowBlank="1" showInputMessage="1" showErrorMessage="1" errorTitle="Input Error" error="Please enter a numeric value between 0 and 99999999999999999" sqref="F75">
      <formula1>0</formula1>
      <formula2>99999999999999900</formula2>
    </dataValidation>
    <dataValidation type="decimal" allowBlank="1" showInputMessage="1" showErrorMessage="1" errorTitle="Input Error" error="Please enter a numeric value between 0 and 99999999999999999" sqref="G75">
      <formula1>0</formula1>
      <formula2>99999999999999900</formula2>
    </dataValidation>
    <dataValidation type="decimal" allowBlank="1" showInputMessage="1" showErrorMessage="1" errorTitle="Input Error" error="Please enter a numeric value between 0 and 99999999999999999" sqref="H75">
      <formula1>0</formula1>
      <formula2>99999999999999900</formula2>
    </dataValidation>
    <dataValidation type="decimal" allowBlank="1" showInputMessage="1" showErrorMessage="1" errorTitle="Input Error" error="Please enter a numeric value between 0 and 99999999999999999" sqref="I75">
      <formula1>0</formula1>
      <formula2>99999999999999900</formula2>
    </dataValidation>
    <dataValidation type="decimal" allowBlank="1" showInputMessage="1" showErrorMessage="1" errorTitle="Input Error" error="Please enter a numeric value between 0 and 99999999999999999" sqref="J75">
      <formula1>0</formula1>
      <formula2>99999999999999900</formula2>
    </dataValidation>
    <dataValidation type="decimal" allowBlank="1" showInputMessage="1" showErrorMessage="1" errorTitle="Input Error" error="Please enter a numeric value between 0 and 99999999999999999" sqref="K75">
      <formula1>0</formula1>
      <formula2>99999999999999900</formula2>
    </dataValidation>
    <dataValidation type="decimal" allowBlank="1" showInputMessage="1" showErrorMessage="1" errorTitle="Input Error" error="Please enter a numeric value between 0 and 99999999999999999" sqref="L75">
      <formula1>0</formula1>
      <formula2>99999999999999900</formula2>
    </dataValidation>
    <dataValidation type="decimal" allowBlank="1" showInputMessage="1" showErrorMessage="1" errorTitle="Input Error" error="Please enter a numeric value between 0 and 99999999999999999" sqref="M75">
      <formula1>0</formula1>
      <formula2>99999999999999900</formula2>
    </dataValidation>
    <dataValidation type="decimal" allowBlank="1" showInputMessage="1" showErrorMessage="1" errorTitle="Input Error" error="Please enter a numeric value between 0 and 99999999999999999" sqref="N75">
      <formula1>0</formula1>
      <formula2>99999999999999900</formula2>
    </dataValidation>
    <dataValidation type="decimal" allowBlank="1" showInputMessage="1" showErrorMessage="1" errorTitle="Input Error" error="Please enter a numeric value between 0 and 99999999999999999" sqref="O75">
      <formula1>0</formula1>
      <formula2>99999999999999900</formula2>
    </dataValidation>
  </dataValidations>
  <hyperlinks>
    <hyperlink ref="E3" location="Navigation!A1" display="Back To Navigation Page"/>
  </hyperlinks>
  <pageMargins left="0.75" right="0.75" top="1" bottom="1" header="0.5" footer="0.5"/>
  <headerFooter alignWithMargins="0"/>
  <legacyDrawing r:id="rId1"/>
</worksheet>
</file>

<file path=xl/worksheets/sheet16.xml><?xml version="1.0" encoding="utf-8"?>
<worksheet xmlns="http://schemas.openxmlformats.org/spreadsheetml/2006/main" xmlns:r="http://schemas.openxmlformats.org/officeDocument/2006/relationships">
  <sheetPr codeName="Sheet15"/>
  <dimension ref="A1:Y186"/>
  <sheetViews>
    <sheetView showGridLines="0" topLeftCell="E1" workbookViewId="0">
      <selection sqref="A1:C1048576"/>
    </sheetView>
  </sheetViews>
  <sheetFormatPr defaultRowHeight="15"/>
  <cols>
    <col min="1" max="3" customWidth="true" hidden="true" width="9.140625" collapsed="true"/>
    <col min="4" max="4" customWidth="true" hidden="true" width="58.0" collapsed="true"/>
    <col min="5" max="5" customWidth="true" width="5.5703125" collapsed="true"/>
    <col min="6" max="6" customWidth="true" width="4.5703125" collapsed="true"/>
    <col min="7" max="7" customWidth="true" width="22.140625" collapsed="true"/>
    <col min="8" max="8" customWidth="true" width="14.85546875" collapsed="true"/>
    <col min="9" max="9" customWidth="true" width="11.28515625" collapsed="true"/>
    <col min="10" max="10" customWidth="true" width="13.5703125" collapsed="true"/>
    <col min="12" max="12" customWidth="true" width="12.140625" collapsed="true"/>
    <col min="13" max="13" customWidth="true" width="14.5703125" collapsed="true"/>
    <col min="14" max="15" customWidth="true" width="13.7109375" collapsed="true"/>
    <col min="16" max="16" customWidth="true" width="15.0" collapsed="true"/>
    <col min="17" max="17" customWidth="true" width="11.85546875" collapsed="true"/>
    <col min="18" max="18" customWidth="true" width="12.28515625" collapsed="true"/>
  </cols>
  <sheetData>
    <row r="1" spans="1:18" ht="27.95" customHeight="1">
      <c r="A1" s="10" t="s">
        <v>990</v>
      </c>
      <c r="D1" s="152" t="s">
        <v>24</v>
      </c>
      <c r="E1" s="152"/>
      <c r="F1" s="152"/>
      <c r="G1" s="152"/>
      <c r="H1" s="152"/>
      <c r="I1" s="152"/>
      <c r="J1" s="152"/>
      <c r="K1" s="152"/>
      <c r="L1" s="152"/>
      <c r="M1" s="152"/>
      <c r="N1" s="152"/>
      <c r="O1" s="152"/>
      <c r="P1" s="152"/>
      <c r="Q1" s="152"/>
      <c r="R1" s="152"/>
    </row>
    <row r="3" spans="1:18">
      <c r="G3" s="21" t="s">
        <v>966</v>
      </c>
      <c r="H3" s="21" t="s">
        <v>964</v>
      </c>
      <c r="J3" s="21" t="s">
        <v>965</v>
      </c>
    </row>
    <row r="5" spans="1:18">
      <c r="H5" s="96" t="s">
        <v>578</v>
      </c>
    </row>
    <row r="6" spans="1:18">
      <c r="A6" s="131"/>
      <c r="B6" s="131"/>
      <c r="C6" s="131" t="s">
        <v>957</v>
      </c>
      <c r="D6" s="131"/>
      <c r="E6" s="131"/>
      <c r="F6" s="131"/>
      <c r="G6" s="131"/>
      <c r="H6" s="131"/>
      <c r="I6" s="131"/>
      <c r="J6" s="131"/>
      <c r="K6" s="131"/>
      <c r="L6" s="131"/>
      <c r="M6" s="13"/>
    </row>
    <row r="7" spans="1:18" hidden="1">
      <c r="A7" s="131"/>
      <c r="B7" s="131"/>
      <c r="C7" s="131"/>
      <c r="D7" s="131"/>
      <c r="E7" s="131"/>
      <c r="F7" s="131"/>
      <c r="G7" s="131"/>
      <c r="H7" s="131"/>
      <c r="I7" s="131"/>
      <c r="J7" s="131"/>
      <c r="K7" s="131"/>
      <c r="L7" s="131"/>
      <c r="M7" s="13"/>
    </row>
    <row r="8" spans="1:18" hidden="1">
      <c r="A8" s="131"/>
      <c r="B8" s="131"/>
      <c r="C8" s="131"/>
      <c r="D8" s="131" t="s">
        <v>968</v>
      </c>
      <c r="E8" s="131"/>
      <c r="F8" s="131"/>
      <c r="G8" s="131"/>
      <c r="H8" s="131"/>
      <c r="I8" s="131"/>
      <c r="J8" s="131"/>
      <c r="K8" s="131"/>
      <c r="L8" s="131"/>
      <c r="M8" s="13"/>
    </row>
    <row r="9" spans="1:18" hidden="1">
      <c r="A9" s="131"/>
      <c r="B9" s="131"/>
      <c r="C9" s="131" t="s">
        <v>436</v>
      </c>
      <c r="D9" s="131" t="s">
        <v>924</v>
      </c>
      <c r="E9" s="131" t="s">
        <v>440</v>
      </c>
      <c r="F9" s="131" t="s">
        <v>440</v>
      </c>
      <c r="G9" s="131" t="s">
        <v>440</v>
      </c>
      <c r="H9" s="131"/>
      <c r="I9" s="131"/>
      <c r="J9" s="131"/>
      <c r="K9" s="131" t="s">
        <v>435</v>
      </c>
      <c r="L9" s="131" t="s">
        <v>437</v>
      </c>
      <c r="M9" s="13"/>
    </row>
    <row r="10" spans="1:18" ht="15" customHeight="1">
      <c r="A10" s="131"/>
      <c r="B10" s="131"/>
      <c r="C10" s="131" t="s">
        <v>440</v>
      </c>
      <c r="D10" s="13"/>
      <c r="E10" s="176" t="s">
        <v>962</v>
      </c>
      <c r="F10" s="176"/>
      <c r="G10" s="176"/>
      <c r="H10" s="176"/>
      <c r="I10" s="176"/>
      <c r="J10" s="176"/>
      <c r="K10" s="13"/>
      <c r="L10" s="131"/>
      <c r="M10" s="13"/>
    </row>
    <row r="11" spans="1:18" ht="15" customHeight="1">
      <c r="A11" s="131"/>
      <c r="B11" s="131"/>
      <c r="C11" s="131" t="s">
        <v>440</v>
      </c>
      <c r="D11" s="13"/>
      <c r="E11" s="198" t="str">
        <f>CONCATENATE("Selected Country : ",D13)</f>
        <v xml:space="preserve">Selected Country : </v>
      </c>
      <c r="F11" s="198"/>
      <c r="G11" s="198"/>
      <c r="H11" s="198"/>
      <c r="I11" s="198"/>
      <c r="J11" s="198"/>
      <c r="K11" s="13"/>
      <c r="L11" s="131"/>
      <c r="M11" s="13"/>
    </row>
    <row r="12" spans="1:18">
      <c r="A12" s="131"/>
      <c r="B12" s="131"/>
      <c r="C12" s="131" t="s">
        <v>435</v>
      </c>
      <c r="D12" s="13"/>
      <c r="L12" s="131"/>
      <c r="M12" s="13"/>
    </row>
    <row r="13" spans="1:18" ht="15" customHeight="1">
      <c r="A13" s="131" t="s">
        <v>958</v>
      </c>
      <c r="B13" s="131"/>
      <c r="C13" s="131"/>
      <c r="D13" s="20"/>
      <c r="E13" s="164" t="s">
        <v>954</v>
      </c>
      <c r="F13" s="165"/>
      <c r="G13" s="166"/>
      <c r="H13" s="170" t="str">
        <f>StartUp!D17</f>
        <v>AEBC</v>
      </c>
      <c r="I13" s="171"/>
      <c r="J13" s="172"/>
      <c r="L13" s="131"/>
      <c r="M13" s="13"/>
    </row>
    <row r="14" spans="1:18">
      <c r="A14" s="131" t="s">
        <v>960</v>
      </c>
      <c r="B14" s="131"/>
      <c r="C14" s="131"/>
      <c r="D14" s="20"/>
      <c r="E14" s="164" t="s">
        <v>955</v>
      </c>
      <c r="F14" s="165"/>
      <c r="G14" s="166"/>
      <c r="H14" s="167" t="str">
        <f>StartUp!G9</f>
        <v>31-Mar-2016</v>
      </c>
      <c r="I14" s="168"/>
      <c r="J14" s="169"/>
      <c r="L14" s="131"/>
      <c r="M14" s="13"/>
    </row>
    <row r="15" spans="1:18">
      <c r="A15" s="131"/>
      <c r="B15" s="131"/>
      <c r="C15" s="131"/>
      <c r="D15" s="49"/>
      <c r="E15" s="162" t="str">
        <f>CONCATENATE("Note: Enter only ",StartUp!D23," digits after decimal.")</f>
        <v>Note: Enter only 2 digits after decimal.</v>
      </c>
      <c r="F15" s="162"/>
      <c r="G15" s="162"/>
      <c r="H15" s="162"/>
      <c r="I15" s="162"/>
      <c r="J15" s="162"/>
      <c r="L15" s="131"/>
      <c r="M15" s="13"/>
    </row>
    <row r="16" spans="1:18">
      <c r="A16" s="131"/>
      <c r="B16" s="131"/>
      <c r="C16" s="131" t="s">
        <v>435</v>
      </c>
      <c r="D16" s="13"/>
      <c r="L16" s="131"/>
      <c r="M16" s="13"/>
    </row>
    <row r="17" spans="1:20">
      <c r="A17" s="131"/>
      <c r="B17" s="131"/>
      <c r="C17" s="131" t="s">
        <v>438</v>
      </c>
      <c r="D17" s="131"/>
      <c r="E17" s="131"/>
      <c r="F17" s="131"/>
      <c r="G17" s="131"/>
      <c r="H17" s="131"/>
      <c r="I17" s="131"/>
      <c r="J17" s="131"/>
      <c r="K17" s="131"/>
      <c r="L17" s="131" t="s">
        <v>439</v>
      </c>
      <c r="M17" s="13"/>
    </row>
    <row r="18" spans="1:20" hidden="1"/>
    <row r="19" spans="1:20" hidden="1"/>
    <row r="20" spans="1:20" hidden="1"/>
    <row r="21" spans="1:20" hidden="1">
      <c r="A21" s="131"/>
      <c r="B21" s="131"/>
      <c r="C21" s="131" t="s">
        <v>871</v>
      </c>
      <c r="D21" s="131"/>
      <c r="E21" s="131"/>
      <c r="F21" s="131"/>
      <c r="G21" s="131"/>
      <c r="H21" s="131"/>
      <c r="I21" s="131"/>
      <c r="J21" s="131"/>
      <c r="K21" s="131"/>
      <c r="L21" s="131"/>
      <c r="M21" s="131"/>
      <c r="N21" s="131"/>
      <c r="O21" s="131"/>
      <c r="P21" s="131"/>
      <c r="Q21" s="131"/>
      <c r="R21" s="131"/>
      <c r="S21" s="131"/>
      <c r="T21" s="131"/>
    </row>
    <row r="22" spans="1:20" hidden="1">
      <c r="A22" s="131"/>
      <c r="B22" s="131"/>
      <c r="C22" s="131"/>
      <c r="D22" s="131"/>
      <c r="E22" s="131"/>
      <c r="F22" s="131"/>
      <c r="G22" s="131"/>
      <c r="H22" s="131"/>
      <c r="I22" s="131"/>
      <c r="J22" s="131"/>
      <c r="K22" s="131"/>
      <c r="L22" s="131"/>
      <c r="M22" s="131"/>
      <c r="N22" s="131"/>
      <c r="O22" s="131"/>
      <c r="P22" s="131"/>
      <c r="Q22" s="131"/>
      <c r="R22" s="131"/>
      <c r="S22" s="131"/>
      <c r="T22" s="131"/>
    </row>
    <row r="23" spans="1:20" hidden="1">
      <c r="A23" s="131"/>
      <c r="B23" s="131"/>
      <c r="C23" s="131"/>
      <c r="D23" s="131" t="s">
        <v>968</v>
      </c>
      <c r="E23" s="131"/>
      <c r="F23" s="131"/>
      <c r="G23" s="131"/>
      <c r="H23" s="131" t="s">
        <v>874</v>
      </c>
      <c r="I23" s="131" t="s">
        <v>875</v>
      </c>
      <c r="J23" s="131" t="s">
        <v>876</v>
      </c>
      <c r="K23" s="131" t="s">
        <v>877</v>
      </c>
      <c r="L23" s="131" t="s">
        <v>878</v>
      </c>
      <c r="M23" s="131" t="s">
        <v>879</v>
      </c>
      <c r="N23" s="131" t="s">
        <v>880</v>
      </c>
      <c r="O23" s="131" t="s">
        <v>881</v>
      </c>
      <c r="P23" s="131" t="s">
        <v>883</v>
      </c>
      <c r="Q23" s="131" t="s">
        <v>884</v>
      </c>
      <c r="R23" s="131" t="s">
        <v>885</v>
      </c>
      <c r="S23" s="131"/>
      <c r="T23" s="131"/>
    </row>
    <row r="24" spans="1:20" hidden="1">
      <c r="A24" s="131"/>
      <c r="B24" s="131"/>
      <c r="C24" s="131" t="s">
        <v>436</v>
      </c>
      <c r="D24" s="131" t="s">
        <v>924</v>
      </c>
      <c r="E24" s="131" t="s">
        <v>440</v>
      </c>
      <c r="F24" s="131" t="s">
        <v>440</v>
      </c>
      <c r="G24" s="131" t="s">
        <v>440</v>
      </c>
      <c r="H24" s="131"/>
      <c r="I24" s="131"/>
      <c r="J24" s="131"/>
      <c r="K24" s="131"/>
      <c r="L24" s="131"/>
      <c r="M24" s="131"/>
      <c r="N24" s="131"/>
      <c r="O24" s="131"/>
      <c r="P24" s="131"/>
      <c r="Q24" s="131"/>
      <c r="R24" s="131"/>
      <c r="S24" s="131" t="s">
        <v>435</v>
      </c>
      <c r="T24" s="131" t="s">
        <v>437</v>
      </c>
    </row>
    <row r="25" spans="1:20" hidden="1">
      <c r="A25" s="131"/>
      <c r="B25" s="131"/>
      <c r="C25" s="131" t="s">
        <v>908</v>
      </c>
      <c r="D25" s="13"/>
      <c r="E25" s="13"/>
      <c r="F25" s="13"/>
      <c r="G25" s="18" t="s">
        <v>907</v>
      </c>
      <c r="H25" s="19" t="s">
        <v>263</v>
      </c>
      <c r="I25" s="19" t="s">
        <v>263</v>
      </c>
      <c r="J25" s="19" t="s">
        <v>263</v>
      </c>
      <c r="K25" s="19" t="s">
        <v>263</v>
      </c>
      <c r="L25" s="19" t="s">
        <v>263</v>
      </c>
      <c r="M25" s="19" t="s">
        <v>263</v>
      </c>
      <c r="N25" s="19" t="s">
        <v>263</v>
      </c>
      <c r="O25" s="19" t="s">
        <v>263</v>
      </c>
      <c r="P25" s="19" t="s">
        <v>263</v>
      </c>
      <c r="Q25" s="19" t="s">
        <v>263</v>
      </c>
      <c r="R25" s="19" t="s">
        <v>263</v>
      </c>
      <c r="S25" s="13"/>
      <c r="T25" s="131"/>
    </row>
    <row r="26" spans="1:20" ht="60" hidden="1">
      <c r="A26" s="131"/>
      <c r="B26" s="131"/>
      <c r="C26" s="131" t="s">
        <v>906</v>
      </c>
      <c r="D26" s="13"/>
      <c r="E26" s="13"/>
      <c r="F26" s="13"/>
      <c r="G26" s="18" t="s">
        <v>905</v>
      </c>
      <c r="H26" s="19" t="s">
        <v>260</v>
      </c>
      <c r="I26" s="19" t="s">
        <v>260</v>
      </c>
      <c r="J26" s="19" t="s">
        <v>260</v>
      </c>
      <c r="K26" s="19" t="s">
        <v>260</v>
      </c>
      <c r="L26" s="19" t="s">
        <v>260</v>
      </c>
      <c r="M26" s="19" t="s">
        <v>260</v>
      </c>
      <c r="N26" s="19" t="s">
        <v>260</v>
      </c>
      <c r="O26" s="19" t="s">
        <v>260</v>
      </c>
      <c r="P26" s="19" t="s">
        <v>260</v>
      </c>
      <c r="Q26" s="19" t="s">
        <v>260</v>
      </c>
      <c r="R26" s="19" t="s">
        <v>260</v>
      </c>
      <c r="S26" s="13"/>
      <c r="T26" s="131"/>
    </row>
    <row r="27" spans="1:20" ht="15" customHeight="1">
      <c r="A27" s="131"/>
      <c r="B27" s="131"/>
      <c r="C27" s="131" t="s">
        <v>440</v>
      </c>
      <c r="D27" s="13"/>
      <c r="E27" s="163" t="s">
        <v>888</v>
      </c>
      <c r="F27" s="163"/>
      <c r="G27" s="163"/>
      <c r="H27" s="163"/>
      <c r="I27" s="163"/>
      <c r="J27" s="163"/>
      <c r="K27" s="163"/>
      <c r="L27" s="163"/>
      <c r="M27" s="163"/>
      <c r="N27" s="163"/>
      <c r="O27" s="163"/>
      <c r="P27" s="163"/>
      <c r="Q27" s="163"/>
      <c r="R27" s="163"/>
      <c r="T27" s="131"/>
    </row>
    <row r="28" spans="1:20" ht="15" customHeight="1">
      <c r="A28" s="131"/>
      <c r="B28" s="131"/>
      <c r="C28" s="131" t="s">
        <v>440</v>
      </c>
      <c r="D28" s="13"/>
      <c r="E28" s="162" t="s">
        <v>887</v>
      </c>
      <c r="F28" s="162"/>
      <c r="G28" s="162"/>
      <c r="H28" s="162"/>
      <c r="I28" s="162"/>
      <c r="J28" s="162"/>
      <c r="K28" s="162"/>
      <c r="L28" s="162"/>
      <c r="M28" s="162"/>
      <c r="N28" s="162"/>
      <c r="O28" s="162"/>
      <c r="P28" s="162"/>
      <c r="Q28" s="162"/>
      <c r="R28" s="162"/>
      <c r="T28" s="131"/>
    </row>
    <row r="29" spans="1:20" ht="45">
      <c r="A29" s="131"/>
      <c r="B29" s="131"/>
      <c r="C29" s="131" t="s">
        <v>440</v>
      </c>
      <c r="D29" s="13"/>
      <c r="E29" s="161" t="s">
        <v>591</v>
      </c>
      <c r="F29" s="161"/>
      <c r="G29" s="161"/>
      <c r="H29" s="22" t="s">
        <v>477</v>
      </c>
      <c r="I29" s="22" t="s">
        <v>478</v>
      </c>
      <c r="J29" s="22" t="s">
        <v>479</v>
      </c>
      <c r="K29" s="22" t="s">
        <v>480</v>
      </c>
      <c r="L29" s="22" t="s">
        <v>481</v>
      </c>
      <c r="M29" s="22" t="s">
        <v>482</v>
      </c>
      <c r="N29" s="22" t="s">
        <v>483</v>
      </c>
      <c r="O29" s="22" t="s">
        <v>484</v>
      </c>
      <c r="P29" s="22" t="s">
        <v>609</v>
      </c>
      <c r="Q29" s="22" t="s">
        <v>486</v>
      </c>
      <c r="R29" s="22" t="s">
        <v>487</v>
      </c>
      <c r="T29" s="131"/>
    </row>
    <row r="30" spans="1:20" hidden="1">
      <c r="A30" s="131"/>
      <c r="B30" s="131"/>
      <c r="C30" s="131" t="s">
        <v>435</v>
      </c>
      <c r="D30" s="13"/>
      <c r="E30" s="13"/>
      <c r="T30" s="131"/>
    </row>
    <row r="31" spans="1:20">
      <c r="A31" s="131" t="s">
        <v>540</v>
      </c>
      <c r="B31" s="131"/>
      <c r="C31" s="131"/>
      <c r="D31" s="20"/>
      <c r="E31" s="92">
        <v>1</v>
      </c>
      <c r="F31" s="156" t="s">
        <v>872</v>
      </c>
      <c r="G31" s="157"/>
      <c r="H31" s="16"/>
      <c r="I31" s="16"/>
      <c r="J31" s="16"/>
      <c r="K31" s="16"/>
      <c r="L31" s="16"/>
      <c r="M31" s="16"/>
      <c r="N31" s="16"/>
      <c r="O31" s="16"/>
      <c r="P31" s="16"/>
      <c r="Q31" s="16"/>
      <c r="R31" s="17">
        <f>H31+I31+J31+K31+L31+M31+N31+O31+P31+Q31</f>
        <v>0</v>
      </c>
      <c r="T31" s="131"/>
    </row>
    <row r="32" spans="1:20">
      <c r="A32" s="131" t="s">
        <v>541</v>
      </c>
      <c r="B32" s="131"/>
      <c r="C32" s="131"/>
      <c r="D32" s="20"/>
      <c r="E32" s="92">
        <v>2</v>
      </c>
      <c r="F32" s="156" t="s">
        <v>442</v>
      </c>
      <c r="G32" s="157"/>
      <c r="H32" s="16"/>
      <c r="I32" s="16"/>
      <c r="J32" s="16"/>
      <c r="K32" s="16"/>
      <c r="L32" s="16"/>
      <c r="M32" s="16"/>
      <c r="N32" s="16"/>
      <c r="O32" s="16"/>
      <c r="P32" s="16"/>
      <c r="Q32" s="16"/>
      <c r="R32" s="17">
        <f t="shared" ref="R32:R42" si="0">H32+I32+J32+K32+L32+M32+N32+O32+P32+Q32</f>
        <v>0</v>
      </c>
      <c r="T32" s="131"/>
    </row>
    <row r="33" spans="1:25">
      <c r="A33" s="131" t="s">
        <v>542</v>
      </c>
      <c r="B33" s="131"/>
      <c r="C33" s="131"/>
      <c r="D33" s="20"/>
      <c r="E33" s="153">
        <v>3</v>
      </c>
      <c r="F33" s="156" t="s">
        <v>443</v>
      </c>
      <c r="G33" s="157"/>
      <c r="H33" s="17">
        <f>H34+H35+H36+H37</f>
        <v>0</v>
      </c>
      <c r="I33" s="17">
        <f t="shared" ref="I33:Q33" si="1">I34+I35+I36+I37</f>
        <v>0</v>
      </c>
      <c r="J33" s="17">
        <f t="shared" si="1"/>
        <v>0</v>
      </c>
      <c r="K33" s="17">
        <f t="shared" si="1"/>
        <v>0</v>
      </c>
      <c r="L33" s="17">
        <f t="shared" si="1"/>
        <v>0</v>
      </c>
      <c r="M33" s="17">
        <f t="shared" si="1"/>
        <v>0</v>
      </c>
      <c r="N33" s="17">
        <f t="shared" si="1"/>
        <v>0</v>
      </c>
      <c r="O33" s="17">
        <f t="shared" si="1"/>
        <v>0</v>
      </c>
      <c r="P33" s="17">
        <f t="shared" si="1"/>
        <v>0</v>
      </c>
      <c r="Q33" s="17">
        <f t="shared" si="1"/>
        <v>0</v>
      </c>
      <c r="R33" s="17">
        <f t="shared" si="0"/>
        <v>0</v>
      </c>
      <c r="T33" s="131"/>
    </row>
    <row r="34" spans="1:25">
      <c r="A34" s="131" t="s">
        <v>543</v>
      </c>
      <c r="B34" s="131"/>
      <c r="C34" s="131"/>
      <c r="D34" s="20"/>
      <c r="E34" s="154"/>
      <c r="F34" s="11" t="s">
        <v>444</v>
      </c>
      <c r="G34" s="11" t="s">
        <v>463</v>
      </c>
      <c r="H34" s="16"/>
      <c r="I34" s="16"/>
      <c r="J34" s="16"/>
      <c r="K34" s="16"/>
      <c r="L34" s="16"/>
      <c r="M34" s="16"/>
      <c r="N34" s="16"/>
      <c r="O34" s="16"/>
      <c r="P34" s="16"/>
      <c r="Q34" s="16"/>
      <c r="R34" s="17">
        <f t="shared" si="0"/>
        <v>0</v>
      </c>
      <c r="T34" s="131"/>
    </row>
    <row r="35" spans="1:25">
      <c r="A35" s="131" t="s">
        <v>544</v>
      </c>
      <c r="B35" s="131"/>
      <c r="C35" s="131"/>
      <c r="D35" s="20"/>
      <c r="E35" s="154"/>
      <c r="F35" s="11" t="s">
        <v>445</v>
      </c>
      <c r="G35" s="11" t="s">
        <v>464</v>
      </c>
      <c r="H35" s="16"/>
      <c r="I35" s="16"/>
      <c r="J35" s="16"/>
      <c r="K35" s="16"/>
      <c r="L35" s="16"/>
      <c r="M35" s="16"/>
      <c r="N35" s="16"/>
      <c r="O35" s="16"/>
      <c r="P35" s="16"/>
      <c r="Q35" s="16"/>
      <c r="R35" s="17">
        <f t="shared" si="0"/>
        <v>0</v>
      </c>
      <c r="T35" s="131"/>
    </row>
    <row r="36" spans="1:25">
      <c r="A36" s="131" t="s">
        <v>545</v>
      </c>
      <c r="B36" s="131"/>
      <c r="C36" s="131"/>
      <c r="D36" s="20"/>
      <c r="E36" s="154"/>
      <c r="F36" s="11" t="s">
        <v>461</v>
      </c>
      <c r="G36" s="11" t="s">
        <v>465</v>
      </c>
      <c r="H36" s="16"/>
      <c r="I36" s="16"/>
      <c r="J36" s="16"/>
      <c r="K36" s="16"/>
      <c r="L36" s="16"/>
      <c r="M36" s="16"/>
      <c r="N36" s="16"/>
      <c r="O36" s="16"/>
      <c r="P36" s="16"/>
      <c r="Q36" s="16"/>
      <c r="R36" s="17">
        <f t="shared" si="0"/>
        <v>0</v>
      </c>
      <c r="T36" s="131"/>
    </row>
    <row r="37" spans="1:25">
      <c r="A37" s="131" t="s">
        <v>546</v>
      </c>
      <c r="B37" s="131"/>
      <c r="C37" s="131"/>
      <c r="D37" s="20"/>
      <c r="E37" s="155"/>
      <c r="F37" s="11" t="s">
        <v>462</v>
      </c>
      <c r="G37" s="11" t="s">
        <v>466</v>
      </c>
      <c r="H37" s="16"/>
      <c r="I37" s="16"/>
      <c r="J37" s="16"/>
      <c r="K37" s="16"/>
      <c r="L37" s="16"/>
      <c r="M37" s="16"/>
      <c r="N37" s="16"/>
      <c r="O37" s="16"/>
      <c r="P37" s="16"/>
      <c r="Q37" s="16"/>
      <c r="R37" s="17">
        <f t="shared" si="0"/>
        <v>0</v>
      </c>
      <c r="T37" s="131"/>
    </row>
    <row r="38" spans="1:25">
      <c r="A38" s="131" t="s">
        <v>547</v>
      </c>
      <c r="B38" s="131"/>
      <c r="C38" s="131"/>
      <c r="D38" s="20"/>
      <c r="E38" s="153">
        <v>4</v>
      </c>
      <c r="F38" s="156" t="s">
        <v>450</v>
      </c>
      <c r="G38" s="157"/>
      <c r="H38" s="17">
        <f>H39+H40+H41+H42</f>
        <v>0</v>
      </c>
      <c r="I38" s="17">
        <f t="shared" ref="I38:Q38" si="2">I39+I40+I41+I42</f>
        <v>0</v>
      </c>
      <c r="J38" s="17">
        <f t="shared" si="2"/>
        <v>0</v>
      </c>
      <c r="K38" s="17">
        <f t="shared" si="2"/>
        <v>0</v>
      </c>
      <c r="L38" s="17">
        <f t="shared" si="2"/>
        <v>0</v>
      </c>
      <c r="M38" s="17">
        <f t="shared" si="2"/>
        <v>0</v>
      </c>
      <c r="N38" s="17">
        <f t="shared" si="2"/>
        <v>0</v>
      </c>
      <c r="O38" s="17">
        <f t="shared" si="2"/>
        <v>0</v>
      </c>
      <c r="P38" s="17">
        <f t="shared" si="2"/>
        <v>0</v>
      </c>
      <c r="Q38" s="17">
        <f t="shared" si="2"/>
        <v>0</v>
      </c>
      <c r="R38" s="17">
        <f t="shared" si="0"/>
        <v>0</v>
      </c>
      <c r="T38" s="131"/>
    </row>
    <row r="39" spans="1:25">
      <c r="A39" s="131" t="s">
        <v>548</v>
      </c>
      <c r="B39" s="131"/>
      <c r="C39" s="131"/>
      <c r="D39" s="20"/>
      <c r="E39" s="154"/>
      <c r="F39" s="11" t="s">
        <v>444</v>
      </c>
      <c r="G39" s="11" t="s">
        <v>469</v>
      </c>
      <c r="H39" s="16"/>
      <c r="I39" s="16"/>
      <c r="J39" s="16"/>
      <c r="K39" s="16"/>
      <c r="L39" s="16"/>
      <c r="M39" s="16"/>
      <c r="N39" s="16"/>
      <c r="O39" s="16"/>
      <c r="P39" s="16"/>
      <c r="Q39" s="16"/>
      <c r="R39" s="17">
        <f t="shared" si="0"/>
        <v>0</v>
      </c>
      <c r="T39" s="131"/>
    </row>
    <row r="40" spans="1:25">
      <c r="A40" s="131" t="s">
        <v>560</v>
      </c>
      <c r="B40" s="131"/>
      <c r="C40" s="131"/>
      <c r="D40" s="20"/>
      <c r="E40" s="154"/>
      <c r="F40" s="11" t="s">
        <v>445</v>
      </c>
      <c r="G40" s="11" t="s">
        <v>467</v>
      </c>
      <c r="H40" s="16"/>
      <c r="I40" s="16"/>
      <c r="J40" s="16"/>
      <c r="K40" s="16"/>
      <c r="L40" s="16"/>
      <c r="M40" s="16"/>
      <c r="N40" s="16"/>
      <c r="O40" s="16"/>
      <c r="P40" s="16"/>
      <c r="Q40" s="16"/>
      <c r="R40" s="17">
        <f t="shared" si="0"/>
        <v>0</v>
      </c>
      <c r="T40" s="131"/>
    </row>
    <row r="41" spans="1:25">
      <c r="A41" s="131" t="s">
        <v>561</v>
      </c>
      <c r="B41" s="131"/>
      <c r="C41" s="131"/>
      <c r="D41" s="20"/>
      <c r="E41" s="154"/>
      <c r="F41" s="11" t="s">
        <v>461</v>
      </c>
      <c r="G41" s="11" t="s">
        <v>468</v>
      </c>
      <c r="H41" s="16"/>
      <c r="I41" s="16"/>
      <c r="J41" s="16"/>
      <c r="K41" s="16"/>
      <c r="L41" s="16"/>
      <c r="M41" s="16"/>
      <c r="N41" s="16"/>
      <c r="O41" s="16"/>
      <c r="P41" s="16"/>
      <c r="Q41" s="16"/>
      <c r="R41" s="17">
        <f t="shared" si="0"/>
        <v>0</v>
      </c>
      <c r="T41" s="131"/>
    </row>
    <row r="42" spans="1:25">
      <c r="A42" s="131" t="s">
        <v>562</v>
      </c>
      <c r="B42" s="131"/>
      <c r="C42" s="131"/>
      <c r="D42" s="20"/>
      <c r="E42" s="155"/>
      <c r="F42" s="11" t="s">
        <v>462</v>
      </c>
      <c r="G42" s="11" t="s">
        <v>458</v>
      </c>
      <c r="H42" s="17">
        <f>SUM(H53:H54)</f>
        <v>0</v>
      </c>
      <c r="I42" s="17">
        <f t="shared" ref="I42:Q42" si="3">SUM(I53:I54)</f>
        <v>0</v>
      </c>
      <c r="J42" s="17">
        <f t="shared" si="3"/>
        <v>0</v>
      </c>
      <c r="K42" s="17">
        <f t="shared" si="3"/>
        <v>0</v>
      </c>
      <c r="L42" s="17">
        <f t="shared" si="3"/>
        <v>0</v>
      </c>
      <c r="M42" s="17">
        <f t="shared" si="3"/>
        <v>0</v>
      </c>
      <c r="N42" s="17">
        <f t="shared" si="3"/>
        <v>0</v>
      </c>
      <c r="O42" s="17">
        <f t="shared" si="3"/>
        <v>0</v>
      </c>
      <c r="P42" s="17">
        <f t="shared" si="3"/>
        <v>0</v>
      </c>
      <c r="Q42" s="17">
        <f t="shared" si="3"/>
        <v>0</v>
      </c>
      <c r="R42" s="17">
        <f t="shared" si="0"/>
        <v>0</v>
      </c>
      <c r="T42" s="131"/>
    </row>
    <row r="43" spans="1:25" hidden="1">
      <c r="A43" s="131"/>
      <c r="B43" s="131"/>
      <c r="C43" s="131" t="s">
        <v>435</v>
      </c>
      <c r="D43" s="13"/>
      <c r="E43" s="13"/>
      <c r="T43" s="131"/>
    </row>
    <row r="44" spans="1:25" hidden="1">
      <c r="A44" s="131"/>
      <c r="B44" s="131"/>
      <c r="C44" s="131" t="s">
        <v>438</v>
      </c>
      <c r="D44" s="131"/>
      <c r="E44" s="131"/>
      <c r="F44" s="131"/>
      <c r="G44" s="131"/>
      <c r="H44" s="131"/>
      <c r="I44" s="131"/>
      <c r="J44" s="131"/>
      <c r="K44" s="131"/>
      <c r="L44" s="131"/>
      <c r="M44" s="131"/>
      <c r="N44" s="131"/>
      <c r="O44" s="131"/>
      <c r="P44" s="131"/>
      <c r="Q44" s="131"/>
      <c r="R44" s="131"/>
      <c r="S44" s="131"/>
      <c r="T44" s="131" t="s">
        <v>439</v>
      </c>
    </row>
    <row r="45" spans="1:25" hidden="1">
      <c r="A45" s="13"/>
      <c r="B45" s="13"/>
      <c r="C45" s="13"/>
      <c r="D45" s="13"/>
      <c r="E45" s="13"/>
      <c r="F45" s="13"/>
      <c r="G45" s="13"/>
      <c r="H45" s="13"/>
      <c r="I45" s="13"/>
      <c r="J45" s="13"/>
      <c r="K45" s="13"/>
      <c r="L45" s="13"/>
      <c r="M45" s="13"/>
      <c r="N45" s="13"/>
      <c r="O45" s="13"/>
      <c r="P45" s="13"/>
      <c r="Q45" s="13"/>
      <c r="R45" s="13"/>
      <c r="S45" s="13"/>
      <c r="T45" s="13"/>
    </row>
    <row r="46" spans="1:25" hidden="1">
      <c r="A46" s="131"/>
      <c r="B46" s="131"/>
      <c r="C46" s="133" t="s">
        <v>13</v>
      </c>
      <c r="D46" s="133"/>
      <c r="E46" s="133"/>
      <c r="F46" s="133"/>
      <c r="G46" s="133"/>
      <c r="H46" s="131"/>
      <c r="I46" s="131"/>
      <c r="J46" s="131"/>
      <c r="K46" s="131"/>
      <c r="L46" s="131"/>
      <c r="M46" s="131"/>
      <c r="N46" s="131"/>
      <c r="O46" s="131"/>
      <c r="P46" s="131"/>
      <c r="Q46" s="131"/>
      <c r="R46" s="131"/>
      <c r="S46" s="131"/>
      <c r="T46" s="131"/>
      <c r="U46" s="13"/>
      <c r="V46" s="13"/>
      <c r="W46" s="13"/>
      <c r="X46" s="13"/>
      <c r="Y46" s="13"/>
    </row>
    <row r="47" spans="1:25" hidden="1">
      <c r="A47" s="131"/>
      <c r="B47" s="131"/>
      <c r="C47" s="131"/>
      <c r="D47" s="131"/>
      <c r="E47" s="131"/>
      <c r="F47" s="131"/>
      <c r="G47" s="131"/>
      <c r="H47" s="131"/>
      <c r="I47" s="131"/>
      <c r="J47" s="131"/>
      <c r="K47" s="131"/>
      <c r="L47" s="131"/>
      <c r="M47" s="131"/>
      <c r="N47" s="131"/>
      <c r="O47" s="131"/>
      <c r="P47" s="131"/>
      <c r="Q47" s="131"/>
      <c r="R47" s="131"/>
      <c r="S47" s="131"/>
      <c r="T47" s="131"/>
      <c r="U47" s="13"/>
      <c r="V47" s="13"/>
      <c r="W47" s="13"/>
      <c r="X47" s="13"/>
      <c r="Y47" s="13"/>
    </row>
    <row r="48" spans="1:25" hidden="1">
      <c r="A48" s="131"/>
      <c r="B48" s="131"/>
      <c r="C48" s="131"/>
      <c r="D48" s="131" t="s">
        <v>968</v>
      </c>
      <c r="E48" s="131"/>
      <c r="F48" s="131"/>
      <c r="G48" s="131" t="s">
        <v>549</v>
      </c>
      <c r="H48" s="131" t="s">
        <v>874</v>
      </c>
      <c r="I48" s="131" t="s">
        <v>875</v>
      </c>
      <c r="J48" s="131" t="s">
        <v>876</v>
      </c>
      <c r="K48" s="131" t="s">
        <v>877</v>
      </c>
      <c r="L48" s="131" t="s">
        <v>878</v>
      </c>
      <c r="M48" s="131" t="s">
        <v>879</v>
      </c>
      <c r="N48" s="131" t="s">
        <v>880</v>
      </c>
      <c r="O48" s="131" t="s">
        <v>881</v>
      </c>
      <c r="P48" s="131" t="s">
        <v>883</v>
      </c>
      <c r="Q48" s="131" t="s">
        <v>884</v>
      </c>
      <c r="R48" s="131" t="s">
        <v>885</v>
      </c>
      <c r="S48" s="131"/>
      <c r="T48" s="131"/>
      <c r="U48" s="13"/>
      <c r="V48" s="13"/>
      <c r="W48" s="13"/>
      <c r="X48" s="13"/>
      <c r="Y48" s="13"/>
    </row>
    <row r="49" spans="1:25" hidden="1">
      <c r="A49" s="131"/>
      <c r="B49" s="131"/>
      <c r="C49" s="131" t="s">
        <v>436</v>
      </c>
      <c r="D49" s="131" t="s">
        <v>924</v>
      </c>
      <c r="E49" s="131" t="s">
        <v>440</v>
      </c>
      <c r="F49" s="131" t="s">
        <v>440</v>
      </c>
      <c r="G49" s="131" t="s">
        <v>924</v>
      </c>
      <c r="H49" s="131"/>
      <c r="I49" s="131"/>
      <c r="J49" s="131"/>
      <c r="K49" s="131"/>
      <c r="L49" s="131"/>
      <c r="M49" s="131"/>
      <c r="N49" s="131"/>
      <c r="O49" s="131"/>
      <c r="P49" s="131"/>
      <c r="Q49" s="131"/>
      <c r="R49" s="131"/>
      <c r="S49" s="131" t="s">
        <v>435</v>
      </c>
      <c r="T49" s="131" t="s">
        <v>437</v>
      </c>
      <c r="U49" s="13"/>
      <c r="V49" s="13"/>
      <c r="W49" s="13"/>
      <c r="X49" s="13"/>
      <c r="Y49" s="13"/>
    </row>
    <row r="50" spans="1:25" hidden="1">
      <c r="A50" s="131"/>
      <c r="B50" s="131"/>
      <c r="C50" s="131" t="s">
        <v>908</v>
      </c>
      <c r="D50" s="13"/>
      <c r="E50" s="13"/>
      <c r="F50" s="13"/>
      <c r="G50" s="18" t="s">
        <v>907</v>
      </c>
      <c r="H50" s="19" t="s">
        <v>263</v>
      </c>
      <c r="I50" s="19" t="s">
        <v>263</v>
      </c>
      <c r="J50" s="19" t="s">
        <v>263</v>
      </c>
      <c r="K50" s="19" t="s">
        <v>263</v>
      </c>
      <c r="L50" s="19" t="s">
        <v>263</v>
      </c>
      <c r="M50" s="19" t="s">
        <v>263</v>
      </c>
      <c r="N50" s="19" t="s">
        <v>263</v>
      </c>
      <c r="O50" s="19" t="s">
        <v>263</v>
      </c>
      <c r="P50" s="19" t="s">
        <v>263</v>
      </c>
      <c r="Q50" s="19" t="s">
        <v>263</v>
      </c>
      <c r="R50" s="19" t="s">
        <v>263</v>
      </c>
      <c r="S50" s="13"/>
      <c r="T50" s="131"/>
      <c r="U50" s="13"/>
      <c r="V50" s="13"/>
      <c r="W50" s="13"/>
      <c r="X50" s="13"/>
      <c r="Y50" s="13"/>
    </row>
    <row r="51" spans="1:25" ht="60" hidden="1">
      <c r="A51" s="131"/>
      <c r="B51" s="131"/>
      <c r="C51" s="131" t="s">
        <v>906</v>
      </c>
      <c r="D51" s="13"/>
      <c r="E51" s="13"/>
      <c r="F51" s="13"/>
      <c r="G51" s="18" t="s">
        <v>905</v>
      </c>
      <c r="H51" s="19" t="s">
        <v>260</v>
      </c>
      <c r="I51" s="19" t="s">
        <v>260</v>
      </c>
      <c r="J51" s="19" t="s">
        <v>260</v>
      </c>
      <c r="K51" s="19" t="s">
        <v>260</v>
      </c>
      <c r="L51" s="19" t="s">
        <v>260</v>
      </c>
      <c r="M51" s="19" t="s">
        <v>260</v>
      </c>
      <c r="N51" s="19" t="s">
        <v>260</v>
      </c>
      <c r="O51" s="19" t="s">
        <v>260</v>
      </c>
      <c r="P51" s="19" t="s">
        <v>260</v>
      </c>
      <c r="Q51" s="19" t="s">
        <v>260</v>
      </c>
      <c r="R51" s="19" t="s">
        <v>260</v>
      </c>
      <c r="S51" s="13"/>
      <c r="T51" s="131"/>
      <c r="U51" s="13"/>
      <c r="V51" s="13"/>
      <c r="W51" s="13"/>
      <c r="X51" s="13"/>
      <c r="Y51" s="13"/>
    </row>
    <row r="52" spans="1:25" hidden="1">
      <c r="A52" s="131"/>
      <c r="B52" s="131"/>
      <c r="C52" s="131" t="s">
        <v>435</v>
      </c>
      <c r="D52" s="13"/>
      <c r="E52" s="13"/>
      <c r="F52" s="13"/>
      <c r="G52" s="13"/>
      <c r="H52" s="13"/>
      <c r="I52" s="13"/>
      <c r="J52" s="13"/>
      <c r="K52" s="13"/>
      <c r="L52" s="13"/>
      <c r="M52" s="13"/>
      <c r="N52" s="13"/>
      <c r="O52" s="13"/>
      <c r="P52" s="13"/>
      <c r="Q52" s="13"/>
      <c r="R52" s="13"/>
      <c r="S52" s="13"/>
      <c r="T52" s="131"/>
      <c r="U52" s="13"/>
      <c r="V52" s="13"/>
      <c r="W52" s="13"/>
      <c r="X52" s="13"/>
      <c r="Y52" s="13"/>
    </row>
    <row r="53" spans="1:25">
      <c r="A53" s="131" t="s">
        <v>562</v>
      </c>
      <c r="B53" s="131"/>
      <c r="C53" s="136"/>
      <c r="D53" s="20"/>
      <c r="E53" s="93"/>
      <c r="F53" s="11"/>
      <c r="G53" s="20"/>
      <c r="H53" s="16"/>
      <c r="I53" s="16"/>
      <c r="J53" s="16"/>
      <c r="K53" s="16"/>
      <c r="L53" s="16"/>
      <c r="M53" s="16"/>
      <c r="N53" s="16"/>
      <c r="O53" s="16"/>
      <c r="P53" s="16"/>
      <c r="Q53" s="16"/>
      <c r="R53" s="17">
        <f>H53+I53+J53+K53+L53+M53+N53+O53+P53+Q53</f>
        <v>0</v>
      </c>
      <c r="S53" s="13"/>
      <c r="T53" s="131"/>
      <c r="U53" s="13"/>
      <c r="V53" s="13"/>
      <c r="W53" s="13"/>
      <c r="X53" s="13"/>
      <c r="Y53" s="13"/>
    </row>
    <row r="54" spans="1:25">
      <c r="A54" s="131"/>
      <c r="B54" s="131"/>
      <c r="C54" s="131" t="s">
        <v>435</v>
      </c>
      <c r="D54" s="13"/>
      <c r="E54" s="164" t="s">
        <v>23</v>
      </c>
      <c r="F54" s="165"/>
      <c r="G54" s="165"/>
      <c r="H54" s="165"/>
      <c r="I54" s="165"/>
      <c r="J54" s="165"/>
      <c r="K54" s="165"/>
      <c r="L54" s="165"/>
      <c r="M54" s="165"/>
      <c r="N54" s="165"/>
      <c r="O54" s="165"/>
      <c r="P54" s="165"/>
      <c r="Q54" s="165"/>
      <c r="R54" s="166"/>
      <c r="S54" s="13"/>
      <c r="T54" s="131"/>
      <c r="U54" s="13"/>
      <c r="V54" s="13"/>
      <c r="W54" s="13"/>
      <c r="X54" s="13"/>
      <c r="Y54" s="13"/>
    </row>
    <row r="55" spans="1:25" hidden="1">
      <c r="A55" s="131"/>
      <c r="B55" s="131"/>
      <c r="C55" s="131" t="s">
        <v>438</v>
      </c>
      <c r="D55" s="131"/>
      <c r="E55" s="131"/>
      <c r="F55" s="131"/>
      <c r="G55" s="131"/>
      <c r="H55" s="131"/>
      <c r="I55" s="131"/>
      <c r="J55" s="131"/>
      <c r="K55" s="131"/>
      <c r="L55" s="131"/>
      <c r="M55" s="131"/>
      <c r="N55" s="131"/>
      <c r="O55" s="131"/>
      <c r="P55" s="131"/>
      <c r="Q55" s="131"/>
      <c r="R55" s="131"/>
      <c r="S55" s="131"/>
      <c r="T55" s="131" t="s">
        <v>439</v>
      </c>
      <c r="U55" s="13"/>
      <c r="V55" s="13"/>
      <c r="W55" s="13"/>
      <c r="X55" s="13"/>
      <c r="Y55" s="13"/>
    </row>
    <row r="56" spans="1:25" hidden="1">
      <c r="A56" s="13"/>
      <c r="B56" s="13"/>
      <c r="C56" s="13"/>
      <c r="D56" s="13"/>
      <c r="E56" s="13"/>
      <c r="F56" s="13"/>
      <c r="G56" s="13"/>
      <c r="H56" s="13"/>
      <c r="I56" s="13"/>
      <c r="J56" s="13"/>
      <c r="K56" s="13"/>
      <c r="L56" s="13"/>
      <c r="M56" s="13"/>
      <c r="N56" s="13"/>
      <c r="O56" s="13"/>
      <c r="P56" s="13"/>
      <c r="Q56" s="13"/>
      <c r="R56" s="13"/>
      <c r="S56" s="13"/>
      <c r="T56" s="13"/>
    </row>
    <row r="57" spans="1:25" hidden="1">
      <c r="A57" s="13"/>
      <c r="B57" s="13"/>
      <c r="C57" s="13"/>
      <c r="D57" s="13"/>
      <c r="E57" s="13"/>
      <c r="F57" s="13"/>
      <c r="G57" s="13"/>
      <c r="H57" s="13"/>
      <c r="I57" s="13"/>
      <c r="J57" s="13"/>
      <c r="K57" s="13"/>
      <c r="L57" s="13"/>
      <c r="M57" s="13"/>
      <c r="N57" s="13"/>
      <c r="O57" s="13"/>
      <c r="P57" s="13"/>
      <c r="Q57" s="13"/>
      <c r="R57" s="13"/>
      <c r="S57" s="13"/>
      <c r="T57" s="13"/>
    </row>
    <row r="58" spans="1:25" hidden="1">
      <c r="A58" s="13"/>
      <c r="B58" s="13"/>
      <c r="C58" s="13"/>
      <c r="D58" s="13"/>
      <c r="E58" s="13"/>
      <c r="F58" s="13"/>
      <c r="G58" s="13"/>
      <c r="H58" s="13"/>
      <c r="I58" s="13"/>
      <c r="J58" s="13"/>
      <c r="K58" s="13"/>
      <c r="L58" s="13"/>
      <c r="M58" s="13"/>
      <c r="N58" s="13"/>
      <c r="O58" s="13"/>
      <c r="P58" s="13"/>
      <c r="Q58" s="13"/>
      <c r="R58" s="13"/>
      <c r="S58" s="13"/>
      <c r="T58" s="13"/>
    </row>
    <row r="59" spans="1:25" hidden="1">
      <c r="A59" s="131"/>
      <c r="B59" s="131"/>
      <c r="C59" s="131" t="s">
        <v>12</v>
      </c>
      <c r="D59" s="131"/>
      <c r="E59" s="131"/>
      <c r="F59" s="131"/>
      <c r="G59" s="131"/>
      <c r="H59" s="131"/>
      <c r="I59" s="131"/>
      <c r="J59" s="131"/>
      <c r="K59" s="131"/>
      <c r="L59" s="131"/>
      <c r="M59" s="131"/>
      <c r="N59" s="131"/>
      <c r="O59" s="131"/>
      <c r="P59" s="131"/>
      <c r="Q59" s="131"/>
      <c r="R59" s="131"/>
      <c r="S59" s="131"/>
      <c r="T59" s="131"/>
      <c r="U59" s="13"/>
      <c r="V59" s="13"/>
      <c r="W59" s="13"/>
      <c r="X59" s="13"/>
    </row>
    <row r="60" spans="1:25" hidden="1">
      <c r="A60" s="131"/>
      <c r="B60" s="131"/>
      <c r="C60" s="131"/>
      <c r="D60" s="131"/>
      <c r="E60" s="131"/>
      <c r="F60" s="131"/>
      <c r="G60" s="131"/>
      <c r="H60" s="131"/>
      <c r="I60" s="131"/>
      <c r="J60" s="131"/>
      <c r="K60" s="131"/>
      <c r="L60" s="131"/>
      <c r="M60" s="131"/>
      <c r="N60" s="131"/>
      <c r="O60" s="131"/>
      <c r="P60" s="131"/>
      <c r="Q60" s="131"/>
      <c r="R60" s="131"/>
      <c r="S60" s="131"/>
      <c r="T60" s="131"/>
      <c r="U60" s="13"/>
      <c r="V60" s="13"/>
      <c r="W60" s="13"/>
      <c r="X60" s="13"/>
    </row>
    <row r="61" spans="1:25" hidden="1">
      <c r="A61" s="131"/>
      <c r="B61" s="131"/>
      <c r="C61" s="131"/>
      <c r="D61" s="131" t="s">
        <v>968</v>
      </c>
      <c r="E61" s="131"/>
      <c r="F61" s="131"/>
      <c r="G61" s="131"/>
      <c r="H61" s="131" t="s">
        <v>874</v>
      </c>
      <c r="I61" s="131" t="s">
        <v>875</v>
      </c>
      <c r="J61" s="131" t="s">
        <v>876</v>
      </c>
      <c r="K61" s="131" t="s">
        <v>877</v>
      </c>
      <c r="L61" s="131" t="s">
        <v>878</v>
      </c>
      <c r="M61" s="131" t="s">
        <v>879</v>
      </c>
      <c r="N61" s="131" t="s">
        <v>880</v>
      </c>
      <c r="O61" s="131" t="s">
        <v>881</v>
      </c>
      <c r="P61" s="131" t="s">
        <v>883</v>
      </c>
      <c r="Q61" s="131" t="s">
        <v>884</v>
      </c>
      <c r="R61" s="131" t="s">
        <v>885</v>
      </c>
      <c r="S61" s="131"/>
      <c r="T61" s="131"/>
      <c r="U61" s="13"/>
      <c r="V61" s="13"/>
      <c r="W61" s="13"/>
      <c r="X61" s="13"/>
    </row>
    <row r="62" spans="1:25" hidden="1">
      <c r="A62" s="131"/>
      <c r="B62" s="131"/>
      <c r="C62" s="131" t="s">
        <v>436</v>
      </c>
      <c r="D62" s="131" t="s">
        <v>924</v>
      </c>
      <c r="E62" s="131" t="s">
        <v>440</v>
      </c>
      <c r="F62" s="131" t="s">
        <v>440</v>
      </c>
      <c r="G62" s="131" t="s">
        <v>440</v>
      </c>
      <c r="H62" s="131"/>
      <c r="I62" s="131"/>
      <c r="J62" s="131"/>
      <c r="K62" s="131"/>
      <c r="L62" s="131"/>
      <c r="M62" s="131"/>
      <c r="N62" s="131"/>
      <c r="O62" s="131"/>
      <c r="P62" s="131"/>
      <c r="Q62" s="131"/>
      <c r="R62" s="131"/>
      <c r="S62" s="131" t="s">
        <v>435</v>
      </c>
      <c r="T62" s="131" t="s">
        <v>437</v>
      </c>
      <c r="U62" s="13"/>
      <c r="V62" s="13"/>
      <c r="W62" s="13"/>
      <c r="X62" s="13"/>
    </row>
    <row r="63" spans="1:25" hidden="1">
      <c r="A63" s="131"/>
      <c r="B63" s="131"/>
      <c r="C63" s="131" t="s">
        <v>908</v>
      </c>
      <c r="D63" s="13"/>
      <c r="E63" s="13"/>
      <c r="F63" s="13"/>
      <c r="G63" s="18" t="s">
        <v>907</v>
      </c>
      <c r="H63" s="19" t="s">
        <v>263</v>
      </c>
      <c r="I63" s="19" t="s">
        <v>263</v>
      </c>
      <c r="J63" s="19" t="s">
        <v>263</v>
      </c>
      <c r="K63" s="19" t="s">
        <v>263</v>
      </c>
      <c r="L63" s="19" t="s">
        <v>263</v>
      </c>
      <c r="M63" s="19" t="s">
        <v>263</v>
      </c>
      <c r="N63" s="19" t="s">
        <v>263</v>
      </c>
      <c r="O63" s="19" t="s">
        <v>263</v>
      </c>
      <c r="P63" s="19" t="s">
        <v>263</v>
      </c>
      <c r="Q63" s="19" t="s">
        <v>263</v>
      </c>
      <c r="R63" s="19" t="s">
        <v>263</v>
      </c>
      <c r="S63" s="13"/>
      <c r="T63" s="131"/>
      <c r="U63" s="13"/>
      <c r="V63" s="13"/>
      <c r="W63" s="13"/>
      <c r="X63" s="13"/>
    </row>
    <row r="64" spans="1:25" ht="60" hidden="1">
      <c r="A64" s="131"/>
      <c r="B64" s="131"/>
      <c r="C64" s="131" t="s">
        <v>906</v>
      </c>
      <c r="D64" s="13"/>
      <c r="E64" s="13"/>
      <c r="F64" s="13"/>
      <c r="G64" s="18" t="s">
        <v>905</v>
      </c>
      <c r="H64" s="19" t="s">
        <v>260</v>
      </c>
      <c r="I64" s="19" t="s">
        <v>260</v>
      </c>
      <c r="J64" s="19" t="s">
        <v>260</v>
      </c>
      <c r="K64" s="19" t="s">
        <v>260</v>
      </c>
      <c r="L64" s="19" t="s">
        <v>260</v>
      </c>
      <c r="M64" s="19" t="s">
        <v>260</v>
      </c>
      <c r="N64" s="19" t="s">
        <v>260</v>
      </c>
      <c r="O64" s="19" t="s">
        <v>260</v>
      </c>
      <c r="P64" s="19" t="s">
        <v>260</v>
      </c>
      <c r="Q64" s="19" t="s">
        <v>260</v>
      </c>
      <c r="R64" s="19" t="s">
        <v>260</v>
      </c>
      <c r="S64" s="13"/>
      <c r="T64" s="131"/>
      <c r="U64" s="13"/>
      <c r="V64" s="13"/>
      <c r="W64" s="13"/>
      <c r="X64" s="13"/>
    </row>
    <row r="65" spans="1:24" hidden="1">
      <c r="A65" s="131"/>
      <c r="B65" s="131"/>
      <c r="C65" s="131" t="s">
        <v>435</v>
      </c>
      <c r="D65" s="13"/>
      <c r="E65" s="13"/>
      <c r="F65" s="13"/>
      <c r="G65" s="13"/>
      <c r="H65" s="13"/>
      <c r="I65" s="13"/>
      <c r="J65" s="13"/>
      <c r="K65" s="13"/>
      <c r="L65" s="13"/>
      <c r="M65" s="13"/>
      <c r="N65" s="13"/>
      <c r="O65" s="13"/>
      <c r="P65" s="13"/>
      <c r="Q65" s="13"/>
      <c r="R65" s="13"/>
      <c r="S65" s="13"/>
      <c r="T65" s="131"/>
      <c r="U65" s="13"/>
      <c r="V65" s="13"/>
      <c r="W65" s="13"/>
      <c r="X65" s="13"/>
    </row>
    <row r="66" spans="1:24">
      <c r="A66" s="131" t="s">
        <v>1141</v>
      </c>
      <c r="B66" s="131"/>
      <c r="C66" s="131"/>
      <c r="D66" s="20"/>
      <c r="E66" s="153">
        <v>5</v>
      </c>
      <c r="F66" s="156" t="s">
        <v>451</v>
      </c>
      <c r="G66" s="157"/>
      <c r="H66" s="17">
        <f>H67+H68+H69</f>
        <v>0</v>
      </c>
      <c r="I66" s="17">
        <f t="shared" ref="I66:Q66" si="4">I67+I68+I69</f>
        <v>0</v>
      </c>
      <c r="J66" s="17">
        <f t="shared" si="4"/>
        <v>0</v>
      </c>
      <c r="K66" s="17">
        <f t="shared" si="4"/>
        <v>0</v>
      </c>
      <c r="L66" s="17">
        <f t="shared" si="4"/>
        <v>0</v>
      </c>
      <c r="M66" s="17">
        <f t="shared" si="4"/>
        <v>0</v>
      </c>
      <c r="N66" s="17">
        <f t="shared" si="4"/>
        <v>0</v>
      </c>
      <c r="O66" s="17">
        <f t="shared" si="4"/>
        <v>0</v>
      </c>
      <c r="P66" s="17">
        <f t="shared" si="4"/>
        <v>0</v>
      </c>
      <c r="Q66" s="17">
        <f t="shared" si="4"/>
        <v>0</v>
      </c>
      <c r="R66" s="17">
        <f>H66+I66+J66+K66+L66+M66+N66+O66+P66+Q66</f>
        <v>0</v>
      </c>
      <c r="S66" s="13"/>
      <c r="T66" s="131"/>
      <c r="U66" s="13"/>
      <c r="V66" s="13"/>
      <c r="W66" s="13"/>
      <c r="X66" s="13"/>
    </row>
    <row r="67" spans="1:24">
      <c r="A67" s="131" t="s">
        <v>564</v>
      </c>
      <c r="B67" s="131"/>
      <c r="C67" s="131"/>
      <c r="D67" s="20"/>
      <c r="E67" s="154"/>
      <c r="F67" s="11" t="s">
        <v>444</v>
      </c>
      <c r="G67" s="11" t="s">
        <v>470</v>
      </c>
      <c r="H67" s="16"/>
      <c r="I67" s="16"/>
      <c r="J67" s="16"/>
      <c r="K67" s="16"/>
      <c r="L67" s="16"/>
      <c r="M67" s="16"/>
      <c r="N67" s="16"/>
      <c r="O67" s="16"/>
      <c r="P67" s="16"/>
      <c r="Q67" s="16"/>
      <c r="R67" s="17">
        <f t="shared" ref="R67:R79" si="5">H67+I67+J67+K67+L67+M67+N67+O67+P67+Q67</f>
        <v>0</v>
      </c>
      <c r="S67" s="13"/>
      <c r="T67" s="131"/>
      <c r="U67" s="13"/>
      <c r="V67" s="13"/>
      <c r="W67" s="13"/>
      <c r="X67" s="13"/>
    </row>
    <row r="68" spans="1:24">
      <c r="A68" s="131" t="s">
        <v>565</v>
      </c>
      <c r="B68" s="131"/>
      <c r="C68" s="131"/>
      <c r="D68" s="20"/>
      <c r="E68" s="154"/>
      <c r="F68" s="11" t="s">
        <v>445</v>
      </c>
      <c r="G68" s="11" t="s">
        <v>471</v>
      </c>
      <c r="H68" s="16"/>
      <c r="I68" s="16"/>
      <c r="J68" s="16"/>
      <c r="K68" s="16"/>
      <c r="L68" s="16"/>
      <c r="M68" s="16"/>
      <c r="N68" s="16"/>
      <c r="O68" s="16"/>
      <c r="P68" s="16"/>
      <c r="Q68" s="16"/>
      <c r="R68" s="17">
        <f t="shared" si="5"/>
        <v>0</v>
      </c>
      <c r="S68" s="13"/>
      <c r="T68" s="131"/>
      <c r="U68" s="13"/>
      <c r="V68" s="13"/>
      <c r="W68" s="13"/>
      <c r="X68" s="13"/>
    </row>
    <row r="69" spans="1:24">
      <c r="A69" s="131" t="s">
        <v>566</v>
      </c>
      <c r="B69" s="131"/>
      <c r="C69" s="131"/>
      <c r="D69" s="20"/>
      <c r="E69" s="155"/>
      <c r="F69" s="11" t="s">
        <v>461</v>
      </c>
      <c r="G69" s="11" t="s">
        <v>472</v>
      </c>
      <c r="H69" s="16"/>
      <c r="I69" s="16"/>
      <c r="J69" s="16"/>
      <c r="K69" s="16"/>
      <c r="L69" s="16"/>
      <c r="M69" s="16"/>
      <c r="N69" s="16"/>
      <c r="O69" s="16"/>
      <c r="P69" s="16"/>
      <c r="Q69" s="16"/>
      <c r="R69" s="17">
        <f t="shared" si="5"/>
        <v>0</v>
      </c>
      <c r="S69" s="13"/>
      <c r="T69" s="131"/>
      <c r="U69" s="13"/>
      <c r="V69" s="13"/>
      <c r="W69" s="13"/>
      <c r="X69" s="13"/>
    </row>
    <row r="70" spans="1:24">
      <c r="A70" s="131" t="s">
        <v>567</v>
      </c>
      <c r="B70" s="131"/>
      <c r="C70" s="131"/>
      <c r="D70" s="20"/>
      <c r="E70" s="153">
        <v>6</v>
      </c>
      <c r="F70" s="156" t="s">
        <v>452</v>
      </c>
      <c r="G70" s="157"/>
      <c r="H70" s="17">
        <f>H71+H72</f>
        <v>0</v>
      </c>
      <c r="I70" s="17">
        <f t="shared" ref="I70:Q70" si="6">I71+I72</f>
        <v>0</v>
      </c>
      <c r="J70" s="17">
        <f t="shared" si="6"/>
        <v>0</v>
      </c>
      <c r="K70" s="17">
        <f t="shared" si="6"/>
        <v>0</v>
      </c>
      <c r="L70" s="17">
        <f t="shared" si="6"/>
        <v>0</v>
      </c>
      <c r="M70" s="17">
        <f t="shared" si="6"/>
        <v>0</v>
      </c>
      <c r="N70" s="17">
        <f t="shared" si="6"/>
        <v>0</v>
      </c>
      <c r="O70" s="17">
        <f t="shared" si="6"/>
        <v>0</v>
      </c>
      <c r="P70" s="17">
        <f t="shared" si="6"/>
        <v>0</v>
      </c>
      <c r="Q70" s="17">
        <f t="shared" si="6"/>
        <v>0</v>
      </c>
      <c r="R70" s="17">
        <f t="shared" si="5"/>
        <v>0</v>
      </c>
      <c r="S70" s="13"/>
      <c r="T70" s="131"/>
      <c r="U70" s="13"/>
      <c r="V70" s="13"/>
      <c r="W70" s="13"/>
      <c r="X70" s="13"/>
    </row>
    <row r="71" spans="1:24">
      <c r="A71" s="131" t="s">
        <v>568</v>
      </c>
      <c r="B71" s="131"/>
      <c r="C71" s="131"/>
      <c r="D71" s="20"/>
      <c r="E71" s="154"/>
      <c r="F71" s="11" t="s">
        <v>444</v>
      </c>
      <c r="G71" s="11" t="s">
        <v>473</v>
      </c>
      <c r="H71" s="16"/>
      <c r="I71" s="16"/>
      <c r="J71" s="16"/>
      <c r="K71" s="16"/>
      <c r="L71" s="16"/>
      <c r="M71" s="16"/>
      <c r="N71" s="16"/>
      <c r="O71" s="16"/>
      <c r="P71" s="16"/>
      <c r="Q71" s="16"/>
      <c r="R71" s="17">
        <f t="shared" si="5"/>
        <v>0</v>
      </c>
      <c r="S71" s="13"/>
      <c r="T71" s="131"/>
      <c r="U71" s="13"/>
      <c r="V71" s="13"/>
      <c r="W71" s="13"/>
      <c r="X71" s="13"/>
    </row>
    <row r="72" spans="1:24">
      <c r="A72" s="131" t="s">
        <v>569</v>
      </c>
      <c r="B72" s="131"/>
      <c r="C72" s="131"/>
      <c r="D72" s="20"/>
      <c r="E72" s="155"/>
      <c r="F72" s="11" t="s">
        <v>445</v>
      </c>
      <c r="G72" s="11" t="s">
        <v>474</v>
      </c>
      <c r="H72" s="16"/>
      <c r="I72" s="16"/>
      <c r="J72" s="16"/>
      <c r="K72" s="16"/>
      <c r="L72" s="16"/>
      <c r="M72" s="16"/>
      <c r="N72" s="16"/>
      <c r="O72" s="16"/>
      <c r="P72" s="16"/>
      <c r="Q72" s="16"/>
      <c r="R72" s="17">
        <f t="shared" si="5"/>
        <v>0</v>
      </c>
      <c r="S72" s="13"/>
      <c r="T72" s="131"/>
      <c r="U72" s="13"/>
      <c r="V72" s="13"/>
      <c r="W72" s="13"/>
      <c r="X72" s="13"/>
    </row>
    <row r="73" spans="1:24" ht="60" customHeight="1">
      <c r="A73" s="131" t="s">
        <v>570</v>
      </c>
      <c r="B73" s="131"/>
      <c r="C73" s="131"/>
      <c r="D73" s="20"/>
      <c r="E73" s="92">
        <v>7</v>
      </c>
      <c r="F73" s="156" t="s">
        <v>873</v>
      </c>
      <c r="G73" s="157"/>
      <c r="H73" s="16"/>
      <c r="I73" s="16"/>
      <c r="J73" s="16"/>
      <c r="K73" s="16"/>
      <c r="L73" s="16"/>
      <c r="M73" s="16"/>
      <c r="N73" s="16"/>
      <c r="O73" s="16"/>
      <c r="P73" s="16"/>
      <c r="Q73" s="16"/>
      <c r="R73" s="17">
        <f t="shared" si="5"/>
        <v>0</v>
      </c>
      <c r="S73" s="13"/>
      <c r="T73" s="131"/>
      <c r="U73" s="13"/>
      <c r="V73" s="13"/>
      <c r="W73" s="13"/>
      <c r="X73" s="13"/>
    </row>
    <row r="74" spans="1:24">
      <c r="A74" s="131" t="s">
        <v>571</v>
      </c>
      <c r="B74" s="131"/>
      <c r="C74" s="131"/>
      <c r="D74" s="20"/>
      <c r="E74" s="92">
        <v>8</v>
      </c>
      <c r="F74" s="156" t="s">
        <v>453</v>
      </c>
      <c r="G74" s="157"/>
      <c r="H74" s="16"/>
      <c r="I74" s="16"/>
      <c r="J74" s="16"/>
      <c r="K74" s="16"/>
      <c r="L74" s="16"/>
      <c r="M74" s="16"/>
      <c r="N74" s="16"/>
      <c r="O74" s="16"/>
      <c r="P74" s="16"/>
      <c r="Q74" s="16"/>
      <c r="R74" s="17">
        <f t="shared" si="5"/>
        <v>0</v>
      </c>
      <c r="S74" s="13"/>
      <c r="T74" s="131"/>
      <c r="U74" s="13"/>
      <c r="V74" s="13"/>
      <c r="W74" s="13"/>
      <c r="X74" s="13"/>
    </row>
    <row r="75" spans="1:24">
      <c r="A75" s="131" t="s">
        <v>572</v>
      </c>
      <c r="B75" s="131"/>
      <c r="C75" s="131"/>
      <c r="D75" s="20"/>
      <c r="E75" s="92">
        <v>9</v>
      </c>
      <c r="F75" s="156" t="s">
        <v>454</v>
      </c>
      <c r="G75" s="157"/>
      <c r="H75" s="16"/>
      <c r="I75" s="16"/>
      <c r="J75" s="16"/>
      <c r="K75" s="16"/>
      <c r="L75" s="16"/>
      <c r="M75" s="16"/>
      <c r="N75" s="16"/>
      <c r="O75" s="16"/>
      <c r="P75" s="16"/>
      <c r="Q75" s="16"/>
      <c r="R75" s="17">
        <f t="shared" si="5"/>
        <v>0</v>
      </c>
      <c r="S75" s="13"/>
      <c r="T75" s="131"/>
      <c r="U75" s="13"/>
      <c r="V75" s="13"/>
      <c r="W75" s="13"/>
      <c r="X75" s="13"/>
    </row>
    <row r="76" spans="1:24">
      <c r="A76" s="131" t="s">
        <v>573</v>
      </c>
      <c r="B76" s="131"/>
      <c r="C76" s="131"/>
      <c r="D76" s="20"/>
      <c r="E76" s="92">
        <v>10</v>
      </c>
      <c r="F76" s="156" t="s">
        <v>455</v>
      </c>
      <c r="G76" s="157"/>
      <c r="H76" s="16"/>
      <c r="I76" s="16"/>
      <c r="J76" s="16"/>
      <c r="K76" s="16"/>
      <c r="L76" s="16"/>
      <c r="M76" s="16"/>
      <c r="N76" s="16"/>
      <c r="O76" s="16"/>
      <c r="P76" s="16"/>
      <c r="Q76" s="16"/>
      <c r="R76" s="17">
        <f t="shared" si="5"/>
        <v>0</v>
      </c>
      <c r="S76" s="13"/>
      <c r="T76" s="131"/>
      <c r="U76" s="13"/>
      <c r="V76" s="13"/>
      <c r="W76" s="13"/>
      <c r="X76" s="13"/>
    </row>
    <row r="77" spans="1:24" ht="30" customHeight="1">
      <c r="A77" s="131" t="s">
        <v>574</v>
      </c>
      <c r="B77" s="131"/>
      <c r="C77" s="131"/>
      <c r="D77" s="20"/>
      <c r="E77" s="92">
        <v>11</v>
      </c>
      <c r="F77" s="156" t="s">
        <v>456</v>
      </c>
      <c r="G77" s="157"/>
      <c r="H77" s="16"/>
      <c r="I77" s="16"/>
      <c r="J77" s="16"/>
      <c r="K77" s="16"/>
      <c r="L77" s="16"/>
      <c r="M77" s="16"/>
      <c r="N77" s="16"/>
      <c r="O77" s="16"/>
      <c r="P77" s="16"/>
      <c r="Q77" s="16"/>
      <c r="R77" s="17">
        <f t="shared" si="5"/>
        <v>0</v>
      </c>
      <c r="S77" s="13"/>
      <c r="T77" s="131"/>
      <c r="U77" s="13"/>
      <c r="V77" s="13"/>
      <c r="W77" s="13"/>
      <c r="X77" s="13"/>
    </row>
    <row r="78" spans="1:24">
      <c r="A78" s="131" t="s">
        <v>575</v>
      </c>
      <c r="B78" s="131"/>
      <c r="C78" s="131"/>
      <c r="D78" s="20"/>
      <c r="E78" s="92">
        <v>12</v>
      </c>
      <c r="F78" s="156" t="s">
        <v>457</v>
      </c>
      <c r="G78" s="157"/>
      <c r="H78" s="16"/>
      <c r="I78" s="16"/>
      <c r="J78" s="16"/>
      <c r="K78" s="16"/>
      <c r="L78" s="16"/>
      <c r="M78" s="16"/>
      <c r="N78" s="16"/>
      <c r="O78" s="16"/>
      <c r="P78" s="16"/>
      <c r="Q78" s="16"/>
      <c r="R78" s="17">
        <f t="shared" si="5"/>
        <v>0</v>
      </c>
      <c r="S78" s="13"/>
      <c r="T78" s="131"/>
      <c r="U78" s="13"/>
      <c r="V78" s="13"/>
      <c r="W78" s="13"/>
      <c r="X78" s="13"/>
    </row>
    <row r="79" spans="1:24">
      <c r="A79" s="131" t="s">
        <v>576</v>
      </c>
      <c r="B79" s="131"/>
      <c r="C79" s="131"/>
      <c r="D79" s="20"/>
      <c r="E79" s="92">
        <v>13</v>
      </c>
      <c r="F79" s="156" t="s">
        <v>458</v>
      </c>
      <c r="G79" s="157"/>
      <c r="H79" s="17">
        <f>SUM(H90:H91)</f>
        <v>0</v>
      </c>
      <c r="I79" s="17">
        <f t="shared" ref="I79:Q79" si="7">SUM(I90:I91)</f>
        <v>0</v>
      </c>
      <c r="J79" s="17">
        <f t="shared" si="7"/>
        <v>0</v>
      </c>
      <c r="K79" s="17">
        <f t="shared" si="7"/>
        <v>0</v>
      </c>
      <c r="L79" s="17">
        <f t="shared" si="7"/>
        <v>0</v>
      </c>
      <c r="M79" s="17">
        <f t="shared" si="7"/>
        <v>0</v>
      </c>
      <c r="N79" s="17">
        <f t="shared" si="7"/>
        <v>0</v>
      </c>
      <c r="O79" s="17">
        <f t="shared" si="7"/>
        <v>0</v>
      </c>
      <c r="P79" s="17">
        <f t="shared" si="7"/>
        <v>0</v>
      </c>
      <c r="Q79" s="17">
        <f t="shared" si="7"/>
        <v>0</v>
      </c>
      <c r="R79" s="17">
        <f t="shared" si="5"/>
        <v>0</v>
      </c>
      <c r="S79" s="13"/>
      <c r="T79" s="131"/>
      <c r="U79" s="13"/>
      <c r="V79" s="13"/>
      <c r="W79" s="13"/>
      <c r="X79" s="13"/>
    </row>
    <row r="80" spans="1:24" hidden="1">
      <c r="A80" s="131"/>
      <c r="B80" s="131"/>
      <c r="C80" s="131" t="s">
        <v>435</v>
      </c>
      <c r="D80" s="13"/>
      <c r="E80" s="13"/>
      <c r="F80" s="13"/>
      <c r="G80" s="13"/>
      <c r="H80" s="13"/>
      <c r="I80" s="13"/>
      <c r="J80" s="13"/>
      <c r="K80" s="13"/>
      <c r="L80" s="13"/>
      <c r="M80" s="13"/>
      <c r="N80" s="13"/>
      <c r="O80" s="13"/>
      <c r="P80" s="13"/>
      <c r="Q80" s="13"/>
      <c r="R80" s="13"/>
      <c r="S80" s="13"/>
      <c r="T80" s="131"/>
      <c r="U80" s="13"/>
      <c r="V80" s="13"/>
      <c r="W80" s="13"/>
      <c r="X80" s="13"/>
    </row>
    <row r="81" spans="1:24" hidden="1">
      <c r="A81" s="131"/>
      <c r="B81" s="131"/>
      <c r="C81" s="131" t="s">
        <v>438</v>
      </c>
      <c r="D81" s="131"/>
      <c r="E81" s="131"/>
      <c r="F81" s="131"/>
      <c r="G81" s="131"/>
      <c r="H81" s="131"/>
      <c r="I81" s="131"/>
      <c r="J81" s="131"/>
      <c r="K81" s="131"/>
      <c r="L81" s="131"/>
      <c r="M81" s="131"/>
      <c r="N81" s="131"/>
      <c r="O81" s="131"/>
      <c r="P81" s="131"/>
      <c r="Q81" s="131"/>
      <c r="R81" s="131"/>
      <c r="S81" s="131"/>
      <c r="T81" s="131" t="s">
        <v>439</v>
      </c>
      <c r="U81" s="13"/>
      <c r="V81" s="13"/>
      <c r="W81" s="13"/>
      <c r="X81" s="13"/>
    </row>
    <row r="82" spans="1:24" hidden="1">
      <c r="A82" s="13"/>
      <c r="B82" s="13"/>
      <c r="C82" s="13"/>
      <c r="D82" s="13"/>
      <c r="E82" s="13"/>
      <c r="F82" s="13"/>
      <c r="G82" s="13"/>
      <c r="H82" s="13"/>
      <c r="I82" s="13"/>
      <c r="J82" s="13"/>
      <c r="K82" s="13"/>
      <c r="L82" s="13"/>
      <c r="M82" s="13"/>
      <c r="N82" s="13"/>
      <c r="O82" s="13"/>
      <c r="P82" s="13"/>
      <c r="Q82" s="13"/>
      <c r="R82" s="13"/>
      <c r="S82" s="13"/>
      <c r="T82" s="13"/>
    </row>
    <row r="83" spans="1:24" hidden="1">
      <c r="A83" s="131"/>
      <c r="B83" s="131"/>
      <c r="C83" s="131" t="s">
        <v>14</v>
      </c>
      <c r="D83" s="131"/>
      <c r="E83" s="131"/>
      <c r="F83" s="131"/>
      <c r="G83" s="131"/>
      <c r="H83" s="131"/>
      <c r="I83" s="131"/>
      <c r="J83" s="131"/>
      <c r="K83" s="131"/>
      <c r="L83" s="131"/>
      <c r="M83" s="131"/>
      <c r="N83" s="131"/>
      <c r="O83" s="131"/>
      <c r="P83" s="131"/>
      <c r="Q83" s="131"/>
      <c r="R83" s="131"/>
      <c r="S83" s="131"/>
      <c r="T83" s="131"/>
      <c r="U83" s="13"/>
      <c r="V83" s="13"/>
      <c r="W83" s="13"/>
      <c r="X83" s="13"/>
    </row>
    <row r="84" spans="1:24" hidden="1">
      <c r="A84" s="131"/>
      <c r="B84" s="131"/>
      <c r="C84" s="131"/>
      <c r="D84" s="131"/>
      <c r="E84" s="131"/>
      <c r="F84" s="131"/>
      <c r="G84" s="131"/>
      <c r="H84" s="131"/>
      <c r="I84" s="131"/>
      <c r="J84" s="131"/>
      <c r="K84" s="131"/>
      <c r="L84" s="131"/>
      <c r="M84" s="131"/>
      <c r="N84" s="131"/>
      <c r="O84" s="131"/>
      <c r="P84" s="131"/>
      <c r="Q84" s="131"/>
      <c r="R84" s="131"/>
      <c r="S84" s="131"/>
      <c r="T84" s="131"/>
      <c r="U84" s="13"/>
      <c r="V84" s="13"/>
      <c r="W84" s="13"/>
      <c r="X84" s="13"/>
    </row>
    <row r="85" spans="1:24" hidden="1">
      <c r="A85" s="131"/>
      <c r="B85" s="131"/>
      <c r="C85" s="131"/>
      <c r="D85" s="131" t="s">
        <v>968</v>
      </c>
      <c r="E85" s="131"/>
      <c r="F85" s="131"/>
      <c r="G85" s="131" t="s">
        <v>554</v>
      </c>
      <c r="H85" s="131" t="s">
        <v>874</v>
      </c>
      <c r="I85" s="131" t="s">
        <v>875</v>
      </c>
      <c r="J85" s="131" t="s">
        <v>876</v>
      </c>
      <c r="K85" s="131" t="s">
        <v>877</v>
      </c>
      <c r="L85" s="131" t="s">
        <v>878</v>
      </c>
      <c r="M85" s="131" t="s">
        <v>879</v>
      </c>
      <c r="N85" s="131" t="s">
        <v>880</v>
      </c>
      <c r="O85" s="131" t="s">
        <v>881</v>
      </c>
      <c r="P85" s="131" t="s">
        <v>883</v>
      </c>
      <c r="Q85" s="131" t="s">
        <v>884</v>
      </c>
      <c r="R85" s="131" t="s">
        <v>885</v>
      </c>
      <c r="S85" s="131"/>
      <c r="T85" s="131"/>
      <c r="U85" s="13"/>
      <c r="V85" s="13"/>
      <c r="W85" s="13"/>
      <c r="X85" s="13"/>
    </row>
    <row r="86" spans="1:24" hidden="1">
      <c r="A86" s="131"/>
      <c r="B86" s="131"/>
      <c r="C86" s="131" t="s">
        <v>436</v>
      </c>
      <c r="D86" s="131" t="s">
        <v>924</v>
      </c>
      <c r="E86" s="131" t="s">
        <v>440</v>
      </c>
      <c r="F86" s="131" t="s">
        <v>440</v>
      </c>
      <c r="G86" s="131" t="s">
        <v>924</v>
      </c>
      <c r="H86" s="131"/>
      <c r="I86" s="131"/>
      <c r="J86" s="131"/>
      <c r="K86" s="131"/>
      <c r="L86" s="131"/>
      <c r="M86" s="131"/>
      <c r="N86" s="131"/>
      <c r="O86" s="131"/>
      <c r="P86" s="131"/>
      <c r="Q86" s="131"/>
      <c r="R86" s="131"/>
      <c r="S86" s="131" t="s">
        <v>435</v>
      </c>
      <c r="T86" s="131" t="s">
        <v>437</v>
      </c>
      <c r="U86" s="13"/>
      <c r="V86" s="13"/>
      <c r="W86" s="13"/>
      <c r="X86" s="13"/>
    </row>
    <row r="87" spans="1:24" hidden="1">
      <c r="A87" s="131"/>
      <c r="B87" s="131"/>
      <c r="C87" s="131" t="s">
        <v>908</v>
      </c>
      <c r="D87" s="13"/>
      <c r="E87" s="13"/>
      <c r="F87" s="13"/>
      <c r="G87" s="18" t="s">
        <v>907</v>
      </c>
      <c r="H87" s="19" t="s">
        <v>263</v>
      </c>
      <c r="I87" s="19" t="s">
        <v>263</v>
      </c>
      <c r="J87" s="19" t="s">
        <v>263</v>
      </c>
      <c r="K87" s="19" t="s">
        <v>263</v>
      </c>
      <c r="L87" s="19" t="s">
        <v>263</v>
      </c>
      <c r="M87" s="19" t="s">
        <v>263</v>
      </c>
      <c r="N87" s="19" t="s">
        <v>263</v>
      </c>
      <c r="O87" s="19" t="s">
        <v>263</v>
      </c>
      <c r="P87" s="19" t="s">
        <v>263</v>
      </c>
      <c r="Q87" s="19" t="s">
        <v>263</v>
      </c>
      <c r="R87" s="19" t="s">
        <v>263</v>
      </c>
      <c r="S87" s="13"/>
      <c r="T87" s="131"/>
      <c r="U87" s="13"/>
      <c r="V87" s="13"/>
      <c r="W87" s="13"/>
      <c r="X87" s="13"/>
    </row>
    <row r="88" spans="1:24" ht="60" hidden="1">
      <c r="A88" s="131"/>
      <c r="B88" s="131"/>
      <c r="C88" s="131" t="s">
        <v>906</v>
      </c>
      <c r="D88" s="13"/>
      <c r="E88" s="13"/>
      <c r="F88" s="13"/>
      <c r="G88" s="18" t="s">
        <v>905</v>
      </c>
      <c r="H88" s="19" t="s">
        <v>260</v>
      </c>
      <c r="I88" s="19" t="s">
        <v>260</v>
      </c>
      <c r="J88" s="19" t="s">
        <v>260</v>
      </c>
      <c r="K88" s="19" t="s">
        <v>260</v>
      </c>
      <c r="L88" s="19" t="s">
        <v>260</v>
      </c>
      <c r="M88" s="19" t="s">
        <v>260</v>
      </c>
      <c r="N88" s="19" t="s">
        <v>260</v>
      </c>
      <c r="O88" s="19" t="s">
        <v>260</v>
      </c>
      <c r="P88" s="19" t="s">
        <v>260</v>
      </c>
      <c r="Q88" s="19" t="s">
        <v>260</v>
      </c>
      <c r="R88" s="19" t="s">
        <v>260</v>
      </c>
      <c r="S88" s="13"/>
      <c r="T88" s="131"/>
      <c r="U88" s="13"/>
      <c r="V88" s="13"/>
      <c r="W88" s="13"/>
      <c r="X88" s="13"/>
    </row>
    <row r="89" spans="1:24" hidden="1">
      <c r="A89" s="131"/>
      <c r="B89" s="131"/>
      <c r="C89" s="131" t="s">
        <v>435</v>
      </c>
      <c r="D89" s="13"/>
      <c r="E89" s="13"/>
      <c r="F89" s="13"/>
      <c r="G89" s="13"/>
      <c r="H89" s="13"/>
      <c r="I89" s="13"/>
      <c r="J89" s="13"/>
      <c r="K89" s="13"/>
      <c r="L89" s="13"/>
      <c r="M89" s="13"/>
      <c r="N89" s="13"/>
      <c r="O89" s="13"/>
      <c r="P89" s="13"/>
      <c r="Q89" s="13"/>
      <c r="R89" s="13"/>
      <c r="S89" s="13"/>
      <c r="T89" s="131"/>
      <c r="U89" s="13"/>
      <c r="V89" s="13"/>
      <c r="W89" s="13"/>
      <c r="X89" s="13"/>
    </row>
    <row r="90" spans="1:24">
      <c r="A90" s="131" t="s">
        <v>576</v>
      </c>
      <c r="B90" s="131"/>
      <c r="C90" s="136"/>
      <c r="D90" s="20"/>
      <c r="E90" s="93"/>
      <c r="F90" s="11"/>
      <c r="G90" s="20"/>
      <c r="H90" s="16"/>
      <c r="I90" s="16"/>
      <c r="J90" s="16"/>
      <c r="K90" s="16"/>
      <c r="L90" s="16"/>
      <c r="M90" s="16"/>
      <c r="N90" s="16"/>
      <c r="O90" s="16"/>
      <c r="P90" s="16"/>
      <c r="Q90" s="16"/>
      <c r="R90" s="17">
        <f>H90+I90+J90+K90+L90+M90+N90+O90+P90+Q90</f>
        <v>0</v>
      </c>
      <c r="S90" s="13"/>
      <c r="T90" s="131"/>
      <c r="U90" s="13"/>
      <c r="V90" s="13"/>
      <c r="W90" s="13"/>
      <c r="X90" s="13"/>
    </row>
    <row r="91" spans="1:24">
      <c r="A91" s="131"/>
      <c r="B91" s="131"/>
      <c r="C91" s="131" t="s">
        <v>435</v>
      </c>
      <c r="D91" s="13"/>
      <c r="E91" s="164" t="s">
        <v>23</v>
      </c>
      <c r="F91" s="165"/>
      <c r="G91" s="165"/>
      <c r="H91" s="165"/>
      <c r="I91" s="165"/>
      <c r="J91" s="165"/>
      <c r="K91" s="165"/>
      <c r="L91" s="165"/>
      <c r="M91" s="165"/>
      <c r="N91" s="165"/>
      <c r="O91" s="165"/>
      <c r="P91" s="165"/>
      <c r="Q91" s="165"/>
      <c r="R91" s="166"/>
      <c r="S91" s="13"/>
      <c r="T91" s="131"/>
      <c r="U91" s="13"/>
      <c r="V91" s="13"/>
      <c r="W91" s="13"/>
      <c r="X91" s="13"/>
    </row>
    <row r="92" spans="1:24" hidden="1">
      <c r="A92" s="131"/>
      <c r="B92" s="131"/>
      <c r="C92" s="131" t="s">
        <v>438</v>
      </c>
      <c r="D92" s="131"/>
      <c r="E92" s="131"/>
      <c r="F92" s="131"/>
      <c r="G92" s="131"/>
      <c r="H92" s="131"/>
      <c r="I92" s="131"/>
      <c r="J92" s="131"/>
      <c r="K92" s="131"/>
      <c r="L92" s="131"/>
      <c r="M92" s="131"/>
      <c r="N92" s="131"/>
      <c r="O92" s="131"/>
      <c r="P92" s="131"/>
      <c r="Q92" s="131"/>
      <c r="R92" s="131"/>
      <c r="S92" s="131"/>
      <c r="T92" s="131" t="s">
        <v>439</v>
      </c>
      <c r="U92" s="13"/>
      <c r="V92" s="13"/>
      <c r="W92" s="13"/>
      <c r="X92" s="13"/>
    </row>
    <row r="93" spans="1:24" hidden="1">
      <c r="A93" s="13"/>
      <c r="B93" s="13"/>
      <c r="C93" s="13"/>
      <c r="D93" s="13"/>
      <c r="E93" s="13"/>
      <c r="F93" s="13"/>
      <c r="G93" s="13"/>
      <c r="H93" s="13"/>
      <c r="I93" s="13"/>
      <c r="J93" s="13"/>
      <c r="K93" s="13"/>
      <c r="L93" s="13"/>
      <c r="M93" s="13"/>
      <c r="N93" s="13"/>
      <c r="O93" s="13"/>
      <c r="P93" s="13"/>
      <c r="Q93" s="13"/>
      <c r="R93" s="13"/>
      <c r="S93" s="13"/>
      <c r="T93" s="13"/>
    </row>
    <row r="94" spans="1:24" hidden="1">
      <c r="A94" s="131"/>
      <c r="B94" s="131"/>
      <c r="C94" s="131" t="s">
        <v>15</v>
      </c>
      <c r="D94" s="131"/>
      <c r="E94" s="131"/>
      <c r="F94" s="131"/>
      <c r="G94" s="131"/>
      <c r="H94" s="131"/>
      <c r="I94" s="131"/>
      <c r="J94" s="131"/>
      <c r="K94" s="131"/>
      <c r="L94" s="131"/>
      <c r="M94" s="131"/>
      <c r="N94" s="131"/>
      <c r="O94" s="131"/>
      <c r="P94" s="131"/>
      <c r="Q94" s="131"/>
      <c r="R94" s="131"/>
      <c r="S94" s="131"/>
      <c r="T94" s="131"/>
      <c r="U94" s="13"/>
      <c r="V94" s="13"/>
      <c r="W94" s="13"/>
      <c r="X94" s="13"/>
    </row>
    <row r="95" spans="1:24" hidden="1">
      <c r="A95" s="131"/>
      <c r="B95" s="131"/>
      <c r="C95" s="131"/>
      <c r="D95" s="131"/>
      <c r="E95" s="131"/>
      <c r="F95" s="131"/>
      <c r="G95" s="131"/>
      <c r="H95" s="131"/>
      <c r="I95" s="131"/>
      <c r="J95" s="131"/>
      <c r="K95" s="131"/>
      <c r="L95" s="131"/>
      <c r="M95" s="131"/>
      <c r="N95" s="131"/>
      <c r="O95" s="131"/>
      <c r="P95" s="131"/>
      <c r="Q95" s="131"/>
      <c r="R95" s="131"/>
      <c r="S95" s="131"/>
      <c r="T95" s="131"/>
      <c r="U95" s="13"/>
      <c r="V95" s="13"/>
      <c r="W95" s="13"/>
      <c r="X95" s="13"/>
    </row>
    <row r="96" spans="1:24" hidden="1">
      <c r="A96" s="131"/>
      <c r="B96" s="131"/>
      <c r="C96" s="131"/>
      <c r="D96" s="131" t="s">
        <v>968</v>
      </c>
      <c r="E96" s="131"/>
      <c r="F96" s="131"/>
      <c r="G96" s="131"/>
      <c r="H96" s="131" t="s">
        <v>874</v>
      </c>
      <c r="I96" s="131" t="s">
        <v>875</v>
      </c>
      <c r="J96" s="131" t="s">
        <v>876</v>
      </c>
      <c r="K96" s="131" t="s">
        <v>877</v>
      </c>
      <c r="L96" s="131" t="s">
        <v>878</v>
      </c>
      <c r="M96" s="131" t="s">
        <v>879</v>
      </c>
      <c r="N96" s="131" t="s">
        <v>880</v>
      </c>
      <c r="O96" s="131" t="s">
        <v>881</v>
      </c>
      <c r="P96" s="131" t="s">
        <v>883</v>
      </c>
      <c r="Q96" s="131" t="s">
        <v>884</v>
      </c>
      <c r="R96" s="131" t="s">
        <v>885</v>
      </c>
      <c r="S96" s="131"/>
      <c r="T96" s="131"/>
      <c r="U96" s="13"/>
      <c r="V96" s="13"/>
      <c r="W96" s="13"/>
      <c r="X96" s="13"/>
    </row>
    <row r="97" spans="1:24" hidden="1">
      <c r="A97" s="131"/>
      <c r="B97" s="131"/>
      <c r="C97" s="131" t="s">
        <v>436</v>
      </c>
      <c r="D97" s="131" t="s">
        <v>924</v>
      </c>
      <c r="E97" s="131" t="s">
        <v>440</v>
      </c>
      <c r="F97" s="131" t="s">
        <v>440</v>
      </c>
      <c r="G97" s="131" t="s">
        <v>440</v>
      </c>
      <c r="H97" s="131"/>
      <c r="I97" s="131"/>
      <c r="J97" s="131"/>
      <c r="K97" s="131"/>
      <c r="L97" s="131"/>
      <c r="M97" s="131"/>
      <c r="N97" s="131"/>
      <c r="O97" s="131"/>
      <c r="P97" s="131"/>
      <c r="Q97" s="131"/>
      <c r="R97" s="131"/>
      <c r="S97" s="131" t="s">
        <v>435</v>
      </c>
      <c r="T97" s="131" t="s">
        <v>437</v>
      </c>
      <c r="U97" s="13"/>
      <c r="V97" s="13"/>
      <c r="W97" s="13"/>
      <c r="X97" s="13"/>
    </row>
    <row r="98" spans="1:24" hidden="1">
      <c r="A98" s="131"/>
      <c r="B98" s="131"/>
      <c r="C98" s="131" t="s">
        <v>908</v>
      </c>
      <c r="D98" s="13"/>
      <c r="E98" s="13"/>
      <c r="F98" s="13"/>
      <c r="G98" s="18" t="s">
        <v>907</v>
      </c>
      <c r="H98" s="19" t="s">
        <v>263</v>
      </c>
      <c r="I98" s="19" t="s">
        <v>263</v>
      </c>
      <c r="J98" s="19" t="s">
        <v>263</v>
      </c>
      <c r="K98" s="19" t="s">
        <v>263</v>
      </c>
      <c r="L98" s="19" t="s">
        <v>263</v>
      </c>
      <c r="M98" s="19" t="s">
        <v>263</v>
      </c>
      <c r="N98" s="19" t="s">
        <v>263</v>
      </c>
      <c r="O98" s="19" t="s">
        <v>263</v>
      </c>
      <c r="P98" s="19" t="s">
        <v>263</v>
      </c>
      <c r="Q98" s="19" t="s">
        <v>263</v>
      </c>
      <c r="R98" s="19" t="s">
        <v>263</v>
      </c>
      <c r="S98" s="13"/>
      <c r="T98" s="131"/>
      <c r="U98" s="13"/>
      <c r="V98" s="13"/>
      <c r="W98" s="13"/>
      <c r="X98" s="13"/>
    </row>
    <row r="99" spans="1:24" ht="60" hidden="1">
      <c r="A99" s="131"/>
      <c r="B99" s="131"/>
      <c r="C99" s="131" t="s">
        <v>906</v>
      </c>
      <c r="D99" s="13"/>
      <c r="E99" s="13"/>
      <c r="F99" s="13"/>
      <c r="G99" s="18" t="s">
        <v>905</v>
      </c>
      <c r="H99" s="19" t="s">
        <v>260</v>
      </c>
      <c r="I99" s="19" t="s">
        <v>260</v>
      </c>
      <c r="J99" s="19" t="s">
        <v>260</v>
      </c>
      <c r="K99" s="19" t="s">
        <v>260</v>
      </c>
      <c r="L99" s="19" t="s">
        <v>260</v>
      </c>
      <c r="M99" s="19" t="s">
        <v>260</v>
      </c>
      <c r="N99" s="19" t="s">
        <v>260</v>
      </c>
      <c r="O99" s="19" t="s">
        <v>260</v>
      </c>
      <c r="P99" s="19" t="s">
        <v>260</v>
      </c>
      <c r="Q99" s="19" t="s">
        <v>260</v>
      </c>
      <c r="R99" s="19" t="s">
        <v>260</v>
      </c>
      <c r="S99" s="13"/>
      <c r="T99" s="131"/>
      <c r="U99" s="13"/>
      <c r="V99" s="13"/>
      <c r="W99" s="13"/>
      <c r="X99" s="13"/>
    </row>
    <row r="100" spans="1:24" hidden="1">
      <c r="A100" s="131"/>
      <c r="B100" s="131"/>
      <c r="C100" s="131" t="s">
        <v>435</v>
      </c>
      <c r="D100" s="13"/>
      <c r="E100" s="13"/>
      <c r="F100" s="13"/>
      <c r="G100" s="13"/>
      <c r="H100" s="13"/>
      <c r="I100" s="13"/>
      <c r="J100" s="13"/>
      <c r="K100" s="13"/>
      <c r="L100" s="13"/>
      <c r="M100" s="13"/>
      <c r="N100" s="13"/>
      <c r="O100" s="13"/>
      <c r="P100" s="13"/>
      <c r="Q100" s="13"/>
      <c r="R100" s="13"/>
      <c r="S100" s="13"/>
      <c r="T100" s="131"/>
      <c r="U100" s="13"/>
      <c r="V100" s="13"/>
      <c r="W100" s="13"/>
      <c r="X100" s="13"/>
    </row>
    <row r="101" spans="1:24">
      <c r="A101" s="131" t="s">
        <v>577</v>
      </c>
      <c r="B101" s="131"/>
      <c r="C101" s="131"/>
      <c r="D101" s="20"/>
      <c r="E101" s="93"/>
      <c r="F101" s="11" t="s">
        <v>459</v>
      </c>
      <c r="G101" s="11" t="s">
        <v>475</v>
      </c>
      <c r="H101" s="17">
        <f t="shared" ref="H101:Q101" si="8">H31+H32+H33+H38+H66+H70+H73+H74+H75+H76+H77+H78+H79</f>
        <v>0</v>
      </c>
      <c r="I101" s="17">
        <f t="shared" si="8"/>
        <v>0</v>
      </c>
      <c r="J101" s="17">
        <f t="shared" si="8"/>
        <v>0</v>
      </c>
      <c r="K101" s="17">
        <f t="shared" si="8"/>
        <v>0</v>
      </c>
      <c r="L101" s="17">
        <f t="shared" si="8"/>
        <v>0</v>
      </c>
      <c r="M101" s="17">
        <f t="shared" si="8"/>
        <v>0</v>
      </c>
      <c r="N101" s="17">
        <f t="shared" si="8"/>
        <v>0</v>
      </c>
      <c r="O101" s="17">
        <f t="shared" si="8"/>
        <v>0</v>
      </c>
      <c r="P101" s="17">
        <f t="shared" si="8"/>
        <v>0</v>
      </c>
      <c r="Q101" s="17">
        <f t="shared" si="8"/>
        <v>0</v>
      </c>
      <c r="R101" s="17">
        <f>H101+I101+J101+K101+L101+M101+N101+O101+P101+Q101</f>
        <v>0</v>
      </c>
      <c r="S101" s="13"/>
      <c r="T101" s="131"/>
      <c r="U101" s="13"/>
      <c r="V101" s="13"/>
      <c r="W101" s="13"/>
      <c r="X101" s="13"/>
    </row>
    <row r="102" spans="1:24">
      <c r="A102" s="131" t="s">
        <v>588</v>
      </c>
      <c r="B102" s="131"/>
      <c r="C102" s="131"/>
      <c r="D102" s="20"/>
      <c r="E102" s="93"/>
      <c r="F102" s="11" t="s">
        <v>460</v>
      </c>
      <c r="G102" s="11" t="s">
        <v>476</v>
      </c>
      <c r="H102" s="17">
        <f>H101</f>
        <v>0</v>
      </c>
      <c r="I102" s="17">
        <f>H102+I101</f>
        <v>0</v>
      </c>
      <c r="J102" s="17">
        <f t="shared" ref="J102:Q102" si="9">I102+J101</f>
        <v>0</v>
      </c>
      <c r="K102" s="17">
        <f t="shared" si="9"/>
        <v>0</v>
      </c>
      <c r="L102" s="17">
        <f t="shared" si="9"/>
        <v>0</v>
      </c>
      <c r="M102" s="17">
        <f t="shared" si="9"/>
        <v>0</v>
      </c>
      <c r="N102" s="17">
        <f t="shared" si="9"/>
        <v>0</v>
      </c>
      <c r="O102" s="17">
        <f t="shared" si="9"/>
        <v>0</v>
      </c>
      <c r="P102" s="17">
        <f t="shared" si="9"/>
        <v>0</v>
      </c>
      <c r="Q102" s="17">
        <f t="shared" si="9"/>
        <v>0</v>
      </c>
      <c r="R102" s="17">
        <f>Q102</f>
        <v>0</v>
      </c>
      <c r="S102" s="13"/>
      <c r="T102" s="131"/>
      <c r="U102" s="13"/>
      <c r="V102" s="13"/>
      <c r="W102" s="13"/>
      <c r="X102" s="13"/>
    </row>
    <row r="103" spans="1:24">
      <c r="A103" s="131"/>
      <c r="B103" s="131"/>
      <c r="C103" s="131" t="s">
        <v>435</v>
      </c>
      <c r="D103" s="13"/>
      <c r="E103" s="13"/>
      <c r="F103" s="13"/>
      <c r="G103" s="13"/>
      <c r="H103" s="13"/>
      <c r="I103" s="13"/>
      <c r="J103" s="13"/>
      <c r="K103" s="13"/>
      <c r="L103" s="13"/>
      <c r="M103" s="13"/>
      <c r="N103" s="13"/>
      <c r="O103" s="13"/>
      <c r="P103" s="13"/>
      <c r="Q103" s="13"/>
      <c r="R103" s="13"/>
      <c r="S103" s="13"/>
      <c r="T103" s="131"/>
      <c r="U103" s="13"/>
      <c r="V103" s="13"/>
      <c r="W103" s="13"/>
      <c r="X103" s="13"/>
    </row>
    <row r="104" spans="1:24">
      <c r="A104" s="131"/>
      <c r="B104" s="131"/>
      <c r="C104" s="131" t="s">
        <v>438</v>
      </c>
      <c r="D104" s="131"/>
      <c r="E104" s="131"/>
      <c r="F104" s="131"/>
      <c r="G104" s="131"/>
      <c r="H104" s="131"/>
      <c r="I104" s="131"/>
      <c r="J104" s="131"/>
      <c r="K104" s="131"/>
      <c r="L104" s="131"/>
      <c r="M104" s="131"/>
      <c r="N104" s="131"/>
      <c r="O104" s="131"/>
      <c r="P104" s="131"/>
      <c r="Q104" s="131"/>
      <c r="R104" s="131"/>
      <c r="S104" s="131"/>
      <c r="T104" s="131" t="s">
        <v>439</v>
      </c>
      <c r="U104" s="13"/>
      <c r="V104" s="13"/>
      <c r="W104" s="13"/>
      <c r="X104" s="13"/>
    </row>
    <row r="105" spans="1:24" hidden="1">
      <c r="A105" s="13"/>
      <c r="B105" s="13"/>
      <c r="C105" s="13"/>
      <c r="D105" s="13"/>
      <c r="E105" s="13"/>
      <c r="F105" s="13"/>
      <c r="G105" s="13"/>
      <c r="H105" s="13"/>
      <c r="I105" s="13"/>
      <c r="J105" s="13"/>
      <c r="K105" s="13"/>
      <c r="L105" s="13"/>
      <c r="M105" s="13"/>
      <c r="N105" s="13"/>
      <c r="O105" s="13"/>
      <c r="P105" s="13"/>
      <c r="Q105" s="13"/>
      <c r="R105" s="13"/>
      <c r="S105" s="13"/>
      <c r="T105" s="13"/>
    </row>
    <row r="106" spans="1:24" hidden="1">
      <c r="A106" s="13"/>
      <c r="B106" s="13"/>
      <c r="C106" s="13"/>
      <c r="D106" s="13"/>
      <c r="E106" s="13"/>
      <c r="F106" s="13"/>
      <c r="G106" s="13"/>
      <c r="H106" s="13"/>
      <c r="I106" s="13"/>
      <c r="J106" s="13"/>
      <c r="K106" s="13"/>
      <c r="L106" s="13"/>
      <c r="M106" s="13"/>
      <c r="N106" s="13"/>
      <c r="O106" s="13"/>
      <c r="P106" s="13"/>
      <c r="Q106" s="13"/>
      <c r="R106" s="13"/>
      <c r="S106" s="13"/>
      <c r="T106" s="13"/>
    </row>
    <row r="107" spans="1:24" hidden="1"/>
    <row r="108" spans="1:24" hidden="1">
      <c r="A108" s="131"/>
      <c r="B108" s="131"/>
      <c r="C108" s="131" t="s">
        <v>886</v>
      </c>
      <c r="D108" s="131"/>
      <c r="E108" s="131"/>
      <c r="F108" s="131"/>
      <c r="G108" s="131"/>
      <c r="H108" s="131"/>
      <c r="I108" s="131"/>
      <c r="J108" s="131"/>
      <c r="K108" s="131"/>
      <c r="L108" s="131"/>
      <c r="M108" s="131"/>
      <c r="N108" s="131"/>
      <c r="O108" s="131"/>
      <c r="P108" s="131"/>
      <c r="Q108" s="131"/>
      <c r="R108" s="131"/>
      <c r="S108" s="131"/>
      <c r="T108" s="131"/>
    </row>
    <row r="109" spans="1:24" hidden="1">
      <c r="A109" s="131"/>
      <c r="B109" s="131"/>
      <c r="C109" s="131"/>
      <c r="D109" s="131"/>
      <c r="E109" s="131"/>
      <c r="F109" s="131"/>
      <c r="G109" s="131"/>
      <c r="H109" s="131"/>
      <c r="I109" s="131"/>
      <c r="J109" s="131"/>
      <c r="K109" s="131"/>
      <c r="L109" s="131"/>
      <c r="M109" s="131"/>
      <c r="N109" s="131"/>
      <c r="O109" s="131"/>
      <c r="P109" s="131"/>
      <c r="Q109" s="131"/>
      <c r="R109" s="131"/>
      <c r="S109" s="131"/>
      <c r="T109" s="131"/>
    </row>
    <row r="110" spans="1:24" hidden="1">
      <c r="A110" s="131"/>
      <c r="B110" s="131"/>
      <c r="C110" s="131"/>
      <c r="D110" s="131" t="s">
        <v>968</v>
      </c>
      <c r="E110" s="131"/>
      <c r="F110" s="131"/>
      <c r="G110" s="131"/>
      <c r="H110" s="131" t="s">
        <v>874</v>
      </c>
      <c r="I110" s="131" t="s">
        <v>875</v>
      </c>
      <c r="J110" s="131" t="s">
        <v>876</v>
      </c>
      <c r="K110" s="131" t="s">
        <v>877</v>
      </c>
      <c r="L110" s="131" t="s">
        <v>878</v>
      </c>
      <c r="M110" s="131" t="s">
        <v>879</v>
      </c>
      <c r="N110" s="131" t="s">
        <v>880</v>
      </c>
      <c r="O110" s="131" t="s">
        <v>881</v>
      </c>
      <c r="P110" s="131" t="s">
        <v>883</v>
      </c>
      <c r="Q110" s="131" t="s">
        <v>884</v>
      </c>
      <c r="R110" s="131" t="s">
        <v>885</v>
      </c>
      <c r="S110" s="131"/>
      <c r="T110" s="131"/>
    </row>
    <row r="111" spans="1:24" hidden="1">
      <c r="A111" s="131"/>
      <c r="B111" s="131"/>
      <c r="C111" s="131" t="s">
        <v>436</v>
      </c>
      <c r="D111" s="131" t="s">
        <v>924</v>
      </c>
      <c r="E111" s="131" t="s">
        <v>440</v>
      </c>
      <c r="F111" s="131" t="s">
        <v>440</v>
      </c>
      <c r="G111" s="131" t="s">
        <v>440</v>
      </c>
      <c r="H111" s="131"/>
      <c r="I111" s="131"/>
      <c r="J111" s="131"/>
      <c r="K111" s="131"/>
      <c r="L111" s="131"/>
      <c r="M111" s="131"/>
      <c r="N111" s="131"/>
      <c r="O111" s="131"/>
      <c r="P111" s="131"/>
      <c r="Q111" s="131"/>
      <c r="R111" s="131"/>
      <c r="S111" s="131" t="s">
        <v>435</v>
      </c>
      <c r="T111" s="131" t="s">
        <v>437</v>
      </c>
    </row>
    <row r="112" spans="1:24" hidden="1">
      <c r="A112" s="131"/>
      <c r="B112" s="131"/>
      <c r="C112" s="131" t="s">
        <v>908</v>
      </c>
      <c r="D112" s="13"/>
      <c r="E112" s="13"/>
      <c r="F112" s="13"/>
      <c r="G112" s="18" t="s">
        <v>907</v>
      </c>
      <c r="H112" s="19" t="s">
        <v>263</v>
      </c>
      <c r="I112" s="19" t="s">
        <v>263</v>
      </c>
      <c r="J112" s="19" t="s">
        <v>263</v>
      </c>
      <c r="K112" s="19" t="s">
        <v>263</v>
      </c>
      <c r="L112" s="19" t="s">
        <v>263</v>
      </c>
      <c r="M112" s="19" t="s">
        <v>263</v>
      </c>
      <c r="N112" s="19" t="s">
        <v>263</v>
      </c>
      <c r="O112" s="19" t="s">
        <v>263</v>
      </c>
      <c r="P112" s="19" t="s">
        <v>263</v>
      </c>
      <c r="Q112" s="19" t="s">
        <v>263</v>
      </c>
      <c r="R112" s="19" t="s">
        <v>263</v>
      </c>
      <c r="S112" s="13"/>
      <c r="T112" s="131"/>
    </row>
    <row r="113" spans="1:20" ht="60" hidden="1">
      <c r="A113" s="131"/>
      <c r="B113" s="131"/>
      <c r="C113" s="131" t="s">
        <v>906</v>
      </c>
      <c r="D113" s="13"/>
      <c r="E113" s="13"/>
      <c r="F113" s="13"/>
      <c r="G113" s="18" t="s">
        <v>905</v>
      </c>
      <c r="H113" s="19" t="s">
        <v>260</v>
      </c>
      <c r="I113" s="19" t="s">
        <v>260</v>
      </c>
      <c r="J113" s="19" t="s">
        <v>260</v>
      </c>
      <c r="K113" s="19" t="s">
        <v>260</v>
      </c>
      <c r="L113" s="19" t="s">
        <v>260</v>
      </c>
      <c r="M113" s="19" t="s">
        <v>260</v>
      </c>
      <c r="N113" s="19" t="s">
        <v>260</v>
      </c>
      <c r="O113" s="19" t="s">
        <v>260</v>
      </c>
      <c r="P113" s="19" t="s">
        <v>260</v>
      </c>
      <c r="Q113" s="19" t="s">
        <v>260</v>
      </c>
      <c r="R113" s="19" t="s">
        <v>260</v>
      </c>
      <c r="S113" s="13"/>
      <c r="T113" s="131"/>
    </row>
    <row r="114" spans="1:20" ht="15" customHeight="1">
      <c r="A114" s="131"/>
      <c r="B114" s="131"/>
      <c r="C114" s="131" t="s">
        <v>440</v>
      </c>
      <c r="D114" s="13"/>
      <c r="E114" s="163" t="s">
        <v>888</v>
      </c>
      <c r="F114" s="163"/>
      <c r="G114" s="163"/>
      <c r="H114" s="163"/>
      <c r="I114" s="163"/>
      <c r="J114" s="163"/>
      <c r="K114" s="163"/>
      <c r="L114" s="163"/>
      <c r="M114" s="163"/>
      <c r="N114" s="163"/>
      <c r="O114" s="163"/>
      <c r="P114" s="163"/>
      <c r="Q114" s="163"/>
      <c r="R114" s="163"/>
      <c r="T114" s="131"/>
    </row>
    <row r="115" spans="1:20" ht="15" customHeight="1">
      <c r="A115" s="131"/>
      <c r="B115" s="131"/>
      <c r="C115" s="131" t="s">
        <v>440</v>
      </c>
      <c r="D115" s="13"/>
      <c r="E115" s="162" t="s">
        <v>630</v>
      </c>
      <c r="F115" s="162"/>
      <c r="G115" s="162"/>
      <c r="H115" s="162"/>
      <c r="I115" s="162"/>
      <c r="J115" s="162"/>
      <c r="K115" s="162"/>
      <c r="L115" s="162"/>
      <c r="M115" s="162"/>
      <c r="N115" s="162"/>
      <c r="O115" s="162"/>
      <c r="P115" s="162"/>
      <c r="Q115" s="162"/>
      <c r="R115" s="162"/>
      <c r="T115" s="131"/>
    </row>
    <row r="116" spans="1:20" ht="45">
      <c r="A116" s="131"/>
      <c r="B116" s="131"/>
      <c r="C116" s="131" t="s">
        <v>440</v>
      </c>
      <c r="D116" s="13"/>
      <c r="E116" s="161" t="s">
        <v>592</v>
      </c>
      <c r="F116" s="161"/>
      <c r="G116" s="161"/>
      <c r="H116" s="22" t="s">
        <v>477</v>
      </c>
      <c r="I116" s="22" t="s">
        <v>478</v>
      </c>
      <c r="J116" s="22" t="s">
        <v>479</v>
      </c>
      <c r="K116" s="22" t="s">
        <v>480</v>
      </c>
      <c r="L116" s="22" t="s">
        <v>612</v>
      </c>
      <c r="M116" s="22" t="s">
        <v>482</v>
      </c>
      <c r="N116" s="22" t="s">
        <v>483</v>
      </c>
      <c r="O116" s="22" t="s">
        <v>610</v>
      </c>
      <c r="P116" s="22" t="s">
        <v>609</v>
      </c>
      <c r="Q116" s="22" t="s">
        <v>611</v>
      </c>
      <c r="R116" s="22" t="s">
        <v>487</v>
      </c>
      <c r="T116" s="131"/>
    </row>
    <row r="117" spans="1:20" hidden="1">
      <c r="A117" s="131"/>
      <c r="B117" s="131"/>
      <c r="C117" s="131" t="s">
        <v>435</v>
      </c>
      <c r="D117" s="13"/>
      <c r="E117" s="13"/>
      <c r="T117" s="131"/>
    </row>
    <row r="118" spans="1:20">
      <c r="A118" s="131" t="s">
        <v>635</v>
      </c>
      <c r="B118" s="131"/>
      <c r="C118" s="131"/>
      <c r="D118" s="20"/>
      <c r="E118" s="92">
        <v>1</v>
      </c>
      <c r="F118" s="156" t="s">
        <v>593</v>
      </c>
      <c r="G118" s="157"/>
      <c r="H118" s="16"/>
      <c r="I118" s="16"/>
      <c r="J118" s="16"/>
      <c r="K118" s="16"/>
      <c r="L118" s="16"/>
      <c r="M118" s="16"/>
      <c r="N118" s="16"/>
      <c r="O118" s="16"/>
      <c r="P118" s="16"/>
      <c r="Q118" s="16"/>
      <c r="R118" s="17">
        <f>H118+I118+J118+K118+L118+M118+N118+O118+P118+Q118</f>
        <v>0</v>
      </c>
      <c r="T118" s="131"/>
    </row>
    <row r="119" spans="1:20">
      <c r="A119" s="131" t="s">
        <v>636</v>
      </c>
      <c r="B119" s="131"/>
      <c r="C119" s="131"/>
      <c r="D119" s="20"/>
      <c r="E119" s="92">
        <v>2</v>
      </c>
      <c r="F119" s="156" t="s">
        <v>889</v>
      </c>
      <c r="G119" s="157"/>
      <c r="H119" s="16"/>
      <c r="I119" s="16"/>
      <c r="J119" s="16"/>
      <c r="K119" s="16"/>
      <c r="L119" s="16"/>
      <c r="M119" s="16"/>
      <c r="N119" s="16"/>
      <c r="O119" s="16"/>
      <c r="P119" s="16"/>
      <c r="Q119" s="16"/>
      <c r="R119" s="17">
        <f t="shared" ref="R119:R139" si="10">H119+I119+J119+K119+L119+M119+N119+O119+P119+Q119</f>
        <v>0</v>
      </c>
      <c r="T119" s="131"/>
    </row>
    <row r="120" spans="1:20">
      <c r="A120" s="131" t="s">
        <v>637</v>
      </c>
      <c r="B120" s="131"/>
      <c r="C120" s="131"/>
      <c r="D120" s="20"/>
      <c r="E120" s="153">
        <v>3</v>
      </c>
      <c r="F120" s="156" t="s">
        <v>614</v>
      </c>
      <c r="G120" s="157"/>
      <c r="H120" s="17">
        <f>H121+H122</f>
        <v>0</v>
      </c>
      <c r="I120" s="17">
        <f t="shared" ref="I120:Q120" si="11">I121+I122</f>
        <v>0</v>
      </c>
      <c r="J120" s="17">
        <f t="shared" si="11"/>
        <v>0</v>
      </c>
      <c r="K120" s="17">
        <f t="shared" si="11"/>
        <v>0</v>
      </c>
      <c r="L120" s="17">
        <f t="shared" si="11"/>
        <v>0</v>
      </c>
      <c r="M120" s="17">
        <f t="shared" si="11"/>
        <v>0</v>
      </c>
      <c r="N120" s="17">
        <f t="shared" si="11"/>
        <v>0</v>
      </c>
      <c r="O120" s="17">
        <f t="shared" si="11"/>
        <v>0</v>
      </c>
      <c r="P120" s="17">
        <f t="shared" si="11"/>
        <v>0</v>
      </c>
      <c r="Q120" s="17">
        <f t="shared" si="11"/>
        <v>0</v>
      </c>
      <c r="R120" s="17">
        <f t="shared" si="10"/>
        <v>0</v>
      </c>
      <c r="T120" s="131"/>
    </row>
    <row r="121" spans="1:20">
      <c r="A121" s="131" t="s">
        <v>638</v>
      </c>
      <c r="B121" s="131"/>
      <c r="C121" s="131"/>
      <c r="D121" s="20"/>
      <c r="E121" s="154"/>
      <c r="F121" s="11" t="s">
        <v>444</v>
      </c>
      <c r="G121" s="11" t="s">
        <v>595</v>
      </c>
      <c r="H121" s="16"/>
      <c r="I121" s="16"/>
      <c r="J121" s="16"/>
      <c r="K121" s="16"/>
      <c r="L121" s="16"/>
      <c r="M121" s="16"/>
      <c r="N121" s="16"/>
      <c r="O121" s="16"/>
      <c r="P121" s="16"/>
      <c r="Q121" s="16"/>
      <c r="R121" s="17">
        <f t="shared" si="10"/>
        <v>0</v>
      </c>
      <c r="T121" s="131"/>
    </row>
    <row r="122" spans="1:20" ht="45" customHeight="1">
      <c r="A122" s="131" t="s">
        <v>646</v>
      </c>
      <c r="B122" s="131"/>
      <c r="C122" s="131"/>
      <c r="D122" s="20"/>
      <c r="E122" s="155"/>
      <c r="F122" s="11" t="s">
        <v>445</v>
      </c>
      <c r="G122" s="11" t="s">
        <v>493</v>
      </c>
      <c r="H122" s="16"/>
      <c r="I122" s="16"/>
      <c r="J122" s="16"/>
      <c r="K122" s="16"/>
      <c r="L122" s="16"/>
      <c r="M122" s="16"/>
      <c r="N122" s="16"/>
      <c r="O122" s="16"/>
      <c r="P122" s="16"/>
      <c r="Q122" s="16"/>
      <c r="R122" s="17">
        <f t="shared" si="10"/>
        <v>0</v>
      </c>
      <c r="T122" s="131"/>
    </row>
    <row r="123" spans="1:20" ht="45" customHeight="1">
      <c r="A123" s="131" t="s">
        <v>647</v>
      </c>
      <c r="B123" s="131"/>
      <c r="C123" s="131"/>
      <c r="D123" s="20"/>
      <c r="E123" s="92">
        <v>4</v>
      </c>
      <c r="F123" s="156" t="s">
        <v>615</v>
      </c>
      <c r="G123" s="157"/>
      <c r="H123" s="16"/>
      <c r="I123" s="16"/>
      <c r="J123" s="16"/>
      <c r="K123" s="16"/>
      <c r="L123" s="16"/>
      <c r="M123" s="16"/>
      <c r="N123" s="16"/>
      <c r="O123" s="16"/>
      <c r="P123" s="16"/>
      <c r="Q123" s="16"/>
      <c r="R123" s="17">
        <f t="shared" si="10"/>
        <v>0</v>
      </c>
      <c r="T123" s="131"/>
    </row>
    <row r="124" spans="1:20">
      <c r="A124" s="131" t="s">
        <v>648</v>
      </c>
      <c r="B124" s="131"/>
      <c r="C124" s="131"/>
      <c r="D124" s="20"/>
      <c r="E124" s="153">
        <v>5</v>
      </c>
      <c r="F124" s="156" t="s">
        <v>613</v>
      </c>
      <c r="G124" s="157"/>
      <c r="H124" s="17">
        <f>H125+H126+H127</f>
        <v>0</v>
      </c>
      <c r="I124" s="17">
        <f t="shared" ref="I124:Q124" si="12">I125+I126+I127</f>
        <v>0</v>
      </c>
      <c r="J124" s="17">
        <f t="shared" si="12"/>
        <v>0</v>
      </c>
      <c r="K124" s="17">
        <f t="shared" si="12"/>
        <v>0</v>
      </c>
      <c r="L124" s="17">
        <f t="shared" si="12"/>
        <v>0</v>
      </c>
      <c r="M124" s="17">
        <f t="shared" si="12"/>
        <v>0</v>
      </c>
      <c r="N124" s="17">
        <f t="shared" si="12"/>
        <v>0</v>
      </c>
      <c r="O124" s="17">
        <f t="shared" si="12"/>
        <v>0</v>
      </c>
      <c r="P124" s="17">
        <f t="shared" si="12"/>
        <v>0</v>
      </c>
      <c r="Q124" s="17">
        <f t="shared" si="12"/>
        <v>0</v>
      </c>
      <c r="R124" s="17">
        <f t="shared" si="10"/>
        <v>0</v>
      </c>
      <c r="T124" s="131"/>
    </row>
    <row r="125" spans="1:20" ht="45">
      <c r="A125" s="131" t="s">
        <v>649</v>
      </c>
      <c r="B125" s="131"/>
      <c r="C125" s="131"/>
      <c r="D125" s="20"/>
      <c r="E125" s="154"/>
      <c r="F125" s="11" t="s">
        <v>444</v>
      </c>
      <c r="G125" s="11" t="s">
        <v>616</v>
      </c>
      <c r="H125" s="16"/>
      <c r="I125" s="16"/>
      <c r="J125" s="16"/>
      <c r="K125" s="16"/>
      <c r="L125" s="16"/>
      <c r="M125" s="16"/>
      <c r="N125" s="16"/>
      <c r="O125" s="16"/>
      <c r="P125" s="16"/>
      <c r="Q125" s="16"/>
      <c r="R125" s="17">
        <f t="shared" si="10"/>
        <v>0</v>
      </c>
      <c r="T125" s="131"/>
    </row>
    <row r="126" spans="1:20" ht="45">
      <c r="A126" s="131" t="s">
        <v>650</v>
      </c>
      <c r="B126" s="131"/>
      <c r="C126" s="131"/>
      <c r="D126" s="20"/>
      <c r="E126" s="154"/>
      <c r="F126" s="11" t="s">
        <v>445</v>
      </c>
      <c r="G126" s="11" t="s">
        <v>617</v>
      </c>
      <c r="H126" s="16"/>
      <c r="I126" s="16"/>
      <c r="J126" s="16"/>
      <c r="K126" s="16"/>
      <c r="L126" s="16"/>
      <c r="M126" s="16"/>
      <c r="N126" s="16"/>
      <c r="O126" s="16"/>
      <c r="P126" s="16"/>
      <c r="Q126" s="16"/>
      <c r="R126" s="17">
        <f t="shared" si="10"/>
        <v>0</v>
      </c>
      <c r="T126" s="131"/>
    </row>
    <row r="127" spans="1:20">
      <c r="A127" s="131" t="s">
        <v>651</v>
      </c>
      <c r="B127" s="131"/>
      <c r="C127" s="131"/>
      <c r="D127" s="20"/>
      <c r="E127" s="155"/>
      <c r="F127" s="11" t="s">
        <v>461</v>
      </c>
      <c r="G127" s="12" t="s">
        <v>596</v>
      </c>
      <c r="H127" s="16"/>
      <c r="I127" s="16"/>
      <c r="J127" s="16"/>
      <c r="K127" s="16"/>
      <c r="L127" s="16"/>
      <c r="M127" s="16"/>
      <c r="N127" s="16"/>
      <c r="O127" s="16"/>
      <c r="P127" s="16"/>
      <c r="Q127" s="16"/>
      <c r="R127" s="17">
        <f t="shared" si="10"/>
        <v>0</v>
      </c>
      <c r="T127" s="131"/>
    </row>
    <row r="128" spans="1:20" ht="30" customHeight="1">
      <c r="A128" s="131" t="s">
        <v>652</v>
      </c>
      <c r="B128" s="131"/>
      <c r="C128" s="131"/>
      <c r="D128" s="20"/>
      <c r="E128" s="92">
        <v>6</v>
      </c>
      <c r="F128" s="156" t="s">
        <v>618</v>
      </c>
      <c r="G128" s="157"/>
      <c r="H128" s="16"/>
      <c r="I128" s="16"/>
      <c r="J128" s="16"/>
      <c r="K128" s="16"/>
      <c r="L128" s="16"/>
      <c r="M128" s="16"/>
      <c r="N128" s="16"/>
      <c r="O128" s="16"/>
      <c r="P128" s="16"/>
      <c r="Q128" s="16"/>
      <c r="R128" s="17">
        <f t="shared" si="10"/>
        <v>0</v>
      </c>
      <c r="T128" s="131"/>
    </row>
    <row r="129" spans="1:24">
      <c r="A129" s="131" t="s">
        <v>653</v>
      </c>
      <c r="B129" s="131"/>
      <c r="C129" s="131"/>
      <c r="D129" s="20"/>
      <c r="E129" s="92">
        <v>7</v>
      </c>
      <c r="F129" s="156" t="s">
        <v>597</v>
      </c>
      <c r="G129" s="157"/>
      <c r="H129" s="16"/>
      <c r="I129" s="16"/>
      <c r="J129" s="16"/>
      <c r="K129" s="16"/>
      <c r="L129" s="16"/>
      <c r="M129" s="16"/>
      <c r="N129" s="16"/>
      <c r="O129" s="16"/>
      <c r="P129" s="16"/>
      <c r="Q129" s="16"/>
      <c r="R129" s="17">
        <f t="shared" si="10"/>
        <v>0</v>
      </c>
      <c r="T129" s="131"/>
    </row>
    <row r="130" spans="1:24">
      <c r="A130" s="131" t="s">
        <v>654</v>
      </c>
      <c r="B130" s="131"/>
      <c r="C130" s="131"/>
      <c r="D130" s="20"/>
      <c r="E130" s="153">
        <v>8</v>
      </c>
      <c r="F130" s="156" t="s">
        <v>598</v>
      </c>
      <c r="G130" s="157"/>
      <c r="H130" s="17">
        <f>H131+H132</f>
        <v>0</v>
      </c>
      <c r="I130" s="17">
        <f t="shared" ref="I130:Q130" si="13">I131+I132</f>
        <v>0</v>
      </c>
      <c r="J130" s="17">
        <f t="shared" si="13"/>
        <v>0</v>
      </c>
      <c r="K130" s="17">
        <f t="shared" si="13"/>
        <v>0</v>
      </c>
      <c r="L130" s="17">
        <f t="shared" si="13"/>
        <v>0</v>
      </c>
      <c r="M130" s="17">
        <f t="shared" si="13"/>
        <v>0</v>
      </c>
      <c r="N130" s="17">
        <f t="shared" si="13"/>
        <v>0</v>
      </c>
      <c r="O130" s="17">
        <f t="shared" si="13"/>
        <v>0</v>
      </c>
      <c r="P130" s="17">
        <f t="shared" si="13"/>
        <v>0</v>
      </c>
      <c r="Q130" s="17">
        <f t="shared" si="13"/>
        <v>0</v>
      </c>
      <c r="R130" s="17">
        <f t="shared" si="10"/>
        <v>0</v>
      </c>
      <c r="T130" s="131"/>
    </row>
    <row r="131" spans="1:24">
      <c r="A131" s="131" t="s">
        <v>655</v>
      </c>
      <c r="B131" s="131"/>
      <c r="C131" s="131"/>
      <c r="D131" s="20"/>
      <c r="E131" s="154"/>
      <c r="F131" s="11" t="s">
        <v>444</v>
      </c>
      <c r="G131" s="11" t="s">
        <v>599</v>
      </c>
      <c r="H131" s="16"/>
      <c r="I131" s="16"/>
      <c r="J131" s="16"/>
      <c r="K131" s="16"/>
      <c r="L131" s="16"/>
      <c r="M131" s="16"/>
      <c r="N131" s="16"/>
      <c r="O131" s="16"/>
      <c r="P131" s="16"/>
      <c r="Q131" s="16"/>
      <c r="R131" s="17">
        <f t="shared" si="10"/>
        <v>0</v>
      </c>
      <c r="T131" s="131"/>
    </row>
    <row r="132" spans="1:24">
      <c r="A132" s="131" t="s">
        <v>656</v>
      </c>
      <c r="B132" s="131"/>
      <c r="C132" s="131"/>
      <c r="D132" s="20"/>
      <c r="E132" s="155"/>
      <c r="F132" s="11" t="s">
        <v>445</v>
      </c>
      <c r="G132" s="11" t="s">
        <v>472</v>
      </c>
      <c r="H132" s="16"/>
      <c r="I132" s="16"/>
      <c r="J132" s="16"/>
      <c r="K132" s="16"/>
      <c r="L132" s="16"/>
      <c r="M132" s="16"/>
      <c r="N132" s="16"/>
      <c r="O132" s="16"/>
      <c r="P132" s="16"/>
      <c r="Q132" s="16"/>
      <c r="R132" s="17">
        <f t="shared" si="10"/>
        <v>0</v>
      </c>
      <c r="T132" s="131"/>
    </row>
    <row r="133" spans="1:24">
      <c r="A133" s="131" t="s">
        <v>657</v>
      </c>
      <c r="B133" s="131"/>
      <c r="C133" s="131"/>
      <c r="D133" s="20"/>
      <c r="E133" s="92">
        <v>9</v>
      </c>
      <c r="F133" s="156" t="s">
        <v>600</v>
      </c>
      <c r="G133" s="157"/>
      <c r="H133" s="16"/>
      <c r="I133" s="16"/>
      <c r="J133" s="16"/>
      <c r="K133" s="16"/>
      <c r="L133" s="16"/>
      <c r="M133" s="16"/>
      <c r="N133" s="16"/>
      <c r="O133" s="16"/>
      <c r="P133" s="16"/>
      <c r="Q133" s="16"/>
      <c r="R133" s="17">
        <f t="shared" si="10"/>
        <v>0</v>
      </c>
      <c r="T133" s="131"/>
    </row>
    <row r="134" spans="1:24" ht="29.25" customHeight="1">
      <c r="A134" s="131" t="s">
        <v>658</v>
      </c>
      <c r="B134" s="131"/>
      <c r="C134" s="131"/>
      <c r="D134" s="20"/>
      <c r="E134" s="92">
        <v>10</v>
      </c>
      <c r="F134" s="156" t="s">
        <v>619</v>
      </c>
      <c r="G134" s="157"/>
      <c r="H134" s="16"/>
      <c r="I134" s="16"/>
      <c r="J134" s="16"/>
      <c r="K134" s="16"/>
      <c r="L134" s="16"/>
      <c r="M134" s="16"/>
      <c r="N134" s="16"/>
      <c r="O134" s="16"/>
      <c r="P134" s="16"/>
      <c r="Q134" s="16"/>
      <c r="R134" s="17">
        <f t="shared" si="10"/>
        <v>0</v>
      </c>
      <c r="T134" s="131"/>
    </row>
    <row r="135" spans="1:24">
      <c r="A135" s="131" t="s">
        <v>659</v>
      </c>
      <c r="B135" s="131"/>
      <c r="C135" s="131"/>
      <c r="D135" s="20"/>
      <c r="E135" s="92">
        <v>11</v>
      </c>
      <c r="F135" s="156" t="s">
        <v>455</v>
      </c>
      <c r="G135" s="157"/>
      <c r="H135" s="16"/>
      <c r="I135" s="16"/>
      <c r="J135" s="16"/>
      <c r="K135" s="16"/>
      <c r="L135" s="16"/>
      <c r="M135" s="16"/>
      <c r="N135" s="16"/>
      <c r="O135" s="16"/>
      <c r="P135" s="16"/>
      <c r="Q135" s="16"/>
      <c r="R135" s="17">
        <f t="shared" si="10"/>
        <v>0</v>
      </c>
      <c r="T135" s="131"/>
    </row>
    <row r="136" spans="1:24">
      <c r="A136" s="131" t="s">
        <v>660</v>
      </c>
      <c r="B136" s="131"/>
      <c r="C136" s="131"/>
      <c r="D136" s="20"/>
      <c r="E136" s="92">
        <v>12</v>
      </c>
      <c r="F136" s="156" t="s">
        <v>608</v>
      </c>
      <c r="G136" s="157"/>
      <c r="H136" s="16"/>
      <c r="I136" s="16"/>
      <c r="J136" s="16"/>
      <c r="K136" s="16"/>
      <c r="L136" s="16"/>
      <c r="M136" s="16"/>
      <c r="N136" s="16"/>
      <c r="O136" s="16"/>
      <c r="P136" s="16"/>
      <c r="Q136" s="16"/>
      <c r="R136" s="17">
        <f t="shared" si="10"/>
        <v>0</v>
      </c>
      <c r="T136" s="131"/>
    </row>
    <row r="137" spans="1:24">
      <c r="A137" s="131" t="s">
        <v>661</v>
      </c>
      <c r="B137" s="131"/>
      <c r="C137" s="131"/>
      <c r="D137" s="20"/>
      <c r="E137" s="92">
        <v>13</v>
      </c>
      <c r="F137" s="156" t="s">
        <v>625</v>
      </c>
      <c r="G137" s="157"/>
      <c r="H137" s="16"/>
      <c r="I137" s="16"/>
      <c r="J137" s="16"/>
      <c r="K137" s="16"/>
      <c r="L137" s="16"/>
      <c r="M137" s="16"/>
      <c r="N137" s="16"/>
      <c r="O137" s="16"/>
      <c r="P137" s="16"/>
      <c r="Q137" s="16"/>
      <c r="R137" s="17">
        <f t="shared" si="10"/>
        <v>0</v>
      </c>
      <c r="T137" s="131"/>
    </row>
    <row r="138" spans="1:24">
      <c r="A138" s="131" t="s">
        <v>662</v>
      </c>
      <c r="B138" s="131"/>
      <c r="C138" s="131"/>
      <c r="D138" s="20"/>
      <c r="E138" s="92">
        <v>14</v>
      </c>
      <c r="F138" s="156" t="s">
        <v>626</v>
      </c>
      <c r="G138" s="157"/>
      <c r="H138" s="16"/>
      <c r="I138" s="16"/>
      <c r="J138" s="16"/>
      <c r="K138" s="16"/>
      <c r="L138" s="16"/>
      <c r="M138" s="16"/>
      <c r="N138" s="16"/>
      <c r="O138" s="16"/>
      <c r="P138" s="16"/>
      <c r="Q138" s="16"/>
      <c r="R138" s="17">
        <f t="shared" si="10"/>
        <v>0</v>
      </c>
      <c r="T138" s="131"/>
    </row>
    <row r="139" spans="1:24">
      <c r="A139" s="131" t="s">
        <v>663</v>
      </c>
      <c r="B139" s="131"/>
      <c r="C139" s="131"/>
      <c r="D139" s="20"/>
      <c r="E139" s="92">
        <v>15</v>
      </c>
      <c r="F139" s="156" t="s">
        <v>458</v>
      </c>
      <c r="G139" s="157"/>
      <c r="H139" s="17">
        <f>SUM(H150:H151)</f>
        <v>0</v>
      </c>
      <c r="I139" s="17">
        <f t="shared" ref="I139:Q139" si="14">SUM(I150:I151)</f>
        <v>0</v>
      </c>
      <c r="J139" s="17">
        <f t="shared" si="14"/>
        <v>0</v>
      </c>
      <c r="K139" s="17">
        <f t="shared" si="14"/>
        <v>0</v>
      </c>
      <c r="L139" s="17">
        <f t="shared" si="14"/>
        <v>0</v>
      </c>
      <c r="M139" s="17">
        <f t="shared" si="14"/>
        <v>0</v>
      </c>
      <c r="N139" s="17">
        <f t="shared" si="14"/>
        <v>0</v>
      </c>
      <c r="O139" s="17">
        <f t="shared" si="14"/>
        <v>0</v>
      </c>
      <c r="P139" s="17">
        <f t="shared" si="14"/>
        <v>0</v>
      </c>
      <c r="Q139" s="17">
        <f t="shared" si="14"/>
        <v>0</v>
      </c>
      <c r="R139" s="17">
        <f t="shared" si="10"/>
        <v>0</v>
      </c>
      <c r="T139" s="131"/>
    </row>
    <row r="140" spans="1:24" hidden="1">
      <c r="A140" s="131"/>
      <c r="B140" s="131"/>
      <c r="C140" s="131" t="s">
        <v>435</v>
      </c>
      <c r="D140" s="13"/>
      <c r="E140" s="13"/>
      <c r="T140" s="131"/>
    </row>
    <row r="141" spans="1:24" hidden="1">
      <c r="A141" s="131"/>
      <c r="B141" s="131"/>
      <c r="C141" s="131" t="s">
        <v>438</v>
      </c>
      <c r="D141" s="131"/>
      <c r="E141" s="131"/>
      <c r="F141" s="131"/>
      <c r="G141" s="131"/>
      <c r="H141" s="131"/>
      <c r="I141" s="131"/>
      <c r="J141" s="131"/>
      <c r="K141" s="131"/>
      <c r="L141" s="131"/>
      <c r="M141" s="131"/>
      <c r="N141" s="131"/>
      <c r="O141" s="131"/>
      <c r="P141" s="131"/>
      <c r="Q141" s="131"/>
      <c r="R141" s="131"/>
      <c r="S141" s="131"/>
      <c r="T141" s="131" t="s">
        <v>439</v>
      </c>
    </row>
    <row r="142" spans="1:24" hidden="1">
      <c r="A142" s="13"/>
      <c r="B142" s="13"/>
      <c r="C142" s="13"/>
      <c r="D142" s="13"/>
      <c r="E142" s="13"/>
      <c r="F142" s="13"/>
      <c r="G142" s="13"/>
      <c r="H142" s="13"/>
      <c r="I142" s="13"/>
      <c r="J142" s="13"/>
      <c r="K142" s="13"/>
      <c r="L142" s="13"/>
      <c r="M142" s="13"/>
      <c r="N142" s="13"/>
      <c r="O142" s="13"/>
      <c r="P142" s="13"/>
      <c r="Q142" s="13"/>
      <c r="R142" s="13"/>
      <c r="S142" s="13"/>
      <c r="T142" s="13"/>
    </row>
    <row r="143" spans="1:24" hidden="1">
      <c r="A143" s="131"/>
      <c r="B143" s="131"/>
      <c r="C143" s="131" t="s">
        <v>913</v>
      </c>
      <c r="D143" s="131"/>
      <c r="E143" s="131"/>
      <c r="F143" s="131"/>
      <c r="G143" s="131"/>
      <c r="H143" s="131"/>
      <c r="I143" s="131"/>
      <c r="J143" s="131"/>
      <c r="K143" s="131"/>
      <c r="L143" s="131"/>
      <c r="M143" s="131"/>
      <c r="N143" s="131"/>
      <c r="O143" s="131"/>
      <c r="P143" s="131"/>
      <c r="Q143" s="131"/>
      <c r="R143" s="131"/>
      <c r="S143" s="131"/>
      <c r="T143" s="131"/>
      <c r="U143" s="13"/>
      <c r="V143" s="13"/>
      <c r="W143" s="13"/>
      <c r="X143" s="13"/>
    </row>
    <row r="144" spans="1:24" hidden="1">
      <c r="A144" s="131"/>
      <c r="B144" s="131"/>
      <c r="C144" s="131"/>
      <c r="D144" s="131"/>
      <c r="E144" s="131"/>
      <c r="F144" s="131"/>
      <c r="G144" s="131"/>
      <c r="H144" s="131"/>
      <c r="I144" s="131"/>
      <c r="J144" s="131"/>
      <c r="K144" s="131"/>
      <c r="L144" s="131"/>
      <c r="M144" s="131"/>
      <c r="N144" s="131"/>
      <c r="O144" s="131"/>
      <c r="P144" s="131"/>
      <c r="Q144" s="131"/>
      <c r="R144" s="131"/>
      <c r="S144" s="131"/>
      <c r="T144" s="131"/>
      <c r="U144" s="13"/>
      <c r="V144" s="13"/>
      <c r="W144" s="13"/>
      <c r="X144" s="13"/>
    </row>
    <row r="145" spans="1:24" hidden="1">
      <c r="A145" s="131"/>
      <c r="B145" s="131"/>
      <c r="C145" s="131"/>
      <c r="D145" s="131" t="s">
        <v>968</v>
      </c>
      <c r="E145" s="131"/>
      <c r="F145" s="131"/>
      <c r="G145" s="131" t="s">
        <v>915</v>
      </c>
      <c r="H145" s="131" t="s">
        <v>874</v>
      </c>
      <c r="I145" s="131" t="s">
        <v>875</v>
      </c>
      <c r="J145" s="131" t="s">
        <v>876</v>
      </c>
      <c r="K145" s="131" t="s">
        <v>877</v>
      </c>
      <c r="L145" s="131" t="s">
        <v>878</v>
      </c>
      <c r="M145" s="131" t="s">
        <v>879</v>
      </c>
      <c r="N145" s="131" t="s">
        <v>880</v>
      </c>
      <c r="O145" s="131" t="s">
        <v>881</v>
      </c>
      <c r="P145" s="131" t="s">
        <v>883</v>
      </c>
      <c r="Q145" s="131" t="s">
        <v>884</v>
      </c>
      <c r="R145" s="131" t="s">
        <v>885</v>
      </c>
      <c r="S145" s="131"/>
      <c r="T145" s="131"/>
      <c r="U145" s="13"/>
      <c r="V145" s="13"/>
      <c r="W145" s="13"/>
      <c r="X145" s="13"/>
    </row>
    <row r="146" spans="1:24" hidden="1">
      <c r="A146" s="131"/>
      <c r="B146" s="131"/>
      <c r="C146" s="131" t="s">
        <v>436</v>
      </c>
      <c r="D146" s="131" t="s">
        <v>924</v>
      </c>
      <c r="E146" s="131" t="s">
        <v>440</v>
      </c>
      <c r="F146" s="131" t="s">
        <v>440</v>
      </c>
      <c r="G146" s="131" t="s">
        <v>924</v>
      </c>
      <c r="H146" s="131"/>
      <c r="I146" s="131"/>
      <c r="J146" s="131"/>
      <c r="K146" s="131"/>
      <c r="L146" s="131"/>
      <c r="M146" s="131"/>
      <c r="N146" s="131"/>
      <c r="O146" s="131"/>
      <c r="P146" s="131"/>
      <c r="Q146" s="131"/>
      <c r="R146" s="131"/>
      <c r="S146" s="131" t="s">
        <v>435</v>
      </c>
      <c r="T146" s="131" t="s">
        <v>437</v>
      </c>
      <c r="U146" s="13"/>
      <c r="V146" s="13"/>
      <c r="W146" s="13"/>
      <c r="X146" s="13"/>
    </row>
    <row r="147" spans="1:24" hidden="1">
      <c r="A147" s="131"/>
      <c r="B147" s="131"/>
      <c r="C147" s="131" t="s">
        <v>908</v>
      </c>
      <c r="D147" s="13"/>
      <c r="E147" s="13"/>
      <c r="F147" s="13"/>
      <c r="G147" s="18" t="s">
        <v>907</v>
      </c>
      <c r="H147" s="19" t="s">
        <v>263</v>
      </c>
      <c r="I147" s="19" t="s">
        <v>263</v>
      </c>
      <c r="J147" s="19" t="s">
        <v>263</v>
      </c>
      <c r="K147" s="19" t="s">
        <v>263</v>
      </c>
      <c r="L147" s="19" t="s">
        <v>263</v>
      </c>
      <c r="M147" s="19" t="s">
        <v>263</v>
      </c>
      <c r="N147" s="19" t="s">
        <v>263</v>
      </c>
      <c r="O147" s="19" t="s">
        <v>263</v>
      </c>
      <c r="P147" s="19" t="s">
        <v>263</v>
      </c>
      <c r="Q147" s="19" t="s">
        <v>263</v>
      </c>
      <c r="R147" s="19" t="s">
        <v>263</v>
      </c>
      <c r="S147" s="13"/>
      <c r="T147" s="131"/>
      <c r="U147" s="13"/>
      <c r="V147" s="13"/>
      <c r="W147" s="13"/>
      <c r="X147" s="13"/>
    </row>
    <row r="148" spans="1:24" ht="60" hidden="1">
      <c r="A148" s="131"/>
      <c r="B148" s="131"/>
      <c r="C148" s="131" t="s">
        <v>906</v>
      </c>
      <c r="D148" s="13"/>
      <c r="E148" s="13"/>
      <c r="F148" s="13"/>
      <c r="G148" s="18" t="s">
        <v>905</v>
      </c>
      <c r="H148" s="19" t="s">
        <v>260</v>
      </c>
      <c r="I148" s="19" t="s">
        <v>260</v>
      </c>
      <c r="J148" s="19" t="s">
        <v>260</v>
      </c>
      <c r="K148" s="19" t="s">
        <v>260</v>
      </c>
      <c r="L148" s="19" t="s">
        <v>260</v>
      </c>
      <c r="M148" s="19" t="s">
        <v>260</v>
      </c>
      <c r="N148" s="19" t="s">
        <v>260</v>
      </c>
      <c r="O148" s="19" t="s">
        <v>260</v>
      </c>
      <c r="P148" s="19" t="s">
        <v>260</v>
      </c>
      <c r="Q148" s="19" t="s">
        <v>260</v>
      </c>
      <c r="R148" s="19" t="s">
        <v>260</v>
      </c>
      <c r="S148" s="13"/>
      <c r="T148" s="131"/>
      <c r="U148" s="13"/>
      <c r="V148" s="13"/>
      <c r="W148" s="13"/>
      <c r="X148" s="13"/>
    </row>
    <row r="149" spans="1:24" hidden="1">
      <c r="A149" s="131"/>
      <c r="B149" s="131"/>
      <c r="C149" s="131" t="s">
        <v>435</v>
      </c>
      <c r="D149" s="13"/>
      <c r="E149" s="13"/>
      <c r="F149" s="13"/>
      <c r="G149" s="13"/>
      <c r="H149" s="13"/>
      <c r="I149" s="13"/>
      <c r="J149" s="13"/>
      <c r="K149" s="13"/>
      <c r="L149" s="13"/>
      <c r="M149" s="13"/>
      <c r="N149" s="13"/>
      <c r="O149" s="13"/>
      <c r="P149" s="13"/>
      <c r="Q149" s="13"/>
      <c r="R149" s="13"/>
      <c r="S149" s="13"/>
      <c r="T149" s="131"/>
      <c r="U149" s="13"/>
      <c r="V149" s="13"/>
      <c r="W149" s="13"/>
      <c r="X149" s="13"/>
    </row>
    <row r="150" spans="1:24">
      <c r="A150" s="131" t="s">
        <v>663</v>
      </c>
      <c r="B150" s="131"/>
      <c r="C150" s="136"/>
      <c r="D150" s="20"/>
      <c r="E150" s="93"/>
      <c r="F150" s="11"/>
      <c r="G150" s="20"/>
      <c r="H150" s="16"/>
      <c r="I150" s="16"/>
      <c r="J150" s="16"/>
      <c r="K150" s="16"/>
      <c r="L150" s="16"/>
      <c r="M150" s="16"/>
      <c r="N150" s="16"/>
      <c r="O150" s="16"/>
      <c r="P150" s="16"/>
      <c r="Q150" s="16"/>
      <c r="R150" s="17">
        <f>H150+I150+J150+K150+L150+M150+N150+O150+P150+Q150</f>
        <v>0</v>
      </c>
      <c r="S150" s="13"/>
      <c r="T150" s="131"/>
      <c r="U150" s="13"/>
      <c r="V150" s="13"/>
      <c r="W150" s="13"/>
      <c r="X150" s="13"/>
    </row>
    <row r="151" spans="1:24">
      <c r="A151" s="131"/>
      <c r="B151" s="131"/>
      <c r="C151" s="131" t="s">
        <v>435</v>
      </c>
      <c r="D151" s="13"/>
      <c r="E151" s="164" t="s">
        <v>23</v>
      </c>
      <c r="F151" s="165"/>
      <c r="G151" s="165"/>
      <c r="H151" s="165"/>
      <c r="I151" s="165"/>
      <c r="J151" s="165"/>
      <c r="K151" s="165"/>
      <c r="L151" s="165"/>
      <c r="M151" s="165"/>
      <c r="N151" s="165"/>
      <c r="O151" s="165"/>
      <c r="P151" s="165"/>
      <c r="Q151" s="165"/>
      <c r="R151" s="166"/>
      <c r="S151" s="13"/>
      <c r="T151" s="131"/>
      <c r="U151" s="13"/>
      <c r="V151" s="13"/>
      <c r="W151" s="13"/>
      <c r="X151" s="13"/>
    </row>
    <row r="152" spans="1:24" hidden="1">
      <c r="A152" s="131"/>
      <c r="B152" s="131"/>
      <c r="C152" s="131" t="s">
        <v>438</v>
      </c>
      <c r="D152" s="131"/>
      <c r="E152" s="131"/>
      <c r="F152" s="131"/>
      <c r="G152" s="131"/>
      <c r="H152" s="131"/>
      <c r="I152" s="131"/>
      <c r="J152" s="131"/>
      <c r="K152" s="131"/>
      <c r="L152" s="131"/>
      <c r="M152" s="131"/>
      <c r="N152" s="131"/>
      <c r="O152" s="131"/>
      <c r="P152" s="131"/>
      <c r="Q152" s="131"/>
      <c r="R152" s="131"/>
      <c r="S152" s="131"/>
      <c r="T152" s="131" t="s">
        <v>439</v>
      </c>
      <c r="U152" s="13"/>
      <c r="V152" s="13"/>
      <c r="W152" s="13"/>
      <c r="X152" s="13"/>
    </row>
    <row r="153" spans="1:24" hidden="1">
      <c r="A153" s="13"/>
      <c r="B153" s="13"/>
      <c r="C153" s="13"/>
      <c r="D153" s="13"/>
      <c r="E153" s="13"/>
      <c r="F153" s="13"/>
      <c r="G153" s="13"/>
      <c r="H153" s="13"/>
      <c r="I153" s="13"/>
      <c r="J153" s="13"/>
      <c r="K153" s="13"/>
      <c r="L153" s="13"/>
      <c r="M153" s="13"/>
      <c r="N153" s="13"/>
      <c r="O153" s="13"/>
      <c r="P153" s="13"/>
      <c r="Q153" s="13"/>
      <c r="R153" s="13"/>
      <c r="S153" s="13"/>
      <c r="T153" s="13"/>
    </row>
    <row r="154" spans="1:24" hidden="1">
      <c r="A154" s="131"/>
      <c r="B154" s="131"/>
      <c r="C154" s="131" t="s">
        <v>914</v>
      </c>
      <c r="D154" s="131"/>
      <c r="E154" s="131"/>
      <c r="F154" s="131"/>
      <c r="G154" s="131"/>
      <c r="H154" s="131"/>
      <c r="I154" s="131"/>
      <c r="J154" s="131"/>
      <c r="K154" s="131"/>
      <c r="L154" s="131"/>
      <c r="M154" s="131"/>
      <c r="N154" s="131"/>
      <c r="O154" s="131"/>
      <c r="P154" s="131"/>
      <c r="Q154" s="131"/>
      <c r="R154" s="131"/>
      <c r="S154" s="131"/>
      <c r="T154" s="131"/>
      <c r="U154" s="13"/>
      <c r="V154" s="13"/>
      <c r="W154" s="13"/>
      <c r="X154" s="13"/>
    </row>
    <row r="155" spans="1:24" hidden="1">
      <c r="A155" s="131"/>
      <c r="B155" s="131"/>
      <c r="C155" s="131"/>
      <c r="D155" s="131"/>
      <c r="E155" s="131"/>
      <c r="F155" s="131"/>
      <c r="G155" s="131"/>
      <c r="H155" s="131"/>
      <c r="I155" s="131"/>
      <c r="J155" s="131"/>
      <c r="K155" s="131"/>
      <c r="L155" s="131"/>
      <c r="M155" s="131"/>
      <c r="N155" s="131"/>
      <c r="O155" s="131"/>
      <c r="P155" s="131"/>
      <c r="Q155" s="131"/>
      <c r="R155" s="131"/>
      <c r="S155" s="131"/>
      <c r="T155" s="131"/>
      <c r="U155" s="13"/>
      <c r="V155" s="13"/>
      <c r="W155" s="13"/>
      <c r="X155" s="13"/>
    </row>
    <row r="156" spans="1:24" hidden="1">
      <c r="A156" s="131"/>
      <c r="B156" s="131"/>
      <c r="C156" s="131"/>
      <c r="D156" s="131" t="s">
        <v>968</v>
      </c>
      <c r="E156" s="131"/>
      <c r="F156" s="131"/>
      <c r="G156" s="131"/>
      <c r="H156" s="131" t="s">
        <v>874</v>
      </c>
      <c r="I156" s="131" t="s">
        <v>875</v>
      </c>
      <c r="J156" s="131" t="s">
        <v>876</v>
      </c>
      <c r="K156" s="131" t="s">
        <v>877</v>
      </c>
      <c r="L156" s="131" t="s">
        <v>878</v>
      </c>
      <c r="M156" s="131" t="s">
        <v>879</v>
      </c>
      <c r="N156" s="131" t="s">
        <v>880</v>
      </c>
      <c r="O156" s="131" t="s">
        <v>881</v>
      </c>
      <c r="P156" s="131" t="s">
        <v>883</v>
      </c>
      <c r="Q156" s="131" t="s">
        <v>884</v>
      </c>
      <c r="R156" s="131" t="s">
        <v>885</v>
      </c>
      <c r="S156" s="131"/>
      <c r="T156" s="131"/>
      <c r="U156" s="13"/>
      <c r="V156" s="13"/>
      <c r="W156" s="13"/>
      <c r="X156" s="13"/>
    </row>
    <row r="157" spans="1:24" hidden="1">
      <c r="A157" s="131"/>
      <c r="B157" s="131"/>
      <c r="C157" s="131" t="s">
        <v>436</v>
      </c>
      <c r="D157" s="131" t="s">
        <v>924</v>
      </c>
      <c r="E157" s="131" t="s">
        <v>440</v>
      </c>
      <c r="F157" s="131" t="s">
        <v>440</v>
      </c>
      <c r="G157" s="131" t="s">
        <v>440</v>
      </c>
      <c r="H157" s="131"/>
      <c r="I157" s="131"/>
      <c r="J157" s="131"/>
      <c r="K157" s="131"/>
      <c r="L157" s="131"/>
      <c r="M157" s="131"/>
      <c r="N157" s="131"/>
      <c r="O157" s="131"/>
      <c r="P157" s="131"/>
      <c r="Q157" s="131"/>
      <c r="R157" s="131"/>
      <c r="S157" s="131" t="s">
        <v>435</v>
      </c>
      <c r="T157" s="131" t="s">
        <v>437</v>
      </c>
      <c r="U157" s="13"/>
      <c r="V157" s="13"/>
      <c r="W157" s="13"/>
      <c r="X157" s="13"/>
    </row>
    <row r="158" spans="1:24" hidden="1">
      <c r="A158" s="131"/>
      <c r="B158" s="131"/>
      <c r="C158" s="131" t="s">
        <v>908</v>
      </c>
      <c r="D158" s="13"/>
      <c r="E158" s="13"/>
      <c r="F158" s="13"/>
      <c r="G158" s="18" t="s">
        <v>907</v>
      </c>
      <c r="H158" s="19" t="s">
        <v>263</v>
      </c>
      <c r="I158" s="19" t="s">
        <v>263</v>
      </c>
      <c r="J158" s="19" t="s">
        <v>263</v>
      </c>
      <c r="K158" s="19" t="s">
        <v>263</v>
      </c>
      <c r="L158" s="19" t="s">
        <v>263</v>
      </c>
      <c r="M158" s="19" t="s">
        <v>263</v>
      </c>
      <c r="N158" s="19" t="s">
        <v>263</v>
      </c>
      <c r="O158" s="19" t="s">
        <v>263</v>
      </c>
      <c r="P158" s="19" t="s">
        <v>263</v>
      </c>
      <c r="Q158" s="19" t="s">
        <v>263</v>
      </c>
      <c r="R158" s="19" t="s">
        <v>263</v>
      </c>
      <c r="S158" s="13"/>
      <c r="T158" s="131"/>
      <c r="U158" s="13"/>
      <c r="V158" s="13"/>
      <c r="W158" s="13"/>
      <c r="X158" s="13"/>
    </row>
    <row r="159" spans="1:24" ht="60" hidden="1">
      <c r="A159" s="131"/>
      <c r="B159" s="131"/>
      <c r="C159" s="131" t="s">
        <v>906</v>
      </c>
      <c r="D159" s="13"/>
      <c r="E159" s="13"/>
      <c r="F159" s="13"/>
      <c r="G159" s="18" t="s">
        <v>905</v>
      </c>
      <c r="H159" s="19" t="s">
        <v>260</v>
      </c>
      <c r="I159" s="19" t="s">
        <v>260</v>
      </c>
      <c r="J159" s="19" t="s">
        <v>260</v>
      </c>
      <c r="K159" s="19" t="s">
        <v>260</v>
      </c>
      <c r="L159" s="19" t="s">
        <v>260</v>
      </c>
      <c r="M159" s="19" t="s">
        <v>260</v>
      </c>
      <c r="N159" s="19" t="s">
        <v>260</v>
      </c>
      <c r="O159" s="19" t="s">
        <v>260</v>
      </c>
      <c r="P159" s="19" t="s">
        <v>260</v>
      </c>
      <c r="Q159" s="19" t="s">
        <v>260</v>
      </c>
      <c r="R159" s="19" t="s">
        <v>260</v>
      </c>
      <c r="S159" s="13"/>
      <c r="T159" s="131"/>
      <c r="U159" s="13"/>
      <c r="V159" s="13"/>
      <c r="W159" s="13"/>
      <c r="X159" s="13"/>
    </row>
    <row r="160" spans="1:24" hidden="1">
      <c r="A160" s="131"/>
      <c r="B160" s="131"/>
      <c r="C160" s="131" t="s">
        <v>435</v>
      </c>
      <c r="D160" s="13"/>
      <c r="E160" s="13"/>
      <c r="F160" s="13"/>
      <c r="G160" s="13"/>
      <c r="H160" s="13"/>
      <c r="I160" s="13"/>
      <c r="J160" s="13"/>
      <c r="K160" s="13"/>
      <c r="L160" s="13"/>
      <c r="M160" s="13"/>
      <c r="N160" s="13"/>
      <c r="O160" s="13"/>
      <c r="P160" s="13"/>
      <c r="Q160" s="13"/>
      <c r="R160" s="13"/>
      <c r="S160" s="13"/>
      <c r="T160" s="131"/>
      <c r="U160" s="13"/>
      <c r="V160" s="13"/>
      <c r="W160" s="13"/>
      <c r="X160" s="13"/>
    </row>
    <row r="161" spans="1:24">
      <c r="A161" s="131" t="s">
        <v>664</v>
      </c>
      <c r="B161" s="131"/>
      <c r="C161" s="131"/>
      <c r="D161" s="20"/>
      <c r="E161" s="153"/>
      <c r="F161" s="14" t="s">
        <v>601</v>
      </c>
      <c r="G161" s="14" t="s">
        <v>604</v>
      </c>
      <c r="H161" s="17">
        <f>H118+H119+H120+H123+H124+H128+H129+H130+H133+H134+H135+H136+H137+H138+H139</f>
        <v>0</v>
      </c>
      <c r="I161" s="17">
        <f t="shared" ref="I161:P161" si="15">I118+I119+I120+I123+I124+I128+I129+I130+I133+I134+I135+I136+I137+I138+I139</f>
        <v>0</v>
      </c>
      <c r="J161" s="17">
        <f t="shared" si="15"/>
        <v>0</v>
      </c>
      <c r="K161" s="17">
        <f t="shared" si="15"/>
        <v>0</v>
      </c>
      <c r="L161" s="17">
        <f t="shared" si="15"/>
        <v>0</v>
      </c>
      <c r="M161" s="17">
        <f t="shared" si="15"/>
        <v>0</v>
      </c>
      <c r="N161" s="17">
        <f t="shared" si="15"/>
        <v>0</v>
      </c>
      <c r="O161" s="17">
        <f>O118+O119+O120+O123+O124+O128+O129+O130+O133+O134+O135+O136+O137+O138+O139</f>
        <v>0</v>
      </c>
      <c r="P161" s="17">
        <f t="shared" si="15"/>
        <v>0</v>
      </c>
      <c r="Q161" s="17">
        <f>Q118+Q119+Q120+Q123+Q124+Q128+Q129+Q130+Q133+Q134+Q135+Q136+Q137+Q138+Q139</f>
        <v>0</v>
      </c>
      <c r="R161" s="17">
        <f>R118+R119+R120+R123+R124+R128+R129+R130+R133+R134+R135+R136+R137+R138+R139</f>
        <v>0</v>
      </c>
      <c r="S161" s="13"/>
      <c r="T161" s="131"/>
      <c r="U161" s="13"/>
      <c r="V161" s="13"/>
      <c r="W161" s="13"/>
      <c r="X161" s="13"/>
    </row>
    <row r="162" spans="1:24">
      <c r="A162" s="131" t="s">
        <v>665</v>
      </c>
      <c r="B162" s="131"/>
      <c r="C162" s="131"/>
      <c r="D162" s="20"/>
      <c r="E162" s="154"/>
      <c r="F162" s="14" t="s">
        <v>602</v>
      </c>
      <c r="G162" s="14" t="s">
        <v>605</v>
      </c>
      <c r="H162" s="17">
        <f t="shared" ref="H162:R162" si="16">H161-H101</f>
        <v>0</v>
      </c>
      <c r="I162" s="17">
        <f t="shared" si="16"/>
        <v>0</v>
      </c>
      <c r="J162" s="17">
        <f t="shared" si="16"/>
        <v>0</v>
      </c>
      <c r="K162" s="17">
        <f t="shared" si="16"/>
        <v>0</v>
      </c>
      <c r="L162" s="17">
        <f t="shared" si="16"/>
        <v>0</v>
      </c>
      <c r="M162" s="17">
        <f t="shared" si="16"/>
        <v>0</v>
      </c>
      <c r="N162" s="17">
        <f t="shared" si="16"/>
        <v>0</v>
      </c>
      <c r="O162" s="17">
        <f t="shared" si="16"/>
        <v>0</v>
      </c>
      <c r="P162" s="17">
        <f t="shared" si="16"/>
        <v>0</v>
      </c>
      <c r="Q162" s="17">
        <f t="shared" si="16"/>
        <v>0</v>
      </c>
      <c r="R162" s="17">
        <f t="shared" si="16"/>
        <v>0</v>
      </c>
      <c r="S162" s="13"/>
      <c r="T162" s="131"/>
      <c r="U162" s="13"/>
      <c r="V162" s="13"/>
      <c r="W162" s="13"/>
      <c r="X162" s="13"/>
    </row>
    <row r="163" spans="1:24" ht="30">
      <c r="A163" s="131" t="s">
        <v>666</v>
      </c>
      <c r="B163" s="131"/>
      <c r="C163" s="131"/>
      <c r="D163" s="20"/>
      <c r="E163" s="154"/>
      <c r="F163" s="14" t="s">
        <v>603</v>
      </c>
      <c r="G163" s="14" t="s">
        <v>627</v>
      </c>
      <c r="H163" s="61">
        <f t="shared" ref="H163:R163" si="17">ROUND((IF(H101&gt;0,H162/H101,0)),4)</f>
        <v>0</v>
      </c>
      <c r="I163" s="61">
        <f t="shared" si="17"/>
        <v>0</v>
      </c>
      <c r="J163" s="61">
        <f t="shared" si="17"/>
        <v>0</v>
      </c>
      <c r="K163" s="61">
        <f t="shared" si="17"/>
        <v>0</v>
      </c>
      <c r="L163" s="61">
        <f t="shared" si="17"/>
        <v>0</v>
      </c>
      <c r="M163" s="61">
        <f t="shared" si="17"/>
        <v>0</v>
      </c>
      <c r="N163" s="61">
        <f t="shared" si="17"/>
        <v>0</v>
      </c>
      <c r="O163" s="61">
        <f t="shared" si="17"/>
        <v>0</v>
      </c>
      <c r="P163" s="61">
        <f t="shared" si="17"/>
        <v>0</v>
      </c>
      <c r="Q163" s="61">
        <f t="shared" si="17"/>
        <v>0</v>
      </c>
      <c r="R163" s="61">
        <f t="shared" si="17"/>
        <v>0</v>
      </c>
      <c r="S163" s="13"/>
      <c r="T163" s="131"/>
      <c r="U163" s="13"/>
      <c r="V163" s="13"/>
      <c r="W163" s="13"/>
      <c r="X163" s="13"/>
    </row>
    <row r="164" spans="1:24">
      <c r="A164" s="131" t="s">
        <v>667</v>
      </c>
      <c r="B164" s="131"/>
      <c r="C164" s="131"/>
      <c r="D164" s="20"/>
      <c r="E164" s="154"/>
      <c r="F164" s="14" t="s">
        <v>606</v>
      </c>
      <c r="G164" s="14" t="s">
        <v>628</v>
      </c>
      <c r="H164" s="17">
        <f>H162</f>
        <v>0</v>
      </c>
      <c r="I164" s="17">
        <f t="shared" ref="I164:Q164" si="18">H164+I162</f>
        <v>0</v>
      </c>
      <c r="J164" s="17">
        <f t="shared" si="18"/>
        <v>0</v>
      </c>
      <c r="K164" s="17">
        <f t="shared" si="18"/>
        <v>0</v>
      </c>
      <c r="L164" s="17">
        <f t="shared" si="18"/>
        <v>0</v>
      </c>
      <c r="M164" s="17">
        <f t="shared" si="18"/>
        <v>0</v>
      </c>
      <c r="N164" s="17">
        <f t="shared" si="18"/>
        <v>0</v>
      </c>
      <c r="O164" s="17">
        <f t="shared" si="18"/>
        <v>0</v>
      </c>
      <c r="P164" s="17">
        <f t="shared" si="18"/>
        <v>0</v>
      </c>
      <c r="Q164" s="17">
        <f t="shared" si="18"/>
        <v>0</v>
      </c>
      <c r="R164" s="17">
        <f>Q164</f>
        <v>0</v>
      </c>
      <c r="S164" s="13"/>
      <c r="T164" s="131"/>
      <c r="U164" s="13"/>
      <c r="V164" s="13"/>
      <c r="W164" s="13"/>
      <c r="X164" s="13"/>
    </row>
    <row r="165" spans="1:24" ht="45">
      <c r="A165" s="131" t="s">
        <v>668</v>
      </c>
      <c r="B165" s="131"/>
      <c r="C165" s="131"/>
      <c r="D165" s="20"/>
      <c r="E165" s="155"/>
      <c r="F165" s="14" t="s">
        <v>607</v>
      </c>
      <c r="G165" s="14" t="s">
        <v>629</v>
      </c>
      <c r="H165" s="61">
        <f t="shared" ref="H165:R165" si="19">ROUND((IF(H102&gt;0,H164/H102,0)),4)</f>
        <v>0</v>
      </c>
      <c r="I165" s="61">
        <f t="shared" si="19"/>
        <v>0</v>
      </c>
      <c r="J165" s="61">
        <f t="shared" si="19"/>
        <v>0</v>
      </c>
      <c r="K165" s="61">
        <f t="shared" si="19"/>
        <v>0</v>
      </c>
      <c r="L165" s="61">
        <f t="shared" si="19"/>
        <v>0</v>
      </c>
      <c r="M165" s="61">
        <f t="shared" si="19"/>
        <v>0</v>
      </c>
      <c r="N165" s="61">
        <f t="shared" si="19"/>
        <v>0</v>
      </c>
      <c r="O165" s="61">
        <f t="shared" si="19"/>
        <v>0</v>
      </c>
      <c r="P165" s="61">
        <f t="shared" si="19"/>
        <v>0</v>
      </c>
      <c r="Q165" s="61">
        <f t="shared" si="19"/>
        <v>0</v>
      </c>
      <c r="R165" s="61">
        <f t="shared" si="19"/>
        <v>0</v>
      </c>
      <c r="S165" s="13"/>
      <c r="T165" s="131"/>
      <c r="U165" s="13"/>
      <c r="V165" s="13"/>
      <c r="W165" s="13"/>
      <c r="X165" s="13"/>
    </row>
    <row r="166" spans="1:24">
      <c r="A166" s="131"/>
      <c r="B166" s="131"/>
      <c r="C166" s="131"/>
      <c r="D166" s="20"/>
      <c r="E166" s="164" t="s">
        <v>901</v>
      </c>
      <c r="F166" s="165"/>
      <c r="G166" s="165"/>
      <c r="H166" s="165"/>
      <c r="I166" s="165"/>
      <c r="J166" s="165"/>
      <c r="K166" s="165"/>
      <c r="L166" s="165"/>
      <c r="M166" s="165"/>
      <c r="N166" s="165"/>
      <c r="O166" s="165"/>
      <c r="P166" s="165"/>
      <c r="Q166" s="165"/>
      <c r="R166" s="166"/>
      <c r="S166" s="13"/>
      <c r="T166" s="131"/>
      <c r="U166" s="13"/>
      <c r="V166" s="13"/>
      <c r="W166" s="13"/>
      <c r="X166" s="13"/>
    </row>
    <row r="167" spans="1:24">
      <c r="A167" s="131"/>
      <c r="B167" s="131"/>
      <c r="C167" s="131" t="s">
        <v>435</v>
      </c>
      <c r="D167" s="13"/>
      <c r="E167" s="13"/>
      <c r="F167" s="13"/>
      <c r="G167" s="13"/>
      <c r="H167" s="13"/>
      <c r="I167" s="13"/>
      <c r="J167" s="13"/>
      <c r="K167" s="13"/>
      <c r="L167" s="13"/>
      <c r="M167" s="13"/>
      <c r="N167" s="13"/>
      <c r="O167" s="13"/>
      <c r="P167" s="13"/>
      <c r="Q167" s="13"/>
      <c r="R167" s="13"/>
      <c r="S167" s="13"/>
      <c r="T167" s="131"/>
      <c r="U167" s="13"/>
      <c r="V167" s="13"/>
      <c r="W167" s="13"/>
      <c r="X167" s="13"/>
    </row>
    <row r="168" spans="1:24">
      <c r="A168" s="131"/>
      <c r="B168" s="131"/>
      <c r="C168" s="131" t="s">
        <v>438</v>
      </c>
      <c r="D168" s="131"/>
      <c r="E168" s="131"/>
      <c r="F168" s="131"/>
      <c r="G168" s="131"/>
      <c r="H168" s="131"/>
      <c r="I168" s="131"/>
      <c r="J168" s="131"/>
      <c r="K168" s="131"/>
      <c r="L168" s="131"/>
      <c r="M168" s="131"/>
      <c r="N168" s="131"/>
      <c r="O168" s="131"/>
      <c r="P168" s="131"/>
      <c r="Q168" s="131"/>
      <c r="R168" s="131"/>
      <c r="S168" s="131"/>
      <c r="T168" s="131" t="s">
        <v>439</v>
      </c>
      <c r="U168" s="13"/>
      <c r="V168" s="13"/>
      <c r="W168" s="13"/>
      <c r="X168" s="13"/>
    </row>
    <row r="169" spans="1:24" hidden="1">
      <c r="A169" s="13"/>
      <c r="B169" s="13"/>
      <c r="C169" s="13"/>
      <c r="D169" s="13"/>
      <c r="E169" s="13"/>
      <c r="F169" s="13"/>
      <c r="G169" s="13"/>
      <c r="H169" s="13"/>
      <c r="I169" s="13"/>
      <c r="J169" s="13"/>
      <c r="K169" s="13"/>
      <c r="L169" s="13"/>
      <c r="M169" s="13"/>
      <c r="N169" s="13"/>
      <c r="O169" s="13"/>
      <c r="P169" s="13"/>
      <c r="Q169" s="13"/>
      <c r="R169" s="13"/>
      <c r="S169" s="13"/>
      <c r="T169" s="13"/>
    </row>
    <row r="170" spans="1:24" hidden="1">
      <c r="A170" s="13"/>
      <c r="B170" s="13"/>
      <c r="C170" s="13"/>
      <c r="D170" s="13"/>
      <c r="E170" s="13"/>
      <c r="F170" s="13"/>
      <c r="G170" s="13"/>
      <c r="H170" s="13"/>
      <c r="I170" s="13"/>
      <c r="J170" s="13"/>
      <c r="K170" s="13"/>
      <c r="L170" s="13"/>
      <c r="M170" s="13"/>
      <c r="N170" s="13"/>
      <c r="O170" s="13"/>
      <c r="P170" s="13"/>
      <c r="Q170" s="13"/>
      <c r="R170" s="13"/>
      <c r="S170" s="13"/>
      <c r="T170" s="13"/>
    </row>
    <row r="171" spans="1:24" hidden="1"/>
    <row r="172" spans="1:24" hidden="1">
      <c r="A172" s="131"/>
      <c r="B172" s="131"/>
      <c r="C172" s="131" t="s">
        <v>900</v>
      </c>
      <c r="D172" s="131"/>
      <c r="E172" s="131"/>
      <c r="F172" s="131"/>
      <c r="G172" s="131"/>
      <c r="H172" s="131"/>
      <c r="I172" s="131"/>
      <c r="J172" s="131"/>
      <c r="K172" s="131"/>
      <c r="L172" s="131"/>
      <c r="M172" s="131"/>
      <c r="N172" s="131"/>
      <c r="O172" s="131"/>
      <c r="P172" s="131"/>
      <c r="Q172" s="131"/>
      <c r="R172" s="131"/>
      <c r="S172" s="131"/>
      <c r="T172" s="131"/>
    </row>
    <row r="173" spans="1:24" hidden="1">
      <c r="A173" s="131"/>
      <c r="B173" s="131"/>
      <c r="C173" s="131"/>
      <c r="D173" s="131"/>
      <c r="E173" s="131"/>
      <c r="F173" s="131"/>
      <c r="G173" s="131"/>
      <c r="H173" s="131"/>
      <c r="I173" s="131"/>
      <c r="J173" s="131"/>
      <c r="K173" s="131"/>
      <c r="L173" s="131"/>
      <c r="M173" s="131"/>
      <c r="N173" s="131"/>
      <c r="O173" s="131"/>
      <c r="P173" s="131"/>
      <c r="Q173" s="131"/>
      <c r="R173" s="131"/>
      <c r="S173" s="131"/>
      <c r="T173" s="131"/>
    </row>
    <row r="174" spans="1:24" hidden="1">
      <c r="A174" s="131"/>
      <c r="B174" s="131"/>
      <c r="C174" s="131"/>
      <c r="D174" s="131" t="s">
        <v>968</v>
      </c>
      <c r="E174" s="131"/>
      <c r="F174" s="131"/>
      <c r="G174" s="131"/>
      <c r="H174" s="131" t="s">
        <v>874</v>
      </c>
      <c r="I174" s="131" t="s">
        <v>875</v>
      </c>
      <c r="J174" s="131" t="s">
        <v>876</v>
      </c>
      <c r="K174" s="131" t="s">
        <v>877</v>
      </c>
      <c r="L174" s="131" t="s">
        <v>878</v>
      </c>
      <c r="M174" s="131" t="s">
        <v>879</v>
      </c>
      <c r="N174" s="131" t="s">
        <v>880</v>
      </c>
      <c r="O174" s="131" t="s">
        <v>881</v>
      </c>
      <c r="P174" s="131" t="s">
        <v>883</v>
      </c>
      <c r="Q174" s="131" t="s">
        <v>884</v>
      </c>
      <c r="R174" s="131" t="s">
        <v>885</v>
      </c>
      <c r="S174" s="131"/>
      <c r="T174" s="131"/>
    </row>
    <row r="175" spans="1:24" hidden="1">
      <c r="A175" s="131"/>
      <c r="B175" s="131"/>
      <c r="C175" s="131" t="s">
        <v>436</v>
      </c>
      <c r="D175" s="131" t="s">
        <v>924</v>
      </c>
      <c r="E175" s="131" t="s">
        <v>440</v>
      </c>
      <c r="F175" s="131" t="s">
        <v>440</v>
      </c>
      <c r="G175" s="131" t="s">
        <v>440</v>
      </c>
      <c r="H175" s="131"/>
      <c r="I175" s="131"/>
      <c r="J175" s="131"/>
      <c r="K175" s="131"/>
      <c r="L175" s="131"/>
      <c r="M175" s="131"/>
      <c r="N175" s="131"/>
      <c r="O175" s="131"/>
      <c r="P175" s="131"/>
      <c r="Q175" s="131"/>
      <c r="R175" s="131"/>
      <c r="S175" s="131" t="s">
        <v>435</v>
      </c>
      <c r="T175" s="131" t="s">
        <v>437</v>
      </c>
    </row>
    <row r="176" spans="1:24" ht="60" hidden="1">
      <c r="A176" s="131"/>
      <c r="B176" s="131"/>
      <c r="C176" s="131" t="s">
        <v>906</v>
      </c>
      <c r="D176" s="13"/>
      <c r="E176" s="13"/>
      <c r="F176" s="13"/>
      <c r="G176" s="18" t="s">
        <v>905</v>
      </c>
      <c r="H176" s="19" t="s">
        <v>260</v>
      </c>
      <c r="I176" s="19" t="s">
        <v>260</v>
      </c>
      <c r="J176" s="19" t="s">
        <v>260</v>
      </c>
      <c r="K176" s="19" t="s">
        <v>260</v>
      </c>
      <c r="L176" s="19" t="s">
        <v>260</v>
      </c>
      <c r="M176" s="19" t="s">
        <v>260</v>
      </c>
      <c r="N176" s="19" t="s">
        <v>260</v>
      </c>
      <c r="O176" s="19" t="s">
        <v>260</v>
      </c>
      <c r="P176" s="19" t="s">
        <v>260</v>
      </c>
      <c r="Q176" s="19" t="s">
        <v>260</v>
      </c>
      <c r="R176" s="19" t="s">
        <v>260</v>
      </c>
      <c r="S176" s="13"/>
      <c r="T176" s="131"/>
    </row>
    <row r="177" spans="1:20" hidden="1">
      <c r="A177" s="131"/>
      <c r="B177" s="131"/>
      <c r="C177" s="131" t="s">
        <v>908</v>
      </c>
      <c r="D177" s="13"/>
      <c r="E177" s="13"/>
      <c r="F177" s="13"/>
      <c r="G177" s="18" t="s">
        <v>907</v>
      </c>
      <c r="H177" s="19" t="s">
        <v>263</v>
      </c>
      <c r="I177" s="19" t="s">
        <v>263</v>
      </c>
      <c r="J177" s="19" t="s">
        <v>263</v>
      </c>
      <c r="K177" s="19" t="s">
        <v>263</v>
      </c>
      <c r="L177" s="19" t="s">
        <v>263</v>
      </c>
      <c r="M177" s="19" t="s">
        <v>263</v>
      </c>
      <c r="N177" s="19" t="s">
        <v>263</v>
      </c>
      <c r="O177" s="19" t="s">
        <v>263</v>
      </c>
      <c r="P177" s="19" t="s">
        <v>263</v>
      </c>
      <c r="Q177" s="19" t="s">
        <v>263</v>
      </c>
      <c r="R177" s="19" t="s">
        <v>263</v>
      </c>
      <c r="S177" s="13"/>
      <c r="T177" s="131"/>
    </row>
    <row r="178" spans="1:20" ht="15" customHeight="1">
      <c r="A178" s="131"/>
      <c r="B178" s="131"/>
      <c r="C178" s="131" t="s">
        <v>440</v>
      </c>
      <c r="D178" s="13"/>
      <c r="E178" s="164" t="s">
        <v>1128</v>
      </c>
      <c r="F178" s="165"/>
      <c r="G178" s="165"/>
      <c r="H178" s="165"/>
      <c r="I178" s="165"/>
      <c r="J178" s="165"/>
      <c r="K178" s="165"/>
      <c r="L178" s="38"/>
      <c r="M178" s="38"/>
      <c r="N178" s="38"/>
      <c r="O178" s="38"/>
      <c r="P178" s="38"/>
      <c r="Q178" s="196" t="s">
        <v>1130</v>
      </c>
      <c r="R178" s="151"/>
      <c r="T178" s="131"/>
    </row>
    <row r="179" spans="1:20" ht="15" customHeight="1">
      <c r="A179" s="131"/>
      <c r="B179" s="131"/>
      <c r="C179" s="131" t="s">
        <v>440</v>
      </c>
      <c r="D179" s="13"/>
      <c r="E179" s="162" t="s">
        <v>887</v>
      </c>
      <c r="F179" s="162"/>
      <c r="G179" s="162"/>
      <c r="H179" s="162"/>
      <c r="I179" s="162"/>
      <c r="J179" s="162"/>
      <c r="K179" s="162"/>
      <c r="L179" s="162"/>
      <c r="M179" s="162"/>
      <c r="N179" s="162"/>
      <c r="O179" s="162"/>
      <c r="P179" s="162"/>
      <c r="Q179" s="162"/>
      <c r="R179" s="162"/>
      <c r="T179" s="131"/>
    </row>
    <row r="180" spans="1:20" ht="45">
      <c r="A180" s="131"/>
      <c r="B180" s="131"/>
      <c r="C180" s="131" t="s">
        <v>440</v>
      </c>
      <c r="D180" s="13"/>
      <c r="E180" s="161" t="s">
        <v>592</v>
      </c>
      <c r="F180" s="161"/>
      <c r="G180" s="161"/>
      <c r="H180" s="22" t="s">
        <v>477</v>
      </c>
      <c r="I180" s="22" t="s">
        <v>478</v>
      </c>
      <c r="J180" s="22" t="s">
        <v>479</v>
      </c>
      <c r="K180" s="22" t="s">
        <v>480</v>
      </c>
      <c r="L180" s="22" t="s">
        <v>893</v>
      </c>
      <c r="M180" s="22" t="s">
        <v>482</v>
      </c>
      <c r="N180" s="22" t="s">
        <v>894</v>
      </c>
      <c r="O180" s="22" t="s">
        <v>484</v>
      </c>
      <c r="P180" s="22" t="s">
        <v>895</v>
      </c>
      <c r="Q180" s="22" t="s">
        <v>486</v>
      </c>
      <c r="R180" s="22" t="s">
        <v>487</v>
      </c>
      <c r="T180" s="131"/>
    </row>
    <row r="181" spans="1:20">
      <c r="A181" s="131"/>
      <c r="B181" s="131"/>
      <c r="C181" s="131" t="s">
        <v>435</v>
      </c>
      <c r="D181" s="13"/>
      <c r="E181" s="13"/>
      <c r="T181" s="131"/>
    </row>
    <row r="182" spans="1:20">
      <c r="A182" s="131" t="s">
        <v>898</v>
      </c>
      <c r="B182" s="131"/>
      <c r="C182" s="131"/>
      <c r="D182" s="20"/>
      <c r="E182" s="164" t="s">
        <v>904</v>
      </c>
      <c r="F182" s="165"/>
      <c r="G182" s="166"/>
      <c r="H182" s="16"/>
      <c r="I182" s="16"/>
      <c r="J182" s="16"/>
      <c r="K182" s="16"/>
      <c r="L182" s="16"/>
      <c r="M182" s="16"/>
      <c r="N182" s="16"/>
      <c r="O182" s="16"/>
      <c r="P182" s="16"/>
      <c r="Q182" s="16"/>
      <c r="R182" s="17">
        <f>H182+I182+J182+K182+L182+M182+N182+O182+P182+Q182</f>
        <v>0</v>
      </c>
      <c r="T182" s="131"/>
    </row>
    <row r="183" spans="1:20" ht="30" customHeight="1">
      <c r="A183" s="131" t="s">
        <v>899</v>
      </c>
      <c r="B183" s="131"/>
      <c r="C183" s="131"/>
      <c r="D183" s="20"/>
      <c r="E183" s="164" t="s">
        <v>892</v>
      </c>
      <c r="F183" s="165"/>
      <c r="G183" s="166"/>
      <c r="H183" s="60"/>
      <c r="I183" s="60"/>
      <c r="J183" s="60"/>
      <c r="K183" s="60"/>
      <c r="L183" s="60"/>
      <c r="M183" s="60"/>
      <c r="N183" s="60"/>
      <c r="O183" s="60"/>
      <c r="P183" s="60"/>
      <c r="Q183" s="60"/>
      <c r="R183" s="61">
        <f>H183+I183+J183+K183+L183+M183+N183+O183+P183+Q183</f>
        <v>0</v>
      </c>
      <c r="T183" s="131"/>
    </row>
    <row r="184" spans="1:20" ht="78" customHeight="1">
      <c r="A184" s="131"/>
      <c r="B184" s="131"/>
      <c r="C184" s="131"/>
      <c r="D184" s="20"/>
      <c r="E184" s="156" t="s">
        <v>997</v>
      </c>
      <c r="F184" s="197"/>
      <c r="G184" s="197"/>
      <c r="H184" s="197"/>
      <c r="I184" s="197"/>
      <c r="J184" s="197"/>
      <c r="K184" s="197"/>
      <c r="L184" s="197"/>
      <c r="M184" s="197"/>
      <c r="N184" s="197"/>
      <c r="O184" s="197"/>
      <c r="P184" s="197"/>
      <c r="Q184" s="197"/>
      <c r="R184" s="157"/>
      <c r="T184" s="131"/>
    </row>
    <row r="185" spans="1:20">
      <c r="A185" s="131"/>
      <c r="B185" s="131"/>
      <c r="C185" s="131" t="s">
        <v>435</v>
      </c>
      <c r="D185" s="13"/>
      <c r="E185" s="13"/>
      <c r="T185" s="131"/>
    </row>
    <row r="186" spans="1:20">
      <c r="A186" s="131"/>
      <c r="B186" s="131"/>
      <c r="C186" s="131" t="s">
        <v>438</v>
      </c>
      <c r="D186" s="131"/>
      <c r="E186" s="131"/>
      <c r="F186" s="131"/>
      <c r="G186" s="131"/>
      <c r="H186" s="131"/>
      <c r="I186" s="131"/>
      <c r="J186" s="131"/>
      <c r="K186" s="131"/>
      <c r="L186" s="131"/>
      <c r="M186" s="131"/>
      <c r="N186" s="131"/>
      <c r="O186" s="131"/>
      <c r="P186" s="131"/>
      <c r="Q186" s="131"/>
      <c r="R186" s="131"/>
      <c r="S186" s="131"/>
      <c r="T186" s="131" t="s">
        <v>439</v>
      </c>
    </row>
  </sheetData>
  <sheetProtection password="A44A" sheet="1" objects="1" scenarios="1"/>
  <mergeCells count="61">
    <mergeCell ref="F135:G135"/>
    <mergeCell ref="F133:G133"/>
    <mergeCell ref="F136:G136"/>
    <mergeCell ref="F138:G138"/>
    <mergeCell ref="F139:G139"/>
    <mergeCell ref="E184:R184"/>
    <mergeCell ref="F128:G128"/>
    <mergeCell ref="F129:G129"/>
    <mergeCell ref="F130:G130"/>
    <mergeCell ref="E183:G183"/>
    <mergeCell ref="E182:G182"/>
    <mergeCell ref="E178:K178"/>
    <mergeCell ref="E180:G180"/>
    <mergeCell ref="E179:R179"/>
    <mergeCell ref="E166:R166"/>
    <mergeCell ref="E151:R151"/>
    <mergeCell ref="E130:E132"/>
    <mergeCell ref="Q178:R178"/>
    <mergeCell ref="F134:G134"/>
    <mergeCell ref="F137:G137"/>
    <mergeCell ref="E161:E165"/>
    <mergeCell ref="H14:J14"/>
    <mergeCell ref="F31:G31"/>
    <mergeCell ref="F33:G33"/>
    <mergeCell ref="E14:G14"/>
    <mergeCell ref="F73:G73"/>
    <mergeCell ref="E15:J15"/>
    <mergeCell ref="F38:G38"/>
    <mergeCell ref="E66:E69"/>
    <mergeCell ref="F66:G66"/>
    <mergeCell ref="E54:R54"/>
    <mergeCell ref="E33:E37"/>
    <mergeCell ref="E38:E42"/>
    <mergeCell ref="E27:R27"/>
    <mergeCell ref="E28:R28"/>
    <mergeCell ref="E29:G29"/>
    <mergeCell ref="E70:E72"/>
    <mergeCell ref="E124:E127"/>
    <mergeCell ref="E115:R115"/>
    <mergeCell ref="E114:R114"/>
    <mergeCell ref="F120:G120"/>
    <mergeCell ref="F79:G79"/>
    <mergeCell ref="F123:G123"/>
    <mergeCell ref="E116:G116"/>
    <mergeCell ref="F124:G124"/>
    <mergeCell ref="F118:G118"/>
    <mergeCell ref="F119:G119"/>
    <mergeCell ref="D1:R1"/>
    <mergeCell ref="E10:J10"/>
    <mergeCell ref="E11:J11"/>
    <mergeCell ref="E13:G13"/>
    <mergeCell ref="H13:J13"/>
    <mergeCell ref="F70:G70"/>
    <mergeCell ref="E120:E122"/>
    <mergeCell ref="F78:G78"/>
    <mergeCell ref="F32:G32"/>
    <mergeCell ref="F76:G76"/>
    <mergeCell ref="E91:R91"/>
    <mergeCell ref="F74:G74"/>
    <mergeCell ref="F75:G75"/>
    <mergeCell ref="F77:G77"/>
  </mergeCells>
  <phoneticPr fontId="2" type="noConversion"/>
  <dataValidations count="660">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R31">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R32">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R33">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R34">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R35">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R36">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R37">
      <formula1>0</formula1>
      <formula2>99999999999999900</formula2>
    </dataValidation>
    <dataValidation type="decimal" allowBlank="1" showInputMessage="1" showErrorMessage="1" errorTitle="Input Error" error="Please enter a numeric value between 0 and 99999999999999999" sqref="H38">
      <formula1>0</formula1>
      <formula2>99999999999999900</formula2>
    </dataValidation>
    <dataValidation type="decimal" allowBlank="1" showInputMessage="1" showErrorMessage="1" errorTitle="Input Error" error="Please enter a numeric value between 0 and 99999999999999999" sqref="I38">
      <formula1>0</formula1>
      <formula2>99999999999999900</formula2>
    </dataValidation>
    <dataValidation type="decimal" allowBlank="1" showInputMessage="1" showErrorMessage="1" errorTitle="Input Error" error="Please enter a numeric value between 0 and 99999999999999999" sqref="J38">
      <formula1>0</formula1>
      <formula2>99999999999999900</formula2>
    </dataValidation>
    <dataValidation type="decimal" allowBlank="1" showInputMessage="1" showErrorMessage="1" errorTitle="Input Error" error="Please enter a numeric value between 0 and 99999999999999999" sqref="K38">
      <formula1>0</formula1>
      <formula2>99999999999999900</formula2>
    </dataValidation>
    <dataValidation type="decimal" allowBlank="1" showInputMessage="1" showErrorMessage="1" errorTitle="Input Error" error="Please enter a numeric value between 0 and 99999999999999999" sqref="L38">
      <formula1>0</formula1>
      <formula2>99999999999999900</formula2>
    </dataValidation>
    <dataValidation type="decimal" allowBlank="1" showInputMessage="1" showErrorMessage="1" errorTitle="Input Error" error="Please enter a numeric value between 0 and 99999999999999999" sqref="M38">
      <formula1>0</formula1>
      <formula2>99999999999999900</formula2>
    </dataValidation>
    <dataValidation type="decimal" allowBlank="1" showInputMessage="1" showErrorMessage="1" errorTitle="Input Error" error="Please enter a numeric value between 0 and 99999999999999999" sqref="N38">
      <formula1>0</formula1>
      <formula2>99999999999999900</formula2>
    </dataValidation>
    <dataValidation type="decimal" allowBlank="1" showInputMessage="1" showErrorMessage="1" errorTitle="Input Error" error="Please enter a numeric value between 0 and 99999999999999999" sqref="O38">
      <formula1>0</formula1>
      <formula2>99999999999999900</formula2>
    </dataValidation>
    <dataValidation type="decimal" allowBlank="1" showInputMessage="1" showErrorMessage="1" errorTitle="Input Error" error="Please enter a numeric value between 0 and 99999999999999999" sqref="P38">
      <formula1>0</formula1>
      <formula2>99999999999999900</formula2>
    </dataValidation>
    <dataValidation type="decimal" allowBlank="1" showInputMessage="1" showErrorMessage="1" errorTitle="Input Error" error="Please enter a numeric value between 0 and 99999999999999999" sqref="Q38">
      <formula1>0</formula1>
      <formula2>99999999999999900</formula2>
    </dataValidation>
    <dataValidation type="decimal" allowBlank="1" showInputMessage="1" showErrorMessage="1" errorTitle="Input Error" error="Please enter a numeric value between 0 and 99999999999999999" sqref="R38">
      <formula1>0</formula1>
      <formula2>99999999999999900</formula2>
    </dataValidation>
    <dataValidation type="decimal" allowBlank="1" showInputMessage="1" showErrorMessage="1" errorTitle="Input Error" error="Please enter a numeric value between 0 and 99999999999999999" sqref="H39">
      <formula1>0</formula1>
      <formula2>99999999999999900</formula2>
    </dataValidation>
    <dataValidation type="decimal" allowBlank="1" showInputMessage="1" showErrorMessage="1" errorTitle="Input Error" error="Please enter a numeric value between 0 and 99999999999999999" sqref="I39">
      <formula1>0</formula1>
      <formula2>99999999999999900</formula2>
    </dataValidation>
    <dataValidation type="decimal" allowBlank="1" showInputMessage="1" showErrorMessage="1" errorTitle="Input Error" error="Please enter a numeric value between 0 and 99999999999999999" sqref="J39">
      <formula1>0</formula1>
      <formula2>99999999999999900</formula2>
    </dataValidation>
    <dataValidation type="decimal" allowBlank="1" showInputMessage="1" showErrorMessage="1" errorTitle="Input Error" error="Please enter a numeric value between 0 and 99999999999999999" sqref="K39">
      <formula1>0</formula1>
      <formula2>99999999999999900</formula2>
    </dataValidation>
    <dataValidation type="decimal" allowBlank="1" showInputMessage="1" showErrorMessage="1" errorTitle="Input Error" error="Please enter a numeric value between 0 and 99999999999999999" sqref="L39">
      <formula1>0</formula1>
      <formula2>99999999999999900</formula2>
    </dataValidation>
    <dataValidation type="decimal" allowBlank="1" showInputMessage="1" showErrorMessage="1" errorTitle="Input Error" error="Please enter a numeric value between 0 and 99999999999999999" sqref="M39">
      <formula1>0</formula1>
      <formula2>99999999999999900</formula2>
    </dataValidation>
    <dataValidation type="decimal" allowBlank="1" showInputMessage="1" showErrorMessage="1" errorTitle="Input Error" error="Please enter a numeric value between 0 and 99999999999999999" sqref="N39">
      <formula1>0</formula1>
      <formula2>99999999999999900</formula2>
    </dataValidation>
    <dataValidation type="decimal" allowBlank="1" showInputMessage="1" showErrorMessage="1" errorTitle="Input Error" error="Please enter a numeric value between 0 and 99999999999999999" sqref="O39">
      <formula1>0</formula1>
      <formula2>99999999999999900</formula2>
    </dataValidation>
    <dataValidation type="decimal" allowBlank="1" showInputMessage="1" showErrorMessage="1" errorTitle="Input Error" error="Please enter a numeric value between 0 and 99999999999999999" sqref="P39">
      <formula1>0</formula1>
      <formula2>99999999999999900</formula2>
    </dataValidation>
    <dataValidation type="decimal" allowBlank="1" showInputMessage="1" showErrorMessage="1" errorTitle="Input Error" error="Please enter a numeric value between 0 and 99999999999999999" sqref="Q39">
      <formula1>0</formula1>
      <formula2>99999999999999900</formula2>
    </dataValidation>
    <dataValidation type="decimal" allowBlank="1" showInputMessage="1" showErrorMessage="1" errorTitle="Input Error" error="Please enter a numeric value between 0 and 99999999999999999" sqref="R39">
      <formula1>0</formula1>
      <formula2>99999999999999900</formula2>
    </dataValidation>
    <dataValidation type="decimal" allowBlank="1" showInputMessage="1" showErrorMessage="1" errorTitle="Input Error" error="Please enter a numeric value between 0 and 99999999999999999" sqref="H40">
      <formula1>0</formula1>
      <formula2>99999999999999900</formula2>
    </dataValidation>
    <dataValidation type="decimal" allowBlank="1" showInputMessage="1" showErrorMessage="1" errorTitle="Input Error" error="Please enter a numeric value between 0 and 99999999999999999" sqref="I40">
      <formula1>0</formula1>
      <formula2>99999999999999900</formula2>
    </dataValidation>
    <dataValidation type="decimal" allowBlank="1" showInputMessage="1" showErrorMessage="1" errorTitle="Input Error" error="Please enter a numeric value between 0 and 99999999999999999" sqref="J40">
      <formula1>0</formula1>
      <formula2>99999999999999900</formula2>
    </dataValidation>
    <dataValidation type="decimal" allowBlank="1" showInputMessage="1" showErrorMessage="1" errorTitle="Input Error" error="Please enter a numeric value between 0 and 99999999999999999" sqref="K40">
      <formula1>0</formula1>
      <formula2>99999999999999900</formula2>
    </dataValidation>
    <dataValidation type="decimal" allowBlank="1" showInputMessage="1" showErrorMessage="1" errorTitle="Input Error" error="Please enter a numeric value between 0 and 99999999999999999" sqref="L40">
      <formula1>0</formula1>
      <formula2>99999999999999900</formula2>
    </dataValidation>
    <dataValidation type="decimal" allowBlank="1" showInputMessage="1" showErrorMessage="1" errorTitle="Input Error" error="Please enter a numeric value between 0 and 99999999999999999" sqref="M40">
      <formula1>0</formula1>
      <formula2>99999999999999900</formula2>
    </dataValidation>
    <dataValidation type="decimal" allowBlank="1" showInputMessage="1" showErrorMessage="1" errorTitle="Input Error" error="Please enter a numeric value between 0 and 99999999999999999" sqref="N40">
      <formula1>0</formula1>
      <formula2>99999999999999900</formula2>
    </dataValidation>
    <dataValidation type="decimal" allowBlank="1" showInputMessage="1" showErrorMessage="1" errorTitle="Input Error" error="Please enter a numeric value between 0 and 99999999999999999" sqref="O40">
      <formula1>0</formula1>
      <formula2>99999999999999900</formula2>
    </dataValidation>
    <dataValidation type="decimal" allowBlank="1" showInputMessage="1" showErrorMessage="1" errorTitle="Input Error" error="Please enter a numeric value between 0 and 99999999999999999" sqref="P40">
      <formula1>0</formula1>
      <formula2>99999999999999900</formula2>
    </dataValidation>
    <dataValidation type="decimal" allowBlank="1" showInputMessage="1" showErrorMessage="1" errorTitle="Input Error" error="Please enter a numeric value between 0 and 99999999999999999" sqref="Q40">
      <formula1>0</formula1>
      <formula2>99999999999999900</formula2>
    </dataValidation>
    <dataValidation type="decimal" allowBlank="1" showInputMessage="1" showErrorMessage="1" errorTitle="Input Error" error="Please enter a numeric value between 0 and 99999999999999999" sqref="R40">
      <formula1>0</formula1>
      <formula2>99999999999999900</formula2>
    </dataValidation>
    <dataValidation type="decimal" allowBlank="1" showInputMessage="1" showErrorMessage="1" errorTitle="Input Error" error="Please enter a numeric value between 0 and 99999999999999999" sqref="H41">
      <formula1>0</formula1>
      <formula2>99999999999999900</formula2>
    </dataValidation>
    <dataValidation type="decimal" allowBlank="1" showInputMessage="1" showErrorMessage="1" errorTitle="Input Error" error="Please enter a numeric value between 0 and 99999999999999999" sqref="I41">
      <formula1>0</formula1>
      <formula2>99999999999999900</formula2>
    </dataValidation>
    <dataValidation type="decimal" allowBlank="1" showInputMessage="1" showErrorMessage="1" errorTitle="Input Error" error="Please enter a numeric value between 0 and 99999999999999999" sqref="J41">
      <formula1>0</formula1>
      <formula2>99999999999999900</formula2>
    </dataValidation>
    <dataValidation type="decimal" allowBlank="1" showInputMessage="1" showErrorMessage="1" errorTitle="Input Error" error="Please enter a numeric value between 0 and 99999999999999999" sqref="K41">
      <formula1>0</formula1>
      <formula2>99999999999999900</formula2>
    </dataValidation>
    <dataValidation type="decimal" allowBlank="1" showInputMessage="1" showErrorMessage="1" errorTitle="Input Error" error="Please enter a numeric value between 0 and 99999999999999999" sqref="L41">
      <formula1>0</formula1>
      <formula2>99999999999999900</formula2>
    </dataValidation>
    <dataValidation type="decimal" allowBlank="1" showInputMessage="1" showErrorMessage="1" errorTitle="Input Error" error="Please enter a numeric value between 0 and 99999999999999999" sqref="M41">
      <formula1>0</formula1>
      <formula2>99999999999999900</formula2>
    </dataValidation>
    <dataValidation type="decimal" allowBlank="1" showInputMessage="1" showErrorMessage="1" errorTitle="Input Error" error="Please enter a numeric value between 0 and 99999999999999999" sqref="N41">
      <formula1>0</formula1>
      <formula2>99999999999999900</formula2>
    </dataValidation>
    <dataValidation type="decimal" allowBlank="1" showInputMessage="1" showErrorMessage="1" errorTitle="Input Error" error="Please enter a numeric value between 0 and 99999999999999999" sqref="O41">
      <formula1>0</formula1>
      <formula2>99999999999999900</formula2>
    </dataValidation>
    <dataValidation type="decimal" allowBlank="1" showInputMessage="1" showErrorMessage="1" errorTitle="Input Error" error="Please enter a numeric value between 0 and 99999999999999999" sqref="P41">
      <formula1>0</formula1>
      <formula2>99999999999999900</formula2>
    </dataValidation>
    <dataValidation type="decimal" allowBlank="1" showInputMessage="1" showErrorMessage="1" errorTitle="Input Error" error="Please enter a numeric value between 0 and 99999999999999999" sqref="Q41">
      <formula1>0</formula1>
      <formula2>99999999999999900</formula2>
    </dataValidation>
    <dataValidation type="decimal" allowBlank="1" showInputMessage="1" showErrorMessage="1" errorTitle="Input Error" error="Please enter a numeric value between 0 and 99999999999999999" sqref="R41">
      <formula1>0</formula1>
      <formula2>99999999999999900</formula2>
    </dataValidation>
    <dataValidation type="decimal" allowBlank="1" showInputMessage="1" showErrorMessage="1" errorTitle="Input Error" error="Please enter a numeric value between 0 and 99999999999999999" sqref="H42">
      <formula1>0</formula1>
      <formula2>99999999999999900</formula2>
    </dataValidation>
    <dataValidation type="decimal" allowBlank="1" showInputMessage="1" showErrorMessage="1" errorTitle="Input Error" error="Please enter a numeric value between 0 and 99999999999999999" sqref="I42">
      <formula1>0</formula1>
      <formula2>99999999999999900</formula2>
    </dataValidation>
    <dataValidation type="decimal" allowBlank="1" showInputMessage="1" showErrorMessage="1" errorTitle="Input Error" error="Please enter a numeric value between 0 and 99999999999999999" sqref="J42">
      <formula1>0</formula1>
      <formula2>99999999999999900</formula2>
    </dataValidation>
    <dataValidation type="decimal" allowBlank="1" showInputMessage="1" showErrorMessage="1" errorTitle="Input Error" error="Please enter a numeric value between 0 and 99999999999999999" sqref="K42">
      <formula1>0</formula1>
      <formula2>99999999999999900</formula2>
    </dataValidation>
    <dataValidation type="decimal" allowBlank="1" showInputMessage="1" showErrorMessage="1" errorTitle="Input Error" error="Please enter a numeric value between 0 and 99999999999999999" sqref="L42">
      <formula1>0</formula1>
      <formula2>99999999999999900</formula2>
    </dataValidation>
    <dataValidation type="decimal" allowBlank="1" showInputMessage="1" showErrorMessage="1" errorTitle="Input Error" error="Please enter a numeric value between 0 and 99999999999999999" sqref="M42">
      <formula1>0</formula1>
      <formula2>99999999999999900</formula2>
    </dataValidation>
    <dataValidation type="decimal" allowBlank="1" showInputMessage="1" showErrorMessage="1" errorTitle="Input Error" error="Please enter a numeric value between 0 and 99999999999999999" sqref="N42">
      <formula1>0</formula1>
      <formula2>99999999999999900</formula2>
    </dataValidation>
    <dataValidation type="decimal" allowBlank="1" showInputMessage="1" showErrorMessage="1" errorTitle="Input Error" error="Please enter a numeric value between 0 and 99999999999999999" sqref="O42">
      <formula1>0</formula1>
      <formula2>99999999999999900</formula2>
    </dataValidation>
    <dataValidation type="decimal" allowBlank="1" showInputMessage="1" showErrorMessage="1" errorTitle="Input Error" error="Please enter a numeric value between 0 and 99999999999999999" sqref="P42">
      <formula1>0</formula1>
      <formula2>99999999999999900</formula2>
    </dataValidation>
    <dataValidation type="decimal" allowBlank="1" showInputMessage="1" showErrorMessage="1" errorTitle="Input Error" error="Please enter a numeric value between 0 and 99999999999999999" sqref="Q42">
      <formula1>0</formula1>
      <formula2>99999999999999900</formula2>
    </dataValidation>
    <dataValidation type="decimal" allowBlank="1" showInputMessage="1" showErrorMessage="1" errorTitle="Input Error" error="Please enter a numeric value between 0 and 99999999999999999" sqref="R42">
      <formula1>0</formula1>
      <formula2>99999999999999900</formula2>
    </dataValidation>
    <dataValidation type="decimal" allowBlank="1" showInputMessage="1" showErrorMessage="1" errorTitle="Input Error" error="Please enter a numeric value between 0 and 99999999999999999" sqref="H53">
      <formula1>0</formula1>
      <formula2>99999999999999900</formula2>
    </dataValidation>
    <dataValidation type="decimal" allowBlank="1" showInputMessage="1" showErrorMessage="1" errorTitle="Input Error" error="Please enter a numeric value between 0 and 99999999999999999" sqref="I53">
      <formula1>0</formula1>
      <formula2>99999999999999900</formula2>
    </dataValidation>
    <dataValidation type="decimal" allowBlank="1" showInputMessage="1" showErrorMessage="1" errorTitle="Input Error" error="Please enter a numeric value between 0 and 99999999999999999" sqref="J53">
      <formula1>0</formula1>
      <formula2>99999999999999900</formula2>
    </dataValidation>
    <dataValidation type="decimal" allowBlank="1" showInputMessage="1" showErrorMessage="1" errorTitle="Input Error" error="Please enter a numeric value between 0 and 99999999999999999" sqref="K53">
      <formula1>0</formula1>
      <formula2>99999999999999900</formula2>
    </dataValidation>
    <dataValidation type="decimal" allowBlank="1" showInputMessage="1" showErrorMessage="1" errorTitle="Input Error" error="Please enter a numeric value between 0 and 99999999999999999" sqref="L53">
      <formula1>0</formula1>
      <formula2>99999999999999900</formula2>
    </dataValidation>
    <dataValidation type="decimal" allowBlank="1" showInputMessage="1" showErrorMessage="1" errorTitle="Input Error" error="Please enter a numeric value between 0 and 99999999999999999" sqref="M53">
      <formula1>0</formula1>
      <formula2>99999999999999900</formula2>
    </dataValidation>
    <dataValidation type="decimal" allowBlank="1" showInputMessage="1" showErrorMessage="1" errorTitle="Input Error" error="Please enter a numeric value between 0 and 99999999999999999" sqref="N53">
      <formula1>0</formula1>
      <formula2>99999999999999900</formula2>
    </dataValidation>
    <dataValidation type="decimal" allowBlank="1" showInputMessage="1" showErrorMessage="1" errorTitle="Input Error" error="Please enter a numeric value between 0 and 99999999999999999" sqref="O53">
      <formula1>0</formula1>
      <formula2>99999999999999900</formula2>
    </dataValidation>
    <dataValidation type="decimal" allowBlank="1" showInputMessage="1" showErrorMessage="1" errorTitle="Input Error" error="Please enter a numeric value between 0 and 99999999999999999" sqref="P53">
      <formula1>0</formula1>
      <formula2>99999999999999900</formula2>
    </dataValidation>
    <dataValidation type="decimal" allowBlank="1" showInputMessage="1" showErrorMessage="1" errorTitle="Input Error" error="Please enter a numeric value between 0 and 99999999999999999" sqref="Q53">
      <formula1>0</formula1>
      <formula2>99999999999999900</formula2>
    </dataValidation>
    <dataValidation type="decimal" allowBlank="1" showInputMessage="1" showErrorMessage="1" errorTitle="Input Error" error="Please enter a numeric value between 0 and 99999999999999999" sqref="R53">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R66">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R67">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R68">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R69">
      <formula1>0</formula1>
      <formula2>99999999999999900</formula2>
    </dataValidation>
    <dataValidation type="decimal" allowBlank="1" showInputMessage="1" showErrorMessage="1" errorTitle="Input Error" error="Please enter a numeric value between 0 and 99999999999999999" sqref="H70">
      <formula1>0</formula1>
      <formula2>99999999999999900</formula2>
    </dataValidation>
    <dataValidation type="decimal" allowBlank="1" showInputMessage="1" showErrorMessage="1" errorTitle="Input Error" error="Please enter a numeric value between 0 and 99999999999999999" sqref="I70">
      <formula1>0</formula1>
      <formula2>99999999999999900</formula2>
    </dataValidation>
    <dataValidation type="decimal" allowBlank="1" showInputMessage="1" showErrorMessage="1" errorTitle="Input Error" error="Please enter a numeric value between 0 and 99999999999999999" sqref="J70">
      <formula1>0</formula1>
      <formula2>99999999999999900</formula2>
    </dataValidation>
    <dataValidation type="decimal" allowBlank="1" showInputMessage="1" showErrorMessage="1" errorTitle="Input Error" error="Please enter a numeric value between 0 and 99999999999999999" sqref="K70">
      <formula1>0</formula1>
      <formula2>99999999999999900</formula2>
    </dataValidation>
    <dataValidation type="decimal" allowBlank="1" showInputMessage="1" showErrorMessage="1" errorTitle="Input Error" error="Please enter a numeric value between 0 and 99999999999999999" sqref="L70">
      <formula1>0</formula1>
      <formula2>99999999999999900</formula2>
    </dataValidation>
    <dataValidation type="decimal" allowBlank="1" showInputMessage="1" showErrorMessage="1" errorTitle="Input Error" error="Please enter a numeric value between 0 and 99999999999999999" sqref="M70">
      <formula1>0</formula1>
      <formula2>99999999999999900</formula2>
    </dataValidation>
    <dataValidation type="decimal" allowBlank="1" showInputMessage="1" showErrorMessage="1" errorTitle="Input Error" error="Please enter a numeric value between 0 and 99999999999999999" sqref="N70">
      <formula1>0</formula1>
      <formula2>99999999999999900</formula2>
    </dataValidation>
    <dataValidation type="decimal" allowBlank="1" showInputMessage="1" showErrorMessage="1" errorTitle="Input Error" error="Please enter a numeric value between 0 and 99999999999999999" sqref="O70">
      <formula1>0</formula1>
      <formula2>99999999999999900</formula2>
    </dataValidation>
    <dataValidation type="decimal" allowBlank="1" showInputMessage="1" showErrorMessage="1" errorTitle="Input Error" error="Please enter a numeric value between 0 and 99999999999999999" sqref="P70">
      <formula1>0</formula1>
      <formula2>99999999999999900</formula2>
    </dataValidation>
    <dataValidation type="decimal" allowBlank="1" showInputMessage="1" showErrorMessage="1" errorTitle="Input Error" error="Please enter a numeric value between 0 and 99999999999999999" sqref="Q70">
      <formula1>0</formula1>
      <formula2>99999999999999900</formula2>
    </dataValidation>
    <dataValidation type="decimal" allowBlank="1" showInputMessage="1" showErrorMessage="1" errorTitle="Input Error" error="Please enter a numeric value between 0 and 99999999999999999" sqref="R70">
      <formula1>0</formula1>
      <formula2>99999999999999900</formula2>
    </dataValidation>
    <dataValidation type="decimal" allowBlank="1" showInputMessage="1" showErrorMessage="1" errorTitle="Input Error" error="Please enter a numeric value between 0 and 99999999999999999" sqref="H71">
      <formula1>0</formula1>
      <formula2>99999999999999900</formula2>
    </dataValidation>
    <dataValidation type="decimal" allowBlank="1" showInputMessage="1" showErrorMessage="1" errorTitle="Input Error" error="Please enter a numeric value between 0 and 99999999999999999" sqref="I71">
      <formula1>0</formula1>
      <formula2>99999999999999900</formula2>
    </dataValidation>
    <dataValidation type="decimal" allowBlank="1" showInputMessage="1" showErrorMessage="1" errorTitle="Input Error" error="Please enter a numeric value between 0 and 99999999999999999" sqref="J71">
      <formula1>0</formula1>
      <formula2>99999999999999900</formula2>
    </dataValidation>
    <dataValidation type="decimal" allowBlank="1" showInputMessage="1" showErrorMessage="1" errorTitle="Input Error" error="Please enter a numeric value between 0 and 99999999999999999" sqref="K71">
      <formula1>0</formula1>
      <formula2>99999999999999900</formula2>
    </dataValidation>
    <dataValidation type="decimal" allowBlank="1" showInputMessage="1" showErrorMessage="1" errorTitle="Input Error" error="Please enter a numeric value between 0 and 99999999999999999" sqref="L71">
      <formula1>0</formula1>
      <formula2>99999999999999900</formula2>
    </dataValidation>
    <dataValidation type="decimal" allowBlank="1" showInputMessage="1" showErrorMessage="1" errorTitle="Input Error" error="Please enter a numeric value between 0 and 99999999999999999" sqref="M71">
      <formula1>0</formula1>
      <formula2>99999999999999900</formula2>
    </dataValidation>
    <dataValidation type="decimal" allowBlank="1" showInputMessage="1" showErrorMessage="1" errorTitle="Input Error" error="Please enter a numeric value between 0 and 99999999999999999" sqref="N71">
      <formula1>0</formula1>
      <formula2>99999999999999900</formula2>
    </dataValidation>
    <dataValidation type="decimal" allowBlank="1" showInputMessage="1" showErrorMessage="1" errorTitle="Input Error" error="Please enter a numeric value between 0 and 99999999999999999" sqref="O71">
      <formula1>0</formula1>
      <formula2>99999999999999900</formula2>
    </dataValidation>
    <dataValidation type="decimal" allowBlank="1" showInputMessage="1" showErrorMessage="1" errorTitle="Input Error" error="Please enter a numeric value between 0 and 99999999999999999" sqref="P71">
      <formula1>0</formula1>
      <formula2>99999999999999900</formula2>
    </dataValidation>
    <dataValidation type="decimal" allowBlank="1" showInputMessage="1" showErrorMessage="1" errorTitle="Input Error" error="Please enter a numeric value between 0 and 99999999999999999" sqref="Q71">
      <formula1>0</formula1>
      <formula2>99999999999999900</formula2>
    </dataValidation>
    <dataValidation type="decimal" allowBlank="1" showInputMessage="1" showErrorMessage="1" errorTitle="Input Error" error="Please enter a numeric value between 0 and 99999999999999999" sqref="R71">
      <formula1>0</formula1>
      <formula2>99999999999999900</formula2>
    </dataValidation>
    <dataValidation type="decimal" allowBlank="1" showInputMessage="1" showErrorMessage="1" errorTitle="Input Error" error="Please enter a numeric value between 0 and 99999999999999999" sqref="H72">
      <formula1>0</formula1>
      <formula2>99999999999999900</formula2>
    </dataValidation>
    <dataValidation type="decimal" allowBlank="1" showInputMessage="1" showErrorMessage="1" errorTitle="Input Error" error="Please enter a numeric value between 0 and 99999999999999999" sqref="I72">
      <formula1>0</formula1>
      <formula2>99999999999999900</formula2>
    </dataValidation>
    <dataValidation type="decimal" allowBlank="1" showInputMessage="1" showErrorMessage="1" errorTitle="Input Error" error="Please enter a numeric value between 0 and 99999999999999999" sqref="J72">
      <formula1>0</formula1>
      <formula2>99999999999999900</formula2>
    </dataValidation>
    <dataValidation type="decimal" allowBlank="1" showInputMessage="1" showErrorMessage="1" errorTitle="Input Error" error="Please enter a numeric value between 0 and 99999999999999999" sqref="K72">
      <formula1>0</formula1>
      <formula2>99999999999999900</formula2>
    </dataValidation>
    <dataValidation type="decimal" allowBlank="1" showInputMessage="1" showErrorMessage="1" errorTitle="Input Error" error="Please enter a numeric value between 0 and 99999999999999999" sqref="L72">
      <formula1>0</formula1>
      <formula2>99999999999999900</formula2>
    </dataValidation>
    <dataValidation type="decimal" allowBlank="1" showInputMessage="1" showErrorMessage="1" errorTitle="Input Error" error="Please enter a numeric value between 0 and 99999999999999999" sqref="M72">
      <formula1>0</formula1>
      <formula2>99999999999999900</formula2>
    </dataValidation>
    <dataValidation type="decimal" allowBlank="1" showInputMessage="1" showErrorMessage="1" errorTitle="Input Error" error="Please enter a numeric value between 0 and 99999999999999999" sqref="N72">
      <formula1>0</formula1>
      <formula2>99999999999999900</formula2>
    </dataValidation>
    <dataValidation type="decimal" allowBlank="1" showInputMessage="1" showErrorMessage="1" errorTitle="Input Error" error="Please enter a numeric value between 0 and 99999999999999999" sqref="O72">
      <formula1>0</formula1>
      <formula2>99999999999999900</formula2>
    </dataValidation>
    <dataValidation type="decimal" allowBlank="1" showInputMessage="1" showErrorMessage="1" errorTitle="Input Error" error="Please enter a numeric value between 0 and 99999999999999999" sqref="P72">
      <formula1>0</formula1>
      <formula2>99999999999999900</formula2>
    </dataValidation>
    <dataValidation type="decimal" allowBlank="1" showInputMessage="1" showErrorMessage="1" errorTitle="Input Error" error="Please enter a numeric value between 0 and 99999999999999999" sqref="Q72">
      <formula1>0</formula1>
      <formula2>99999999999999900</formula2>
    </dataValidation>
    <dataValidation type="decimal" allowBlank="1" showInputMessage="1" showErrorMessage="1" errorTitle="Input Error" error="Please enter a numeric value between 0 and 99999999999999999" sqref="R72">
      <formula1>0</formula1>
      <formula2>99999999999999900</formula2>
    </dataValidation>
    <dataValidation type="decimal" allowBlank="1" showInputMessage="1" showErrorMessage="1" errorTitle="Input Error" error="Please enter a numeric value between 0 and 99999999999999999" sqref="H73">
      <formula1>0</formula1>
      <formula2>99999999999999900</formula2>
    </dataValidation>
    <dataValidation type="decimal" allowBlank="1" showInputMessage="1" showErrorMessage="1" errorTitle="Input Error" error="Please enter a numeric value between 0 and 99999999999999999" sqref="I73">
      <formula1>0</formula1>
      <formula2>99999999999999900</formula2>
    </dataValidation>
    <dataValidation type="decimal" allowBlank="1" showInputMessage="1" showErrorMessage="1" errorTitle="Input Error" error="Please enter a numeric value between 0 and 99999999999999999" sqref="J73">
      <formula1>0</formula1>
      <formula2>99999999999999900</formula2>
    </dataValidation>
    <dataValidation type="decimal" allowBlank="1" showInputMessage="1" showErrorMessage="1" errorTitle="Input Error" error="Please enter a numeric value between 0 and 99999999999999999" sqref="K73">
      <formula1>0</formula1>
      <formula2>99999999999999900</formula2>
    </dataValidation>
    <dataValidation type="decimal" allowBlank="1" showInputMessage="1" showErrorMessage="1" errorTitle="Input Error" error="Please enter a numeric value between 0 and 99999999999999999" sqref="L73">
      <formula1>0</formula1>
      <formula2>99999999999999900</formula2>
    </dataValidation>
    <dataValidation type="decimal" allowBlank="1" showInputMessage="1" showErrorMessage="1" errorTitle="Input Error" error="Please enter a numeric value between 0 and 99999999999999999" sqref="M73">
      <formula1>0</formula1>
      <formula2>99999999999999900</formula2>
    </dataValidation>
    <dataValidation type="decimal" allowBlank="1" showInputMessage="1" showErrorMessage="1" errorTitle="Input Error" error="Please enter a numeric value between 0 and 99999999999999999" sqref="N73">
      <formula1>0</formula1>
      <formula2>99999999999999900</formula2>
    </dataValidation>
    <dataValidation type="decimal" allowBlank="1" showInputMessage="1" showErrorMessage="1" errorTitle="Input Error" error="Please enter a numeric value between 0 and 99999999999999999" sqref="O73">
      <formula1>0</formula1>
      <formula2>99999999999999900</formula2>
    </dataValidation>
    <dataValidation type="decimal" allowBlank="1" showInputMessage="1" showErrorMessage="1" errorTitle="Input Error" error="Please enter a numeric value between 0 and 99999999999999999" sqref="P73">
      <formula1>0</formula1>
      <formula2>99999999999999900</formula2>
    </dataValidation>
    <dataValidation type="decimal" allowBlank="1" showInputMessage="1" showErrorMessage="1" errorTitle="Input Error" error="Please enter a numeric value between 0 and 99999999999999999" sqref="Q73">
      <formula1>0</formula1>
      <formula2>99999999999999900</formula2>
    </dataValidation>
    <dataValidation type="decimal" allowBlank="1" showInputMessage="1" showErrorMessage="1" errorTitle="Input Error" error="Please enter a numeric value between 0 and 99999999999999999" sqref="R73">
      <formula1>0</formula1>
      <formula2>99999999999999900</formula2>
    </dataValidation>
    <dataValidation type="decimal" allowBlank="1" showInputMessage="1" showErrorMessage="1" errorTitle="Input Error" error="Please enter a numeric value between 0 and 99999999999999999" sqref="H74">
      <formula1>0</formula1>
      <formula2>99999999999999900</formula2>
    </dataValidation>
    <dataValidation type="decimal" allowBlank="1" showInputMessage="1" showErrorMessage="1" errorTitle="Input Error" error="Please enter a numeric value between 0 and 99999999999999999" sqref="I74">
      <formula1>0</formula1>
      <formula2>99999999999999900</formula2>
    </dataValidation>
    <dataValidation type="decimal" allowBlank="1" showInputMessage="1" showErrorMessage="1" errorTitle="Input Error" error="Please enter a numeric value between 0 and 99999999999999999" sqref="J74">
      <formula1>0</formula1>
      <formula2>99999999999999900</formula2>
    </dataValidation>
    <dataValidation type="decimal" allowBlank="1" showInputMessage="1" showErrorMessage="1" errorTitle="Input Error" error="Please enter a numeric value between 0 and 99999999999999999" sqref="K74">
      <formula1>0</formula1>
      <formula2>99999999999999900</formula2>
    </dataValidation>
    <dataValidation type="decimal" allowBlank="1" showInputMessage="1" showErrorMessage="1" errorTitle="Input Error" error="Please enter a numeric value between 0 and 99999999999999999" sqref="L74">
      <formula1>0</formula1>
      <formula2>99999999999999900</formula2>
    </dataValidation>
    <dataValidation type="decimal" allowBlank="1" showInputMessage="1" showErrorMessage="1" errorTitle="Input Error" error="Please enter a numeric value between 0 and 99999999999999999" sqref="M74">
      <formula1>0</formula1>
      <formula2>99999999999999900</formula2>
    </dataValidation>
    <dataValidation type="decimal" allowBlank="1" showInputMessage="1" showErrorMessage="1" errorTitle="Input Error" error="Please enter a numeric value between 0 and 99999999999999999" sqref="N74">
      <formula1>0</formula1>
      <formula2>99999999999999900</formula2>
    </dataValidation>
    <dataValidation type="decimal" allowBlank="1" showInputMessage="1" showErrorMessage="1" errorTitle="Input Error" error="Please enter a numeric value between 0 and 99999999999999999" sqref="O74">
      <formula1>0</formula1>
      <formula2>99999999999999900</formula2>
    </dataValidation>
    <dataValidation type="decimal" allowBlank="1" showInputMessage="1" showErrorMessage="1" errorTitle="Input Error" error="Please enter a numeric value between 0 and 99999999999999999" sqref="P74">
      <formula1>0</formula1>
      <formula2>99999999999999900</formula2>
    </dataValidation>
    <dataValidation type="decimal" allowBlank="1" showInputMessage="1" showErrorMessage="1" errorTitle="Input Error" error="Please enter a numeric value between 0 and 99999999999999999" sqref="Q74">
      <formula1>0</formula1>
      <formula2>99999999999999900</formula2>
    </dataValidation>
    <dataValidation type="decimal" allowBlank="1" showInputMessage="1" showErrorMessage="1" errorTitle="Input Error" error="Please enter a numeric value between 0 and 99999999999999999" sqref="R74">
      <formula1>0</formula1>
      <formula2>99999999999999900</formula2>
    </dataValidation>
    <dataValidation type="decimal" allowBlank="1" showInputMessage="1" showErrorMessage="1" errorTitle="Input Error" error="Please enter a numeric value between 0 and 99999999999999999" sqref="H75">
      <formula1>0</formula1>
      <formula2>99999999999999900</formula2>
    </dataValidation>
    <dataValidation type="decimal" allowBlank="1" showInputMessage="1" showErrorMessage="1" errorTitle="Input Error" error="Please enter a numeric value between 0 and 99999999999999999" sqref="I75">
      <formula1>0</formula1>
      <formula2>99999999999999900</formula2>
    </dataValidation>
    <dataValidation type="decimal" allowBlank="1" showInputMessage="1" showErrorMessage="1" errorTitle="Input Error" error="Please enter a numeric value between 0 and 99999999999999999" sqref="J75">
      <formula1>0</formula1>
      <formula2>99999999999999900</formula2>
    </dataValidation>
    <dataValidation type="decimal" allowBlank="1" showInputMessage="1" showErrorMessage="1" errorTitle="Input Error" error="Please enter a numeric value between 0 and 99999999999999999" sqref="K75">
      <formula1>0</formula1>
      <formula2>99999999999999900</formula2>
    </dataValidation>
    <dataValidation type="decimal" allowBlank="1" showInputMessage="1" showErrorMessage="1" errorTitle="Input Error" error="Please enter a numeric value between 0 and 99999999999999999" sqref="L75">
      <formula1>0</formula1>
      <formula2>99999999999999900</formula2>
    </dataValidation>
    <dataValidation type="decimal" allowBlank="1" showInputMessage="1" showErrorMessage="1" errorTitle="Input Error" error="Please enter a numeric value between 0 and 99999999999999999" sqref="M75">
      <formula1>0</formula1>
      <formula2>99999999999999900</formula2>
    </dataValidation>
    <dataValidation type="decimal" allowBlank="1" showInputMessage="1" showErrorMessage="1" errorTitle="Input Error" error="Please enter a numeric value between 0 and 99999999999999999" sqref="N75">
      <formula1>0</formula1>
      <formula2>99999999999999900</formula2>
    </dataValidation>
    <dataValidation type="decimal" allowBlank="1" showInputMessage="1" showErrorMessage="1" errorTitle="Input Error" error="Please enter a numeric value between 0 and 99999999999999999" sqref="O75">
      <formula1>0</formula1>
      <formula2>99999999999999900</formula2>
    </dataValidation>
    <dataValidation type="decimal" allowBlank="1" showInputMessage="1" showErrorMessage="1" errorTitle="Input Error" error="Please enter a numeric value between 0 and 99999999999999999" sqref="P75">
      <formula1>0</formula1>
      <formula2>99999999999999900</formula2>
    </dataValidation>
    <dataValidation type="decimal" allowBlank="1" showInputMessage="1" showErrorMessage="1" errorTitle="Input Error" error="Please enter a numeric value between 0 and 99999999999999999" sqref="Q75">
      <formula1>0</formula1>
      <formula2>99999999999999900</formula2>
    </dataValidation>
    <dataValidation type="decimal" allowBlank="1" showInputMessage="1" showErrorMessage="1" errorTitle="Input Error" error="Please enter a numeric value between 0 and 99999999999999999" sqref="R75">
      <formula1>0</formula1>
      <formula2>99999999999999900</formula2>
    </dataValidation>
    <dataValidation type="decimal" allowBlank="1" showInputMessage="1" showErrorMessage="1" errorTitle="Input Error" error="Please enter a numeric value between 0 and 99999999999999999" sqref="H76">
      <formula1>0</formula1>
      <formula2>99999999999999900</formula2>
    </dataValidation>
    <dataValidation type="decimal" allowBlank="1" showInputMessage="1" showErrorMessage="1" errorTitle="Input Error" error="Please enter a numeric value between 0 and 99999999999999999" sqref="I76">
      <formula1>0</formula1>
      <formula2>99999999999999900</formula2>
    </dataValidation>
    <dataValidation type="decimal" allowBlank="1" showInputMessage="1" showErrorMessage="1" errorTitle="Input Error" error="Please enter a numeric value between 0 and 99999999999999999" sqref="J76">
      <formula1>0</formula1>
      <formula2>99999999999999900</formula2>
    </dataValidation>
    <dataValidation type="decimal" allowBlank="1" showInputMessage="1" showErrorMessage="1" errorTitle="Input Error" error="Please enter a numeric value between 0 and 99999999999999999" sqref="K76">
      <formula1>0</formula1>
      <formula2>99999999999999900</formula2>
    </dataValidation>
    <dataValidation type="decimal" allowBlank="1" showInputMessage="1" showErrorMessage="1" errorTitle="Input Error" error="Please enter a numeric value between 0 and 99999999999999999" sqref="L76">
      <formula1>0</formula1>
      <formula2>99999999999999900</formula2>
    </dataValidation>
    <dataValidation type="decimal" allowBlank="1" showInputMessage="1" showErrorMessage="1" errorTitle="Input Error" error="Please enter a numeric value between 0 and 99999999999999999" sqref="M76">
      <formula1>0</formula1>
      <formula2>99999999999999900</formula2>
    </dataValidation>
    <dataValidation type="decimal" allowBlank="1" showInputMessage="1" showErrorMessage="1" errorTitle="Input Error" error="Please enter a numeric value between 0 and 99999999999999999" sqref="N76">
      <formula1>0</formula1>
      <formula2>99999999999999900</formula2>
    </dataValidation>
    <dataValidation type="decimal" allowBlank="1" showInputMessage="1" showErrorMessage="1" errorTitle="Input Error" error="Please enter a numeric value between 0 and 99999999999999999" sqref="O76">
      <formula1>0</formula1>
      <formula2>99999999999999900</formula2>
    </dataValidation>
    <dataValidation type="decimal" allowBlank="1" showInputMessage="1" showErrorMessage="1" errorTitle="Input Error" error="Please enter a numeric value between 0 and 99999999999999999" sqref="P76">
      <formula1>0</formula1>
      <formula2>99999999999999900</formula2>
    </dataValidation>
    <dataValidation type="decimal" allowBlank="1" showInputMessage="1" showErrorMessage="1" errorTitle="Input Error" error="Please enter a numeric value between 0 and 99999999999999999" sqref="Q76">
      <formula1>0</formula1>
      <formula2>99999999999999900</formula2>
    </dataValidation>
    <dataValidation type="decimal" allowBlank="1" showInputMessage="1" showErrorMessage="1" errorTitle="Input Error" error="Please enter a numeric value between 0 and 99999999999999999" sqref="R76">
      <formula1>0</formula1>
      <formula2>99999999999999900</formula2>
    </dataValidation>
    <dataValidation type="decimal" allowBlank="1" showInputMessage="1" showErrorMessage="1" errorTitle="Input Error" error="Please enter a numeric value between 0 and 99999999999999999" sqref="H77">
      <formula1>0</formula1>
      <formula2>99999999999999900</formula2>
    </dataValidation>
    <dataValidation type="decimal" allowBlank="1" showInputMessage="1" showErrorMessage="1" errorTitle="Input Error" error="Please enter a numeric value between 0 and 99999999999999999" sqref="I77">
      <formula1>0</formula1>
      <formula2>99999999999999900</formula2>
    </dataValidation>
    <dataValidation type="decimal" allowBlank="1" showInputMessage="1" showErrorMessage="1" errorTitle="Input Error" error="Please enter a numeric value between 0 and 99999999999999999" sqref="J77">
      <formula1>0</formula1>
      <formula2>99999999999999900</formula2>
    </dataValidation>
    <dataValidation type="decimal" allowBlank="1" showInputMessage="1" showErrorMessage="1" errorTitle="Input Error" error="Please enter a numeric value between 0 and 99999999999999999" sqref="K77">
      <formula1>0</formula1>
      <formula2>99999999999999900</formula2>
    </dataValidation>
    <dataValidation type="decimal" allowBlank="1" showInputMessage="1" showErrorMessage="1" errorTitle="Input Error" error="Please enter a numeric value between 0 and 99999999999999999" sqref="L77">
      <formula1>0</formula1>
      <formula2>99999999999999900</formula2>
    </dataValidation>
    <dataValidation type="decimal" allowBlank="1" showInputMessage="1" showErrorMessage="1" errorTitle="Input Error" error="Please enter a numeric value between 0 and 99999999999999999" sqref="M77">
      <formula1>0</formula1>
      <formula2>99999999999999900</formula2>
    </dataValidation>
    <dataValidation type="decimal" allowBlank="1" showInputMessage="1" showErrorMessage="1" errorTitle="Input Error" error="Please enter a numeric value between 0 and 99999999999999999" sqref="N77">
      <formula1>0</formula1>
      <formula2>99999999999999900</formula2>
    </dataValidation>
    <dataValidation type="decimal" allowBlank="1" showInputMessage="1" showErrorMessage="1" errorTitle="Input Error" error="Please enter a numeric value between 0 and 99999999999999999" sqref="O77">
      <formula1>0</formula1>
      <formula2>99999999999999900</formula2>
    </dataValidation>
    <dataValidation type="decimal" allowBlank="1" showInputMessage="1" showErrorMessage="1" errorTitle="Input Error" error="Please enter a numeric value between 0 and 99999999999999999" sqref="P77">
      <formula1>0</formula1>
      <formula2>99999999999999900</formula2>
    </dataValidation>
    <dataValidation type="decimal" allowBlank="1" showInputMessage="1" showErrorMessage="1" errorTitle="Input Error" error="Please enter a numeric value between 0 and 99999999999999999" sqref="Q77">
      <formula1>0</formula1>
      <formula2>99999999999999900</formula2>
    </dataValidation>
    <dataValidation type="decimal" allowBlank="1" showInputMessage="1" showErrorMessage="1" errorTitle="Input Error" error="Please enter a numeric value between 0 and 99999999999999999" sqref="R77">
      <formula1>0</formula1>
      <formula2>99999999999999900</formula2>
    </dataValidation>
    <dataValidation type="decimal" allowBlank="1" showInputMessage="1" showErrorMessage="1" errorTitle="Input Error" error="Please enter a numeric value between 0 and 99999999999999999" sqref="H78">
      <formula1>0</formula1>
      <formula2>99999999999999900</formula2>
    </dataValidation>
    <dataValidation type="decimal" allowBlank="1" showInputMessage="1" showErrorMessage="1" errorTitle="Input Error" error="Please enter a numeric value between 0 and 99999999999999999" sqref="I78">
      <formula1>0</formula1>
      <formula2>99999999999999900</formula2>
    </dataValidation>
    <dataValidation type="decimal" allowBlank="1" showInputMessage="1" showErrorMessage="1" errorTitle="Input Error" error="Please enter a numeric value between 0 and 99999999999999999" sqref="J78">
      <formula1>0</formula1>
      <formula2>99999999999999900</formula2>
    </dataValidation>
    <dataValidation type="decimal" allowBlank="1" showInputMessage="1" showErrorMessage="1" errorTitle="Input Error" error="Please enter a numeric value between 0 and 99999999999999999" sqref="K78">
      <formula1>0</formula1>
      <formula2>99999999999999900</formula2>
    </dataValidation>
    <dataValidation type="decimal" allowBlank="1" showInputMessage="1" showErrorMessage="1" errorTitle="Input Error" error="Please enter a numeric value between 0 and 99999999999999999" sqref="L78">
      <formula1>0</formula1>
      <formula2>99999999999999900</formula2>
    </dataValidation>
    <dataValidation type="decimal" allowBlank="1" showInputMessage="1" showErrorMessage="1" errorTitle="Input Error" error="Please enter a numeric value between 0 and 99999999999999999" sqref="M78">
      <formula1>0</formula1>
      <formula2>99999999999999900</formula2>
    </dataValidation>
    <dataValidation type="decimal" allowBlank="1" showInputMessage="1" showErrorMessage="1" errorTitle="Input Error" error="Please enter a numeric value between 0 and 99999999999999999" sqref="N78">
      <formula1>0</formula1>
      <formula2>99999999999999900</formula2>
    </dataValidation>
    <dataValidation type="decimal" allowBlank="1" showInputMessage="1" showErrorMessage="1" errorTitle="Input Error" error="Please enter a numeric value between 0 and 99999999999999999" sqref="O78">
      <formula1>0</formula1>
      <formula2>99999999999999900</formula2>
    </dataValidation>
    <dataValidation type="decimal" allowBlank="1" showInputMessage="1" showErrorMessage="1" errorTitle="Input Error" error="Please enter a numeric value between 0 and 99999999999999999" sqref="P78">
      <formula1>0</formula1>
      <formula2>99999999999999900</formula2>
    </dataValidation>
    <dataValidation type="decimal" allowBlank="1" showInputMessage="1" showErrorMessage="1" errorTitle="Input Error" error="Please enter a numeric value between 0 and 99999999999999999" sqref="Q78">
      <formula1>0</formula1>
      <formula2>99999999999999900</formula2>
    </dataValidation>
    <dataValidation type="decimal" allowBlank="1" showInputMessage="1" showErrorMessage="1" errorTitle="Input Error" error="Please enter a numeric value between 0 and 99999999999999999" sqref="R78">
      <formula1>0</formula1>
      <formula2>99999999999999900</formula2>
    </dataValidation>
    <dataValidation type="decimal" allowBlank="1" showInputMessage="1" showErrorMessage="1" errorTitle="Input Error" error="Please enter a numeric value between 0 and 99999999999999999" sqref="H79">
      <formula1>0</formula1>
      <formula2>99999999999999900</formula2>
    </dataValidation>
    <dataValidation type="decimal" allowBlank="1" showInputMessage="1" showErrorMessage="1" errorTitle="Input Error" error="Please enter a numeric value between 0 and 99999999999999999" sqref="I79">
      <formula1>0</formula1>
      <formula2>99999999999999900</formula2>
    </dataValidation>
    <dataValidation type="decimal" allowBlank="1" showInputMessage="1" showErrorMessage="1" errorTitle="Input Error" error="Please enter a numeric value between 0 and 99999999999999999" sqref="J79">
      <formula1>0</formula1>
      <formula2>99999999999999900</formula2>
    </dataValidation>
    <dataValidation type="decimal" allowBlank="1" showInputMessage="1" showErrorMessage="1" errorTitle="Input Error" error="Please enter a numeric value between 0 and 99999999999999999" sqref="K79">
      <formula1>0</formula1>
      <formula2>99999999999999900</formula2>
    </dataValidation>
    <dataValidation type="decimal" allowBlank="1" showInputMessage="1" showErrorMessage="1" errorTitle="Input Error" error="Please enter a numeric value between 0 and 99999999999999999" sqref="L79">
      <formula1>0</formula1>
      <formula2>99999999999999900</formula2>
    </dataValidation>
    <dataValidation type="decimal" allowBlank="1" showInputMessage="1" showErrorMessage="1" errorTitle="Input Error" error="Please enter a numeric value between 0 and 99999999999999999" sqref="M79">
      <formula1>0</formula1>
      <formula2>99999999999999900</formula2>
    </dataValidation>
    <dataValidation type="decimal" allowBlank="1" showInputMessage="1" showErrorMessage="1" errorTitle="Input Error" error="Please enter a numeric value between 0 and 99999999999999999" sqref="N79">
      <formula1>0</formula1>
      <formula2>99999999999999900</formula2>
    </dataValidation>
    <dataValidation type="decimal" allowBlank="1" showInputMessage="1" showErrorMessage="1" errorTitle="Input Error" error="Please enter a numeric value between 0 and 99999999999999999" sqref="O79">
      <formula1>0</formula1>
      <formula2>99999999999999900</formula2>
    </dataValidation>
    <dataValidation type="decimal" allowBlank="1" showInputMessage="1" showErrorMessage="1" errorTitle="Input Error" error="Please enter a numeric value between 0 and 99999999999999999" sqref="P79">
      <formula1>0</formula1>
      <formula2>99999999999999900</formula2>
    </dataValidation>
    <dataValidation type="decimal" allowBlank="1" showInputMessage="1" showErrorMessage="1" errorTitle="Input Error" error="Please enter a numeric value between 0 and 99999999999999999" sqref="Q79">
      <formula1>0</formula1>
      <formula2>99999999999999900</formula2>
    </dataValidation>
    <dataValidation type="decimal" allowBlank="1" showInputMessage="1" showErrorMessage="1" errorTitle="Input Error" error="Please enter a numeric value between 0 and 99999999999999999" sqref="R79">
      <formula1>0</formula1>
      <formula2>99999999999999900</formula2>
    </dataValidation>
    <dataValidation type="decimal" allowBlank="1" showInputMessage="1" showErrorMessage="1" errorTitle="Input Error" error="Please enter a numeric value between 0 and 99999999999999999" sqref="H90">
      <formula1>0</formula1>
      <formula2>99999999999999900</formula2>
    </dataValidation>
    <dataValidation type="decimal" allowBlank="1" showInputMessage="1" showErrorMessage="1" errorTitle="Input Error" error="Please enter a numeric value between 0 and 99999999999999999" sqref="I90">
      <formula1>0</formula1>
      <formula2>99999999999999900</formula2>
    </dataValidation>
    <dataValidation type="decimal" allowBlank="1" showInputMessage="1" showErrorMessage="1" errorTitle="Input Error" error="Please enter a numeric value between 0 and 99999999999999999" sqref="J90">
      <formula1>0</formula1>
      <formula2>99999999999999900</formula2>
    </dataValidation>
    <dataValidation type="decimal" allowBlank="1" showInputMessage="1" showErrorMessage="1" errorTitle="Input Error" error="Please enter a numeric value between 0 and 99999999999999999" sqref="K90">
      <formula1>0</formula1>
      <formula2>99999999999999900</formula2>
    </dataValidation>
    <dataValidation type="decimal" allowBlank="1" showInputMessage="1" showErrorMessage="1" errorTitle="Input Error" error="Please enter a numeric value between 0 and 99999999999999999" sqref="L90">
      <formula1>0</formula1>
      <formula2>99999999999999900</formula2>
    </dataValidation>
    <dataValidation type="decimal" allowBlank="1" showInputMessage="1" showErrorMessage="1" errorTitle="Input Error" error="Please enter a numeric value between 0 and 99999999999999999" sqref="M90">
      <formula1>0</formula1>
      <formula2>99999999999999900</formula2>
    </dataValidation>
    <dataValidation type="decimal" allowBlank="1" showInputMessage="1" showErrorMessage="1" errorTitle="Input Error" error="Please enter a numeric value between 0 and 99999999999999999" sqref="N90">
      <formula1>0</formula1>
      <formula2>99999999999999900</formula2>
    </dataValidation>
    <dataValidation type="decimal" allowBlank="1" showInputMessage="1" showErrorMessage="1" errorTitle="Input Error" error="Please enter a numeric value between 0 and 99999999999999999" sqref="O90">
      <formula1>0</formula1>
      <formula2>99999999999999900</formula2>
    </dataValidation>
    <dataValidation type="decimal" allowBlank="1" showInputMessage="1" showErrorMessage="1" errorTitle="Input Error" error="Please enter a numeric value between 0 and 99999999999999999" sqref="P90">
      <formula1>0</formula1>
      <formula2>99999999999999900</formula2>
    </dataValidation>
    <dataValidation type="decimal" allowBlank="1" showInputMessage="1" showErrorMessage="1" errorTitle="Input Error" error="Please enter a numeric value between 0 and 99999999999999999" sqref="Q90">
      <formula1>0</formula1>
      <formula2>99999999999999900</formula2>
    </dataValidation>
    <dataValidation type="decimal" allowBlank="1" showInputMessage="1" showErrorMessage="1" errorTitle="Input Error" error="Please enter a numeric value between 0 and 99999999999999999" sqref="R90">
      <formula1>0</formula1>
      <formula2>99999999999999900</formula2>
    </dataValidation>
    <dataValidation type="decimal" allowBlank="1" showInputMessage="1" showErrorMessage="1" errorTitle="Input Error" error="Please enter a numeric value between 0 and 99999999999999999" sqref="H101">
      <formula1>0</formula1>
      <formula2>99999999999999900</formula2>
    </dataValidation>
    <dataValidation type="decimal" allowBlank="1" showInputMessage="1" showErrorMessage="1" errorTitle="Input Error" error="Please enter a numeric value between 0 and 99999999999999999" sqref="I101">
      <formula1>0</formula1>
      <formula2>99999999999999900</formula2>
    </dataValidation>
    <dataValidation type="decimal" allowBlank="1" showInputMessage="1" showErrorMessage="1" errorTitle="Input Error" error="Please enter a numeric value between 0 and 99999999999999999" sqref="J101">
      <formula1>0</formula1>
      <formula2>99999999999999900</formula2>
    </dataValidation>
    <dataValidation type="decimal" allowBlank="1" showInputMessage="1" showErrorMessage="1" errorTitle="Input Error" error="Please enter a numeric value between 0 and 99999999999999999" sqref="K101">
      <formula1>0</formula1>
      <formula2>99999999999999900</formula2>
    </dataValidation>
    <dataValidation type="decimal" allowBlank="1" showInputMessage="1" showErrorMessage="1" errorTitle="Input Error" error="Please enter a numeric value between 0 and 99999999999999999" sqref="L101">
      <formula1>0</formula1>
      <formula2>99999999999999900</formula2>
    </dataValidation>
    <dataValidation type="decimal" allowBlank="1" showInputMessage="1" showErrorMessage="1" errorTitle="Input Error" error="Please enter a numeric value between 0 and 99999999999999999" sqref="M101">
      <formula1>0</formula1>
      <formula2>99999999999999900</formula2>
    </dataValidation>
    <dataValidation type="decimal" allowBlank="1" showInputMessage="1" showErrorMessage="1" errorTitle="Input Error" error="Please enter a numeric value between 0 and 99999999999999999" sqref="N101">
      <formula1>0</formula1>
      <formula2>99999999999999900</formula2>
    </dataValidation>
    <dataValidation type="decimal" allowBlank="1" showInputMessage="1" showErrorMessage="1" errorTitle="Input Error" error="Please enter a numeric value between 0 and 99999999999999999" sqref="O101">
      <formula1>0</formula1>
      <formula2>99999999999999900</formula2>
    </dataValidation>
    <dataValidation type="decimal" allowBlank="1" showInputMessage="1" showErrorMessage="1" errorTitle="Input Error" error="Please enter a numeric value between 0 and 99999999999999999" sqref="P101">
      <formula1>0</formula1>
      <formula2>99999999999999900</formula2>
    </dataValidation>
    <dataValidation type="decimal" allowBlank="1" showInputMessage="1" showErrorMessage="1" errorTitle="Input Error" error="Please enter a numeric value between 0 and 99999999999999999" sqref="Q101">
      <formula1>0</formula1>
      <formula2>99999999999999900</formula2>
    </dataValidation>
    <dataValidation type="decimal" allowBlank="1" showInputMessage="1" showErrorMessage="1" errorTitle="Input Error" error="Please enter a numeric value between 0 and 99999999999999999" sqref="R101">
      <formula1>0</formula1>
      <formula2>99999999999999900</formula2>
    </dataValidation>
    <dataValidation type="decimal" allowBlank="1" showInputMessage="1" showErrorMessage="1" errorTitle="Input Error" error="Please enter a numeric value between 0 and 99999999999999999" sqref="H102">
      <formula1>0</formula1>
      <formula2>99999999999999900</formula2>
    </dataValidation>
    <dataValidation type="decimal" allowBlank="1" showInputMessage="1" showErrorMessage="1" errorTitle="Input Error" error="Please enter a numeric value between 0 and 99999999999999999" sqref="I102">
      <formula1>0</formula1>
      <formula2>99999999999999900</formula2>
    </dataValidation>
    <dataValidation type="decimal" allowBlank="1" showInputMessage="1" showErrorMessage="1" errorTitle="Input Error" error="Please enter a numeric value between 0 and 99999999999999999" sqref="J102">
      <formula1>0</formula1>
      <formula2>99999999999999900</formula2>
    </dataValidation>
    <dataValidation type="decimal" allowBlank="1" showInputMessage="1" showErrorMessage="1" errorTitle="Input Error" error="Please enter a numeric value between 0 and 99999999999999999" sqref="K102">
      <formula1>0</formula1>
      <formula2>99999999999999900</formula2>
    </dataValidation>
    <dataValidation type="decimal" allowBlank="1" showInputMessage="1" showErrorMessage="1" errorTitle="Input Error" error="Please enter a numeric value between 0 and 99999999999999999" sqref="L102">
      <formula1>0</formula1>
      <formula2>99999999999999900</formula2>
    </dataValidation>
    <dataValidation type="decimal" allowBlank="1" showInputMessage="1" showErrorMessage="1" errorTitle="Input Error" error="Please enter a numeric value between 0 and 99999999999999999" sqref="M102">
      <formula1>0</formula1>
      <formula2>99999999999999900</formula2>
    </dataValidation>
    <dataValidation type="decimal" allowBlank="1" showInputMessage="1" showErrorMessage="1" errorTitle="Input Error" error="Please enter a numeric value between 0 and 99999999999999999" sqref="N102">
      <formula1>0</formula1>
      <formula2>99999999999999900</formula2>
    </dataValidation>
    <dataValidation type="decimal" allowBlank="1" showInputMessage="1" showErrorMessage="1" errorTitle="Input Error" error="Please enter a numeric value between 0 and 99999999999999999" sqref="O102">
      <formula1>0</formula1>
      <formula2>99999999999999900</formula2>
    </dataValidation>
    <dataValidation type="decimal" allowBlank="1" showInputMessage="1" showErrorMessage="1" errorTitle="Input Error" error="Please enter a numeric value between 0 and 99999999999999999" sqref="P102">
      <formula1>0</formula1>
      <formula2>99999999999999900</formula2>
    </dataValidation>
    <dataValidation type="decimal" allowBlank="1" showInputMessage="1" showErrorMessage="1" errorTitle="Input Error" error="Please enter a numeric value between 0 and 99999999999999999" sqref="Q102">
      <formula1>0</formula1>
      <formula2>99999999999999900</formula2>
    </dataValidation>
    <dataValidation type="decimal" allowBlank="1" showInputMessage="1" showErrorMessage="1" errorTitle="Input Error" error="Please enter a numeric value between 0 and 99999999999999999" sqref="R102">
      <formula1>0</formula1>
      <formula2>99999999999999900</formula2>
    </dataValidation>
    <dataValidation type="decimal" allowBlank="1" showInputMessage="1" showErrorMessage="1" errorTitle="Input Error" error="Please enter a numeric value between 0 and 99999999999999999" sqref="H118">
      <formula1>0</formula1>
      <formula2>99999999999999900</formula2>
    </dataValidation>
    <dataValidation type="decimal" allowBlank="1" showInputMessage="1" showErrorMessage="1" errorTitle="Input Error" error="Please enter a numeric value between 0 and 99999999999999999" sqref="I118">
      <formula1>0</formula1>
      <formula2>99999999999999900</formula2>
    </dataValidation>
    <dataValidation type="decimal" allowBlank="1" showInputMessage="1" showErrorMessage="1" errorTitle="Input Error" error="Please enter a numeric value between 0 and 99999999999999999" sqref="J118">
      <formula1>0</formula1>
      <formula2>99999999999999900</formula2>
    </dataValidation>
    <dataValidation type="decimal" allowBlank="1" showInputMessage="1" showErrorMessage="1" errorTitle="Input Error" error="Please enter a numeric value between 0 and 99999999999999999" sqref="K118">
      <formula1>0</formula1>
      <formula2>99999999999999900</formula2>
    </dataValidation>
    <dataValidation type="decimal" allowBlank="1" showInputMessage="1" showErrorMessage="1" errorTitle="Input Error" error="Please enter a numeric value between 0 and 99999999999999999" sqref="L118">
      <formula1>0</formula1>
      <formula2>99999999999999900</formula2>
    </dataValidation>
    <dataValidation type="decimal" allowBlank="1" showInputMessage="1" showErrorMessage="1" errorTitle="Input Error" error="Please enter a numeric value between 0 and 99999999999999999" sqref="M118">
      <formula1>0</formula1>
      <formula2>99999999999999900</formula2>
    </dataValidation>
    <dataValidation type="decimal" allowBlank="1" showInputMessage="1" showErrorMessage="1" errorTitle="Input Error" error="Please enter a numeric value between 0 and 99999999999999999" sqref="N118">
      <formula1>0</formula1>
      <formula2>99999999999999900</formula2>
    </dataValidation>
    <dataValidation type="decimal" allowBlank="1" showInputMessage="1" showErrorMessage="1" errorTitle="Input Error" error="Please enter a numeric value between 0 and 99999999999999999" sqref="O118">
      <formula1>0</formula1>
      <formula2>99999999999999900</formula2>
    </dataValidation>
    <dataValidation type="decimal" allowBlank="1" showInputMessage="1" showErrorMessage="1" errorTitle="Input Error" error="Please enter a numeric value between 0 and 99999999999999999" sqref="P118">
      <formula1>0</formula1>
      <formula2>99999999999999900</formula2>
    </dataValidation>
    <dataValidation type="decimal" allowBlank="1" showInputMessage="1" showErrorMessage="1" errorTitle="Input Error" error="Please enter a numeric value between 0 and 99999999999999999" sqref="Q118">
      <formula1>0</formula1>
      <formula2>99999999999999900</formula2>
    </dataValidation>
    <dataValidation type="decimal" allowBlank="1" showInputMessage="1" showErrorMessage="1" errorTitle="Input Error" error="Please enter a numeric value between 0 and 99999999999999999" sqref="R118">
      <formula1>0</formula1>
      <formula2>99999999999999900</formula2>
    </dataValidation>
    <dataValidation type="decimal" allowBlank="1" showInputMessage="1" showErrorMessage="1" errorTitle="Input Error" error="Please enter a numeric value between 0 and 99999999999999999" sqref="H119">
      <formula1>0</formula1>
      <formula2>99999999999999900</formula2>
    </dataValidation>
    <dataValidation type="decimal" allowBlank="1" showInputMessage="1" showErrorMessage="1" errorTitle="Input Error" error="Please enter a numeric value between 0 and 99999999999999999" sqref="I119">
      <formula1>0</formula1>
      <formula2>99999999999999900</formula2>
    </dataValidation>
    <dataValidation type="decimal" allowBlank="1" showInputMessage="1" showErrorMessage="1" errorTitle="Input Error" error="Please enter a numeric value between 0 and 99999999999999999" sqref="J119">
      <formula1>0</formula1>
      <formula2>99999999999999900</formula2>
    </dataValidation>
    <dataValidation type="decimal" allowBlank="1" showInputMessage="1" showErrorMessage="1" errorTitle="Input Error" error="Please enter a numeric value between 0 and 99999999999999999" sqref="K119">
      <formula1>0</formula1>
      <formula2>99999999999999900</formula2>
    </dataValidation>
    <dataValidation type="decimal" allowBlank="1" showInputMessage="1" showErrorMessage="1" errorTitle="Input Error" error="Please enter a numeric value between 0 and 99999999999999999" sqref="L119">
      <formula1>0</formula1>
      <formula2>99999999999999900</formula2>
    </dataValidation>
    <dataValidation type="decimal" allowBlank="1" showInputMessage="1" showErrorMessage="1" errorTitle="Input Error" error="Please enter a numeric value between 0 and 99999999999999999" sqref="M119">
      <formula1>0</formula1>
      <formula2>99999999999999900</formula2>
    </dataValidation>
    <dataValidation type="decimal" allowBlank="1" showInputMessage="1" showErrorMessage="1" errorTitle="Input Error" error="Please enter a numeric value between 0 and 99999999999999999" sqref="N119">
      <formula1>0</formula1>
      <formula2>99999999999999900</formula2>
    </dataValidation>
    <dataValidation type="decimal" allowBlank="1" showInputMessage="1" showErrorMessage="1" errorTitle="Input Error" error="Please enter a numeric value between 0 and 99999999999999999" sqref="O119">
      <formula1>0</formula1>
      <formula2>99999999999999900</formula2>
    </dataValidation>
    <dataValidation type="decimal" allowBlank="1" showInputMessage="1" showErrorMessage="1" errorTitle="Input Error" error="Please enter a numeric value between 0 and 99999999999999999" sqref="P119">
      <formula1>0</formula1>
      <formula2>99999999999999900</formula2>
    </dataValidation>
    <dataValidation type="decimal" allowBlank="1" showInputMessage="1" showErrorMessage="1" errorTitle="Input Error" error="Please enter a numeric value between 0 and 99999999999999999" sqref="Q119">
      <formula1>0</formula1>
      <formula2>99999999999999900</formula2>
    </dataValidation>
    <dataValidation type="decimal" allowBlank="1" showInputMessage="1" showErrorMessage="1" errorTitle="Input Error" error="Please enter a numeric value between 0 and 99999999999999999" sqref="R119">
      <formula1>0</formula1>
      <formula2>99999999999999900</formula2>
    </dataValidation>
    <dataValidation type="decimal" allowBlank="1" showInputMessage="1" showErrorMessage="1" errorTitle="Input Error" error="Please enter a numeric value between 0 and 99999999999999999" sqref="H120">
      <formula1>0</formula1>
      <formula2>99999999999999900</formula2>
    </dataValidation>
    <dataValidation type="decimal" allowBlank="1" showInputMessage="1" showErrorMessage="1" errorTitle="Input Error" error="Please enter a numeric value between 0 and 99999999999999999" sqref="I120">
      <formula1>0</formula1>
      <formula2>99999999999999900</formula2>
    </dataValidation>
    <dataValidation type="decimal" allowBlank="1" showInputMessage="1" showErrorMessage="1" errorTitle="Input Error" error="Please enter a numeric value between 0 and 99999999999999999" sqref="J120">
      <formula1>0</formula1>
      <formula2>99999999999999900</formula2>
    </dataValidation>
    <dataValidation type="decimal" allowBlank="1" showInputMessage="1" showErrorMessage="1" errorTitle="Input Error" error="Please enter a numeric value between 0 and 99999999999999999" sqref="K120">
      <formula1>0</formula1>
      <formula2>99999999999999900</formula2>
    </dataValidation>
    <dataValidation type="decimal" allowBlank="1" showInputMessage="1" showErrorMessage="1" errorTitle="Input Error" error="Please enter a numeric value between 0 and 99999999999999999" sqref="L120">
      <formula1>0</formula1>
      <formula2>99999999999999900</formula2>
    </dataValidation>
    <dataValidation type="decimal" allowBlank="1" showInputMessage="1" showErrorMessage="1" errorTitle="Input Error" error="Please enter a numeric value between 0 and 99999999999999999" sqref="M120">
      <formula1>0</formula1>
      <formula2>99999999999999900</formula2>
    </dataValidation>
    <dataValidation type="decimal" allowBlank="1" showInputMessage="1" showErrorMessage="1" errorTitle="Input Error" error="Please enter a numeric value between 0 and 99999999999999999" sqref="N120">
      <formula1>0</formula1>
      <formula2>99999999999999900</formula2>
    </dataValidation>
    <dataValidation type="decimal" allowBlank="1" showInputMessage="1" showErrorMessage="1" errorTitle="Input Error" error="Please enter a numeric value between 0 and 99999999999999999" sqref="O120">
      <formula1>0</formula1>
      <formula2>99999999999999900</formula2>
    </dataValidation>
    <dataValidation type="decimal" allowBlank="1" showInputMessage="1" showErrorMessage="1" errorTitle="Input Error" error="Please enter a numeric value between 0 and 99999999999999999" sqref="P120">
      <formula1>0</formula1>
      <formula2>99999999999999900</formula2>
    </dataValidation>
    <dataValidation type="decimal" allowBlank="1" showInputMessage="1" showErrorMessage="1" errorTitle="Input Error" error="Please enter a numeric value between 0 and 99999999999999999" sqref="Q120">
      <formula1>0</formula1>
      <formula2>99999999999999900</formula2>
    </dataValidation>
    <dataValidation type="decimal" allowBlank="1" showInputMessage="1" showErrorMessage="1" errorTitle="Input Error" error="Please enter a numeric value between 0 and 99999999999999999" sqref="R120">
      <formula1>0</formula1>
      <formula2>99999999999999900</formula2>
    </dataValidation>
    <dataValidation type="decimal" allowBlank="1" showInputMessage="1" showErrorMessage="1" errorTitle="Input Error" error="Please enter a numeric value between 0 and 99999999999999999" sqref="H121">
      <formula1>0</formula1>
      <formula2>99999999999999900</formula2>
    </dataValidation>
    <dataValidation type="decimal" allowBlank="1" showInputMessage="1" showErrorMessage="1" errorTitle="Input Error" error="Please enter a numeric value between 0 and 99999999999999999" sqref="I121">
      <formula1>0</formula1>
      <formula2>99999999999999900</formula2>
    </dataValidation>
    <dataValidation type="decimal" allowBlank="1" showInputMessage="1" showErrorMessage="1" errorTitle="Input Error" error="Please enter a numeric value between 0 and 99999999999999999" sqref="J121">
      <formula1>0</formula1>
      <formula2>99999999999999900</formula2>
    </dataValidation>
    <dataValidation type="decimal" allowBlank="1" showInputMessage="1" showErrorMessage="1" errorTitle="Input Error" error="Please enter a numeric value between 0 and 99999999999999999" sqref="K121">
      <formula1>0</formula1>
      <formula2>99999999999999900</formula2>
    </dataValidation>
    <dataValidation type="decimal" allowBlank="1" showInputMessage="1" showErrorMessage="1" errorTitle="Input Error" error="Please enter a numeric value between 0 and 99999999999999999" sqref="L121">
      <formula1>0</formula1>
      <formula2>99999999999999900</formula2>
    </dataValidation>
    <dataValidation type="decimal" allowBlank="1" showInputMessage="1" showErrorMessage="1" errorTitle="Input Error" error="Please enter a numeric value between 0 and 99999999999999999" sqref="M121">
      <formula1>0</formula1>
      <formula2>99999999999999900</formula2>
    </dataValidation>
    <dataValidation type="decimal" allowBlank="1" showInputMessage="1" showErrorMessage="1" errorTitle="Input Error" error="Please enter a numeric value between 0 and 99999999999999999" sqref="N121">
      <formula1>0</formula1>
      <formula2>99999999999999900</formula2>
    </dataValidation>
    <dataValidation type="decimal" allowBlank="1" showInputMessage="1" showErrorMessage="1" errorTitle="Input Error" error="Please enter a numeric value between 0 and 99999999999999999" sqref="O121">
      <formula1>0</formula1>
      <formula2>99999999999999900</formula2>
    </dataValidation>
    <dataValidation type="decimal" allowBlank="1" showInputMessage="1" showErrorMessage="1" errorTitle="Input Error" error="Please enter a numeric value between 0 and 99999999999999999" sqref="P121">
      <formula1>0</formula1>
      <formula2>99999999999999900</formula2>
    </dataValidation>
    <dataValidation type="decimal" allowBlank="1" showInputMessage="1" showErrorMessage="1" errorTitle="Input Error" error="Please enter a numeric value between 0 and 99999999999999999" sqref="Q121">
      <formula1>0</formula1>
      <formula2>99999999999999900</formula2>
    </dataValidation>
    <dataValidation type="decimal" allowBlank="1" showInputMessage="1" showErrorMessage="1" errorTitle="Input Error" error="Please enter a numeric value between 0 and 99999999999999999" sqref="R121">
      <formula1>0</formula1>
      <formula2>99999999999999900</formula2>
    </dataValidation>
    <dataValidation type="decimal" allowBlank="1" showInputMessage="1" showErrorMessage="1" errorTitle="Input Error" error="Please enter a numeric value between 0 and 99999999999999999" sqref="H122">
      <formula1>0</formula1>
      <formula2>99999999999999900</formula2>
    </dataValidation>
    <dataValidation type="decimal" allowBlank="1" showInputMessage="1" showErrorMessage="1" errorTitle="Input Error" error="Please enter a numeric value between 0 and 99999999999999999" sqref="I122">
      <formula1>0</formula1>
      <formula2>99999999999999900</formula2>
    </dataValidation>
    <dataValidation type="decimal" allowBlank="1" showInputMessage="1" showErrorMessage="1" errorTitle="Input Error" error="Please enter a numeric value between 0 and 99999999999999999" sqref="J122">
      <formula1>0</formula1>
      <formula2>99999999999999900</formula2>
    </dataValidation>
    <dataValidation type="decimal" allowBlank="1" showInputMessage="1" showErrorMessage="1" errorTitle="Input Error" error="Please enter a numeric value between 0 and 99999999999999999" sqref="K122">
      <formula1>0</formula1>
      <formula2>99999999999999900</formula2>
    </dataValidation>
    <dataValidation type="decimal" allowBlank="1" showInputMessage="1" showErrorMessage="1" errorTitle="Input Error" error="Please enter a numeric value between 0 and 99999999999999999" sqref="L122">
      <formula1>0</formula1>
      <formula2>99999999999999900</formula2>
    </dataValidation>
    <dataValidation type="decimal" allowBlank="1" showInputMessage="1" showErrorMessage="1" errorTitle="Input Error" error="Please enter a numeric value between 0 and 99999999999999999" sqref="M122">
      <formula1>0</formula1>
      <formula2>99999999999999900</formula2>
    </dataValidation>
    <dataValidation type="decimal" allowBlank="1" showInputMessage="1" showErrorMessage="1" errorTitle="Input Error" error="Please enter a numeric value between 0 and 99999999999999999" sqref="N122">
      <formula1>0</formula1>
      <formula2>99999999999999900</formula2>
    </dataValidation>
    <dataValidation type="decimal" allowBlank="1" showInputMessage="1" showErrorMessage="1" errorTitle="Input Error" error="Please enter a numeric value between 0 and 99999999999999999" sqref="O122">
      <formula1>0</formula1>
      <formula2>99999999999999900</formula2>
    </dataValidation>
    <dataValidation type="decimal" allowBlank="1" showInputMessage="1" showErrorMessage="1" errorTitle="Input Error" error="Please enter a numeric value between 0 and 99999999999999999" sqref="P122">
      <formula1>0</formula1>
      <formula2>99999999999999900</formula2>
    </dataValidation>
    <dataValidation type="decimal" allowBlank="1" showInputMessage="1" showErrorMessage="1" errorTitle="Input Error" error="Please enter a numeric value between 0 and 99999999999999999" sqref="Q122">
      <formula1>0</formula1>
      <formula2>99999999999999900</formula2>
    </dataValidation>
    <dataValidation type="decimal" allowBlank="1" showInputMessage="1" showErrorMessage="1" errorTitle="Input Error" error="Please enter a numeric value between 0 and 99999999999999999" sqref="R122">
      <formula1>0</formula1>
      <formula2>99999999999999900</formula2>
    </dataValidation>
    <dataValidation type="decimal" allowBlank="1" showInputMessage="1" showErrorMessage="1" errorTitle="Input Error" error="Please enter a numeric value between 0 and 99999999999999999" sqref="H123">
      <formula1>0</formula1>
      <formula2>99999999999999900</formula2>
    </dataValidation>
    <dataValidation type="decimal" allowBlank="1" showInputMessage="1" showErrorMessage="1" errorTitle="Input Error" error="Please enter a numeric value between 0 and 99999999999999999" sqref="I123">
      <formula1>0</formula1>
      <formula2>99999999999999900</formula2>
    </dataValidation>
    <dataValidation type="decimal" allowBlank="1" showInputMessage="1" showErrorMessage="1" errorTitle="Input Error" error="Please enter a numeric value between 0 and 99999999999999999" sqref="J123">
      <formula1>0</formula1>
      <formula2>99999999999999900</formula2>
    </dataValidation>
    <dataValidation type="decimal" allowBlank="1" showInputMessage="1" showErrorMessage="1" errorTitle="Input Error" error="Please enter a numeric value between 0 and 99999999999999999" sqref="K123">
      <formula1>0</formula1>
      <formula2>99999999999999900</formula2>
    </dataValidation>
    <dataValidation type="decimal" allowBlank="1" showInputMessage="1" showErrorMessage="1" errorTitle="Input Error" error="Please enter a numeric value between 0 and 99999999999999999" sqref="L123">
      <formula1>0</formula1>
      <formula2>99999999999999900</formula2>
    </dataValidation>
    <dataValidation type="decimal" allowBlank="1" showInputMessage="1" showErrorMessage="1" errorTitle="Input Error" error="Please enter a numeric value between 0 and 99999999999999999" sqref="M123">
      <formula1>0</formula1>
      <formula2>99999999999999900</formula2>
    </dataValidation>
    <dataValidation type="decimal" allowBlank="1" showInputMessage="1" showErrorMessage="1" errorTitle="Input Error" error="Please enter a numeric value between 0 and 99999999999999999" sqref="N123">
      <formula1>0</formula1>
      <formula2>99999999999999900</formula2>
    </dataValidation>
    <dataValidation type="decimal" allowBlank="1" showInputMessage="1" showErrorMessage="1" errorTitle="Input Error" error="Please enter a numeric value between 0 and 99999999999999999" sqref="O123">
      <formula1>0</formula1>
      <formula2>99999999999999900</formula2>
    </dataValidation>
    <dataValidation type="decimal" allowBlank="1" showInputMessage="1" showErrorMessage="1" errorTitle="Input Error" error="Please enter a numeric value between 0 and 99999999999999999" sqref="P123">
      <formula1>0</formula1>
      <formula2>99999999999999900</formula2>
    </dataValidation>
    <dataValidation type="decimal" allowBlank="1" showInputMessage="1" showErrorMessage="1" errorTitle="Input Error" error="Please enter a numeric value between 0 and 99999999999999999" sqref="Q123">
      <formula1>0</formula1>
      <formula2>99999999999999900</formula2>
    </dataValidation>
    <dataValidation type="decimal" allowBlank="1" showInputMessage="1" showErrorMessage="1" errorTitle="Input Error" error="Please enter a numeric value between 0 and 99999999999999999" sqref="R123">
      <formula1>0</formula1>
      <formula2>99999999999999900</formula2>
    </dataValidation>
    <dataValidation type="decimal" allowBlank="1" showInputMessage="1" showErrorMessage="1" errorTitle="Input Error" error="Please enter a numeric value between 0 and 99999999999999999" sqref="H124">
      <formula1>0</formula1>
      <formula2>99999999999999900</formula2>
    </dataValidation>
    <dataValidation type="decimal" allowBlank="1" showInputMessage="1" showErrorMessage="1" errorTitle="Input Error" error="Please enter a numeric value between 0 and 99999999999999999" sqref="I124">
      <formula1>0</formula1>
      <formula2>99999999999999900</formula2>
    </dataValidation>
    <dataValidation type="decimal" allowBlank="1" showInputMessage="1" showErrorMessage="1" errorTitle="Input Error" error="Please enter a numeric value between 0 and 99999999999999999" sqref="J124">
      <formula1>0</formula1>
      <formula2>99999999999999900</formula2>
    </dataValidation>
    <dataValidation type="decimal" allowBlank="1" showInputMessage="1" showErrorMessage="1" errorTitle="Input Error" error="Please enter a numeric value between 0 and 99999999999999999" sqref="K124">
      <formula1>0</formula1>
      <formula2>99999999999999900</formula2>
    </dataValidation>
    <dataValidation type="decimal" allowBlank="1" showInputMessage="1" showErrorMessage="1" errorTitle="Input Error" error="Please enter a numeric value between 0 and 99999999999999999" sqref="L124">
      <formula1>0</formula1>
      <formula2>99999999999999900</formula2>
    </dataValidation>
    <dataValidation type="decimal" allowBlank="1" showInputMessage="1" showErrorMessage="1" errorTitle="Input Error" error="Please enter a numeric value between 0 and 99999999999999999" sqref="M124">
      <formula1>0</formula1>
      <formula2>99999999999999900</formula2>
    </dataValidation>
    <dataValidation type="decimal" allowBlank="1" showInputMessage="1" showErrorMessage="1" errorTitle="Input Error" error="Please enter a numeric value between 0 and 99999999999999999" sqref="N124">
      <formula1>0</formula1>
      <formula2>99999999999999900</formula2>
    </dataValidation>
    <dataValidation type="decimal" allowBlank="1" showInputMessage="1" showErrorMessage="1" errorTitle="Input Error" error="Please enter a numeric value between 0 and 99999999999999999" sqref="O124">
      <formula1>0</formula1>
      <formula2>99999999999999900</formula2>
    </dataValidation>
    <dataValidation type="decimal" allowBlank="1" showInputMessage="1" showErrorMessage="1" errorTitle="Input Error" error="Please enter a numeric value between 0 and 99999999999999999" sqref="P124">
      <formula1>0</formula1>
      <formula2>99999999999999900</formula2>
    </dataValidation>
    <dataValidation type="decimal" allowBlank="1" showInputMessage="1" showErrorMessage="1" errorTitle="Input Error" error="Please enter a numeric value between 0 and 99999999999999999" sqref="Q124">
      <formula1>0</formula1>
      <formula2>99999999999999900</formula2>
    </dataValidation>
    <dataValidation type="decimal" allowBlank="1" showInputMessage="1" showErrorMessage="1" errorTitle="Input Error" error="Please enter a numeric value between 0 and 99999999999999999" sqref="R124">
      <formula1>0</formula1>
      <formula2>99999999999999900</formula2>
    </dataValidation>
    <dataValidation type="decimal" allowBlank="1" showInputMessage="1" showErrorMessage="1" errorTitle="Input Error" error="Please enter a numeric value between 0 and 99999999999999999" sqref="H125">
      <formula1>0</formula1>
      <formula2>99999999999999900</formula2>
    </dataValidation>
    <dataValidation type="decimal" allowBlank="1" showInputMessage="1" showErrorMessage="1" errorTitle="Input Error" error="Please enter a numeric value between 0 and 99999999999999999" sqref="I125">
      <formula1>0</formula1>
      <formula2>99999999999999900</formula2>
    </dataValidation>
    <dataValidation type="decimal" allowBlank="1" showInputMessage="1" showErrorMessage="1" errorTitle="Input Error" error="Please enter a numeric value between 0 and 99999999999999999" sqref="J125">
      <formula1>0</formula1>
      <formula2>99999999999999900</formula2>
    </dataValidation>
    <dataValidation type="decimal" allowBlank="1" showInputMessage="1" showErrorMessage="1" errorTitle="Input Error" error="Please enter a numeric value between 0 and 99999999999999999" sqref="K125">
      <formula1>0</formula1>
      <formula2>99999999999999900</formula2>
    </dataValidation>
    <dataValidation type="decimal" allowBlank="1" showInputMessage="1" showErrorMessage="1" errorTitle="Input Error" error="Please enter a numeric value between 0 and 99999999999999999" sqref="L125">
      <formula1>0</formula1>
      <formula2>99999999999999900</formula2>
    </dataValidation>
    <dataValidation type="decimal" allowBlank="1" showInputMessage="1" showErrorMessage="1" errorTitle="Input Error" error="Please enter a numeric value between 0 and 99999999999999999" sqref="M125">
      <formula1>0</formula1>
      <formula2>99999999999999900</formula2>
    </dataValidation>
    <dataValidation type="decimal" allowBlank="1" showInputMessage="1" showErrorMessage="1" errorTitle="Input Error" error="Please enter a numeric value between 0 and 99999999999999999" sqref="N125">
      <formula1>0</formula1>
      <formula2>99999999999999900</formula2>
    </dataValidation>
    <dataValidation type="decimal" allowBlank="1" showInputMessage="1" showErrorMessage="1" errorTitle="Input Error" error="Please enter a numeric value between 0 and 99999999999999999" sqref="O125">
      <formula1>0</formula1>
      <formula2>99999999999999900</formula2>
    </dataValidation>
    <dataValidation type="decimal" allowBlank="1" showInputMessage="1" showErrorMessage="1" errorTitle="Input Error" error="Please enter a numeric value between 0 and 99999999999999999" sqref="P125">
      <formula1>0</formula1>
      <formula2>99999999999999900</formula2>
    </dataValidation>
    <dataValidation type="decimal" allowBlank="1" showInputMessage="1" showErrorMessage="1" errorTitle="Input Error" error="Please enter a numeric value between 0 and 99999999999999999" sqref="Q125">
      <formula1>0</formula1>
      <formula2>99999999999999900</formula2>
    </dataValidation>
    <dataValidation type="decimal" allowBlank="1" showInputMessage="1" showErrorMessage="1" errorTitle="Input Error" error="Please enter a numeric value between 0 and 99999999999999999" sqref="R125">
      <formula1>0</formula1>
      <formula2>99999999999999900</formula2>
    </dataValidation>
    <dataValidation type="decimal" allowBlank="1" showInputMessage="1" showErrorMessage="1" errorTitle="Input Error" error="Please enter a numeric value between 0 and 99999999999999999" sqref="H126">
      <formula1>0</formula1>
      <formula2>99999999999999900</formula2>
    </dataValidation>
    <dataValidation type="decimal" allowBlank="1" showInputMessage="1" showErrorMessage="1" errorTitle="Input Error" error="Please enter a numeric value between 0 and 99999999999999999" sqref="I126">
      <formula1>0</formula1>
      <formula2>99999999999999900</formula2>
    </dataValidation>
    <dataValidation type="decimal" allowBlank="1" showInputMessage="1" showErrorMessage="1" errorTitle="Input Error" error="Please enter a numeric value between 0 and 99999999999999999" sqref="J126">
      <formula1>0</formula1>
      <formula2>99999999999999900</formula2>
    </dataValidation>
    <dataValidation type="decimal" allowBlank="1" showInputMessage="1" showErrorMessage="1" errorTitle="Input Error" error="Please enter a numeric value between 0 and 99999999999999999" sqref="K126">
      <formula1>0</formula1>
      <formula2>99999999999999900</formula2>
    </dataValidation>
    <dataValidation type="decimal" allowBlank="1" showInputMessage="1" showErrorMessage="1" errorTitle="Input Error" error="Please enter a numeric value between 0 and 99999999999999999" sqref="L126">
      <formula1>0</formula1>
      <formula2>99999999999999900</formula2>
    </dataValidation>
    <dataValidation type="decimal" allowBlank="1" showInputMessage="1" showErrorMessage="1" errorTitle="Input Error" error="Please enter a numeric value between 0 and 99999999999999999" sqref="M126">
      <formula1>0</formula1>
      <formula2>99999999999999900</formula2>
    </dataValidation>
    <dataValidation type="decimal" allowBlank="1" showInputMessage="1" showErrorMessage="1" errorTitle="Input Error" error="Please enter a numeric value between 0 and 99999999999999999" sqref="N126">
      <formula1>0</formula1>
      <formula2>99999999999999900</formula2>
    </dataValidation>
    <dataValidation type="decimal" allowBlank="1" showInputMessage="1" showErrorMessage="1" errorTitle="Input Error" error="Please enter a numeric value between 0 and 99999999999999999" sqref="O126">
      <formula1>0</formula1>
      <formula2>99999999999999900</formula2>
    </dataValidation>
    <dataValidation type="decimal" allowBlank="1" showInputMessage="1" showErrorMessage="1" errorTitle="Input Error" error="Please enter a numeric value between 0 and 99999999999999999" sqref="P126">
      <formula1>0</formula1>
      <formula2>99999999999999900</formula2>
    </dataValidation>
    <dataValidation type="decimal" allowBlank="1" showInputMessage="1" showErrorMessage="1" errorTitle="Input Error" error="Please enter a numeric value between 0 and 99999999999999999" sqref="Q126">
      <formula1>0</formula1>
      <formula2>99999999999999900</formula2>
    </dataValidation>
    <dataValidation type="decimal" allowBlank="1" showInputMessage="1" showErrorMessage="1" errorTitle="Input Error" error="Please enter a numeric value between 0 and 99999999999999999" sqref="R126">
      <formula1>0</formula1>
      <formula2>99999999999999900</formula2>
    </dataValidation>
    <dataValidation type="decimal" allowBlank="1" showInputMessage="1" showErrorMessage="1" errorTitle="Input Error" error="Please enter a numeric value between 0 and 99999999999999999" sqref="H127">
      <formula1>0</formula1>
      <formula2>99999999999999900</formula2>
    </dataValidation>
    <dataValidation type="decimal" allowBlank="1" showInputMessage="1" showErrorMessage="1" errorTitle="Input Error" error="Please enter a numeric value between 0 and 99999999999999999" sqref="I127">
      <formula1>0</formula1>
      <formula2>99999999999999900</formula2>
    </dataValidation>
    <dataValidation type="decimal" allowBlank="1" showInputMessage="1" showErrorMessage="1" errorTitle="Input Error" error="Please enter a numeric value between 0 and 99999999999999999" sqref="J127">
      <formula1>0</formula1>
      <formula2>99999999999999900</formula2>
    </dataValidation>
    <dataValidation type="decimal" allowBlank="1" showInputMessage="1" showErrorMessage="1" errorTitle="Input Error" error="Please enter a numeric value between 0 and 99999999999999999" sqref="K127">
      <formula1>0</formula1>
      <formula2>99999999999999900</formula2>
    </dataValidation>
    <dataValidation type="decimal" allowBlank="1" showInputMessage="1" showErrorMessage="1" errorTitle="Input Error" error="Please enter a numeric value between 0 and 99999999999999999" sqref="L127">
      <formula1>0</formula1>
      <formula2>99999999999999900</formula2>
    </dataValidation>
    <dataValidation type="decimal" allowBlank="1" showInputMessage="1" showErrorMessage="1" errorTitle="Input Error" error="Please enter a numeric value between 0 and 99999999999999999" sqref="M127">
      <formula1>0</formula1>
      <formula2>99999999999999900</formula2>
    </dataValidation>
    <dataValidation type="decimal" allowBlank="1" showInputMessage="1" showErrorMessage="1" errorTitle="Input Error" error="Please enter a numeric value between 0 and 99999999999999999" sqref="N127">
      <formula1>0</formula1>
      <formula2>99999999999999900</formula2>
    </dataValidation>
    <dataValidation type="decimal" allowBlank="1" showInputMessage="1" showErrorMessage="1" errorTitle="Input Error" error="Please enter a numeric value between 0 and 99999999999999999" sqref="O127">
      <formula1>0</formula1>
      <formula2>99999999999999900</formula2>
    </dataValidation>
    <dataValidation type="decimal" allowBlank="1" showInputMessage="1" showErrorMessage="1" errorTitle="Input Error" error="Please enter a numeric value between 0 and 99999999999999999" sqref="P127">
      <formula1>0</formula1>
      <formula2>99999999999999900</formula2>
    </dataValidation>
    <dataValidation type="decimal" allowBlank="1" showInputMessage="1" showErrorMessage="1" errorTitle="Input Error" error="Please enter a numeric value between 0 and 99999999999999999" sqref="Q127">
      <formula1>0</formula1>
      <formula2>99999999999999900</formula2>
    </dataValidation>
    <dataValidation type="decimal" allowBlank="1" showInputMessage="1" showErrorMessage="1" errorTitle="Input Error" error="Please enter a numeric value between 0 and 99999999999999999" sqref="R127">
      <formula1>0</formula1>
      <formula2>99999999999999900</formula2>
    </dataValidation>
    <dataValidation type="decimal" allowBlank="1" showInputMessage="1" showErrorMessage="1" errorTitle="Input Error" error="Please enter a numeric value between 0 and 99999999999999999" sqref="H128">
      <formula1>0</formula1>
      <formula2>99999999999999900</formula2>
    </dataValidation>
    <dataValidation type="decimal" allowBlank="1" showInputMessage="1" showErrorMessage="1" errorTitle="Input Error" error="Please enter a numeric value between 0 and 99999999999999999" sqref="I128">
      <formula1>0</formula1>
      <formula2>99999999999999900</formula2>
    </dataValidation>
    <dataValidation type="decimal" allowBlank="1" showInputMessage="1" showErrorMessage="1" errorTitle="Input Error" error="Please enter a numeric value between 0 and 99999999999999999" sqref="J128">
      <formula1>0</formula1>
      <formula2>99999999999999900</formula2>
    </dataValidation>
    <dataValidation type="decimal" allowBlank="1" showInputMessage="1" showErrorMessage="1" errorTitle="Input Error" error="Please enter a numeric value between 0 and 99999999999999999" sqref="K128">
      <formula1>0</formula1>
      <formula2>99999999999999900</formula2>
    </dataValidation>
    <dataValidation type="decimal" allowBlank="1" showInputMessage="1" showErrorMessage="1" errorTitle="Input Error" error="Please enter a numeric value between 0 and 99999999999999999" sqref="L128">
      <formula1>0</formula1>
      <formula2>99999999999999900</formula2>
    </dataValidation>
    <dataValidation type="decimal" allowBlank="1" showInputMessage="1" showErrorMessage="1" errorTitle="Input Error" error="Please enter a numeric value between 0 and 99999999999999999" sqref="M128">
      <formula1>0</formula1>
      <formula2>99999999999999900</formula2>
    </dataValidation>
    <dataValidation type="decimal" allowBlank="1" showInputMessage="1" showErrorMessage="1" errorTitle="Input Error" error="Please enter a numeric value between 0 and 99999999999999999" sqref="N128">
      <formula1>0</formula1>
      <formula2>99999999999999900</formula2>
    </dataValidation>
    <dataValidation type="decimal" allowBlank="1" showInputMessage="1" showErrorMessage="1" errorTitle="Input Error" error="Please enter a numeric value between 0 and 99999999999999999" sqref="O128">
      <formula1>0</formula1>
      <formula2>99999999999999900</formula2>
    </dataValidation>
    <dataValidation type="decimal" allowBlank="1" showInputMessage="1" showErrorMessage="1" errorTitle="Input Error" error="Please enter a numeric value between 0 and 99999999999999999" sqref="P128">
      <formula1>0</formula1>
      <formula2>99999999999999900</formula2>
    </dataValidation>
    <dataValidation type="decimal" allowBlank="1" showInputMessage="1" showErrorMessage="1" errorTitle="Input Error" error="Please enter a numeric value between 0 and 99999999999999999" sqref="Q128">
      <formula1>0</formula1>
      <formula2>99999999999999900</formula2>
    </dataValidation>
    <dataValidation type="decimal" allowBlank="1" showInputMessage="1" showErrorMessage="1" errorTitle="Input Error" error="Please enter a numeric value between 0 and 99999999999999999" sqref="R128">
      <formula1>0</formula1>
      <formula2>99999999999999900</formula2>
    </dataValidation>
    <dataValidation type="decimal" allowBlank="1" showInputMessage="1" showErrorMessage="1" errorTitle="Input Error" error="Please enter a numeric value between 0 and 99999999999999999" sqref="H129">
      <formula1>0</formula1>
      <formula2>99999999999999900</formula2>
    </dataValidation>
    <dataValidation type="decimal" allowBlank="1" showInputMessage="1" showErrorMessage="1" errorTitle="Input Error" error="Please enter a numeric value between 0 and 99999999999999999" sqref="I129">
      <formula1>0</formula1>
      <formula2>99999999999999900</formula2>
    </dataValidation>
    <dataValidation type="decimal" allowBlank="1" showInputMessage="1" showErrorMessage="1" errorTitle="Input Error" error="Please enter a numeric value between 0 and 99999999999999999" sqref="J129">
      <formula1>0</formula1>
      <formula2>99999999999999900</formula2>
    </dataValidation>
    <dataValidation type="decimal" allowBlank="1" showInputMessage="1" showErrorMessage="1" errorTitle="Input Error" error="Please enter a numeric value between 0 and 99999999999999999" sqref="K129">
      <formula1>0</formula1>
      <formula2>99999999999999900</formula2>
    </dataValidation>
    <dataValidation type="decimal" allowBlank="1" showInputMessage="1" showErrorMessage="1" errorTitle="Input Error" error="Please enter a numeric value between 0 and 99999999999999999" sqref="L129">
      <formula1>0</formula1>
      <formula2>99999999999999900</formula2>
    </dataValidation>
    <dataValidation type="decimal" allowBlank="1" showInputMessage="1" showErrorMessage="1" errorTitle="Input Error" error="Please enter a numeric value between 0 and 99999999999999999" sqref="M129">
      <formula1>0</formula1>
      <formula2>99999999999999900</formula2>
    </dataValidation>
    <dataValidation type="decimal" allowBlank="1" showInputMessage="1" showErrorMessage="1" errorTitle="Input Error" error="Please enter a numeric value between 0 and 99999999999999999" sqref="N129">
      <formula1>0</formula1>
      <formula2>99999999999999900</formula2>
    </dataValidation>
    <dataValidation type="decimal" allowBlank="1" showInputMessage="1" showErrorMessage="1" errorTitle="Input Error" error="Please enter a numeric value between 0 and 99999999999999999" sqref="O129">
      <formula1>0</formula1>
      <formula2>99999999999999900</formula2>
    </dataValidation>
    <dataValidation type="decimal" allowBlank="1" showInputMessage="1" showErrorMessage="1" errorTitle="Input Error" error="Please enter a numeric value between 0 and 99999999999999999" sqref="P129">
      <formula1>0</formula1>
      <formula2>99999999999999900</formula2>
    </dataValidation>
    <dataValidation type="decimal" allowBlank="1" showInputMessage="1" showErrorMessage="1" errorTitle="Input Error" error="Please enter a numeric value between 0 and 99999999999999999" sqref="Q129">
      <formula1>0</formula1>
      <formula2>99999999999999900</formula2>
    </dataValidation>
    <dataValidation type="decimal" allowBlank="1" showInputMessage="1" showErrorMessage="1" errorTitle="Input Error" error="Please enter a numeric value between 0 and 99999999999999999" sqref="R129">
      <formula1>0</formula1>
      <formula2>99999999999999900</formula2>
    </dataValidation>
    <dataValidation type="decimal" allowBlank="1" showInputMessage="1" showErrorMessage="1" errorTitle="Input Error" error="Please enter a numeric value between 0 and 99999999999999999" sqref="H130">
      <formula1>0</formula1>
      <formula2>99999999999999900</formula2>
    </dataValidation>
    <dataValidation type="decimal" allowBlank="1" showInputMessage="1" showErrorMessage="1" errorTitle="Input Error" error="Please enter a numeric value between 0 and 99999999999999999" sqref="I130">
      <formula1>0</formula1>
      <formula2>99999999999999900</formula2>
    </dataValidation>
    <dataValidation type="decimal" allowBlank="1" showInputMessage="1" showErrorMessage="1" errorTitle="Input Error" error="Please enter a numeric value between 0 and 99999999999999999" sqref="J130">
      <formula1>0</formula1>
      <formula2>99999999999999900</formula2>
    </dataValidation>
    <dataValidation type="decimal" allowBlank="1" showInputMessage="1" showErrorMessage="1" errorTitle="Input Error" error="Please enter a numeric value between 0 and 99999999999999999" sqref="K130">
      <formula1>0</formula1>
      <formula2>99999999999999900</formula2>
    </dataValidation>
    <dataValidation type="decimal" allowBlank="1" showInputMessage="1" showErrorMessage="1" errorTitle="Input Error" error="Please enter a numeric value between 0 and 99999999999999999" sqref="L130">
      <formula1>0</formula1>
      <formula2>99999999999999900</formula2>
    </dataValidation>
    <dataValidation type="decimal" allowBlank="1" showInputMessage="1" showErrorMessage="1" errorTitle="Input Error" error="Please enter a numeric value between 0 and 99999999999999999" sqref="M130">
      <formula1>0</formula1>
      <formula2>99999999999999900</formula2>
    </dataValidation>
    <dataValidation type="decimal" allowBlank="1" showInputMessage="1" showErrorMessage="1" errorTitle="Input Error" error="Please enter a numeric value between 0 and 99999999999999999" sqref="N130">
      <formula1>0</formula1>
      <formula2>99999999999999900</formula2>
    </dataValidation>
    <dataValidation type="decimal" allowBlank="1" showInputMessage="1" showErrorMessage="1" errorTitle="Input Error" error="Please enter a numeric value between 0 and 99999999999999999" sqref="O130">
      <formula1>0</formula1>
      <formula2>99999999999999900</formula2>
    </dataValidation>
    <dataValidation type="decimal" allowBlank="1" showInputMessage="1" showErrorMessage="1" errorTitle="Input Error" error="Please enter a numeric value between 0 and 99999999999999999" sqref="P130">
      <formula1>0</formula1>
      <formula2>99999999999999900</formula2>
    </dataValidation>
    <dataValidation type="decimal" allowBlank="1" showInputMessage="1" showErrorMessage="1" errorTitle="Input Error" error="Please enter a numeric value between 0 and 99999999999999999" sqref="Q130">
      <formula1>0</formula1>
      <formula2>99999999999999900</formula2>
    </dataValidation>
    <dataValidation type="decimal" allowBlank="1" showInputMessage="1" showErrorMessage="1" errorTitle="Input Error" error="Please enter a numeric value between 0 and 99999999999999999" sqref="R130">
      <formula1>0</formula1>
      <formula2>99999999999999900</formula2>
    </dataValidation>
    <dataValidation type="decimal" allowBlank="1" showInputMessage="1" showErrorMessage="1" errorTitle="Input Error" error="Please enter a numeric value between 0 and 99999999999999999" sqref="H131">
      <formula1>0</formula1>
      <formula2>99999999999999900</formula2>
    </dataValidation>
    <dataValidation type="decimal" allowBlank="1" showInputMessage="1" showErrorMessage="1" errorTitle="Input Error" error="Please enter a numeric value between 0 and 99999999999999999" sqref="I131">
      <formula1>0</formula1>
      <formula2>99999999999999900</formula2>
    </dataValidation>
    <dataValidation type="decimal" allowBlank="1" showInputMessage="1" showErrorMessage="1" errorTitle="Input Error" error="Please enter a numeric value between 0 and 99999999999999999" sqref="J131">
      <formula1>0</formula1>
      <formula2>99999999999999900</formula2>
    </dataValidation>
    <dataValidation type="decimal" allowBlank="1" showInputMessage="1" showErrorMessage="1" errorTitle="Input Error" error="Please enter a numeric value between 0 and 99999999999999999" sqref="K131">
      <formula1>0</formula1>
      <formula2>99999999999999900</formula2>
    </dataValidation>
    <dataValidation type="decimal" allowBlank="1" showInputMessage="1" showErrorMessage="1" errorTitle="Input Error" error="Please enter a numeric value between 0 and 99999999999999999" sqref="L131">
      <formula1>0</formula1>
      <formula2>99999999999999900</formula2>
    </dataValidation>
    <dataValidation type="decimal" allowBlank="1" showInputMessage="1" showErrorMessage="1" errorTitle="Input Error" error="Please enter a numeric value between 0 and 99999999999999999" sqref="M131">
      <formula1>0</formula1>
      <formula2>99999999999999900</formula2>
    </dataValidation>
    <dataValidation type="decimal" allowBlank="1" showInputMessage="1" showErrorMessage="1" errorTitle="Input Error" error="Please enter a numeric value between 0 and 99999999999999999" sqref="N131">
      <formula1>0</formula1>
      <formula2>99999999999999900</formula2>
    </dataValidation>
    <dataValidation type="decimal" allowBlank="1" showInputMessage="1" showErrorMessage="1" errorTitle="Input Error" error="Please enter a numeric value between 0 and 99999999999999999" sqref="O131">
      <formula1>0</formula1>
      <formula2>99999999999999900</formula2>
    </dataValidation>
    <dataValidation type="decimal" allowBlank="1" showInputMessage="1" showErrorMessage="1" errorTitle="Input Error" error="Please enter a numeric value between 0 and 99999999999999999" sqref="P131">
      <formula1>0</formula1>
      <formula2>99999999999999900</formula2>
    </dataValidation>
    <dataValidation type="decimal" allowBlank="1" showInputMessage="1" showErrorMessage="1" errorTitle="Input Error" error="Please enter a numeric value between 0 and 99999999999999999" sqref="Q131">
      <formula1>0</formula1>
      <formula2>99999999999999900</formula2>
    </dataValidation>
    <dataValidation type="decimal" allowBlank="1" showInputMessage="1" showErrorMessage="1" errorTitle="Input Error" error="Please enter a numeric value between 0 and 99999999999999999" sqref="R131">
      <formula1>0</formula1>
      <formula2>99999999999999900</formula2>
    </dataValidation>
    <dataValidation type="decimal" allowBlank="1" showInputMessage="1" showErrorMessage="1" errorTitle="Input Error" error="Please enter a numeric value between 0 and 99999999999999999" sqref="H132">
      <formula1>0</formula1>
      <formula2>99999999999999900</formula2>
    </dataValidation>
    <dataValidation type="decimal" allowBlank="1" showInputMessage="1" showErrorMessage="1" errorTitle="Input Error" error="Please enter a numeric value between 0 and 99999999999999999" sqref="I132">
      <formula1>0</formula1>
      <formula2>99999999999999900</formula2>
    </dataValidation>
    <dataValidation type="decimal" allowBlank="1" showInputMessage="1" showErrorMessage="1" errorTitle="Input Error" error="Please enter a numeric value between 0 and 99999999999999999" sqref="J132">
      <formula1>0</formula1>
      <formula2>99999999999999900</formula2>
    </dataValidation>
    <dataValidation type="decimal" allowBlank="1" showInputMessage="1" showErrorMessage="1" errorTitle="Input Error" error="Please enter a numeric value between 0 and 99999999999999999" sqref="K132">
      <formula1>0</formula1>
      <formula2>99999999999999900</formula2>
    </dataValidation>
    <dataValidation type="decimal" allowBlank="1" showInputMessage="1" showErrorMessage="1" errorTitle="Input Error" error="Please enter a numeric value between 0 and 99999999999999999" sqref="L132">
      <formula1>0</formula1>
      <formula2>99999999999999900</formula2>
    </dataValidation>
    <dataValidation type="decimal" allowBlank="1" showInputMessage="1" showErrorMessage="1" errorTitle="Input Error" error="Please enter a numeric value between 0 and 99999999999999999" sqref="M132">
      <formula1>0</formula1>
      <formula2>99999999999999900</formula2>
    </dataValidation>
    <dataValidation type="decimal" allowBlank="1" showInputMessage="1" showErrorMessage="1" errorTitle="Input Error" error="Please enter a numeric value between 0 and 99999999999999999" sqref="N132">
      <formula1>0</formula1>
      <formula2>99999999999999900</formula2>
    </dataValidation>
    <dataValidation type="decimal" allowBlank="1" showInputMessage="1" showErrorMessage="1" errorTitle="Input Error" error="Please enter a numeric value between 0 and 99999999999999999" sqref="O132">
      <formula1>0</formula1>
      <formula2>99999999999999900</formula2>
    </dataValidation>
    <dataValidation type="decimal" allowBlank="1" showInputMessage="1" showErrorMessage="1" errorTitle="Input Error" error="Please enter a numeric value between 0 and 99999999999999999" sqref="P132">
      <formula1>0</formula1>
      <formula2>99999999999999900</formula2>
    </dataValidation>
    <dataValidation type="decimal" allowBlank="1" showInputMessage="1" showErrorMessage="1" errorTitle="Input Error" error="Please enter a numeric value between 0 and 99999999999999999" sqref="Q132">
      <formula1>0</formula1>
      <formula2>99999999999999900</formula2>
    </dataValidation>
    <dataValidation type="decimal" allowBlank="1" showInputMessage="1" showErrorMessage="1" errorTitle="Input Error" error="Please enter a numeric value between 0 and 99999999999999999" sqref="R132">
      <formula1>0</formula1>
      <formula2>99999999999999900</formula2>
    </dataValidation>
    <dataValidation type="decimal" allowBlank="1" showInputMessage="1" showErrorMessage="1" errorTitle="Input Error" error="Please enter a numeric value between 0 and 99999999999999999" sqref="H133">
      <formula1>0</formula1>
      <formula2>99999999999999900</formula2>
    </dataValidation>
    <dataValidation type="decimal" allowBlank="1" showInputMessage="1" showErrorMessage="1" errorTitle="Input Error" error="Please enter a numeric value between 0 and 99999999999999999" sqref="I133">
      <formula1>0</formula1>
      <formula2>99999999999999900</formula2>
    </dataValidation>
    <dataValidation type="decimal" allowBlank="1" showInputMessage="1" showErrorMessage="1" errorTitle="Input Error" error="Please enter a numeric value between 0 and 99999999999999999" sqref="J133">
      <formula1>0</formula1>
      <formula2>99999999999999900</formula2>
    </dataValidation>
    <dataValidation type="decimal" allowBlank="1" showInputMessage="1" showErrorMessage="1" errorTitle="Input Error" error="Please enter a numeric value between 0 and 99999999999999999" sqref="K133">
      <formula1>0</formula1>
      <formula2>99999999999999900</formula2>
    </dataValidation>
    <dataValidation type="decimal" allowBlank="1" showInputMessage="1" showErrorMessage="1" errorTitle="Input Error" error="Please enter a numeric value between 0 and 99999999999999999" sqref="L133">
      <formula1>0</formula1>
      <formula2>99999999999999900</formula2>
    </dataValidation>
    <dataValidation type="decimal" allowBlank="1" showInputMessage="1" showErrorMessage="1" errorTitle="Input Error" error="Please enter a numeric value between 0 and 99999999999999999" sqref="M133">
      <formula1>0</formula1>
      <formula2>99999999999999900</formula2>
    </dataValidation>
    <dataValidation type="decimal" allowBlank="1" showInputMessage="1" showErrorMessage="1" errorTitle="Input Error" error="Please enter a numeric value between 0 and 99999999999999999" sqref="N133">
      <formula1>0</formula1>
      <formula2>99999999999999900</formula2>
    </dataValidation>
    <dataValidation type="decimal" allowBlank="1" showInputMessage="1" showErrorMessage="1" errorTitle="Input Error" error="Please enter a numeric value between 0 and 99999999999999999" sqref="O133">
      <formula1>0</formula1>
      <formula2>99999999999999900</formula2>
    </dataValidation>
    <dataValidation type="decimal" allowBlank="1" showInputMessage="1" showErrorMessage="1" errorTitle="Input Error" error="Please enter a numeric value between 0 and 99999999999999999" sqref="P133">
      <formula1>0</formula1>
      <formula2>99999999999999900</formula2>
    </dataValidation>
    <dataValidation type="decimal" allowBlank="1" showInputMessage="1" showErrorMessage="1" errorTitle="Input Error" error="Please enter a numeric value between 0 and 99999999999999999" sqref="Q133">
      <formula1>0</formula1>
      <formula2>99999999999999900</formula2>
    </dataValidation>
    <dataValidation type="decimal" allowBlank="1" showInputMessage="1" showErrorMessage="1" errorTitle="Input Error" error="Please enter a numeric value between 0 and 99999999999999999" sqref="R133">
      <formula1>0</formula1>
      <formula2>99999999999999900</formula2>
    </dataValidation>
    <dataValidation type="decimal" allowBlank="1" showInputMessage="1" showErrorMessage="1" errorTitle="Input Error" error="Please enter a numeric value between 0 and 99999999999999999" sqref="H134">
      <formula1>0</formula1>
      <formula2>99999999999999900</formula2>
    </dataValidation>
    <dataValidation type="decimal" allowBlank="1" showInputMessage="1" showErrorMessage="1" errorTitle="Input Error" error="Please enter a numeric value between 0 and 99999999999999999" sqref="I134">
      <formula1>0</formula1>
      <formula2>99999999999999900</formula2>
    </dataValidation>
    <dataValidation type="decimal" allowBlank="1" showInputMessage="1" showErrorMessage="1" errorTitle="Input Error" error="Please enter a numeric value between 0 and 99999999999999999" sqref="J134">
      <formula1>0</formula1>
      <formula2>99999999999999900</formula2>
    </dataValidation>
    <dataValidation type="decimal" allowBlank="1" showInputMessage="1" showErrorMessage="1" errorTitle="Input Error" error="Please enter a numeric value between 0 and 99999999999999999" sqref="K134">
      <formula1>0</formula1>
      <formula2>99999999999999900</formula2>
    </dataValidation>
    <dataValidation type="decimal" allowBlank="1" showInputMessage="1" showErrorMessage="1" errorTitle="Input Error" error="Please enter a numeric value between 0 and 99999999999999999" sqref="L134">
      <formula1>0</formula1>
      <formula2>99999999999999900</formula2>
    </dataValidation>
    <dataValidation type="decimal" allowBlank="1" showInputMessage="1" showErrorMessage="1" errorTitle="Input Error" error="Please enter a numeric value between 0 and 99999999999999999" sqref="M134">
      <formula1>0</formula1>
      <formula2>99999999999999900</formula2>
    </dataValidation>
    <dataValidation type="decimal" allowBlank="1" showInputMessage="1" showErrorMessage="1" errorTitle="Input Error" error="Please enter a numeric value between 0 and 99999999999999999" sqref="N134">
      <formula1>0</formula1>
      <formula2>99999999999999900</formula2>
    </dataValidation>
    <dataValidation type="decimal" allowBlank="1" showInputMessage="1" showErrorMessage="1" errorTitle="Input Error" error="Please enter a numeric value between 0 and 99999999999999999" sqref="O134">
      <formula1>0</formula1>
      <formula2>99999999999999900</formula2>
    </dataValidation>
    <dataValidation type="decimal" allowBlank="1" showInputMessage="1" showErrorMessage="1" errorTitle="Input Error" error="Please enter a numeric value between 0 and 99999999999999999" sqref="P134">
      <formula1>0</formula1>
      <formula2>99999999999999900</formula2>
    </dataValidation>
    <dataValidation type="decimal" allowBlank="1" showInputMessage="1" showErrorMessage="1" errorTitle="Input Error" error="Please enter a numeric value between 0 and 99999999999999999" sqref="Q134">
      <formula1>0</formula1>
      <formula2>99999999999999900</formula2>
    </dataValidation>
    <dataValidation type="decimal" allowBlank="1" showInputMessage="1" showErrorMessage="1" errorTitle="Input Error" error="Please enter a numeric value between 0 and 99999999999999999" sqref="R134">
      <formula1>0</formula1>
      <formula2>99999999999999900</formula2>
    </dataValidation>
    <dataValidation type="decimal" allowBlank="1" showInputMessage="1" showErrorMessage="1" errorTitle="Input Error" error="Please enter a numeric value between 0 and 99999999999999999" sqref="H135">
      <formula1>0</formula1>
      <formula2>99999999999999900</formula2>
    </dataValidation>
    <dataValidation type="decimal" allowBlank="1" showInputMessage="1" showErrorMessage="1" errorTitle="Input Error" error="Please enter a numeric value between 0 and 99999999999999999" sqref="I135">
      <formula1>0</formula1>
      <formula2>99999999999999900</formula2>
    </dataValidation>
    <dataValidation type="decimal" allowBlank="1" showInputMessage="1" showErrorMessage="1" errorTitle="Input Error" error="Please enter a numeric value between 0 and 99999999999999999" sqref="J135">
      <formula1>0</formula1>
      <formula2>99999999999999900</formula2>
    </dataValidation>
    <dataValidation type="decimal" allowBlank="1" showInputMessage="1" showErrorMessage="1" errorTitle="Input Error" error="Please enter a numeric value between 0 and 99999999999999999" sqref="K135">
      <formula1>0</formula1>
      <formula2>99999999999999900</formula2>
    </dataValidation>
    <dataValidation type="decimal" allowBlank="1" showInputMessage="1" showErrorMessage="1" errorTitle="Input Error" error="Please enter a numeric value between 0 and 99999999999999999" sqref="L135">
      <formula1>0</formula1>
      <formula2>99999999999999900</formula2>
    </dataValidation>
    <dataValidation type="decimal" allowBlank="1" showInputMessage="1" showErrorMessage="1" errorTitle="Input Error" error="Please enter a numeric value between 0 and 99999999999999999" sqref="M135">
      <formula1>0</formula1>
      <formula2>99999999999999900</formula2>
    </dataValidation>
    <dataValidation type="decimal" allowBlank="1" showInputMessage="1" showErrorMessage="1" errorTitle="Input Error" error="Please enter a numeric value between 0 and 99999999999999999" sqref="N135">
      <formula1>0</formula1>
      <formula2>99999999999999900</formula2>
    </dataValidation>
    <dataValidation type="decimal" allowBlank="1" showInputMessage="1" showErrorMessage="1" errorTitle="Input Error" error="Please enter a numeric value between 0 and 99999999999999999" sqref="O135">
      <formula1>0</formula1>
      <formula2>99999999999999900</formula2>
    </dataValidation>
    <dataValidation type="decimal" allowBlank="1" showInputMessage="1" showErrorMessage="1" errorTitle="Input Error" error="Please enter a numeric value between 0 and 99999999999999999" sqref="P135">
      <formula1>0</formula1>
      <formula2>99999999999999900</formula2>
    </dataValidation>
    <dataValidation type="decimal" allowBlank="1" showInputMessage="1" showErrorMessage="1" errorTitle="Input Error" error="Please enter a numeric value between 0 and 99999999999999999" sqref="Q135">
      <formula1>0</formula1>
      <formula2>99999999999999900</formula2>
    </dataValidation>
    <dataValidation type="decimal" allowBlank="1" showInputMessage="1" showErrorMessage="1" errorTitle="Input Error" error="Please enter a numeric value between 0 and 99999999999999999" sqref="R135">
      <formula1>0</formula1>
      <formula2>99999999999999900</formula2>
    </dataValidation>
    <dataValidation type="decimal" allowBlank="1" showInputMessage="1" showErrorMessage="1" errorTitle="Input Error" error="Please enter a numeric value between 0 and 99999999999999999" sqref="H136">
      <formula1>0</formula1>
      <formula2>99999999999999900</formula2>
    </dataValidation>
    <dataValidation type="decimal" allowBlank="1" showInputMessage="1" showErrorMessage="1" errorTitle="Input Error" error="Please enter a numeric value between 0 and 99999999999999999" sqref="I136">
      <formula1>0</formula1>
      <formula2>99999999999999900</formula2>
    </dataValidation>
    <dataValidation type="decimal" allowBlank="1" showInputMessage="1" showErrorMessage="1" errorTitle="Input Error" error="Please enter a numeric value between 0 and 99999999999999999" sqref="J136">
      <formula1>0</formula1>
      <formula2>99999999999999900</formula2>
    </dataValidation>
    <dataValidation type="decimal" allowBlank="1" showInputMessage="1" showErrorMessage="1" errorTitle="Input Error" error="Please enter a numeric value between 0 and 99999999999999999" sqref="K136">
      <formula1>0</formula1>
      <formula2>99999999999999900</formula2>
    </dataValidation>
    <dataValidation type="decimal" allowBlank="1" showInputMessage="1" showErrorMessage="1" errorTitle="Input Error" error="Please enter a numeric value between 0 and 99999999999999999" sqref="L136">
      <formula1>0</formula1>
      <formula2>99999999999999900</formula2>
    </dataValidation>
    <dataValidation type="decimal" allowBlank="1" showInputMessage="1" showErrorMessage="1" errorTitle="Input Error" error="Please enter a numeric value between 0 and 99999999999999999" sqref="M136">
      <formula1>0</formula1>
      <formula2>99999999999999900</formula2>
    </dataValidation>
    <dataValidation type="decimal" allowBlank="1" showInputMessage="1" showErrorMessage="1" errorTitle="Input Error" error="Please enter a numeric value between 0 and 99999999999999999" sqref="N136">
      <formula1>0</formula1>
      <formula2>99999999999999900</formula2>
    </dataValidation>
    <dataValidation type="decimal" allowBlank="1" showInputMessage="1" showErrorMessage="1" errorTitle="Input Error" error="Please enter a numeric value between 0 and 99999999999999999" sqref="O136">
      <formula1>0</formula1>
      <formula2>99999999999999900</formula2>
    </dataValidation>
    <dataValidation type="decimal" allowBlank="1" showInputMessage="1" showErrorMessage="1" errorTitle="Input Error" error="Please enter a numeric value between 0 and 99999999999999999" sqref="P136">
      <formula1>0</formula1>
      <formula2>99999999999999900</formula2>
    </dataValidation>
    <dataValidation type="decimal" allowBlank="1" showInputMessage="1" showErrorMessage="1" errorTitle="Input Error" error="Please enter a numeric value between 0 and 99999999999999999" sqref="Q136">
      <formula1>0</formula1>
      <formula2>99999999999999900</formula2>
    </dataValidation>
    <dataValidation type="decimal" allowBlank="1" showInputMessage="1" showErrorMessage="1" errorTitle="Input Error" error="Please enter a numeric value between 0 and 99999999999999999" sqref="R136">
      <formula1>0</formula1>
      <formula2>99999999999999900</formula2>
    </dataValidation>
    <dataValidation type="decimal" allowBlank="1" showInputMessage="1" showErrorMessage="1" errorTitle="Input Error" error="Please enter a numeric value between 0 and 99999999999999999" sqref="H137">
      <formula1>0</formula1>
      <formula2>99999999999999900</formula2>
    </dataValidation>
    <dataValidation type="decimal" allowBlank="1" showInputMessage="1" showErrorMessage="1" errorTitle="Input Error" error="Please enter a numeric value between 0 and 99999999999999999" sqref="I137">
      <formula1>0</formula1>
      <formula2>99999999999999900</formula2>
    </dataValidation>
    <dataValidation type="decimal" allowBlank="1" showInputMessage="1" showErrorMessage="1" errorTitle="Input Error" error="Please enter a numeric value between 0 and 99999999999999999" sqref="J137">
      <formula1>0</formula1>
      <formula2>99999999999999900</formula2>
    </dataValidation>
    <dataValidation type="decimal" allowBlank="1" showInputMessage="1" showErrorMessage="1" errorTitle="Input Error" error="Please enter a numeric value between 0 and 99999999999999999" sqref="K137">
      <formula1>0</formula1>
      <formula2>99999999999999900</formula2>
    </dataValidation>
    <dataValidation type="decimal" allowBlank="1" showInputMessage="1" showErrorMessage="1" errorTitle="Input Error" error="Please enter a numeric value between 0 and 99999999999999999" sqref="L137">
      <formula1>0</formula1>
      <formula2>99999999999999900</formula2>
    </dataValidation>
    <dataValidation type="decimal" allowBlank="1" showInputMessage="1" showErrorMessage="1" errorTitle="Input Error" error="Please enter a numeric value between 0 and 99999999999999999" sqref="M137">
      <formula1>0</formula1>
      <formula2>99999999999999900</formula2>
    </dataValidation>
    <dataValidation type="decimal" allowBlank="1" showInputMessage="1" showErrorMessage="1" errorTitle="Input Error" error="Please enter a numeric value between 0 and 99999999999999999" sqref="N137">
      <formula1>0</formula1>
      <formula2>99999999999999900</formula2>
    </dataValidation>
    <dataValidation type="decimal" allowBlank="1" showInputMessage="1" showErrorMessage="1" errorTitle="Input Error" error="Please enter a numeric value between 0 and 99999999999999999" sqref="O137">
      <formula1>0</formula1>
      <formula2>99999999999999900</formula2>
    </dataValidation>
    <dataValidation type="decimal" allowBlank="1" showInputMessage="1" showErrorMessage="1" errorTitle="Input Error" error="Please enter a numeric value between 0 and 99999999999999999" sqref="P137">
      <formula1>0</formula1>
      <formula2>99999999999999900</formula2>
    </dataValidation>
    <dataValidation type="decimal" allowBlank="1" showInputMessage="1" showErrorMessage="1" errorTitle="Input Error" error="Please enter a numeric value between 0 and 99999999999999999" sqref="Q137">
      <formula1>0</formula1>
      <formula2>99999999999999900</formula2>
    </dataValidation>
    <dataValidation type="decimal" allowBlank="1" showInputMessage="1" showErrorMessage="1" errorTitle="Input Error" error="Please enter a numeric value between 0 and 99999999999999999" sqref="R137">
      <formula1>0</formula1>
      <formula2>99999999999999900</formula2>
    </dataValidation>
    <dataValidation type="decimal" allowBlank="1" showInputMessage="1" showErrorMessage="1" errorTitle="Input Error" error="Please enter a numeric value between 0 and 99999999999999999" sqref="H138">
      <formula1>0</formula1>
      <formula2>99999999999999900</formula2>
    </dataValidation>
    <dataValidation type="decimal" allowBlank="1" showInputMessage="1" showErrorMessage="1" errorTitle="Input Error" error="Please enter a numeric value between 0 and 99999999999999999" sqref="I138">
      <formula1>0</formula1>
      <formula2>99999999999999900</formula2>
    </dataValidation>
    <dataValidation type="decimal" allowBlank="1" showInputMessage="1" showErrorMessage="1" errorTitle="Input Error" error="Please enter a numeric value between 0 and 99999999999999999" sqref="J138">
      <formula1>0</formula1>
      <formula2>99999999999999900</formula2>
    </dataValidation>
    <dataValidation type="decimal" allowBlank="1" showInputMessage="1" showErrorMessage="1" errorTitle="Input Error" error="Please enter a numeric value between 0 and 99999999999999999" sqref="K138">
      <formula1>0</formula1>
      <formula2>99999999999999900</formula2>
    </dataValidation>
    <dataValidation type="decimal" allowBlank="1" showInputMessage="1" showErrorMessage="1" errorTitle="Input Error" error="Please enter a numeric value between 0 and 99999999999999999" sqref="L138">
      <formula1>0</formula1>
      <formula2>99999999999999900</formula2>
    </dataValidation>
    <dataValidation type="decimal" allowBlank="1" showInputMessage="1" showErrorMessage="1" errorTitle="Input Error" error="Please enter a numeric value between 0 and 99999999999999999" sqref="M138">
      <formula1>0</formula1>
      <formula2>99999999999999900</formula2>
    </dataValidation>
    <dataValidation type="decimal" allowBlank="1" showInputMessage="1" showErrorMessage="1" errorTitle="Input Error" error="Please enter a numeric value between 0 and 99999999999999999" sqref="N138">
      <formula1>0</formula1>
      <formula2>99999999999999900</formula2>
    </dataValidation>
    <dataValidation type="decimal" allowBlank="1" showInputMessage="1" showErrorMessage="1" errorTitle="Input Error" error="Please enter a numeric value between 0 and 99999999999999999" sqref="O138">
      <formula1>0</formula1>
      <formula2>99999999999999900</formula2>
    </dataValidation>
    <dataValidation type="decimal" allowBlank="1" showInputMessage="1" showErrorMessage="1" errorTitle="Input Error" error="Please enter a numeric value between 0 and 99999999999999999" sqref="P138">
      <formula1>0</formula1>
      <formula2>99999999999999900</formula2>
    </dataValidation>
    <dataValidation type="decimal" allowBlank="1" showInputMessage="1" showErrorMessage="1" errorTitle="Input Error" error="Please enter a numeric value between 0 and 99999999999999999" sqref="Q138">
      <formula1>0</formula1>
      <formula2>99999999999999900</formula2>
    </dataValidation>
    <dataValidation type="decimal" allowBlank="1" showInputMessage="1" showErrorMessage="1" errorTitle="Input Error" error="Please enter a numeric value between 0 and 99999999999999999" sqref="R138">
      <formula1>0</formula1>
      <formula2>99999999999999900</formula2>
    </dataValidation>
    <dataValidation type="decimal" allowBlank="1" showInputMessage="1" showErrorMessage="1" errorTitle="Input Error" error="Please enter a numeric value between 0 and 99999999999999999" sqref="H139">
      <formula1>0</formula1>
      <formula2>99999999999999900</formula2>
    </dataValidation>
    <dataValidation type="decimal" allowBlank="1" showInputMessage="1" showErrorMessage="1" errorTitle="Input Error" error="Please enter a numeric value between 0 and 99999999999999999" sqref="I139">
      <formula1>0</formula1>
      <formula2>99999999999999900</formula2>
    </dataValidation>
    <dataValidation type="decimal" allowBlank="1" showInputMessage="1" showErrorMessage="1" errorTitle="Input Error" error="Please enter a numeric value between 0 and 99999999999999999" sqref="J139">
      <formula1>0</formula1>
      <formula2>99999999999999900</formula2>
    </dataValidation>
    <dataValidation type="decimal" allowBlank="1" showInputMessage="1" showErrorMessage="1" errorTitle="Input Error" error="Please enter a numeric value between 0 and 99999999999999999" sqref="K139">
      <formula1>0</formula1>
      <formula2>99999999999999900</formula2>
    </dataValidation>
    <dataValidation type="decimal" allowBlank="1" showInputMessage="1" showErrorMessage="1" errorTitle="Input Error" error="Please enter a numeric value between 0 and 99999999999999999" sqref="L139">
      <formula1>0</formula1>
      <formula2>99999999999999900</formula2>
    </dataValidation>
    <dataValidation type="decimal" allowBlank="1" showInputMessage="1" showErrorMessage="1" errorTitle="Input Error" error="Please enter a numeric value between 0 and 99999999999999999" sqref="M139">
      <formula1>0</formula1>
      <formula2>99999999999999900</formula2>
    </dataValidation>
    <dataValidation type="decimal" allowBlank="1" showInputMessage="1" showErrorMessage="1" errorTitle="Input Error" error="Please enter a numeric value between 0 and 99999999999999999" sqref="N139">
      <formula1>0</formula1>
      <formula2>99999999999999900</formula2>
    </dataValidation>
    <dataValidation type="decimal" allowBlank="1" showInputMessage="1" showErrorMessage="1" errorTitle="Input Error" error="Please enter a numeric value between 0 and 99999999999999999" sqref="O139">
      <formula1>0</formula1>
      <formula2>99999999999999900</formula2>
    </dataValidation>
    <dataValidation type="decimal" allowBlank="1" showInputMessage="1" showErrorMessage="1" errorTitle="Input Error" error="Please enter a numeric value between 0 and 99999999999999999" sqref="P139">
      <formula1>0</formula1>
      <formula2>99999999999999900</formula2>
    </dataValidation>
    <dataValidation type="decimal" allowBlank="1" showInputMessage="1" showErrorMessage="1" errorTitle="Input Error" error="Please enter a numeric value between 0 and 99999999999999999" sqref="Q139">
      <formula1>0</formula1>
      <formula2>99999999999999900</formula2>
    </dataValidation>
    <dataValidation type="decimal" allowBlank="1" showInputMessage="1" showErrorMessage="1" errorTitle="Input Error" error="Please enter a numeric value between 0 and 99999999999999999" sqref="R139">
      <formula1>0</formula1>
      <formula2>99999999999999900</formula2>
    </dataValidation>
    <dataValidation type="decimal" allowBlank="1" showInputMessage="1" showErrorMessage="1" errorTitle="Input Error" error="Please enter a numeric value between 0 and 99999999999999999" sqref="H150">
      <formula1>0</formula1>
      <formula2>99999999999999900</formula2>
    </dataValidation>
    <dataValidation type="decimal" allowBlank="1" showInputMessage="1" showErrorMessage="1" errorTitle="Input Error" error="Please enter a numeric value between 0 and 99999999999999999" sqref="I150">
      <formula1>0</formula1>
      <formula2>99999999999999900</formula2>
    </dataValidation>
    <dataValidation type="decimal" allowBlank="1" showInputMessage="1" showErrorMessage="1" errorTitle="Input Error" error="Please enter a numeric value between 0 and 99999999999999999" sqref="J150">
      <formula1>0</formula1>
      <formula2>99999999999999900</formula2>
    </dataValidation>
    <dataValidation type="decimal" allowBlank="1" showInputMessage="1" showErrorMessage="1" errorTitle="Input Error" error="Please enter a numeric value between 0 and 99999999999999999" sqref="K150">
      <formula1>0</formula1>
      <formula2>99999999999999900</formula2>
    </dataValidation>
    <dataValidation type="decimal" allowBlank="1" showInputMessage="1" showErrorMessage="1" errorTitle="Input Error" error="Please enter a numeric value between 0 and 99999999999999999" sqref="L150">
      <formula1>0</formula1>
      <formula2>99999999999999900</formula2>
    </dataValidation>
    <dataValidation type="decimal" allowBlank="1" showInputMessage="1" showErrorMessage="1" errorTitle="Input Error" error="Please enter a numeric value between 0 and 99999999999999999" sqref="M150">
      <formula1>0</formula1>
      <formula2>99999999999999900</formula2>
    </dataValidation>
    <dataValidation type="decimal" allowBlank="1" showInputMessage="1" showErrorMessage="1" errorTitle="Input Error" error="Please enter a numeric value between 0 and 99999999999999999" sqref="N150">
      <formula1>0</formula1>
      <formula2>99999999999999900</formula2>
    </dataValidation>
    <dataValidation type="decimal" allowBlank="1" showInputMessage="1" showErrorMessage="1" errorTitle="Input Error" error="Please enter a numeric value between 0 and 99999999999999999" sqref="O150">
      <formula1>0</formula1>
      <formula2>99999999999999900</formula2>
    </dataValidation>
    <dataValidation type="decimal" allowBlank="1" showInputMessage="1" showErrorMessage="1" errorTitle="Input Error" error="Please enter a numeric value between 0 and 99999999999999999" sqref="P150">
      <formula1>0</formula1>
      <formula2>99999999999999900</formula2>
    </dataValidation>
    <dataValidation type="decimal" allowBlank="1" showInputMessage="1" showErrorMessage="1" errorTitle="Input Error" error="Please enter a numeric value between 0 and 99999999999999999" sqref="Q150">
      <formula1>0</formula1>
      <formula2>99999999999999900</formula2>
    </dataValidation>
    <dataValidation type="decimal" allowBlank="1" showInputMessage="1" showErrorMessage="1" errorTitle="Input Error" error="Please enter a numeric value between 0 and 99999999999999999" sqref="R150">
      <formula1>0</formula1>
      <formula2>99999999999999900</formula2>
    </dataValidation>
    <dataValidation type="decimal" allowBlank="1" showInputMessage="1" showErrorMessage="1" errorTitle="Input Error" error="Please enter a numeric value between 0 and 99999999999999999" sqref="H161">
      <formula1>0</formula1>
      <formula2>99999999999999900</formula2>
    </dataValidation>
    <dataValidation type="decimal" allowBlank="1" showInputMessage="1" showErrorMessage="1" errorTitle="Input Error" error="Please enter a numeric value between 0 and 99999999999999999" sqref="I161">
      <formula1>0</formula1>
      <formula2>99999999999999900</formula2>
    </dataValidation>
    <dataValidation type="decimal" allowBlank="1" showInputMessage="1" showErrorMessage="1" errorTitle="Input Error" error="Please enter a numeric value between 0 and 99999999999999999" sqref="J161">
      <formula1>0</formula1>
      <formula2>99999999999999900</formula2>
    </dataValidation>
    <dataValidation type="decimal" allowBlank="1" showInputMessage="1" showErrorMessage="1" errorTitle="Input Error" error="Please enter a numeric value between 0 and 99999999999999999" sqref="K161">
      <formula1>0</formula1>
      <formula2>99999999999999900</formula2>
    </dataValidation>
    <dataValidation type="decimal" allowBlank="1" showInputMessage="1" showErrorMessage="1" errorTitle="Input Error" error="Please enter a numeric value between 0 and 99999999999999999" sqref="L161">
      <formula1>0</formula1>
      <formula2>99999999999999900</formula2>
    </dataValidation>
    <dataValidation type="decimal" allowBlank="1" showInputMessage="1" showErrorMessage="1" errorTitle="Input Error" error="Please enter a numeric value between 0 and 99999999999999999" sqref="M161">
      <formula1>0</formula1>
      <formula2>99999999999999900</formula2>
    </dataValidation>
    <dataValidation type="decimal" allowBlank="1" showInputMessage="1" showErrorMessage="1" errorTitle="Input Error" error="Please enter a numeric value between 0 and 99999999999999999" sqref="N161">
      <formula1>0</formula1>
      <formula2>99999999999999900</formula2>
    </dataValidation>
    <dataValidation type="decimal" allowBlank="1" showInputMessage="1" showErrorMessage="1" errorTitle="Input Error" error="Please enter a numeric value between 0 and 99999999999999999" sqref="O161">
      <formula1>0</formula1>
      <formula2>99999999999999900</formula2>
    </dataValidation>
    <dataValidation type="decimal" allowBlank="1" showInputMessage="1" showErrorMessage="1" errorTitle="Input Error" error="Please enter a numeric value between 0 and 99999999999999999" sqref="P161">
      <formula1>0</formula1>
      <formula2>99999999999999900</formula2>
    </dataValidation>
    <dataValidation type="decimal" allowBlank="1" showInputMessage="1" showErrorMessage="1" errorTitle="Input Error" error="Please enter a numeric value between 0 and 99999999999999999" sqref="Q161">
      <formula1>0</formula1>
      <formula2>99999999999999900</formula2>
    </dataValidation>
    <dataValidation type="decimal" allowBlank="1" showInputMessage="1" showErrorMessage="1" errorTitle="Input Error" error="Please enter a numeric value between 0 and 99999999999999999" sqref="R161">
      <formula1>0</formula1>
      <formula2>99999999999999900</formula2>
    </dataValidation>
    <dataValidation type="decimal" allowBlank="1" showInputMessage="1" showErrorMessage="1" errorTitle="Input Error" error="Please enter a numeric value between 0 and 99999999999999999" sqref="H162">
      <formula1>0</formula1>
      <formula2>99999999999999900</formula2>
    </dataValidation>
    <dataValidation type="decimal" allowBlank="1" showInputMessage="1" showErrorMessage="1" errorTitle="Input Error" error="Please enter a numeric value between 0 and 99999999999999999" sqref="I162">
      <formula1>0</formula1>
      <formula2>99999999999999900</formula2>
    </dataValidation>
    <dataValidation type="decimal" allowBlank="1" showInputMessage="1" showErrorMessage="1" errorTitle="Input Error" error="Please enter a numeric value between 0 and 99999999999999999" sqref="J162">
      <formula1>0</formula1>
      <formula2>99999999999999900</formula2>
    </dataValidation>
    <dataValidation type="decimal" allowBlank="1" showInputMessage="1" showErrorMessage="1" errorTitle="Input Error" error="Please enter a numeric value between 0 and 99999999999999999" sqref="K162">
      <formula1>0</formula1>
      <formula2>99999999999999900</formula2>
    </dataValidation>
    <dataValidation type="decimal" allowBlank="1" showInputMessage="1" showErrorMessage="1" errorTitle="Input Error" error="Please enter a numeric value between 0 and 99999999999999999" sqref="L162">
      <formula1>0</formula1>
      <formula2>99999999999999900</formula2>
    </dataValidation>
    <dataValidation type="decimal" allowBlank="1" showInputMessage="1" showErrorMessage="1" errorTitle="Input Error" error="Please enter a numeric value between 0 and 99999999999999999" sqref="M162">
      <formula1>0</formula1>
      <formula2>99999999999999900</formula2>
    </dataValidation>
    <dataValidation type="decimal" allowBlank="1" showInputMessage="1" showErrorMessage="1" errorTitle="Input Error" error="Please enter a numeric value between 0 and 99999999999999999" sqref="N162">
      <formula1>0</formula1>
      <formula2>99999999999999900</formula2>
    </dataValidation>
    <dataValidation type="decimal" allowBlank="1" showInputMessage="1" showErrorMessage="1" errorTitle="Input Error" error="Please enter a numeric value between 0 and 99999999999999999" sqref="O162">
      <formula1>0</formula1>
      <formula2>99999999999999900</formula2>
    </dataValidation>
    <dataValidation type="decimal" allowBlank="1" showInputMessage="1" showErrorMessage="1" errorTitle="Input Error" error="Please enter a numeric value between 0 and 99999999999999999" sqref="P162">
      <formula1>0</formula1>
      <formula2>99999999999999900</formula2>
    </dataValidation>
    <dataValidation type="decimal" allowBlank="1" showInputMessage="1" showErrorMessage="1" errorTitle="Input Error" error="Please enter a numeric value between 0 and 99999999999999999" sqref="Q162">
      <formula1>0</formula1>
      <formula2>99999999999999900</formula2>
    </dataValidation>
    <dataValidation type="decimal" allowBlank="1" showInputMessage="1" showErrorMessage="1" errorTitle="Input Error" error="Please enter a numeric value between 0 and 99999999999999999" sqref="R162">
      <formula1>0</formula1>
      <formula2>99999999999999900</formula2>
    </dataValidation>
    <dataValidation type="decimal" allowBlank="1" showInputMessage="1" showErrorMessage="1" errorTitle="Input Error" error="Please enter a numeric value between 0 and 99999999999999999" sqref="H163">
      <formula1>0</formula1>
      <formula2>99999999999999900</formula2>
    </dataValidation>
    <dataValidation type="decimal" allowBlank="1" showInputMessage="1" showErrorMessage="1" errorTitle="Input Error" error="Please enter a numeric value between 0 and 99999999999999999" sqref="I163">
      <formula1>0</formula1>
      <formula2>99999999999999900</formula2>
    </dataValidation>
    <dataValidation type="decimal" allowBlank="1" showInputMessage="1" showErrorMessage="1" errorTitle="Input Error" error="Please enter a numeric value between 0 and 99999999999999999" sqref="J163">
      <formula1>0</formula1>
      <formula2>99999999999999900</formula2>
    </dataValidation>
    <dataValidation type="decimal" allowBlank="1" showInputMessage="1" showErrorMessage="1" errorTitle="Input Error" error="Please enter a numeric value between 0 and 99999999999999999" sqref="K163">
      <formula1>0</formula1>
      <formula2>99999999999999900</formula2>
    </dataValidation>
    <dataValidation type="decimal" allowBlank="1" showInputMessage="1" showErrorMessage="1" errorTitle="Input Error" error="Please enter a numeric value between 0 and 99999999999999999" sqref="L163">
      <formula1>0</formula1>
      <formula2>99999999999999900</formula2>
    </dataValidation>
    <dataValidation type="decimal" allowBlank="1" showInputMessage="1" showErrorMessage="1" errorTitle="Input Error" error="Please enter a numeric value between 0 and 99999999999999999" sqref="M163">
      <formula1>0</formula1>
      <formula2>99999999999999900</formula2>
    </dataValidation>
    <dataValidation type="decimal" allowBlank="1" showInputMessage="1" showErrorMessage="1" errorTitle="Input Error" error="Please enter a numeric value between 0 and 99999999999999999" sqref="N163">
      <formula1>0</formula1>
      <formula2>99999999999999900</formula2>
    </dataValidation>
    <dataValidation type="decimal" allowBlank="1" showInputMessage="1" showErrorMessage="1" errorTitle="Input Error" error="Please enter a numeric value between 0 and 99999999999999999" sqref="O163">
      <formula1>0</formula1>
      <formula2>99999999999999900</formula2>
    </dataValidation>
    <dataValidation type="decimal" allowBlank="1" showInputMessage="1" showErrorMessage="1" errorTitle="Input Error" error="Please enter a numeric value between 0 and 99999999999999999" sqref="P163">
      <formula1>0</formula1>
      <formula2>99999999999999900</formula2>
    </dataValidation>
    <dataValidation type="decimal" allowBlank="1" showInputMessage="1" showErrorMessage="1" errorTitle="Input Error" error="Please enter a numeric value between 0 and 99999999999999999" sqref="Q163">
      <formula1>0</formula1>
      <formula2>99999999999999900</formula2>
    </dataValidation>
    <dataValidation type="decimal" allowBlank="1" showInputMessage="1" showErrorMessage="1" errorTitle="Input Error" error="Please enter a numeric value between 0 and 99999999999999999" sqref="R163">
      <formula1>0</formula1>
      <formula2>99999999999999900</formula2>
    </dataValidation>
    <dataValidation type="decimal" allowBlank="1" showInputMessage="1" showErrorMessage="1" errorTitle="Input Error" error="Please enter a numeric value between 0 and 99999999999999999" sqref="H164">
      <formula1>0</formula1>
      <formula2>99999999999999900</formula2>
    </dataValidation>
    <dataValidation type="decimal" allowBlank="1" showInputMessage="1" showErrorMessage="1" errorTitle="Input Error" error="Please enter a numeric value between 0 and 99999999999999999" sqref="I164">
      <formula1>0</formula1>
      <formula2>99999999999999900</formula2>
    </dataValidation>
    <dataValidation type="decimal" allowBlank="1" showInputMessage="1" showErrorMessage="1" errorTitle="Input Error" error="Please enter a numeric value between 0 and 99999999999999999" sqref="J164">
      <formula1>0</formula1>
      <formula2>99999999999999900</formula2>
    </dataValidation>
    <dataValidation type="decimal" allowBlank="1" showInputMessage="1" showErrorMessage="1" errorTitle="Input Error" error="Please enter a numeric value between 0 and 99999999999999999" sqref="K164">
      <formula1>0</formula1>
      <formula2>99999999999999900</formula2>
    </dataValidation>
    <dataValidation type="decimal" allowBlank="1" showInputMessage="1" showErrorMessage="1" errorTitle="Input Error" error="Please enter a numeric value between 0 and 99999999999999999" sqref="L164">
      <formula1>0</formula1>
      <formula2>99999999999999900</formula2>
    </dataValidation>
    <dataValidation type="decimal" allowBlank="1" showInputMessage="1" showErrorMessage="1" errorTitle="Input Error" error="Please enter a numeric value between 0 and 99999999999999999" sqref="M164">
      <formula1>0</formula1>
      <formula2>99999999999999900</formula2>
    </dataValidation>
    <dataValidation type="decimal" allowBlank="1" showInputMessage="1" showErrorMessage="1" errorTitle="Input Error" error="Please enter a numeric value between 0 and 99999999999999999" sqref="N164">
      <formula1>0</formula1>
      <formula2>99999999999999900</formula2>
    </dataValidation>
    <dataValidation type="decimal" allowBlank="1" showInputMessage="1" showErrorMessage="1" errorTitle="Input Error" error="Please enter a numeric value between 0 and 99999999999999999" sqref="O164">
      <formula1>0</formula1>
      <formula2>99999999999999900</formula2>
    </dataValidation>
    <dataValidation type="decimal" allowBlank="1" showInputMessage="1" showErrorMessage="1" errorTitle="Input Error" error="Please enter a numeric value between 0 and 99999999999999999" sqref="P164">
      <formula1>0</formula1>
      <formula2>99999999999999900</formula2>
    </dataValidation>
    <dataValidation type="decimal" allowBlank="1" showInputMessage="1" showErrorMessage="1" errorTitle="Input Error" error="Please enter a numeric value between 0 and 99999999999999999" sqref="Q164">
      <formula1>0</formula1>
      <formula2>99999999999999900</formula2>
    </dataValidation>
    <dataValidation type="decimal" allowBlank="1" showInputMessage="1" showErrorMessage="1" errorTitle="Input Error" error="Please enter a numeric value between 0 and 99999999999999999" sqref="R164">
      <formula1>0</formula1>
      <formula2>99999999999999900</formula2>
    </dataValidation>
    <dataValidation type="decimal" allowBlank="1" showInputMessage="1" showErrorMessage="1" errorTitle="Input Error" error="Please enter a numeric value between 0 and 99999999999999999" sqref="H165">
      <formula1>0</formula1>
      <formula2>99999999999999900</formula2>
    </dataValidation>
    <dataValidation type="decimal" allowBlank="1" showInputMessage="1" showErrorMessage="1" errorTitle="Input Error" error="Please enter a numeric value between 0 and 99999999999999999" sqref="I165">
      <formula1>0</formula1>
      <formula2>99999999999999900</formula2>
    </dataValidation>
    <dataValidation type="decimal" allowBlank="1" showInputMessage="1" showErrorMessage="1" errorTitle="Input Error" error="Please enter a numeric value between 0 and 99999999999999999" sqref="J165">
      <formula1>0</formula1>
      <formula2>99999999999999900</formula2>
    </dataValidation>
    <dataValidation type="decimal" allowBlank="1" showInputMessage="1" showErrorMessage="1" errorTitle="Input Error" error="Please enter a numeric value between 0 and 99999999999999999" sqref="K165">
      <formula1>0</formula1>
      <formula2>99999999999999900</formula2>
    </dataValidation>
    <dataValidation type="decimal" allowBlank="1" showInputMessage="1" showErrorMessage="1" errorTitle="Input Error" error="Please enter a numeric value between 0 and 99999999999999999" sqref="L165">
      <formula1>0</formula1>
      <formula2>99999999999999900</formula2>
    </dataValidation>
    <dataValidation type="decimal" allowBlank="1" showInputMessage="1" showErrorMessage="1" errorTitle="Input Error" error="Please enter a numeric value between 0 and 99999999999999999" sqref="M165">
      <formula1>0</formula1>
      <formula2>99999999999999900</formula2>
    </dataValidation>
    <dataValidation type="decimal" allowBlank="1" showInputMessage="1" showErrorMessage="1" errorTitle="Input Error" error="Please enter a numeric value between 0 and 99999999999999999" sqref="N165">
      <formula1>0</formula1>
      <formula2>99999999999999900</formula2>
    </dataValidation>
    <dataValidation type="decimal" allowBlank="1" showInputMessage="1" showErrorMessage="1" errorTitle="Input Error" error="Please enter a numeric value between 0 and 99999999999999999" sqref="O165">
      <formula1>0</formula1>
      <formula2>99999999999999900</formula2>
    </dataValidation>
    <dataValidation type="decimal" allowBlank="1" showInputMessage="1" showErrorMessage="1" errorTitle="Input Error" error="Please enter a numeric value between 0 and 99999999999999999" sqref="P165">
      <formula1>0</formula1>
      <formula2>99999999999999900</formula2>
    </dataValidation>
    <dataValidation type="decimal" allowBlank="1" showInputMessage="1" showErrorMessage="1" errorTitle="Input Error" error="Please enter a numeric value between 0 and 99999999999999999" sqref="Q165">
      <formula1>0</formula1>
      <formula2>99999999999999900</formula2>
    </dataValidation>
    <dataValidation type="decimal" allowBlank="1" showInputMessage="1" showErrorMessage="1" errorTitle="Input Error" error="Please enter a numeric value between 0 and 99999999999999999" sqref="R165">
      <formula1>0</formula1>
      <formula2>99999999999999900</formula2>
    </dataValidation>
    <dataValidation type="decimal" allowBlank="1" showInputMessage="1" showErrorMessage="1" errorTitle="Input Error" error="Please enter a numeric value between 0 and 99999999999999999" sqref="H182">
      <formula1>0</formula1>
      <formula2>99999999999999900</formula2>
    </dataValidation>
    <dataValidation type="decimal" allowBlank="1" showInputMessage="1" showErrorMessage="1" errorTitle="Input Error" error="Please enter a numeric value between 0 and 99999999999999999" sqref="I182">
      <formula1>0</formula1>
      <formula2>99999999999999900</formula2>
    </dataValidation>
    <dataValidation type="decimal" allowBlank="1" showInputMessage="1" showErrorMessage="1" errorTitle="Input Error" error="Please enter a numeric value between 0 and 99999999999999999" sqref="J182">
      <formula1>0</formula1>
      <formula2>99999999999999900</formula2>
    </dataValidation>
    <dataValidation type="decimal" allowBlank="1" showInputMessage="1" showErrorMessage="1" errorTitle="Input Error" error="Please enter a numeric value between 0 and 99999999999999999" sqref="K182">
      <formula1>0</formula1>
      <formula2>99999999999999900</formula2>
    </dataValidation>
    <dataValidation type="decimal" allowBlank="1" showInputMessage="1" showErrorMessage="1" errorTitle="Input Error" error="Please enter a numeric value between 0 and 99999999999999999" sqref="L182">
      <formula1>0</formula1>
      <formula2>99999999999999900</formula2>
    </dataValidation>
    <dataValidation type="decimal" allowBlank="1" showInputMessage="1" showErrorMessage="1" errorTitle="Input Error" error="Please enter a numeric value between 0 and 99999999999999999" sqref="M182">
      <formula1>0</formula1>
      <formula2>99999999999999900</formula2>
    </dataValidation>
    <dataValidation type="decimal" allowBlank="1" showInputMessage="1" showErrorMessage="1" errorTitle="Input Error" error="Please enter a numeric value between 0 and 99999999999999999" sqref="N182">
      <formula1>0</formula1>
      <formula2>99999999999999900</formula2>
    </dataValidation>
    <dataValidation type="decimal" allowBlank="1" showInputMessage="1" showErrorMessage="1" errorTitle="Input Error" error="Please enter a numeric value between 0 and 99999999999999999" sqref="O182">
      <formula1>0</formula1>
      <formula2>99999999999999900</formula2>
    </dataValidation>
    <dataValidation type="decimal" allowBlank="1" showInputMessage="1" showErrorMessage="1" errorTitle="Input Error" error="Please enter a numeric value between 0 and 99999999999999999" sqref="P182">
      <formula1>0</formula1>
      <formula2>99999999999999900</formula2>
    </dataValidation>
    <dataValidation type="decimal" allowBlank="1" showInputMessage="1" showErrorMessage="1" errorTitle="Input Error" error="Please enter a numeric value between 0 and 99999999999999999" sqref="Q182">
      <formula1>0</formula1>
      <formula2>99999999999999900</formula2>
    </dataValidation>
    <dataValidation type="decimal" allowBlank="1" showInputMessage="1" showErrorMessage="1" errorTitle="Input Error" error="Please enter a numeric value between 0 and 99999999999999999" sqref="R182">
      <formula1>0</formula1>
      <formula2>99999999999999900</formula2>
    </dataValidation>
    <dataValidation type="decimal" allowBlank="1" showInputMessage="1" showErrorMessage="1" errorTitle="Input Error" error="Please enter a numeric value between 0 and 99999999999999999" sqref="H183">
      <formula1>0</formula1>
      <formula2>99999999999999900</formula2>
    </dataValidation>
    <dataValidation type="decimal" allowBlank="1" showInputMessage="1" showErrorMessage="1" errorTitle="Input Error" error="Please enter a numeric value between 0 and 99999999999999999" sqref="I183">
      <formula1>0</formula1>
      <formula2>99999999999999900</formula2>
    </dataValidation>
    <dataValidation type="decimal" allowBlank="1" showInputMessage="1" showErrorMessage="1" errorTitle="Input Error" error="Please enter a numeric value between 0 and 99999999999999999" sqref="J183">
      <formula1>0</formula1>
      <formula2>99999999999999900</formula2>
    </dataValidation>
    <dataValidation type="decimal" allowBlank="1" showInputMessage="1" showErrorMessage="1" errorTitle="Input Error" error="Please enter a numeric value between 0 and 99999999999999999" sqref="K183">
      <formula1>0</formula1>
      <formula2>99999999999999900</formula2>
    </dataValidation>
    <dataValidation type="decimal" allowBlank="1" showInputMessage="1" showErrorMessage="1" errorTitle="Input Error" error="Please enter a numeric value between 0 and 99999999999999999" sqref="L183">
      <formula1>0</formula1>
      <formula2>99999999999999900</formula2>
    </dataValidation>
    <dataValidation type="decimal" allowBlank="1" showInputMessage="1" showErrorMessage="1" errorTitle="Input Error" error="Please enter a numeric value between 0 and 99999999999999999" sqref="M183">
      <formula1>0</formula1>
      <formula2>99999999999999900</formula2>
    </dataValidation>
    <dataValidation type="decimal" allowBlank="1" showInputMessage="1" showErrorMessage="1" errorTitle="Input Error" error="Please enter a numeric value between 0 and 99999999999999999" sqref="N183">
      <formula1>0</formula1>
      <formula2>99999999999999900</formula2>
    </dataValidation>
    <dataValidation type="decimal" allowBlank="1" showInputMessage="1" showErrorMessage="1" errorTitle="Input Error" error="Please enter a numeric value between 0 and 99999999999999999" sqref="O183">
      <formula1>0</formula1>
      <formula2>99999999999999900</formula2>
    </dataValidation>
    <dataValidation type="decimal" allowBlank="1" showInputMessage="1" showErrorMessage="1" errorTitle="Input Error" error="Please enter a numeric value between 0 and 99999999999999999" sqref="P183">
      <formula1>0</formula1>
      <formula2>99999999999999900</formula2>
    </dataValidation>
    <dataValidation type="decimal" allowBlank="1" showInputMessage="1" showErrorMessage="1" errorTitle="Input Error" error="Please enter a numeric value between 0 and 99999999999999999" sqref="Q183">
      <formula1>0</formula1>
      <formula2>99999999999999900</formula2>
    </dataValidation>
    <dataValidation type="decimal" allowBlank="1" showInputMessage="1" showErrorMessage="1" errorTitle="Input Error" error="Please enter a numeric value between 0 and 99999999999999999" sqref="R183">
      <formula1>0</formula1>
      <formula2>99999999999999900</formula2>
    </dataValidation>
  </dataValidations>
  <hyperlinks>
    <hyperlink ref="G3" tooltip="Click here to Change Country" display="Change Country"/>
    <hyperlink ref="H3" tooltip="Click here to add New Sheet" display="Add New Sheet"/>
    <hyperlink ref="J3" tooltip="Click here to Delete Current Sheet" display="Delete Current Sheet"/>
    <hyperlink ref="H5" location="Navigation!A1" display="Back To Navigation Page"/>
  </hyperlinks>
  <pageMargins left="0.75" right="0.75" top="1" bottom="1" header="0.5" footer="0.5"/>
  <pageSetup orientation="portrait" horizontalDpi="300" verticalDpi="0" copies="0" r:id="rId1"/>
  <headerFooter alignWithMargins="0"/>
  <legacyDrawing r:id="rId2"/>
</worksheet>
</file>

<file path=xl/worksheets/sheet17.xml><?xml version="1.0" encoding="utf-8"?>
<worksheet xmlns="http://schemas.openxmlformats.org/spreadsheetml/2006/main" xmlns:r="http://schemas.openxmlformats.org/officeDocument/2006/relationships">
  <sheetPr codeName="Sheet16"/>
  <dimension ref="A1:Y184"/>
  <sheetViews>
    <sheetView showGridLines="0" topLeftCell="E1" workbookViewId="0">
      <selection sqref="A1:C1048576"/>
    </sheetView>
  </sheetViews>
  <sheetFormatPr defaultRowHeight="15"/>
  <cols>
    <col min="1" max="3" customWidth="true" hidden="true" width="9.140625" collapsed="true"/>
    <col min="4" max="4" customWidth="true" hidden="true" width="59.140625" collapsed="true"/>
    <col min="5" max="5" customWidth="true" width="5.5703125" collapsed="true"/>
    <col min="6" max="6" customWidth="true" width="4.5703125" collapsed="true"/>
    <col min="7" max="7" customWidth="true" width="22.140625" collapsed="true"/>
    <col min="8" max="8" customWidth="true" width="14.85546875" collapsed="true"/>
    <col min="9" max="9" customWidth="true" width="11.28515625" collapsed="true"/>
    <col min="10" max="10" customWidth="true" width="13.5703125" collapsed="true"/>
    <col min="12" max="12" customWidth="true" width="12.140625" collapsed="true"/>
    <col min="13" max="13" customWidth="true" width="14.5703125" collapsed="true"/>
    <col min="14" max="15" customWidth="true" width="13.7109375" collapsed="true"/>
    <col min="16" max="16" customWidth="true" width="15.0" collapsed="true"/>
    <col min="17" max="17" customWidth="true" width="11.85546875" collapsed="true"/>
    <col min="18" max="18" customWidth="true" width="12.28515625" collapsed="true"/>
  </cols>
  <sheetData>
    <row r="1" spans="1:18" ht="27.95" customHeight="1">
      <c r="A1" s="10" t="s">
        <v>17</v>
      </c>
      <c r="D1" s="152" t="s">
        <v>18</v>
      </c>
      <c r="E1" s="152"/>
      <c r="F1" s="152"/>
      <c r="G1" s="152"/>
      <c r="H1" s="152"/>
      <c r="I1" s="152"/>
      <c r="J1" s="152"/>
      <c r="K1" s="152"/>
      <c r="L1" s="152"/>
      <c r="M1" s="152"/>
      <c r="N1" s="152"/>
      <c r="O1" s="152"/>
      <c r="P1" s="152"/>
      <c r="Q1" s="152"/>
      <c r="R1" s="152"/>
    </row>
    <row r="3" spans="1:18">
      <c r="G3" s="21" t="s">
        <v>966</v>
      </c>
      <c r="H3" s="21" t="s">
        <v>964</v>
      </c>
      <c r="J3" s="21" t="s">
        <v>965</v>
      </c>
    </row>
    <row r="5" spans="1:18">
      <c r="H5" s="96" t="s">
        <v>578</v>
      </c>
    </row>
    <row r="6" spans="1:18">
      <c r="A6" s="131"/>
      <c r="B6" s="131"/>
      <c r="C6" s="131" t="s">
        <v>957</v>
      </c>
      <c r="D6" s="131"/>
      <c r="E6" s="131"/>
      <c r="F6" s="131"/>
      <c r="G6" s="131"/>
      <c r="H6" s="131"/>
      <c r="I6" s="131"/>
      <c r="J6" s="131"/>
      <c r="K6" s="131"/>
      <c r="L6" s="131"/>
      <c r="M6" s="13"/>
    </row>
    <row r="7" spans="1:18" hidden="1">
      <c r="A7" s="131"/>
      <c r="B7" s="131"/>
      <c r="C7" s="131"/>
      <c r="D7" s="131"/>
      <c r="E7" s="131"/>
      <c r="F7" s="131"/>
      <c r="G7" s="131"/>
      <c r="H7" s="131"/>
      <c r="I7" s="131"/>
      <c r="J7" s="131"/>
      <c r="K7" s="131"/>
      <c r="L7" s="131"/>
      <c r="M7" s="13"/>
    </row>
    <row r="8" spans="1:18" hidden="1">
      <c r="A8" s="131"/>
      <c r="B8" s="131"/>
      <c r="C8" s="131"/>
      <c r="D8" s="131" t="s">
        <v>968</v>
      </c>
      <c r="E8" s="131"/>
      <c r="F8" s="131"/>
      <c r="G8" s="131"/>
      <c r="H8" s="131"/>
      <c r="I8" s="131"/>
      <c r="J8" s="131"/>
      <c r="K8" s="131"/>
      <c r="L8" s="131"/>
      <c r="M8" s="13"/>
    </row>
    <row r="9" spans="1:18" hidden="1">
      <c r="A9" s="131"/>
      <c r="B9" s="131"/>
      <c r="C9" s="131" t="s">
        <v>436</v>
      </c>
      <c r="D9" s="131" t="s">
        <v>924</v>
      </c>
      <c r="E9" s="131" t="s">
        <v>440</v>
      </c>
      <c r="F9" s="131" t="s">
        <v>440</v>
      </c>
      <c r="G9" s="131" t="s">
        <v>440</v>
      </c>
      <c r="H9" s="131"/>
      <c r="I9" s="131"/>
      <c r="J9" s="131"/>
      <c r="K9" s="131" t="s">
        <v>435</v>
      </c>
      <c r="L9" s="131" t="s">
        <v>437</v>
      </c>
      <c r="M9" s="13"/>
    </row>
    <row r="10" spans="1:18" ht="15" customHeight="1">
      <c r="A10" s="131"/>
      <c r="B10" s="131"/>
      <c r="C10" s="131" t="s">
        <v>440</v>
      </c>
      <c r="D10" s="13"/>
      <c r="E10" s="176" t="s">
        <v>962</v>
      </c>
      <c r="F10" s="176"/>
      <c r="G10" s="176"/>
      <c r="H10" s="176"/>
      <c r="I10" s="176"/>
      <c r="J10" s="176"/>
      <c r="K10" s="13"/>
      <c r="L10" s="131"/>
      <c r="M10" s="13"/>
    </row>
    <row r="11" spans="1:18" ht="15" customHeight="1">
      <c r="A11" s="131"/>
      <c r="B11" s="131"/>
      <c r="C11" s="131" t="s">
        <v>440</v>
      </c>
      <c r="D11" s="13"/>
      <c r="E11" s="198" t="str">
        <f>CONCATENATE("Selected Country : ",D13)</f>
        <v xml:space="preserve">Selected Country : </v>
      </c>
      <c r="F11" s="198"/>
      <c r="G11" s="198"/>
      <c r="H11" s="198"/>
      <c r="I11" s="198"/>
      <c r="J11" s="198"/>
      <c r="K11" s="13"/>
      <c r="L11" s="131"/>
      <c r="M11" s="13"/>
    </row>
    <row r="12" spans="1:18">
      <c r="A12" s="131"/>
      <c r="B12" s="131"/>
      <c r="C12" s="131" t="s">
        <v>435</v>
      </c>
      <c r="D12" s="13"/>
      <c r="L12" s="131"/>
      <c r="M12" s="13"/>
    </row>
    <row r="13" spans="1:18" ht="15" customHeight="1">
      <c r="A13" s="131" t="s">
        <v>958</v>
      </c>
      <c r="B13" s="131"/>
      <c r="C13" s="131"/>
      <c r="D13" s="20"/>
      <c r="E13" s="164" t="s">
        <v>954</v>
      </c>
      <c r="F13" s="165"/>
      <c r="G13" s="166"/>
      <c r="H13" s="170" t="str">
        <f>StartUp!D17</f>
        <v>AEBC</v>
      </c>
      <c r="I13" s="171"/>
      <c r="J13" s="172"/>
      <c r="L13" s="131"/>
      <c r="M13" s="13"/>
    </row>
    <row r="14" spans="1:18">
      <c r="A14" s="131" t="s">
        <v>960</v>
      </c>
      <c r="B14" s="131"/>
      <c r="C14" s="131"/>
      <c r="D14" s="20"/>
      <c r="E14" s="164" t="s">
        <v>955</v>
      </c>
      <c r="F14" s="165"/>
      <c r="G14" s="166"/>
      <c r="H14" s="167" t="str">
        <f>StartUp!G9</f>
        <v>31-Mar-2016</v>
      </c>
      <c r="I14" s="168"/>
      <c r="J14" s="169"/>
      <c r="L14" s="131"/>
      <c r="M14" s="13"/>
    </row>
    <row r="15" spans="1:18">
      <c r="A15" s="131"/>
      <c r="B15" s="131"/>
      <c r="C15" s="131"/>
      <c r="D15" s="49"/>
      <c r="E15" s="162" t="str">
        <f>CONCATENATE("Note: Enter only ",StartUp!D23," digits after decimal.")</f>
        <v>Note: Enter only 2 digits after decimal.</v>
      </c>
      <c r="F15" s="162"/>
      <c r="G15" s="162"/>
      <c r="H15" s="162"/>
      <c r="I15" s="162"/>
      <c r="J15" s="162"/>
      <c r="L15" s="131"/>
      <c r="M15" s="13"/>
    </row>
    <row r="16" spans="1:18">
      <c r="A16" s="131"/>
      <c r="B16" s="131"/>
      <c r="C16" s="131" t="s">
        <v>435</v>
      </c>
      <c r="D16" s="13"/>
      <c r="L16" s="131"/>
      <c r="M16" s="13"/>
    </row>
    <row r="17" spans="1:20">
      <c r="A17" s="131"/>
      <c r="B17" s="131"/>
      <c r="C17" s="131" t="s">
        <v>438</v>
      </c>
      <c r="D17" s="131"/>
      <c r="E17" s="131"/>
      <c r="F17" s="131"/>
      <c r="G17" s="131"/>
      <c r="H17" s="131"/>
      <c r="I17" s="131"/>
      <c r="J17" s="131"/>
      <c r="K17" s="131"/>
      <c r="L17" s="131" t="s">
        <v>439</v>
      </c>
      <c r="M17" s="13"/>
    </row>
    <row r="18" spans="1:20" hidden="1"/>
    <row r="19" spans="1:20" hidden="1"/>
    <row r="20" spans="1:20" hidden="1"/>
    <row r="21" spans="1:20" hidden="1">
      <c r="A21" s="131"/>
      <c r="B21" s="131"/>
      <c r="C21" s="131" t="s">
        <v>871</v>
      </c>
      <c r="D21" s="131"/>
      <c r="E21" s="131"/>
      <c r="F21" s="131"/>
      <c r="G21" s="131"/>
      <c r="H21" s="131"/>
      <c r="I21" s="131"/>
      <c r="J21" s="131"/>
      <c r="K21" s="131"/>
      <c r="L21" s="131"/>
      <c r="M21" s="131"/>
      <c r="N21" s="131"/>
      <c r="O21" s="131"/>
      <c r="P21" s="131"/>
      <c r="Q21" s="131"/>
      <c r="R21" s="131"/>
      <c r="S21" s="131"/>
      <c r="T21" s="131"/>
    </row>
    <row r="22" spans="1:20" hidden="1">
      <c r="A22" s="131"/>
      <c r="B22" s="131"/>
      <c r="C22" s="131"/>
      <c r="D22" s="131"/>
      <c r="E22" s="131"/>
      <c r="F22" s="131"/>
      <c r="G22" s="131"/>
      <c r="H22" s="131"/>
      <c r="I22" s="131"/>
      <c r="J22" s="131"/>
      <c r="K22" s="131"/>
      <c r="L22" s="131"/>
      <c r="M22" s="131"/>
      <c r="N22" s="131"/>
      <c r="O22" s="131"/>
      <c r="P22" s="131"/>
      <c r="Q22" s="131"/>
      <c r="R22" s="131"/>
      <c r="S22" s="131"/>
      <c r="T22" s="131"/>
    </row>
    <row r="23" spans="1:20" hidden="1">
      <c r="A23" s="131"/>
      <c r="B23" s="131"/>
      <c r="C23" s="131"/>
      <c r="D23" s="131" t="s">
        <v>968</v>
      </c>
      <c r="E23" s="131"/>
      <c r="F23" s="131"/>
      <c r="G23" s="131"/>
      <c r="H23" s="131" t="s">
        <v>1131</v>
      </c>
      <c r="I23" s="131" t="s">
        <v>1132</v>
      </c>
      <c r="J23" s="131" t="s">
        <v>1135</v>
      </c>
      <c r="K23" s="131" t="s">
        <v>1136</v>
      </c>
      <c r="L23" s="131" t="s">
        <v>1134</v>
      </c>
      <c r="M23" s="131" t="s">
        <v>1137</v>
      </c>
      <c r="N23" s="131" t="s">
        <v>3</v>
      </c>
      <c r="O23" s="131" t="s">
        <v>4</v>
      </c>
      <c r="P23" s="131" t="s">
        <v>5</v>
      </c>
      <c r="Q23" s="131" t="s">
        <v>6</v>
      </c>
      <c r="R23" s="131" t="s">
        <v>16</v>
      </c>
      <c r="S23" s="131"/>
      <c r="T23" s="131"/>
    </row>
    <row r="24" spans="1:20" hidden="1">
      <c r="A24" s="131"/>
      <c r="B24" s="131"/>
      <c r="C24" s="131" t="s">
        <v>436</v>
      </c>
      <c r="D24" s="131" t="s">
        <v>924</v>
      </c>
      <c r="E24" s="131" t="s">
        <v>440</v>
      </c>
      <c r="F24" s="131" t="s">
        <v>440</v>
      </c>
      <c r="G24" s="131" t="s">
        <v>440</v>
      </c>
      <c r="H24" s="131"/>
      <c r="I24" s="131"/>
      <c r="J24" s="131"/>
      <c r="K24" s="131"/>
      <c r="L24" s="131"/>
      <c r="M24" s="131"/>
      <c r="N24" s="131"/>
      <c r="O24" s="131"/>
      <c r="P24" s="131"/>
      <c r="Q24" s="131"/>
      <c r="R24" s="131"/>
      <c r="S24" s="131" t="s">
        <v>435</v>
      </c>
      <c r="T24" s="131" t="s">
        <v>437</v>
      </c>
    </row>
    <row r="25" spans="1:20" hidden="1">
      <c r="A25" s="131"/>
      <c r="B25" s="131"/>
      <c r="C25" s="131" t="s">
        <v>908</v>
      </c>
      <c r="D25" s="13"/>
      <c r="E25" s="13"/>
      <c r="F25" s="13"/>
      <c r="G25" s="18" t="s">
        <v>907</v>
      </c>
      <c r="H25" s="19" t="s">
        <v>263</v>
      </c>
      <c r="I25" s="19" t="s">
        <v>263</v>
      </c>
      <c r="J25" s="19" t="s">
        <v>263</v>
      </c>
      <c r="K25" s="19" t="s">
        <v>263</v>
      </c>
      <c r="L25" s="19" t="s">
        <v>263</v>
      </c>
      <c r="M25" s="19" t="s">
        <v>263</v>
      </c>
      <c r="N25" s="19" t="s">
        <v>263</v>
      </c>
      <c r="O25" s="19" t="s">
        <v>263</v>
      </c>
      <c r="P25" s="19" t="s">
        <v>263</v>
      </c>
      <c r="Q25" s="19" t="s">
        <v>263</v>
      </c>
      <c r="R25" s="19" t="s">
        <v>263</v>
      </c>
      <c r="S25" s="13"/>
      <c r="T25" s="131"/>
    </row>
    <row r="26" spans="1:20" ht="60" hidden="1">
      <c r="A26" s="131"/>
      <c r="B26" s="131"/>
      <c r="C26" s="131" t="s">
        <v>906</v>
      </c>
      <c r="D26" s="13"/>
      <c r="E26" s="13"/>
      <c r="F26" s="13"/>
      <c r="G26" s="18" t="s">
        <v>905</v>
      </c>
      <c r="H26" s="19" t="s">
        <v>260</v>
      </c>
      <c r="I26" s="19" t="s">
        <v>260</v>
      </c>
      <c r="J26" s="19" t="s">
        <v>260</v>
      </c>
      <c r="K26" s="19" t="s">
        <v>260</v>
      </c>
      <c r="L26" s="19" t="s">
        <v>260</v>
      </c>
      <c r="M26" s="19" t="s">
        <v>260</v>
      </c>
      <c r="N26" s="19" t="s">
        <v>260</v>
      </c>
      <c r="O26" s="19" t="s">
        <v>260</v>
      </c>
      <c r="P26" s="19" t="s">
        <v>260</v>
      </c>
      <c r="Q26" s="19" t="s">
        <v>260</v>
      </c>
      <c r="R26" s="19" t="s">
        <v>260</v>
      </c>
      <c r="S26" s="13"/>
      <c r="T26" s="131"/>
    </row>
    <row r="27" spans="1:20" ht="15" customHeight="1">
      <c r="A27" s="131"/>
      <c r="B27" s="131"/>
      <c r="C27" s="131" t="s">
        <v>440</v>
      </c>
      <c r="D27" s="13"/>
      <c r="E27" s="163" t="s">
        <v>888</v>
      </c>
      <c r="F27" s="163"/>
      <c r="G27" s="163"/>
      <c r="H27" s="163"/>
      <c r="I27" s="163"/>
      <c r="J27" s="163"/>
      <c r="K27" s="163"/>
      <c r="L27" s="163"/>
      <c r="M27" s="163"/>
      <c r="N27" s="163"/>
      <c r="O27" s="163"/>
      <c r="P27" s="163"/>
      <c r="Q27" s="163"/>
      <c r="R27" s="163"/>
      <c r="T27" s="131"/>
    </row>
    <row r="28" spans="1:20" ht="15" customHeight="1">
      <c r="A28" s="131"/>
      <c r="B28" s="131"/>
      <c r="C28" s="131" t="s">
        <v>440</v>
      </c>
      <c r="D28" s="13"/>
      <c r="E28" s="162" t="s">
        <v>887</v>
      </c>
      <c r="F28" s="162"/>
      <c r="G28" s="162"/>
      <c r="H28" s="162"/>
      <c r="I28" s="162"/>
      <c r="J28" s="162"/>
      <c r="K28" s="162"/>
      <c r="L28" s="162"/>
      <c r="M28" s="162"/>
      <c r="N28" s="162"/>
      <c r="O28" s="162"/>
      <c r="P28" s="162"/>
      <c r="Q28" s="162"/>
      <c r="R28" s="162"/>
      <c r="T28" s="131"/>
    </row>
    <row r="29" spans="1:20" ht="45">
      <c r="A29" s="131"/>
      <c r="B29" s="131"/>
      <c r="C29" s="131" t="s">
        <v>440</v>
      </c>
      <c r="D29" s="13"/>
      <c r="E29" s="161" t="s">
        <v>591</v>
      </c>
      <c r="F29" s="161"/>
      <c r="G29" s="161"/>
      <c r="H29" s="22" t="s">
        <v>477</v>
      </c>
      <c r="I29" s="22" t="s">
        <v>478</v>
      </c>
      <c r="J29" s="22" t="s">
        <v>479</v>
      </c>
      <c r="K29" s="22" t="s">
        <v>480</v>
      </c>
      <c r="L29" s="22" t="s">
        <v>481</v>
      </c>
      <c r="M29" s="22" t="s">
        <v>482</v>
      </c>
      <c r="N29" s="22" t="s">
        <v>483</v>
      </c>
      <c r="O29" s="22" t="s">
        <v>484</v>
      </c>
      <c r="P29" s="22" t="s">
        <v>609</v>
      </c>
      <c r="Q29" s="22" t="s">
        <v>486</v>
      </c>
      <c r="R29" s="22" t="s">
        <v>487</v>
      </c>
      <c r="T29" s="131"/>
    </row>
    <row r="30" spans="1:20">
      <c r="A30" s="131"/>
      <c r="B30" s="131"/>
      <c r="C30" s="131" t="s">
        <v>435</v>
      </c>
      <c r="D30" s="13"/>
      <c r="E30" s="13"/>
      <c r="T30" s="131"/>
    </row>
    <row r="31" spans="1:20">
      <c r="A31" s="131" t="s">
        <v>540</v>
      </c>
      <c r="B31" s="131"/>
      <c r="C31" s="131"/>
      <c r="D31" s="20"/>
      <c r="E31" s="90">
        <v>1</v>
      </c>
      <c r="F31" s="156" t="s">
        <v>872</v>
      </c>
      <c r="G31" s="157"/>
      <c r="H31" s="16"/>
      <c r="I31" s="16"/>
      <c r="J31" s="16"/>
      <c r="K31" s="16"/>
      <c r="L31" s="16"/>
      <c r="M31" s="16"/>
      <c r="N31" s="16"/>
      <c r="O31" s="16"/>
      <c r="P31" s="16"/>
      <c r="Q31" s="16"/>
      <c r="R31" s="17">
        <f t="shared" ref="R31:R42" si="0">H31+I31+J31+K31+L31+M31+N31+O31+P31+Q31</f>
        <v>0</v>
      </c>
      <c r="T31" s="131"/>
    </row>
    <row r="32" spans="1:20">
      <c r="A32" s="131" t="s">
        <v>541</v>
      </c>
      <c r="B32" s="131"/>
      <c r="C32" s="131"/>
      <c r="D32" s="20"/>
      <c r="E32" s="90">
        <v>2</v>
      </c>
      <c r="F32" s="156" t="s">
        <v>442</v>
      </c>
      <c r="G32" s="157"/>
      <c r="H32" s="16"/>
      <c r="I32" s="16"/>
      <c r="J32" s="16"/>
      <c r="K32" s="16"/>
      <c r="L32" s="16"/>
      <c r="M32" s="16"/>
      <c r="N32" s="16"/>
      <c r="O32" s="16"/>
      <c r="P32" s="16"/>
      <c r="Q32" s="16"/>
      <c r="R32" s="17">
        <f t="shared" si="0"/>
        <v>0</v>
      </c>
      <c r="T32" s="131"/>
    </row>
    <row r="33" spans="1:25">
      <c r="A33" s="131" t="s">
        <v>542</v>
      </c>
      <c r="B33" s="131"/>
      <c r="C33" s="131"/>
      <c r="D33" s="20"/>
      <c r="E33" s="153">
        <v>3</v>
      </c>
      <c r="F33" s="156" t="s">
        <v>443</v>
      </c>
      <c r="G33" s="157"/>
      <c r="H33" s="17">
        <f t="shared" ref="H33:Q33" si="1">H34+H35+H36+H37</f>
        <v>0</v>
      </c>
      <c r="I33" s="17">
        <f t="shared" si="1"/>
        <v>0</v>
      </c>
      <c r="J33" s="17">
        <f t="shared" si="1"/>
        <v>0</v>
      </c>
      <c r="K33" s="17">
        <f t="shared" si="1"/>
        <v>0</v>
      </c>
      <c r="L33" s="17">
        <f t="shared" si="1"/>
        <v>0</v>
      </c>
      <c r="M33" s="17">
        <f t="shared" si="1"/>
        <v>0</v>
      </c>
      <c r="N33" s="17">
        <f t="shared" si="1"/>
        <v>0</v>
      </c>
      <c r="O33" s="17">
        <f t="shared" si="1"/>
        <v>0</v>
      </c>
      <c r="P33" s="17">
        <f t="shared" si="1"/>
        <v>0</v>
      </c>
      <c r="Q33" s="17">
        <f t="shared" si="1"/>
        <v>0</v>
      </c>
      <c r="R33" s="17">
        <f t="shared" si="0"/>
        <v>0</v>
      </c>
      <c r="T33" s="131"/>
    </row>
    <row r="34" spans="1:25">
      <c r="A34" s="131" t="s">
        <v>543</v>
      </c>
      <c r="B34" s="131"/>
      <c r="C34" s="131"/>
      <c r="D34" s="20"/>
      <c r="E34" s="154"/>
      <c r="F34" s="11" t="s">
        <v>444</v>
      </c>
      <c r="G34" s="11" t="s">
        <v>463</v>
      </c>
      <c r="H34" s="16"/>
      <c r="I34" s="16"/>
      <c r="J34" s="16"/>
      <c r="K34" s="16"/>
      <c r="L34" s="16"/>
      <c r="M34" s="16"/>
      <c r="N34" s="16"/>
      <c r="O34" s="16"/>
      <c r="P34" s="16"/>
      <c r="Q34" s="16"/>
      <c r="R34" s="17">
        <f t="shared" si="0"/>
        <v>0</v>
      </c>
      <c r="T34" s="131"/>
    </row>
    <row r="35" spans="1:25">
      <c r="A35" s="131" t="s">
        <v>544</v>
      </c>
      <c r="B35" s="131"/>
      <c r="C35" s="131"/>
      <c r="D35" s="20"/>
      <c r="E35" s="154"/>
      <c r="F35" s="11" t="s">
        <v>445</v>
      </c>
      <c r="G35" s="11" t="s">
        <v>464</v>
      </c>
      <c r="H35" s="16"/>
      <c r="I35" s="16"/>
      <c r="J35" s="16"/>
      <c r="K35" s="16"/>
      <c r="L35" s="16"/>
      <c r="M35" s="16"/>
      <c r="N35" s="16"/>
      <c r="O35" s="16"/>
      <c r="P35" s="16"/>
      <c r="Q35" s="16"/>
      <c r="R35" s="17">
        <f t="shared" si="0"/>
        <v>0</v>
      </c>
      <c r="T35" s="131"/>
    </row>
    <row r="36" spans="1:25">
      <c r="A36" s="131" t="s">
        <v>545</v>
      </c>
      <c r="B36" s="131"/>
      <c r="C36" s="131"/>
      <c r="D36" s="20"/>
      <c r="E36" s="154"/>
      <c r="F36" s="11" t="s">
        <v>461</v>
      </c>
      <c r="G36" s="11" t="s">
        <v>465</v>
      </c>
      <c r="H36" s="16"/>
      <c r="I36" s="16"/>
      <c r="J36" s="16"/>
      <c r="K36" s="16"/>
      <c r="L36" s="16"/>
      <c r="M36" s="16"/>
      <c r="N36" s="16"/>
      <c r="O36" s="16"/>
      <c r="P36" s="16"/>
      <c r="Q36" s="16"/>
      <c r="R36" s="17">
        <f t="shared" si="0"/>
        <v>0</v>
      </c>
      <c r="T36" s="131"/>
    </row>
    <row r="37" spans="1:25">
      <c r="A37" s="131" t="s">
        <v>546</v>
      </c>
      <c r="B37" s="131"/>
      <c r="C37" s="131"/>
      <c r="D37" s="20"/>
      <c r="E37" s="155"/>
      <c r="F37" s="11" t="s">
        <v>462</v>
      </c>
      <c r="G37" s="11" t="s">
        <v>466</v>
      </c>
      <c r="H37" s="16"/>
      <c r="I37" s="16"/>
      <c r="J37" s="16"/>
      <c r="K37" s="16"/>
      <c r="L37" s="16"/>
      <c r="M37" s="16"/>
      <c r="N37" s="16"/>
      <c r="O37" s="16"/>
      <c r="P37" s="16"/>
      <c r="Q37" s="16"/>
      <c r="R37" s="17">
        <f t="shared" si="0"/>
        <v>0</v>
      </c>
      <c r="T37" s="131"/>
    </row>
    <row r="38" spans="1:25">
      <c r="A38" s="131" t="s">
        <v>547</v>
      </c>
      <c r="B38" s="131"/>
      <c r="C38" s="131"/>
      <c r="D38" s="20"/>
      <c r="E38" s="153">
        <v>4</v>
      </c>
      <c r="F38" s="156" t="s">
        <v>450</v>
      </c>
      <c r="G38" s="157"/>
      <c r="H38" s="17">
        <f t="shared" ref="H38:Q38" si="2">H39+H40+H41+H42</f>
        <v>0</v>
      </c>
      <c r="I38" s="17">
        <f t="shared" si="2"/>
        <v>0</v>
      </c>
      <c r="J38" s="17">
        <f t="shared" si="2"/>
        <v>0</v>
      </c>
      <c r="K38" s="17">
        <f t="shared" si="2"/>
        <v>0</v>
      </c>
      <c r="L38" s="17">
        <f t="shared" si="2"/>
        <v>0</v>
      </c>
      <c r="M38" s="17">
        <f t="shared" si="2"/>
        <v>0</v>
      </c>
      <c r="N38" s="17">
        <f t="shared" si="2"/>
        <v>0</v>
      </c>
      <c r="O38" s="17">
        <f t="shared" si="2"/>
        <v>0</v>
      </c>
      <c r="P38" s="17">
        <f t="shared" si="2"/>
        <v>0</v>
      </c>
      <c r="Q38" s="17">
        <f t="shared" si="2"/>
        <v>0</v>
      </c>
      <c r="R38" s="17">
        <f t="shared" si="0"/>
        <v>0</v>
      </c>
      <c r="T38" s="131"/>
    </row>
    <row r="39" spans="1:25">
      <c r="A39" s="131" t="s">
        <v>548</v>
      </c>
      <c r="B39" s="131"/>
      <c r="C39" s="131"/>
      <c r="D39" s="20"/>
      <c r="E39" s="154"/>
      <c r="F39" s="11" t="s">
        <v>444</v>
      </c>
      <c r="G39" s="11" t="s">
        <v>469</v>
      </c>
      <c r="H39" s="16"/>
      <c r="I39" s="16"/>
      <c r="J39" s="16"/>
      <c r="K39" s="16"/>
      <c r="L39" s="16"/>
      <c r="M39" s="16"/>
      <c r="N39" s="16"/>
      <c r="O39" s="16"/>
      <c r="P39" s="16"/>
      <c r="Q39" s="16"/>
      <c r="R39" s="17">
        <f t="shared" si="0"/>
        <v>0</v>
      </c>
      <c r="T39" s="131"/>
    </row>
    <row r="40" spans="1:25">
      <c r="A40" s="131" t="s">
        <v>560</v>
      </c>
      <c r="B40" s="131"/>
      <c r="C40" s="131"/>
      <c r="D40" s="20"/>
      <c r="E40" s="154"/>
      <c r="F40" s="11" t="s">
        <v>445</v>
      </c>
      <c r="G40" s="11" t="s">
        <v>467</v>
      </c>
      <c r="H40" s="16"/>
      <c r="I40" s="16"/>
      <c r="J40" s="16"/>
      <c r="K40" s="16"/>
      <c r="L40" s="16"/>
      <c r="M40" s="16"/>
      <c r="N40" s="16"/>
      <c r="O40" s="16"/>
      <c r="P40" s="16"/>
      <c r="Q40" s="16"/>
      <c r="R40" s="17">
        <f t="shared" si="0"/>
        <v>0</v>
      </c>
      <c r="T40" s="131"/>
    </row>
    <row r="41" spans="1:25">
      <c r="A41" s="131" t="s">
        <v>561</v>
      </c>
      <c r="B41" s="131"/>
      <c r="C41" s="131"/>
      <c r="D41" s="20"/>
      <c r="E41" s="154"/>
      <c r="F41" s="11" t="s">
        <v>461</v>
      </c>
      <c r="G41" s="11" t="s">
        <v>468</v>
      </c>
      <c r="H41" s="16"/>
      <c r="I41" s="16"/>
      <c r="J41" s="16"/>
      <c r="K41" s="16"/>
      <c r="L41" s="16"/>
      <c r="M41" s="16"/>
      <c r="N41" s="16"/>
      <c r="O41" s="16"/>
      <c r="P41" s="16"/>
      <c r="Q41" s="16"/>
      <c r="R41" s="17">
        <f t="shared" si="0"/>
        <v>0</v>
      </c>
      <c r="T41" s="131"/>
    </row>
    <row r="42" spans="1:25">
      <c r="A42" s="131" t="s">
        <v>562</v>
      </c>
      <c r="B42" s="131"/>
      <c r="C42" s="131"/>
      <c r="D42" s="20"/>
      <c r="E42" s="155"/>
      <c r="F42" s="11" t="s">
        <v>462</v>
      </c>
      <c r="G42" s="11" t="s">
        <v>458</v>
      </c>
      <c r="H42" s="17">
        <f>SUM(H53:H54)</f>
        <v>0</v>
      </c>
      <c r="I42" s="17">
        <f t="shared" ref="I42:Q42" si="3">SUM(I53:I54)</f>
        <v>0</v>
      </c>
      <c r="J42" s="17">
        <f t="shared" si="3"/>
        <v>0</v>
      </c>
      <c r="K42" s="17">
        <f t="shared" si="3"/>
        <v>0</v>
      </c>
      <c r="L42" s="17">
        <f t="shared" si="3"/>
        <v>0</v>
      </c>
      <c r="M42" s="17">
        <f t="shared" si="3"/>
        <v>0</v>
      </c>
      <c r="N42" s="17">
        <f t="shared" si="3"/>
        <v>0</v>
      </c>
      <c r="O42" s="17">
        <f t="shared" si="3"/>
        <v>0</v>
      </c>
      <c r="P42" s="17">
        <f t="shared" si="3"/>
        <v>0</v>
      </c>
      <c r="Q42" s="17">
        <f t="shared" si="3"/>
        <v>0</v>
      </c>
      <c r="R42" s="17">
        <f t="shared" si="0"/>
        <v>0</v>
      </c>
      <c r="T42" s="131"/>
    </row>
    <row r="43" spans="1:25" ht="15" hidden="1" customHeight="1">
      <c r="A43" s="131"/>
      <c r="B43" s="131"/>
      <c r="C43" s="131" t="s">
        <v>435</v>
      </c>
      <c r="D43" s="13"/>
      <c r="E43" s="13"/>
      <c r="T43" s="131"/>
    </row>
    <row r="44" spans="1:25" ht="15" hidden="1" customHeight="1">
      <c r="A44" s="131"/>
      <c r="B44" s="131"/>
      <c r="C44" s="131" t="s">
        <v>438</v>
      </c>
      <c r="D44" s="131"/>
      <c r="E44" s="131"/>
      <c r="F44" s="131"/>
      <c r="G44" s="131"/>
      <c r="H44" s="131"/>
      <c r="I44" s="131"/>
      <c r="J44" s="131"/>
      <c r="K44" s="131"/>
      <c r="L44" s="131"/>
      <c r="M44" s="131"/>
      <c r="N44" s="131"/>
      <c r="O44" s="131"/>
      <c r="P44" s="131"/>
      <c r="Q44" s="131"/>
      <c r="R44" s="131"/>
      <c r="S44" s="131"/>
      <c r="T44" s="131" t="s">
        <v>439</v>
      </c>
    </row>
    <row r="45" spans="1:25" ht="15" hidden="1" customHeight="1">
      <c r="A45" s="13"/>
      <c r="B45" s="13"/>
      <c r="C45" s="13"/>
      <c r="D45" s="13"/>
      <c r="E45" s="13"/>
      <c r="F45" s="13"/>
      <c r="G45" s="13"/>
      <c r="H45" s="13"/>
      <c r="I45" s="13"/>
      <c r="J45" s="13"/>
      <c r="K45" s="13"/>
      <c r="L45" s="13"/>
      <c r="M45" s="13"/>
      <c r="N45" s="13"/>
      <c r="O45" s="13"/>
      <c r="P45" s="13"/>
      <c r="Q45" s="13"/>
      <c r="R45" s="13"/>
      <c r="S45" s="13"/>
      <c r="T45" s="13"/>
    </row>
    <row r="46" spans="1:25" ht="15" hidden="1" customHeight="1">
      <c r="A46" s="131"/>
      <c r="B46" s="131"/>
      <c r="C46" s="131" t="s">
        <v>707</v>
      </c>
      <c r="D46" s="131"/>
      <c r="E46" s="131"/>
      <c r="F46" s="131"/>
      <c r="G46" s="131"/>
      <c r="H46" s="131"/>
      <c r="I46" s="131"/>
      <c r="J46" s="131"/>
      <c r="K46" s="131"/>
      <c r="L46" s="131"/>
      <c r="M46" s="131"/>
      <c r="N46" s="131"/>
      <c r="O46" s="131"/>
      <c r="P46" s="131"/>
      <c r="Q46" s="131"/>
      <c r="R46" s="131"/>
      <c r="S46" s="131"/>
      <c r="T46" s="131"/>
      <c r="U46" s="13"/>
      <c r="V46" s="13"/>
      <c r="W46" s="13"/>
      <c r="X46" s="13"/>
      <c r="Y46" s="13"/>
    </row>
    <row r="47" spans="1:25" ht="15" hidden="1" customHeight="1">
      <c r="A47" s="131"/>
      <c r="B47" s="131"/>
      <c r="C47" s="131"/>
      <c r="D47" s="131"/>
      <c r="E47" s="131"/>
      <c r="F47" s="131"/>
      <c r="G47" s="131"/>
      <c r="H47" s="131"/>
      <c r="I47" s="131"/>
      <c r="J47" s="131"/>
      <c r="K47" s="131"/>
      <c r="L47" s="131"/>
      <c r="M47" s="131"/>
      <c r="N47" s="131"/>
      <c r="O47" s="131"/>
      <c r="P47" s="131"/>
      <c r="Q47" s="131"/>
      <c r="R47" s="131"/>
      <c r="S47" s="131"/>
      <c r="T47" s="131"/>
      <c r="U47" s="13"/>
      <c r="V47" s="13"/>
      <c r="W47" s="13"/>
      <c r="X47" s="13"/>
      <c r="Y47" s="13"/>
    </row>
    <row r="48" spans="1:25" ht="15" hidden="1" customHeight="1">
      <c r="A48" s="131"/>
      <c r="B48" s="131"/>
      <c r="C48" s="131"/>
      <c r="D48" s="131" t="s">
        <v>968</v>
      </c>
      <c r="E48" s="131"/>
      <c r="F48" s="131"/>
      <c r="G48" s="131" t="s">
        <v>549</v>
      </c>
      <c r="H48" s="131" t="s">
        <v>1131</v>
      </c>
      <c r="I48" s="131" t="s">
        <v>1132</v>
      </c>
      <c r="J48" s="131" t="s">
        <v>1135</v>
      </c>
      <c r="K48" s="131" t="s">
        <v>1136</v>
      </c>
      <c r="L48" s="131" t="s">
        <v>1134</v>
      </c>
      <c r="M48" s="131" t="s">
        <v>1137</v>
      </c>
      <c r="N48" s="131" t="s">
        <v>3</v>
      </c>
      <c r="O48" s="131" t="s">
        <v>4</v>
      </c>
      <c r="P48" s="131" t="s">
        <v>5</v>
      </c>
      <c r="Q48" s="131" t="s">
        <v>6</v>
      </c>
      <c r="R48" s="131" t="s">
        <v>16</v>
      </c>
      <c r="S48" s="131"/>
      <c r="T48" s="131"/>
      <c r="U48" s="13"/>
      <c r="V48" s="13"/>
      <c r="W48" s="13"/>
      <c r="X48" s="13"/>
      <c r="Y48" s="13"/>
    </row>
    <row r="49" spans="1:25" ht="15" hidden="1" customHeight="1">
      <c r="A49" s="131"/>
      <c r="B49" s="131"/>
      <c r="C49" s="131" t="s">
        <v>436</v>
      </c>
      <c r="D49" s="131" t="s">
        <v>924</v>
      </c>
      <c r="E49" s="131" t="s">
        <v>903</v>
      </c>
      <c r="F49" s="131" t="s">
        <v>440</v>
      </c>
      <c r="G49" s="131" t="s">
        <v>924</v>
      </c>
      <c r="H49" s="131"/>
      <c r="I49" s="131"/>
      <c r="J49" s="131"/>
      <c r="K49" s="131"/>
      <c r="L49" s="131"/>
      <c r="M49" s="131"/>
      <c r="N49" s="131"/>
      <c r="O49" s="131"/>
      <c r="P49" s="131"/>
      <c r="Q49" s="131"/>
      <c r="R49" s="131"/>
      <c r="S49" s="131" t="s">
        <v>435</v>
      </c>
      <c r="T49" s="131" t="s">
        <v>437</v>
      </c>
      <c r="U49" s="13"/>
      <c r="V49" s="13"/>
      <c r="W49" s="13"/>
      <c r="X49" s="13"/>
      <c r="Y49" s="13"/>
    </row>
    <row r="50" spans="1:25" ht="15" hidden="1" customHeight="1">
      <c r="A50" s="131"/>
      <c r="B50" s="131"/>
      <c r="C50" s="131" t="s">
        <v>908</v>
      </c>
      <c r="D50" s="13"/>
      <c r="E50" s="13"/>
      <c r="F50" s="13"/>
      <c r="G50" s="18" t="s">
        <v>907</v>
      </c>
      <c r="H50" s="19" t="s">
        <v>263</v>
      </c>
      <c r="I50" s="19" t="s">
        <v>263</v>
      </c>
      <c r="J50" s="19" t="s">
        <v>263</v>
      </c>
      <c r="K50" s="19" t="s">
        <v>263</v>
      </c>
      <c r="L50" s="19" t="s">
        <v>263</v>
      </c>
      <c r="M50" s="19" t="s">
        <v>263</v>
      </c>
      <c r="N50" s="19" t="s">
        <v>263</v>
      </c>
      <c r="O50" s="19" t="s">
        <v>263</v>
      </c>
      <c r="P50" s="19" t="s">
        <v>263</v>
      </c>
      <c r="Q50" s="19" t="s">
        <v>263</v>
      </c>
      <c r="R50" s="19" t="s">
        <v>263</v>
      </c>
      <c r="S50" s="13"/>
      <c r="T50" s="131"/>
      <c r="U50" s="13"/>
      <c r="V50" s="13"/>
      <c r="W50" s="13"/>
      <c r="X50" s="13"/>
      <c r="Y50" s="13"/>
    </row>
    <row r="51" spans="1:25" ht="60" hidden="1" customHeight="1">
      <c r="A51" s="131"/>
      <c r="B51" s="131"/>
      <c r="C51" s="131" t="s">
        <v>906</v>
      </c>
      <c r="D51" s="13"/>
      <c r="E51" s="13"/>
      <c r="F51" s="13"/>
      <c r="G51" s="18" t="s">
        <v>905</v>
      </c>
      <c r="H51" s="19" t="s">
        <v>260</v>
      </c>
      <c r="I51" s="19" t="s">
        <v>260</v>
      </c>
      <c r="J51" s="19" t="s">
        <v>260</v>
      </c>
      <c r="K51" s="19" t="s">
        <v>260</v>
      </c>
      <c r="L51" s="19" t="s">
        <v>260</v>
      </c>
      <c r="M51" s="19" t="s">
        <v>260</v>
      </c>
      <c r="N51" s="19" t="s">
        <v>260</v>
      </c>
      <c r="O51" s="19" t="s">
        <v>260</v>
      </c>
      <c r="P51" s="19" t="s">
        <v>260</v>
      </c>
      <c r="Q51" s="19" t="s">
        <v>260</v>
      </c>
      <c r="R51" s="19" t="s">
        <v>260</v>
      </c>
      <c r="S51" s="13"/>
      <c r="T51" s="131"/>
      <c r="U51" s="13"/>
      <c r="V51" s="13"/>
      <c r="W51" s="13"/>
      <c r="X51" s="13"/>
      <c r="Y51" s="13"/>
    </row>
    <row r="52" spans="1:25" ht="15" hidden="1" customHeight="1">
      <c r="A52" s="131"/>
      <c r="B52" s="131"/>
      <c r="C52" s="131" t="s">
        <v>435</v>
      </c>
      <c r="D52" s="13"/>
      <c r="E52" s="13"/>
      <c r="F52" s="13"/>
      <c r="G52" s="13"/>
      <c r="H52" s="13"/>
      <c r="I52" s="13"/>
      <c r="J52" s="13"/>
      <c r="K52" s="13"/>
      <c r="L52" s="13"/>
      <c r="M52" s="13"/>
      <c r="N52" s="13"/>
      <c r="O52" s="13"/>
      <c r="P52" s="13"/>
      <c r="Q52" s="13"/>
      <c r="R52" s="13"/>
      <c r="S52" s="13"/>
      <c r="T52" s="131"/>
      <c r="U52" s="13"/>
      <c r="V52" s="13"/>
      <c r="W52" s="13"/>
      <c r="X52" s="13"/>
      <c r="Y52" s="13"/>
    </row>
    <row r="53" spans="1:25">
      <c r="A53" s="131" t="s">
        <v>562</v>
      </c>
      <c r="B53" s="131"/>
      <c r="C53" s="136"/>
      <c r="D53" s="20"/>
      <c r="E53" s="102"/>
      <c r="F53" s="11"/>
      <c r="G53" s="20"/>
      <c r="H53" s="16"/>
      <c r="I53" s="16"/>
      <c r="J53" s="16"/>
      <c r="K53" s="16"/>
      <c r="L53" s="16"/>
      <c r="M53" s="16"/>
      <c r="N53" s="16"/>
      <c r="O53" s="16"/>
      <c r="P53" s="16"/>
      <c r="Q53" s="16"/>
      <c r="R53" s="17">
        <f>H53+I53+J53+K53+L53+M53+N53+O53+P53+Q53</f>
        <v>0</v>
      </c>
      <c r="S53" s="13"/>
      <c r="T53" s="131"/>
      <c r="U53" s="13"/>
      <c r="V53" s="13"/>
      <c r="W53" s="13"/>
      <c r="X53" s="13"/>
      <c r="Y53" s="13"/>
    </row>
    <row r="54" spans="1:25">
      <c r="A54" s="131"/>
      <c r="B54" s="131"/>
      <c r="C54" s="131" t="s">
        <v>435</v>
      </c>
      <c r="D54" s="13"/>
      <c r="E54" s="164" t="s">
        <v>23</v>
      </c>
      <c r="F54" s="165"/>
      <c r="G54" s="165"/>
      <c r="H54" s="165"/>
      <c r="I54" s="165"/>
      <c r="J54" s="165"/>
      <c r="K54" s="165"/>
      <c r="L54" s="165"/>
      <c r="M54" s="165"/>
      <c r="N54" s="165"/>
      <c r="O54" s="165"/>
      <c r="P54" s="165"/>
      <c r="Q54" s="165"/>
      <c r="R54" s="166"/>
      <c r="S54" s="13"/>
      <c r="T54" s="131"/>
      <c r="U54" s="13"/>
      <c r="V54" s="13"/>
      <c r="W54" s="13"/>
      <c r="X54" s="13"/>
      <c r="Y54" s="13"/>
    </row>
    <row r="55" spans="1:25" hidden="1">
      <c r="A55" s="131"/>
      <c r="B55" s="131"/>
      <c r="C55" s="131" t="s">
        <v>438</v>
      </c>
      <c r="D55" s="131"/>
      <c r="E55" s="131"/>
      <c r="F55" s="131"/>
      <c r="G55" s="131"/>
      <c r="H55" s="131"/>
      <c r="I55" s="131"/>
      <c r="J55" s="131"/>
      <c r="K55" s="131"/>
      <c r="L55" s="131"/>
      <c r="M55" s="131"/>
      <c r="N55" s="131"/>
      <c r="O55" s="131"/>
      <c r="P55" s="131"/>
      <c r="Q55" s="131"/>
      <c r="R55" s="131"/>
      <c r="S55" s="131"/>
      <c r="T55" s="131" t="s">
        <v>439</v>
      </c>
      <c r="U55" s="13"/>
      <c r="V55" s="13"/>
      <c r="W55" s="13"/>
      <c r="X55" s="13"/>
      <c r="Y55" s="13"/>
    </row>
    <row r="56" spans="1:25" hidden="1">
      <c r="A56" s="13"/>
      <c r="B56" s="13"/>
      <c r="C56" s="13"/>
      <c r="D56" s="13"/>
      <c r="E56" s="13"/>
      <c r="F56" s="13"/>
      <c r="G56" s="13"/>
      <c r="H56" s="13"/>
      <c r="I56" s="13"/>
      <c r="J56" s="13"/>
      <c r="K56" s="13"/>
      <c r="L56" s="13"/>
      <c r="M56" s="13"/>
      <c r="N56" s="13"/>
      <c r="O56" s="13"/>
      <c r="P56" s="13"/>
      <c r="Q56" s="13"/>
      <c r="R56" s="13"/>
      <c r="S56" s="13"/>
      <c r="T56" s="13"/>
    </row>
    <row r="57" spans="1:25" hidden="1">
      <c r="A57" s="131"/>
      <c r="B57" s="131"/>
      <c r="C57" s="131" t="s">
        <v>708</v>
      </c>
      <c r="D57" s="131"/>
      <c r="E57" s="131"/>
      <c r="F57" s="131"/>
      <c r="G57" s="131"/>
      <c r="H57" s="131"/>
      <c r="I57" s="131"/>
      <c r="J57" s="131"/>
      <c r="K57" s="131"/>
      <c r="L57" s="131"/>
      <c r="M57" s="131"/>
      <c r="N57" s="131"/>
      <c r="O57" s="131"/>
      <c r="P57" s="131"/>
      <c r="Q57" s="131"/>
      <c r="R57" s="131"/>
      <c r="S57" s="131"/>
      <c r="T57" s="131"/>
      <c r="U57" s="13"/>
      <c r="V57" s="13"/>
      <c r="W57" s="13"/>
      <c r="X57" s="13"/>
    </row>
    <row r="58" spans="1:25" hidden="1">
      <c r="A58" s="131"/>
      <c r="B58" s="131"/>
      <c r="C58" s="131"/>
      <c r="D58" s="131"/>
      <c r="E58" s="131"/>
      <c r="F58" s="131"/>
      <c r="G58" s="131"/>
      <c r="H58" s="131"/>
      <c r="I58" s="131"/>
      <c r="J58" s="131"/>
      <c r="K58" s="131"/>
      <c r="L58" s="131"/>
      <c r="M58" s="131"/>
      <c r="N58" s="131"/>
      <c r="O58" s="131"/>
      <c r="P58" s="131"/>
      <c r="Q58" s="131"/>
      <c r="R58" s="131"/>
      <c r="S58" s="131"/>
      <c r="T58" s="131"/>
      <c r="U58" s="13"/>
      <c r="V58" s="13"/>
      <c r="W58" s="13"/>
      <c r="X58" s="13"/>
    </row>
    <row r="59" spans="1:25" hidden="1">
      <c r="A59" s="131"/>
      <c r="B59" s="131"/>
      <c r="C59" s="131"/>
      <c r="D59" s="131" t="s">
        <v>968</v>
      </c>
      <c r="E59" s="131"/>
      <c r="F59" s="131"/>
      <c r="G59" s="131"/>
      <c r="H59" s="131" t="s">
        <v>1131</v>
      </c>
      <c r="I59" s="131" t="s">
        <v>1132</v>
      </c>
      <c r="J59" s="131" t="s">
        <v>1135</v>
      </c>
      <c r="K59" s="131" t="s">
        <v>1136</v>
      </c>
      <c r="L59" s="131" t="s">
        <v>1134</v>
      </c>
      <c r="M59" s="131" t="s">
        <v>1137</v>
      </c>
      <c r="N59" s="131" t="s">
        <v>3</v>
      </c>
      <c r="O59" s="131" t="s">
        <v>4</v>
      </c>
      <c r="P59" s="131" t="s">
        <v>5</v>
      </c>
      <c r="Q59" s="131" t="s">
        <v>6</v>
      </c>
      <c r="R59" s="131" t="s">
        <v>16</v>
      </c>
      <c r="S59" s="131"/>
      <c r="T59" s="131"/>
      <c r="U59" s="13"/>
      <c r="V59" s="13"/>
      <c r="W59" s="13"/>
      <c r="X59" s="13"/>
    </row>
    <row r="60" spans="1:25" hidden="1">
      <c r="A60" s="131"/>
      <c r="B60" s="131"/>
      <c r="C60" s="131" t="s">
        <v>436</v>
      </c>
      <c r="D60" s="131" t="s">
        <v>924</v>
      </c>
      <c r="E60" s="131" t="s">
        <v>903</v>
      </c>
      <c r="F60" s="131" t="s">
        <v>440</v>
      </c>
      <c r="G60" s="131" t="s">
        <v>440</v>
      </c>
      <c r="H60" s="131"/>
      <c r="I60" s="131"/>
      <c r="J60" s="131"/>
      <c r="K60" s="131"/>
      <c r="L60" s="131"/>
      <c r="M60" s="131"/>
      <c r="N60" s="131"/>
      <c r="O60" s="131"/>
      <c r="P60" s="131"/>
      <c r="Q60" s="131"/>
      <c r="R60" s="131"/>
      <c r="S60" s="131" t="s">
        <v>435</v>
      </c>
      <c r="T60" s="131" t="s">
        <v>437</v>
      </c>
      <c r="U60" s="13"/>
      <c r="V60" s="13"/>
      <c r="W60" s="13"/>
      <c r="X60" s="13"/>
    </row>
    <row r="61" spans="1:25" hidden="1">
      <c r="A61" s="131"/>
      <c r="B61" s="131"/>
      <c r="C61" s="131" t="s">
        <v>908</v>
      </c>
      <c r="D61" s="13"/>
      <c r="E61" s="13"/>
      <c r="F61" s="13"/>
      <c r="G61" s="18" t="s">
        <v>907</v>
      </c>
      <c r="H61" s="19" t="s">
        <v>263</v>
      </c>
      <c r="I61" s="19" t="s">
        <v>263</v>
      </c>
      <c r="J61" s="19" t="s">
        <v>263</v>
      </c>
      <c r="K61" s="19" t="s">
        <v>263</v>
      </c>
      <c r="L61" s="19" t="s">
        <v>263</v>
      </c>
      <c r="M61" s="19" t="s">
        <v>263</v>
      </c>
      <c r="N61" s="19" t="s">
        <v>263</v>
      </c>
      <c r="O61" s="19" t="s">
        <v>263</v>
      </c>
      <c r="P61" s="19" t="s">
        <v>263</v>
      </c>
      <c r="Q61" s="19" t="s">
        <v>263</v>
      </c>
      <c r="R61" s="19" t="s">
        <v>263</v>
      </c>
      <c r="S61" s="13"/>
      <c r="T61" s="131"/>
      <c r="U61" s="13"/>
      <c r="V61" s="13"/>
      <c r="W61" s="13"/>
      <c r="X61" s="13"/>
    </row>
    <row r="62" spans="1:25" ht="60" hidden="1">
      <c r="A62" s="131"/>
      <c r="B62" s="131"/>
      <c r="C62" s="131" t="s">
        <v>906</v>
      </c>
      <c r="D62" s="13"/>
      <c r="E62" s="13"/>
      <c r="F62" s="13"/>
      <c r="G62" s="18" t="s">
        <v>905</v>
      </c>
      <c r="H62" s="19" t="s">
        <v>260</v>
      </c>
      <c r="I62" s="19" t="s">
        <v>260</v>
      </c>
      <c r="J62" s="19" t="s">
        <v>260</v>
      </c>
      <c r="K62" s="19" t="s">
        <v>260</v>
      </c>
      <c r="L62" s="19" t="s">
        <v>260</v>
      </c>
      <c r="M62" s="19" t="s">
        <v>260</v>
      </c>
      <c r="N62" s="19" t="s">
        <v>260</v>
      </c>
      <c r="O62" s="19" t="s">
        <v>260</v>
      </c>
      <c r="P62" s="19" t="s">
        <v>260</v>
      </c>
      <c r="Q62" s="19" t="s">
        <v>260</v>
      </c>
      <c r="R62" s="19" t="s">
        <v>260</v>
      </c>
      <c r="S62" s="13"/>
      <c r="T62" s="131"/>
      <c r="U62" s="13"/>
      <c r="V62" s="13"/>
      <c r="W62" s="13"/>
      <c r="X62" s="13"/>
    </row>
    <row r="63" spans="1:25" hidden="1">
      <c r="A63" s="131"/>
      <c r="B63" s="131"/>
      <c r="C63" s="131" t="s">
        <v>435</v>
      </c>
      <c r="D63" s="13"/>
      <c r="E63" s="13"/>
      <c r="F63" s="13"/>
      <c r="G63" s="13"/>
      <c r="H63" s="13"/>
      <c r="I63" s="13"/>
      <c r="J63" s="13"/>
      <c r="K63" s="13"/>
      <c r="L63" s="13"/>
      <c r="M63" s="13"/>
      <c r="N63" s="13"/>
      <c r="O63" s="13"/>
      <c r="P63" s="13"/>
      <c r="Q63" s="13"/>
      <c r="R63" s="13"/>
      <c r="S63" s="13"/>
      <c r="T63" s="131"/>
      <c r="U63" s="13"/>
      <c r="V63" s="13"/>
      <c r="W63" s="13"/>
      <c r="X63" s="13"/>
    </row>
    <row r="64" spans="1:25">
      <c r="A64" s="131" t="s">
        <v>1141</v>
      </c>
      <c r="B64" s="131"/>
      <c r="C64" s="131"/>
      <c r="D64" s="20"/>
      <c r="E64" s="153">
        <v>5</v>
      </c>
      <c r="F64" s="156" t="s">
        <v>451</v>
      </c>
      <c r="G64" s="157"/>
      <c r="H64" s="17">
        <f t="shared" ref="H64:Q64" si="4">H65+H66+H67</f>
        <v>0</v>
      </c>
      <c r="I64" s="17">
        <f t="shared" si="4"/>
        <v>0</v>
      </c>
      <c r="J64" s="17">
        <f t="shared" si="4"/>
        <v>0</v>
      </c>
      <c r="K64" s="17">
        <f t="shared" si="4"/>
        <v>0</v>
      </c>
      <c r="L64" s="17">
        <f t="shared" si="4"/>
        <v>0</v>
      </c>
      <c r="M64" s="17">
        <f t="shared" si="4"/>
        <v>0</v>
      </c>
      <c r="N64" s="17">
        <f t="shared" si="4"/>
        <v>0</v>
      </c>
      <c r="O64" s="17">
        <f t="shared" si="4"/>
        <v>0</v>
      </c>
      <c r="P64" s="17">
        <f t="shared" si="4"/>
        <v>0</v>
      </c>
      <c r="Q64" s="17">
        <f t="shared" si="4"/>
        <v>0</v>
      </c>
      <c r="R64" s="17">
        <f t="shared" ref="R64:R77" si="5">H64+I64+J64+K64+L64+M64+N64+O64+P64+Q64</f>
        <v>0</v>
      </c>
      <c r="S64" s="13"/>
      <c r="T64" s="131"/>
      <c r="U64" s="13"/>
      <c r="V64" s="13"/>
      <c r="W64" s="13"/>
      <c r="X64" s="13"/>
    </row>
    <row r="65" spans="1:24">
      <c r="A65" s="131" t="s">
        <v>564</v>
      </c>
      <c r="B65" s="131"/>
      <c r="C65" s="131"/>
      <c r="D65" s="20"/>
      <c r="E65" s="154"/>
      <c r="F65" s="11" t="s">
        <v>444</v>
      </c>
      <c r="G65" s="11" t="s">
        <v>470</v>
      </c>
      <c r="H65" s="16"/>
      <c r="I65" s="16"/>
      <c r="J65" s="16"/>
      <c r="K65" s="16"/>
      <c r="L65" s="16"/>
      <c r="M65" s="16"/>
      <c r="N65" s="16"/>
      <c r="O65" s="16"/>
      <c r="P65" s="16"/>
      <c r="Q65" s="16"/>
      <c r="R65" s="17">
        <f t="shared" si="5"/>
        <v>0</v>
      </c>
      <c r="S65" s="13"/>
      <c r="T65" s="131"/>
      <c r="U65" s="13"/>
      <c r="V65" s="13"/>
      <c r="W65" s="13"/>
      <c r="X65" s="13"/>
    </row>
    <row r="66" spans="1:24">
      <c r="A66" s="131" t="s">
        <v>565</v>
      </c>
      <c r="B66" s="131"/>
      <c r="C66" s="131"/>
      <c r="D66" s="20"/>
      <c r="E66" s="154"/>
      <c r="F66" s="11" t="s">
        <v>445</v>
      </c>
      <c r="G66" s="11" t="s">
        <v>471</v>
      </c>
      <c r="H66" s="16"/>
      <c r="I66" s="16"/>
      <c r="J66" s="16"/>
      <c r="K66" s="16"/>
      <c r="L66" s="16"/>
      <c r="M66" s="16"/>
      <c r="N66" s="16"/>
      <c r="O66" s="16"/>
      <c r="P66" s="16"/>
      <c r="Q66" s="16"/>
      <c r="R66" s="17">
        <f t="shared" si="5"/>
        <v>0</v>
      </c>
      <c r="S66" s="13"/>
      <c r="T66" s="131"/>
      <c r="U66" s="13"/>
      <c r="V66" s="13"/>
      <c r="W66" s="13"/>
      <c r="X66" s="13"/>
    </row>
    <row r="67" spans="1:24">
      <c r="A67" s="131" t="s">
        <v>566</v>
      </c>
      <c r="B67" s="131"/>
      <c r="C67" s="131"/>
      <c r="D67" s="20"/>
      <c r="E67" s="155"/>
      <c r="F67" s="11" t="s">
        <v>461</v>
      </c>
      <c r="G67" s="11" t="s">
        <v>472</v>
      </c>
      <c r="H67" s="16"/>
      <c r="I67" s="16"/>
      <c r="J67" s="16"/>
      <c r="K67" s="16"/>
      <c r="L67" s="16"/>
      <c r="M67" s="16"/>
      <c r="N67" s="16"/>
      <c r="O67" s="16"/>
      <c r="P67" s="16"/>
      <c r="Q67" s="16"/>
      <c r="R67" s="17">
        <f t="shared" si="5"/>
        <v>0</v>
      </c>
      <c r="S67" s="13"/>
      <c r="T67" s="131"/>
      <c r="U67" s="13"/>
      <c r="V67" s="13"/>
      <c r="W67" s="13"/>
      <c r="X67" s="13"/>
    </row>
    <row r="68" spans="1:24">
      <c r="A68" s="131" t="s">
        <v>567</v>
      </c>
      <c r="B68" s="131"/>
      <c r="C68" s="131"/>
      <c r="D68" s="20"/>
      <c r="E68" s="153">
        <v>6</v>
      </c>
      <c r="F68" s="156" t="s">
        <v>452</v>
      </c>
      <c r="G68" s="157"/>
      <c r="H68" s="17">
        <f t="shared" ref="H68:Q68" si="6">H69+H70</f>
        <v>0</v>
      </c>
      <c r="I68" s="17">
        <f t="shared" si="6"/>
        <v>0</v>
      </c>
      <c r="J68" s="17">
        <f t="shared" si="6"/>
        <v>0</v>
      </c>
      <c r="K68" s="17">
        <f t="shared" si="6"/>
        <v>0</v>
      </c>
      <c r="L68" s="17">
        <f t="shared" si="6"/>
        <v>0</v>
      </c>
      <c r="M68" s="17">
        <f t="shared" si="6"/>
        <v>0</v>
      </c>
      <c r="N68" s="17">
        <f t="shared" si="6"/>
        <v>0</v>
      </c>
      <c r="O68" s="17">
        <f t="shared" si="6"/>
        <v>0</v>
      </c>
      <c r="P68" s="17">
        <f t="shared" si="6"/>
        <v>0</v>
      </c>
      <c r="Q68" s="17">
        <f t="shared" si="6"/>
        <v>0</v>
      </c>
      <c r="R68" s="17">
        <f t="shared" si="5"/>
        <v>0</v>
      </c>
      <c r="S68" s="13"/>
      <c r="T68" s="131"/>
      <c r="U68" s="13"/>
      <c r="V68" s="13"/>
      <c r="W68" s="13"/>
      <c r="X68" s="13"/>
    </row>
    <row r="69" spans="1:24">
      <c r="A69" s="131" t="s">
        <v>568</v>
      </c>
      <c r="B69" s="131"/>
      <c r="C69" s="131"/>
      <c r="D69" s="20"/>
      <c r="E69" s="154"/>
      <c r="F69" s="11" t="s">
        <v>444</v>
      </c>
      <c r="G69" s="11" t="s">
        <v>473</v>
      </c>
      <c r="H69" s="16"/>
      <c r="I69" s="16"/>
      <c r="J69" s="16"/>
      <c r="K69" s="16"/>
      <c r="L69" s="16"/>
      <c r="M69" s="16"/>
      <c r="N69" s="16"/>
      <c r="O69" s="16"/>
      <c r="P69" s="16"/>
      <c r="Q69" s="16"/>
      <c r="R69" s="17">
        <f t="shared" si="5"/>
        <v>0</v>
      </c>
      <c r="S69" s="13"/>
      <c r="T69" s="131"/>
      <c r="U69" s="13"/>
      <c r="V69" s="13"/>
      <c r="W69" s="13"/>
      <c r="X69" s="13"/>
    </row>
    <row r="70" spans="1:24">
      <c r="A70" s="131" t="s">
        <v>569</v>
      </c>
      <c r="B70" s="131"/>
      <c r="C70" s="131"/>
      <c r="D70" s="20"/>
      <c r="E70" s="155"/>
      <c r="F70" s="11" t="s">
        <v>445</v>
      </c>
      <c r="G70" s="11" t="s">
        <v>474</v>
      </c>
      <c r="H70" s="16"/>
      <c r="I70" s="16"/>
      <c r="J70" s="16"/>
      <c r="K70" s="16"/>
      <c r="L70" s="16"/>
      <c r="M70" s="16"/>
      <c r="N70" s="16"/>
      <c r="O70" s="16"/>
      <c r="P70" s="16"/>
      <c r="Q70" s="16"/>
      <c r="R70" s="17">
        <f t="shared" si="5"/>
        <v>0</v>
      </c>
      <c r="S70" s="13"/>
      <c r="T70" s="131"/>
      <c r="U70" s="13"/>
      <c r="V70" s="13"/>
      <c r="W70" s="13"/>
      <c r="X70" s="13"/>
    </row>
    <row r="71" spans="1:24" ht="60" customHeight="1">
      <c r="A71" s="131" t="s">
        <v>570</v>
      </c>
      <c r="B71" s="131"/>
      <c r="C71" s="131"/>
      <c r="D71" s="20"/>
      <c r="E71" s="91">
        <v>7</v>
      </c>
      <c r="F71" s="156" t="s">
        <v>873</v>
      </c>
      <c r="G71" s="157"/>
      <c r="H71" s="16"/>
      <c r="I71" s="16"/>
      <c r="J71" s="16"/>
      <c r="K71" s="16"/>
      <c r="L71" s="16"/>
      <c r="M71" s="16"/>
      <c r="N71" s="16"/>
      <c r="O71" s="16"/>
      <c r="P71" s="16"/>
      <c r="Q71" s="16"/>
      <c r="R71" s="17">
        <f t="shared" si="5"/>
        <v>0</v>
      </c>
      <c r="S71" s="13"/>
      <c r="T71" s="131"/>
      <c r="U71" s="13"/>
      <c r="V71" s="13"/>
      <c r="W71" s="13"/>
      <c r="X71" s="13"/>
    </row>
    <row r="72" spans="1:24">
      <c r="A72" s="131" t="s">
        <v>571</v>
      </c>
      <c r="B72" s="131"/>
      <c r="C72" s="131"/>
      <c r="D72" s="20"/>
      <c r="E72" s="91">
        <v>8</v>
      </c>
      <c r="F72" s="156" t="s">
        <v>453</v>
      </c>
      <c r="G72" s="157"/>
      <c r="H72" s="16"/>
      <c r="I72" s="16"/>
      <c r="J72" s="16"/>
      <c r="K72" s="16"/>
      <c r="L72" s="16"/>
      <c r="M72" s="16"/>
      <c r="N72" s="16"/>
      <c r="O72" s="16"/>
      <c r="P72" s="16"/>
      <c r="Q72" s="16"/>
      <c r="R72" s="17">
        <f t="shared" si="5"/>
        <v>0</v>
      </c>
      <c r="S72" s="13"/>
      <c r="T72" s="131"/>
      <c r="U72" s="13"/>
      <c r="V72" s="13"/>
      <c r="W72" s="13"/>
      <c r="X72" s="13"/>
    </row>
    <row r="73" spans="1:24">
      <c r="A73" s="131" t="s">
        <v>572</v>
      </c>
      <c r="B73" s="131"/>
      <c r="C73" s="131"/>
      <c r="D73" s="20"/>
      <c r="E73" s="91">
        <v>9</v>
      </c>
      <c r="F73" s="156" t="s">
        <v>454</v>
      </c>
      <c r="G73" s="157"/>
      <c r="H73" s="16"/>
      <c r="I73" s="16"/>
      <c r="J73" s="16"/>
      <c r="K73" s="16"/>
      <c r="L73" s="16"/>
      <c r="M73" s="16"/>
      <c r="N73" s="16"/>
      <c r="O73" s="16"/>
      <c r="P73" s="16"/>
      <c r="Q73" s="16"/>
      <c r="R73" s="17">
        <f t="shared" si="5"/>
        <v>0</v>
      </c>
      <c r="S73" s="13"/>
      <c r="T73" s="131"/>
      <c r="U73" s="13"/>
      <c r="V73" s="13"/>
      <c r="W73" s="13"/>
      <c r="X73" s="13"/>
    </row>
    <row r="74" spans="1:24">
      <c r="A74" s="131" t="s">
        <v>573</v>
      </c>
      <c r="B74" s="131"/>
      <c r="C74" s="131"/>
      <c r="D74" s="20"/>
      <c r="E74" s="91">
        <v>10</v>
      </c>
      <c r="F74" s="156" t="s">
        <v>455</v>
      </c>
      <c r="G74" s="157"/>
      <c r="H74" s="16"/>
      <c r="I74" s="16"/>
      <c r="J74" s="16"/>
      <c r="K74" s="16"/>
      <c r="L74" s="16"/>
      <c r="M74" s="16"/>
      <c r="N74" s="16"/>
      <c r="O74" s="16"/>
      <c r="P74" s="16"/>
      <c r="Q74" s="16"/>
      <c r="R74" s="17">
        <f t="shared" si="5"/>
        <v>0</v>
      </c>
      <c r="S74" s="13"/>
      <c r="T74" s="131"/>
      <c r="U74" s="13"/>
      <c r="V74" s="13"/>
      <c r="W74" s="13"/>
      <c r="X74" s="13"/>
    </row>
    <row r="75" spans="1:24" ht="30" customHeight="1">
      <c r="A75" s="131" t="s">
        <v>574</v>
      </c>
      <c r="B75" s="131"/>
      <c r="C75" s="131"/>
      <c r="D75" s="20"/>
      <c r="E75" s="91">
        <v>11</v>
      </c>
      <c r="F75" s="156" t="s">
        <v>456</v>
      </c>
      <c r="G75" s="157"/>
      <c r="H75" s="16"/>
      <c r="I75" s="16"/>
      <c r="J75" s="16"/>
      <c r="K75" s="16"/>
      <c r="L75" s="16"/>
      <c r="M75" s="16"/>
      <c r="N75" s="16"/>
      <c r="O75" s="16"/>
      <c r="P75" s="16"/>
      <c r="Q75" s="16"/>
      <c r="R75" s="17">
        <f t="shared" si="5"/>
        <v>0</v>
      </c>
      <c r="S75" s="13"/>
      <c r="T75" s="131"/>
      <c r="U75" s="13"/>
      <c r="V75" s="13"/>
      <c r="W75" s="13"/>
      <c r="X75" s="13"/>
    </row>
    <row r="76" spans="1:24">
      <c r="A76" s="131" t="s">
        <v>575</v>
      </c>
      <c r="B76" s="131"/>
      <c r="C76" s="131"/>
      <c r="D76" s="20"/>
      <c r="E76" s="91">
        <v>12</v>
      </c>
      <c r="F76" s="156" t="s">
        <v>457</v>
      </c>
      <c r="G76" s="157"/>
      <c r="H76" s="16"/>
      <c r="I76" s="16"/>
      <c r="J76" s="16"/>
      <c r="K76" s="16"/>
      <c r="L76" s="16"/>
      <c r="M76" s="16"/>
      <c r="N76" s="16"/>
      <c r="O76" s="16"/>
      <c r="P76" s="16"/>
      <c r="Q76" s="16"/>
      <c r="R76" s="17">
        <f t="shared" si="5"/>
        <v>0</v>
      </c>
      <c r="S76" s="13"/>
      <c r="T76" s="131"/>
      <c r="U76" s="13"/>
      <c r="V76" s="13"/>
      <c r="W76" s="13"/>
      <c r="X76" s="13"/>
    </row>
    <row r="77" spans="1:24">
      <c r="A77" s="131" t="s">
        <v>576</v>
      </c>
      <c r="B77" s="131"/>
      <c r="C77" s="131"/>
      <c r="D77" s="20"/>
      <c r="E77" s="91">
        <v>13</v>
      </c>
      <c r="F77" s="156" t="s">
        <v>458</v>
      </c>
      <c r="G77" s="157"/>
      <c r="H77" s="17">
        <f>SUM(H88:H89)</f>
        <v>0</v>
      </c>
      <c r="I77" s="17">
        <f t="shared" ref="I77:Q77" si="7">SUM(I88:I89)</f>
        <v>0</v>
      </c>
      <c r="J77" s="17">
        <f t="shared" si="7"/>
        <v>0</v>
      </c>
      <c r="K77" s="17">
        <f t="shared" si="7"/>
        <v>0</v>
      </c>
      <c r="L77" s="17">
        <f t="shared" si="7"/>
        <v>0</v>
      </c>
      <c r="M77" s="17">
        <f t="shared" si="7"/>
        <v>0</v>
      </c>
      <c r="N77" s="17">
        <f t="shared" si="7"/>
        <v>0</v>
      </c>
      <c r="O77" s="17">
        <f t="shared" si="7"/>
        <v>0</v>
      </c>
      <c r="P77" s="17">
        <f t="shared" si="7"/>
        <v>0</v>
      </c>
      <c r="Q77" s="17">
        <f t="shared" si="7"/>
        <v>0</v>
      </c>
      <c r="R77" s="17">
        <f t="shared" si="5"/>
        <v>0</v>
      </c>
      <c r="S77" s="13"/>
      <c r="T77" s="131"/>
      <c r="U77" s="13"/>
      <c r="V77" s="13"/>
      <c r="W77" s="13"/>
      <c r="X77" s="13"/>
    </row>
    <row r="78" spans="1:24" ht="15" hidden="1" customHeight="1">
      <c r="A78" s="131"/>
      <c r="B78" s="131"/>
      <c r="C78" s="131" t="s">
        <v>435</v>
      </c>
      <c r="D78" s="13"/>
      <c r="E78" s="13"/>
      <c r="F78" s="13"/>
      <c r="G78" s="13"/>
      <c r="H78" s="13"/>
      <c r="I78" s="13"/>
      <c r="J78" s="13"/>
      <c r="K78" s="13"/>
      <c r="L78" s="13"/>
      <c r="M78" s="13"/>
      <c r="N78" s="13"/>
      <c r="O78" s="13"/>
      <c r="P78" s="13"/>
      <c r="Q78" s="13"/>
      <c r="R78" s="13"/>
      <c r="S78" s="13"/>
      <c r="T78" s="131"/>
      <c r="U78" s="13"/>
      <c r="V78" s="13"/>
      <c r="W78" s="13"/>
      <c r="X78" s="13"/>
    </row>
    <row r="79" spans="1:24" ht="15" hidden="1" customHeight="1">
      <c r="A79" s="131"/>
      <c r="B79" s="131"/>
      <c r="C79" s="131" t="s">
        <v>438</v>
      </c>
      <c r="D79" s="131"/>
      <c r="E79" s="131"/>
      <c r="F79" s="131"/>
      <c r="G79" s="131"/>
      <c r="H79" s="131"/>
      <c r="I79" s="131"/>
      <c r="J79" s="131"/>
      <c r="K79" s="131"/>
      <c r="L79" s="131"/>
      <c r="M79" s="131"/>
      <c r="N79" s="131"/>
      <c r="O79" s="131"/>
      <c r="P79" s="131"/>
      <c r="Q79" s="131"/>
      <c r="R79" s="131"/>
      <c r="S79" s="131"/>
      <c r="T79" s="131" t="s">
        <v>439</v>
      </c>
      <c r="U79" s="13"/>
      <c r="V79" s="13"/>
      <c r="W79" s="13"/>
      <c r="X79" s="13"/>
    </row>
    <row r="80" spans="1:24" ht="15" hidden="1" customHeight="1">
      <c r="A80" s="13"/>
      <c r="B80" s="13"/>
      <c r="C80" s="13"/>
      <c r="D80" s="13"/>
      <c r="E80" s="13"/>
      <c r="F80" s="13"/>
      <c r="G80" s="13"/>
      <c r="H80" s="13"/>
      <c r="I80" s="13"/>
      <c r="J80" s="13"/>
      <c r="K80" s="13"/>
      <c r="L80" s="13"/>
      <c r="M80" s="13"/>
      <c r="N80" s="13"/>
      <c r="O80" s="13"/>
      <c r="P80" s="13"/>
      <c r="Q80" s="13"/>
      <c r="R80" s="13"/>
      <c r="S80" s="13"/>
      <c r="T80" s="13"/>
    </row>
    <row r="81" spans="1:24" ht="15" hidden="1" customHeight="1">
      <c r="A81" s="131"/>
      <c r="B81" s="131"/>
      <c r="C81" s="131" t="s">
        <v>709</v>
      </c>
      <c r="D81" s="131"/>
      <c r="E81" s="131"/>
      <c r="F81" s="131"/>
      <c r="G81" s="131"/>
      <c r="H81" s="131"/>
      <c r="I81" s="131"/>
      <c r="J81" s="131"/>
      <c r="K81" s="131"/>
      <c r="L81" s="131"/>
      <c r="M81" s="131"/>
      <c r="N81" s="131"/>
      <c r="O81" s="131"/>
      <c r="P81" s="131"/>
      <c r="Q81" s="131"/>
      <c r="R81" s="131"/>
      <c r="S81" s="131"/>
      <c r="T81" s="131"/>
      <c r="U81" s="13"/>
      <c r="V81" s="13"/>
      <c r="W81" s="13"/>
      <c r="X81" s="13"/>
    </row>
    <row r="82" spans="1:24" ht="15" hidden="1" customHeight="1">
      <c r="A82" s="131"/>
      <c r="B82" s="131"/>
      <c r="C82" s="131"/>
      <c r="D82" s="131"/>
      <c r="E82" s="131"/>
      <c r="F82" s="131"/>
      <c r="G82" s="131"/>
      <c r="H82" s="131"/>
      <c r="I82" s="131"/>
      <c r="J82" s="131"/>
      <c r="K82" s="131"/>
      <c r="L82" s="131"/>
      <c r="M82" s="131"/>
      <c r="N82" s="131"/>
      <c r="O82" s="131"/>
      <c r="P82" s="131"/>
      <c r="Q82" s="131"/>
      <c r="R82" s="131"/>
      <c r="S82" s="131"/>
      <c r="T82" s="131"/>
      <c r="U82" s="13"/>
      <c r="V82" s="13"/>
      <c r="W82" s="13"/>
      <c r="X82" s="13"/>
    </row>
    <row r="83" spans="1:24" ht="15" hidden="1" customHeight="1">
      <c r="A83" s="131"/>
      <c r="B83" s="131"/>
      <c r="C83" s="131"/>
      <c r="D83" s="131" t="s">
        <v>968</v>
      </c>
      <c r="E83" s="131"/>
      <c r="F83" s="131"/>
      <c r="G83" s="131" t="s">
        <v>554</v>
      </c>
      <c r="H83" s="131" t="s">
        <v>1131</v>
      </c>
      <c r="I83" s="131" t="s">
        <v>1132</v>
      </c>
      <c r="J83" s="131" t="s">
        <v>1135</v>
      </c>
      <c r="K83" s="131" t="s">
        <v>1136</v>
      </c>
      <c r="L83" s="131" t="s">
        <v>1134</v>
      </c>
      <c r="M83" s="131" t="s">
        <v>1137</v>
      </c>
      <c r="N83" s="131" t="s">
        <v>3</v>
      </c>
      <c r="O83" s="131" t="s">
        <v>4</v>
      </c>
      <c r="P83" s="131" t="s">
        <v>5</v>
      </c>
      <c r="Q83" s="131" t="s">
        <v>6</v>
      </c>
      <c r="R83" s="131" t="s">
        <v>16</v>
      </c>
      <c r="S83" s="131"/>
      <c r="T83" s="131"/>
      <c r="U83" s="13"/>
      <c r="V83" s="13"/>
      <c r="W83" s="13"/>
      <c r="X83" s="13"/>
    </row>
    <row r="84" spans="1:24" ht="15" hidden="1" customHeight="1">
      <c r="A84" s="131"/>
      <c r="B84" s="131"/>
      <c r="C84" s="131" t="s">
        <v>436</v>
      </c>
      <c r="D84" s="131" t="s">
        <v>924</v>
      </c>
      <c r="E84" s="131" t="s">
        <v>903</v>
      </c>
      <c r="F84" s="131" t="s">
        <v>440</v>
      </c>
      <c r="G84" s="131" t="s">
        <v>924</v>
      </c>
      <c r="H84" s="131"/>
      <c r="I84" s="131"/>
      <c r="J84" s="131"/>
      <c r="K84" s="131"/>
      <c r="L84" s="131"/>
      <c r="M84" s="131"/>
      <c r="N84" s="131"/>
      <c r="O84" s="131"/>
      <c r="P84" s="131"/>
      <c r="Q84" s="131"/>
      <c r="R84" s="131"/>
      <c r="S84" s="131" t="s">
        <v>435</v>
      </c>
      <c r="T84" s="131" t="s">
        <v>437</v>
      </c>
      <c r="U84" s="13"/>
      <c r="V84" s="13"/>
      <c r="W84" s="13"/>
      <c r="X84" s="13"/>
    </row>
    <row r="85" spans="1:24" ht="15" hidden="1" customHeight="1">
      <c r="A85" s="131"/>
      <c r="B85" s="131"/>
      <c r="C85" s="131" t="s">
        <v>908</v>
      </c>
      <c r="D85" s="13"/>
      <c r="E85" s="13"/>
      <c r="F85" s="13"/>
      <c r="G85" s="18" t="s">
        <v>907</v>
      </c>
      <c r="H85" s="19" t="s">
        <v>263</v>
      </c>
      <c r="I85" s="19" t="s">
        <v>263</v>
      </c>
      <c r="J85" s="19" t="s">
        <v>263</v>
      </c>
      <c r="K85" s="19" t="s">
        <v>263</v>
      </c>
      <c r="L85" s="19" t="s">
        <v>263</v>
      </c>
      <c r="M85" s="19" t="s">
        <v>263</v>
      </c>
      <c r="N85" s="19" t="s">
        <v>263</v>
      </c>
      <c r="O85" s="19" t="s">
        <v>263</v>
      </c>
      <c r="P85" s="19" t="s">
        <v>263</v>
      </c>
      <c r="Q85" s="19" t="s">
        <v>263</v>
      </c>
      <c r="R85" s="19" t="s">
        <v>263</v>
      </c>
      <c r="S85" s="13"/>
      <c r="T85" s="131"/>
      <c r="U85" s="13"/>
      <c r="V85" s="13"/>
      <c r="W85" s="13"/>
      <c r="X85" s="13"/>
    </row>
    <row r="86" spans="1:24" ht="60" hidden="1" customHeight="1">
      <c r="A86" s="131"/>
      <c r="B86" s="131"/>
      <c r="C86" s="131" t="s">
        <v>906</v>
      </c>
      <c r="D86" s="13"/>
      <c r="E86" s="13"/>
      <c r="F86" s="13"/>
      <c r="G86" s="18" t="s">
        <v>905</v>
      </c>
      <c r="H86" s="19" t="s">
        <v>260</v>
      </c>
      <c r="I86" s="19" t="s">
        <v>260</v>
      </c>
      <c r="J86" s="19" t="s">
        <v>260</v>
      </c>
      <c r="K86" s="19" t="s">
        <v>260</v>
      </c>
      <c r="L86" s="19" t="s">
        <v>260</v>
      </c>
      <c r="M86" s="19" t="s">
        <v>260</v>
      </c>
      <c r="N86" s="19" t="s">
        <v>260</v>
      </c>
      <c r="O86" s="19" t="s">
        <v>260</v>
      </c>
      <c r="P86" s="19" t="s">
        <v>260</v>
      </c>
      <c r="Q86" s="19" t="s">
        <v>260</v>
      </c>
      <c r="R86" s="19" t="s">
        <v>260</v>
      </c>
      <c r="S86" s="13"/>
      <c r="T86" s="131"/>
      <c r="U86" s="13"/>
      <c r="V86" s="13"/>
      <c r="W86" s="13"/>
      <c r="X86" s="13"/>
    </row>
    <row r="87" spans="1:24" ht="15" hidden="1" customHeight="1">
      <c r="A87" s="131"/>
      <c r="B87" s="131"/>
      <c r="C87" s="131" t="s">
        <v>435</v>
      </c>
      <c r="D87" s="13"/>
      <c r="E87" s="13"/>
      <c r="F87" s="13"/>
      <c r="G87" s="13"/>
      <c r="H87" s="13"/>
      <c r="I87" s="13"/>
      <c r="J87" s="13"/>
      <c r="K87" s="13"/>
      <c r="L87" s="13"/>
      <c r="M87" s="13"/>
      <c r="N87" s="13"/>
      <c r="O87" s="13"/>
      <c r="P87" s="13"/>
      <c r="Q87" s="13"/>
      <c r="R87" s="13"/>
      <c r="S87" s="13"/>
      <c r="T87" s="131"/>
      <c r="U87" s="13"/>
      <c r="V87" s="13"/>
      <c r="W87" s="13"/>
      <c r="X87" s="13"/>
    </row>
    <row r="88" spans="1:24">
      <c r="A88" s="131" t="s">
        <v>576</v>
      </c>
      <c r="B88" s="131"/>
      <c r="C88" s="136"/>
      <c r="D88" s="20"/>
      <c r="E88" s="11"/>
      <c r="F88" s="11"/>
      <c r="G88" s="20"/>
      <c r="H88" s="16"/>
      <c r="I88" s="16"/>
      <c r="J88" s="16"/>
      <c r="K88" s="16"/>
      <c r="L88" s="16"/>
      <c r="M88" s="16"/>
      <c r="N88" s="16"/>
      <c r="O88" s="16"/>
      <c r="P88" s="16"/>
      <c r="Q88" s="16"/>
      <c r="R88" s="17">
        <f>H88+I88+J88+K88+L88+M88+N88+O88+P88+Q88</f>
        <v>0</v>
      </c>
      <c r="S88" s="13"/>
      <c r="T88" s="131"/>
      <c r="U88" s="13"/>
      <c r="V88" s="13"/>
      <c r="W88" s="13"/>
      <c r="X88" s="13"/>
    </row>
    <row r="89" spans="1:24">
      <c r="A89" s="131"/>
      <c r="B89" s="131"/>
      <c r="C89" s="131" t="s">
        <v>435</v>
      </c>
      <c r="D89" s="13"/>
      <c r="E89" s="164" t="s">
        <v>23</v>
      </c>
      <c r="F89" s="165"/>
      <c r="G89" s="165"/>
      <c r="H89" s="165"/>
      <c r="I89" s="165"/>
      <c r="J89" s="165"/>
      <c r="K89" s="165"/>
      <c r="L89" s="165"/>
      <c r="M89" s="165"/>
      <c r="N89" s="165"/>
      <c r="O89" s="165"/>
      <c r="P89" s="165"/>
      <c r="Q89" s="165"/>
      <c r="R89" s="166"/>
      <c r="S89" s="13"/>
      <c r="T89" s="131"/>
      <c r="U89" s="13"/>
      <c r="V89" s="13"/>
      <c r="W89" s="13"/>
      <c r="X89" s="13"/>
    </row>
    <row r="90" spans="1:24" hidden="1">
      <c r="A90" s="131"/>
      <c r="B90" s="131"/>
      <c r="C90" s="131" t="s">
        <v>438</v>
      </c>
      <c r="D90" s="131"/>
      <c r="E90" s="131"/>
      <c r="F90" s="131"/>
      <c r="G90" s="131"/>
      <c r="H90" s="131"/>
      <c r="I90" s="131"/>
      <c r="J90" s="131"/>
      <c r="K90" s="131"/>
      <c r="L90" s="131"/>
      <c r="M90" s="131"/>
      <c r="N90" s="131"/>
      <c r="O90" s="131"/>
      <c r="P90" s="131"/>
      <c r="Q90" s="131"/>
      <c r="R90" s="131"/>
      <c r="S90" s="131"/>
      <c r="T90" s="131" t="s">
        <v>439</v>
      </c>
      <c r="U90" s="13"/>
      <c r="V90" s="13"/>
      <c r="W90" s="13"/>
      <c r="X90" s="13"/>
    </row>
    <row r="91" spans="1:24" hidden="1">
      <c r="A91" s="13"/>
      <c r="B91" s="13"/>
      <c r="C91" s="13"/>
      <c r="D91" s="13"/>
      <c r="E91" s="13"/>
      <c r="F91" s="13"/>
      <c r="G91" s="13"/>
      <c r="H91" s="13"/>
      <c r="I91" s="13"/>
      <c r="J91" s="13"/>
      <c r="K91" s="13"/>
      <c r="L91" s="13"/>
      <c r="M91" s="13"/>
      <c r="N91" s="13"/>
      <c r="O91" s="13"/>
      <c r="P91" s="13"/>
      <c r="Q91" s="13"/>
      <c r="R91" s="13"/>
      <c r="S91" s="13"/>
      <c r="T91" s="13"/>
    </row>
    <row r="92" spans="1:24" hidden="1">
      <c r="A92" s="131"/>
      <c r="B92" s="131"/>
      <c r="C92" s="131" t="s">
        <v>710</v>
      </c>
      <c r="D92" s="131"/>
      <c r="E92" s="131"/>
      <c r="F92" s="131"/>
      <c r="G92" s="131"/>
      <c r="H92" s="131"/>
      <c r="I92" s="131"/>
      <c r="J92" s="131"/>
      <c r="K92" s="131"/>
      <c r="L92" s="131"/>
      <c r="M92" s="131"/>
      <c r="N92" s="131"/>
      <c r="O92" s="131"/>
      <c r="P92" s="131"/>
      <c r="Q92" s="131"/>
      <c r="R92" s="131"/>
      <c r="S92" s="131"/>
      <c r="T92" s="131"/>
      <c r="U92" s="13"/>
      <c r="V92" s="13"/>
      <c r="W92" s="13"/>
      <c r="X92" s="13"/>
    </row>
    <row r="93" spans="1:24" hidden="1">
      <c r="A93" s="131"/>
      <c r="B93" s="131"/>
      <c r="C93" s="131"/>
      <c r="D93" s="131"/>
      <c r="E93" s="131"/>
      <c r="F93" s="131"/>
      <c r="G93" s="131"/>
      <c r="H93" s="131"/>
      <c r="I93" s="131"/>
      <c r="J93" s="131"/>
      <c r="K93" s="131"/>
      <c r="L93" s="131"/>
      <c r="M93" s="131"/>
      <c r="N93" s="131"/>
      <c r="O93" s="131"/>
      <c r="P93" s="131"/>
      <c r="Q93" s="131"/>
      <c r="R93" s="131"/>
      <c r="S93" s="131"/>
      <c r="T93" s="131"/>
      <c r="U93" s="13"/>
      <c r="V93" s="13"/>
      <c r="W93" s="13"/>
      <c r="X93" s="13"/>
    </row>
    <row r="94" spans="1:24" hidden="1">
      <c r="A94" s="131"/>
      <c r="B94" s="131"/>
      <c r="C94" s="131"/>
      <c r="D94" s="131" t="s">
        <v>968</v>
      </c>
      <c r="E94" s="131"/>
      <c r="F94" s="131"/>
      <c r="G94" s="131"/>
      <c r="H94" s="131" t="s">
        <v>1131</v>
      </c>
      <c r="I94" s="131" t="s">
        <v>1132</v>
      </c>
      <c r="J94" s="131" t="s">
        <v>1135</v>
      </c>
      <c r="K94" s="131" t="s">
        <v>1136</v>
      </c>
      <c r="L94" s="131" t="s">
        <v>1134</v>
      </c>
      <c r="M94" s="131" t="s">
        <v>1137</v>
      </c>
      <c r="N94" s="131" t="s">
        <v>3</v>
      </c>
      <c r="O94" s="131" t="s">
        <v>4</v>
      </c>
      <c r="P94" s="131" t="s">
        <v>5</v>
      </c>
      <c r="Q94" s="131" t="s">
        <v>6</v>
      </c>
      <c r="R94" s="131" t="s">
        <v>16</v>
      </c>
      <c r="S94" s="131"/>
      <c r="T94" s="131"/>
      <c r="U94" s="13"/>
      <c r="V94" s="13"/>
      <c r="W94" s="13"/>
      <c r="X94" s="13"/>
    </row>
    <row r="95" spans="1:24" hidden="1">
      <c r="A95" s="131"/>
      <c r="B95" s="131"/>
      <c r="C95" s="131" t="s">
        <v>436</v>
      </c>
      <c r="D95" s="131" t="s">
        <v>924</v>
      </c>
      <c r="E95" s="131" t="s">
        <v>903</v>
      </c>
      <c r="F95" s="131" t="s">
        <v>440</v>
      </c>
      <c r="G95" s="131" t="s">
        <v>440</v>
      </c>
      <c r="H95" s="131"/>
      <c r="I95" s="131"/>
      <c r="J95" s="131"/>
      <c r="K95" s="131"/>
      <c r="L95" s="131"/>
      <c r="M95" s="131"/>
      <c r="N95" s="131"/>
      <c r="O95" s="131"/>
      <c r="P95" s="131"/>
      <c r="Q95" s="131"/>
      <c r="R95" s="131"/>
      <c r="S95" s="131" t="s">
        <v>435</v>
      </c>
      <c r="T95" s="131" t="s">
        <v>437</v>
      </c>
      <c r="U95" s="13"/>
      <c r="V95" s="13"/>
      <c r="W95" s="13"/>
      <c r="X95" s="13"/>
    </row>
    <row r="96" spans="1:24" hidden="1">
      <c r="A96" s="131"/>
      <c r="B96" s="131"/>
      <c r="C96" s="131" t="s">
        <v>908</v>
      </c>
      <c r="D96" s="13"/>
      <c r="E96" s="13"/>
      <c r="F96" s="13"/>
      <c r="G96" s="18" t="s">
        <v>907</v>
      </c>
      <c r="H96" s="19" t="s">
        <v>263</v>
      </c>
      <c r="I96" s="19" t="s">
        <v>263</v>
      </c>
      <c r="J96" s="19" t="s">
        <v>263</v>
      </c>
      <c r="K96" s="19" t="s">
        <v>263</v>
      </c>
      <c r="L96" s="19" t="s">
        <v>263</v>
      </c>
      <c r="M96" s="19" t="s">
        <v>263</v>
      </c>
      <c r="N96" s="19" t="s">
        <v>263</v>
      </c>
      <c r="O96" s="19" t="s">
        <v>263</v>
      </c>
      <c r="P96" s="19" t="s">
        <v>263</v>
      </c>
      <c r="Q96" s="19" t="s">
        <v>263</v>
      </c>
      <c r="R96" s="19" t="s">
        <v>263</v>
      </c>
      <c r="S96" s="13"/>
      <c r="T96" s="131"/>
      <c r="U96" s="13"/>
      <c r="V96" s="13"/>
      <c r="W96" s="13"/>
      <c r="X96" s="13"/>
    </row>
    <row r="97" spans="1:24" ht="60" hidden="1">
      <c r="A97" s="131"/>
      <c r="B97" s="131"/>
      <c r="C97" s="131" t="s">
        <v>906</v>
      </c>
      <c r="D97" s="13"/>
      <c r="E97" s="13"/>
      <c r="F97" s="13"/>
      <c r="G97" s="18" t="s">
        <v>905</v>
      </c>
      <c r="H97" s="19" t="s">
        <v>260</v>
      </c>
      <c r="I97" s="19" t="s">
        <v>260</v>
      </c>
      <c r="J97" s="19" t="s">
        <v>260</v>
      </c>
      <c r="K97" s="19" t="s">
        <v>260</v>
      </c>
      <c r="L97" s="19" t="s">
        <v>260</v>
      </c>
      <c r="M97" s="19" t="s">
        <v>260</v>
      </c>
      <c r="N97" s="19" t="s">
        <v>260</v>
      </c>
      <c r="O97" s="19" t="s">
        <v>260</v>
      </c>
      <c r="P97" s="19" t="s">
        <v>260</v>
      </c>
      <c r="Q97" s="19" t="s">
        <v>260</v>
      </c>
      <c r="R97" s="19" t="s">
        <v>260</v>
      </c>
      <c r="S97" s="13"/>
      <c r="T97" s="131"/>
      <c r="U97" s="13"/>
      <c r="V97" s="13"/>
      <c r="W97" s="13"/>
      <c r="X97" s="13"/>
    </row>
    <row r="98" spans="1:24" hidden="1">
      <c r="A98" s="131"/>
      <c r="B98" s="131"/>
      <c r="C98" s="131" t="s">
        <v>435</v>
      </c>
      <c r="D98" s="13"/>
      <c r="E98" s="13"/>
      <c r="F98" s="13"/>
      <c r="G98" s="13"/>
      <c r="H98" s="13"/>
      <c r="I98" s="13"/>
      <c r="J98" s="13"/>
      <c r="K98" s="13"/>
      <c r="L98" s="13"/>
      <c r="M98" s="13"/>
      <c r="N98" s="13"/>
      <c r="O98" s="13"/>
      <c r="P98" s="13"/>
      <c r="Q98" s="13"/>
      <c r="R98" s="13"/>
      <c r="S98" s="13"/>
      <c r="T98" s="131"/>
      <c r="U98" s="13"/>
      <c r="V98" s="13"/>
      <c r="W98" s="13"/>
      <c r="X98" s="13"/>
    </row>
    <row r="99" spans="1:24">
      <c r="A99" s="131" t="s">
        <v>577</v>
      </c>
      <c r="B99" s="131"/>
      <c r="C99" s="131"/>
      <c r="D99" s="20"/>
      <c r="E99" s="11"/>
      <c r="F99" s="11" t="s">
        <v>459</v>
      </c>
      <c r="G99" s="11" t="s">
        <v>475</v>
      </c>
      <c r="H99" s="17">
        <f t="shared" ref="H99:R99" si="8">H31+H32+H33+H38+H64+H68+H71+H72+H73+H74+H75+H76+H77</f>
        <v>0</v>
      </c>
      <c r="I99" s="17">
        <f t="shared" si="8"/>
        <v>0</v>
      </c>
      <c r="J99" s="17">
        <f t="shared" si="8"/>
        <v>0</v>
      </c>
      <c r="K99" s="17">
        <f t="shared" si="8"/>
        <v>0</v>
      </c>
      <c r="L99" s="17">
        <f t="shared" si="8"/>
        <v>0</v>
      </c>
      <c r="M99" s="17">
        <f t="shared" si="8"/>
        <v>0</v>
      </c>
      <c r="N99" s="17">
        <f t="shared" si="8"/>
        <v>0</v>
      </c>
      <c r="O99" s="17">
        <f t="shared" si="8"/>
        <v>0</v>
      </c>
      <c r="P99" s="17">
        <f t="shared" si="8"/>
        <v>0</v>
      </c>
      <c r="Q99" s="17">
        <f t="shared" si="8"/>
        <v>0</v>
      </c>
      <c r="R99" s="17">
        <f t="shared" si="8"/>
        <v>0</v>
      </c>
      <c r="S99" s="13"/>
      <c r="T99" s="131"/>
      <c r="U99" s="13"/>
      <c r="V99" s="13"/>
      <c r="W99" s="13"/>
      <c r="X99" s="13"/>
    </row>
    <row r="100" spans="1:24">
      <c r="A100" s="131" t="s">
        <v>588</v>
      </c>
      <c r="B100" s="131"/>
      <c r="C100" s="131"/>
      <c r="D100" s="20"/>
      <c r="E100" s="11"/>
      <c r="F100" s="11" t="s">
        <v>460</v>
      </c>
      <c r="G100" s="11" t="s">
        <v>476</v>
      </c>
      <c r="H100" s="17">
        <f>H99</f>
        <v>0</v>
      </c>
      <c r="I100" s="17">
        <f>H100+I99</f>
        <v>0</v>
      </c>
      <c r="J100" s="17">
        <f t="shared" ref="J100:Q100" si="9">I100+J99</f>
        <v>0</v>
      </c>
      <c r="K100" s="17">
        <f t="shared" si="9"/>
        <v>0</v>
      </c>
      <c r="L100" s="17">
        <f t="shared" si="9"/>
        <v>0</v>
      </c>
      <c r="M100" s="17">
        <f t="shared" si="9"/>
        <v>0</v>
      </c>
      <c r="N100" s="17">
        <f t="shared" si="9"/>
        <v>0</v>
      </c>
      <c r="O100" s="17">
        <f t="shared" si="9"/>
        <v>0</v>
      </c>
      <c r="P100" s="17">
        <f t="shared" si="9"/>
        <v>0</v>
      </c>
      <c r="Q100" s="17">
        <f t="shared" si="9"/>
        <v>0</v>
      </c>
      <c r="R100" s="17">
        <f>Q100</f>
        <v>0</v>
      </c>
      <c r="S100" s="13"/>
      <c r="T100" s="131"/>
      <c r="U100" s="13"/>
      <c r="V100" s="13"/>
      <c r="W100" s="13"/>
      <c r="X100" s="13"/>
    </row>
    <row r="101" spans="1:24">
      <c r="A101" s="131"/>
      <c r="B101" s="131"/>
      <c r="C101" s="131" t="s">
        <v>435</v>
      </c>
      <c r="D101" s="13"/>
      <c r="E101" s="13"/>
      <c r="F101" s="13"/>
      <c r="G101" s="13"/>
      <c r="H101" s="13"/>
      <c r="I101" s="13"/>
      <c r="J101" s="13"/>
      <c r="K101" s="13"/>
      <c r="L101" s="13"/>
      <c r="M101" s="13"/>
      <c r="N101" s="13"/>
      <c r="O101" s="13"/>
      <c r="P101" s="13"/>
      <c r="Q101" s="13"/>
      <c r="R101" s="13"/>
      <c r="S101" s="13"/>
      <c r="T101" s="131"/>
      <c r="U101" s="13"/>
      <c r="V101" s="13"/>
      <c r="W101" s="13"/>
      <c r="X101" s="13"/>
    </row>
    <row r="102" spans="1:24">
      <c r="A102" s="131"/>
      <c r="B102" s="131"/>
      <c r="C102" s="131" t="s">
        <v>438</v>
      </c>
      <c r="D102" s="131"/>
      <c r="E102" s="131"/>
      <c r="F102" s="131"/>
      <c r="G102" s="131"/>
      <c r="H102" s="131"/>
      <c r="I102" s="131"/>
      <c r="J102" s="131"/>
      <c r="K102" s="131"/>
      <c r="L102" s="131"/>
      <c r="M102" s="131"/>
      <c r="N102" s="131"/>
      <c r="O102" s="131"/>
      <c r="P102" s="131"/>
      <c r="Q102" s="131"/>
      <c r="R102" s="131"/>
      <c r="S102" s="131"/>
      <c r="T102" s="131" t="s">
        <v>439</v>
      </c>
      <c r="U102" s="13"/>
      <c r="V102" s="13"/>
      <c r="W102" s="13"/>
      <c r="X102" s="13"/>
    </row>
    <row r="103" spans="1:24" hidden="1">
      <c r="A103" s="13"/>
      <c r="B103" s="13"/>
      <c r="C103" s="13"/>
      <c r="D103" s="13"/>
      <c r="E103" s="13"/>
      <c r="F103" s="13"/>
      <c r="G103" s="13"/>
      <c r="H103" s="13"/>
      <c r="I103" s="13"/>
      <c r="J103" s="13"/>
      <c r="K103" s="13"/>
      <c r="L103" s="13"/>
      <c r="M103" s="13"/>
      <c r="N103" s="13"/>
      <c r="O103" s="13"/>
      <c r="P103" s="13"/>
      <c r="Q103" s="13"/>
      <c r="R103" s="13"/>
      <c r="S103" s="13"/>
      <c r="T103" s="13"/>
    </row>
    <row r="104" spans="1:24" hidden="1">
      <c r="A104" s="13"/>
      <c r="B104" s="13"/>
      <c r="C104" s="13"/>
      <c r="D104" s="13"/>
      <c r="E104" s="13"/>
      <c r="F104" s="13"/>
      <c r="G104" s="13"/>
      <c r="H104" s="13"/>
      <c r="I104" s="13"/>
      <c r="J104" s="13"/>
      <c r="K104" s="13"/>
      <c r="L104" s="13"/>
      <c r="M104" s="13"/>
      <c r="N104" s="13"/>
      <c r="O104" s="13"/>
      <c r="P104" s="13"/>
      <c r="Q104" s="13"/>
      <c r="R104" s="13"/>
      <c r="S104" s="13"/>
      <c r="T104" s="13"/>
    </row>
    <row r="105" spans="1:24" hidden="1"/>
    <row r="106" spans="1:24" hidden="1">
      <c r="A106" s="131"/>
      <c r="B106" s="131"/>
      <c r="C106" s="131" t="s">
        <v>886</v>
      </c>
      <c r="D106" s="131"/>
      <c r="E106" s="131"/>
      <c r="F106" s="131"/>
      <c r="G106" s="131"/>
      <c r="H106" s="131"/>
      <c r="I106" s="131"/>
      <c r="J106" s="131"/>
      <c r="K106" s="131"/>
      <c r="L106" s="131"/>
      <c r="M106" s="131"/>
      <c r="N106" s="131"/>
      <c r="O106" s="131"/>
      <c r="P106" s="131"/>
      <c r="Q106" s="131"/>
      <c r="R106" s="131"/>
      <c r="S106" s="131"/>
      <c r="T106" s="131"/>
    </row>
    <row r="107" spans="1:24" hidden="1">
      <c r="A107" s="131"/>
      <c r="B107" s="131"/>
      <c r="C107" s="131"/>
      <c r="D107" s="131"/>
      <c r="E107" s="131"/>
      <c r="F107" s="131"/>
      <c r="G107" s="131"/>
      <c r="H107" s="131"/>
      <c r="I107" s="131"/>
      <c r="J107" s="131"/>
      <c r="K107" s="131"/>
      <c r="L107" s="131"/>
      <c r="M107" s="131"/>
      <c r="N107" s="131"/>
      <c r="O107" s="131"/>
      <c r="P107" s="131"/>
      <c r="Q107" s="131"/>
      <c r="R107" s="131"/>
      <c r="S107" s="131"/>
      <c r="T107" s="131"/>
    </row>
    <row r="108" spans="1:24" hidden="1">
      <c r="A108" s="131"/>
      <c r="B108" s="131"/>
      <c r="C108" s="131"/>
      <c r="D108" s="131" t="s">
        <v>968</v>
      </c>
      <c r="E108" s="131"/>
      <c r="F108" s="131"/>
      <c r="G108" s="131"/>
      <c r="H108" s="131" t="s">
        <v>1131</v>
      </c>
      <c r="I108" s="131" t="s">
        <v>1132</v>
      </c>
      <c r="J108" s="131" t="s">
        <v>1135</v>
      </c>
      <c r="K108" s="131" t="s">
        <v>1136</v>
      </c>
      <c r="L108" s="131" t="s">
        <v>1134</v>
      </c>
      <c r="M108" s="131" t="s">
        <v>1137</v>
      </c>
      <c r="N108" s="131" t="s">
        <v>3</v>
      </c>
      <c r="O108" s="131" t="s">
        <v>4</v>
      </c>
      <c r="P108" s="131" t="s">
        <v>5</v>
      </c>
      <c r="Q108" s="131" t="s">
        <v>6</v>
      </c>
      <c r="R108" s="131" t="s">
        <v>16</v>
      </c>
      <c r="S108" s="131"/>
      <c r="T108" s="131"/>
    </row>
    <row r="109" spans="1:24" hidden="1">
      <c r="A109" s="131"/>
      <c r="B109" s="131"/>
      <c r="C109" s="131" t="s">
        <v>436</v>
      </c>
      <c r="D109" s="131" t="s">
        <v>924</v>
      </c>
      <c r="E109" s="131" t="s">
        <v>903</v>
      </c>
      <c r="F109" s="131" t="s">
        <v>440</v>
      </c>
      <c r="G109" s="131" t="s">
        <v>440</v>
      </c>
      <c r="H109" s="131"/>
      <c r="I109" s="131"/>
      <c r="J109" s="131"/>
      <c r="K109" s="131"/>
      <c r="L109" s="131"/>
      <c r="M109" s="131"/>
      <c r="N109" s="131"/>
      <c r="O109" s="131"/>
      <c r="P109" s="131"/>
      <c r="Q109" s="131"/>
      <c r="R109" s="131"/>
      <c r="S109" s="131" t="s">
        <v>435</v>
      </c>
      <c r="T109" s="131" t="s">
        <v>437</v>
      </c>
    </row>
    <row r="110" spans="1:24" hidden="1">
      <c r="A110" s="131"/>
      <c r="B110" s="131"/>
      <c r="C110" s="131" t="s">
        <v>908</v>
      </c>
      <c r="D110" s="13"/>
      <c r="E110" s="13"/>
      <c r="F110" s="13"/>
      <c r="G110" s="18" t="s">
        <v>907</v>
      </c>
      <c r="H110" s="19" t="s">
        <v>263</v>
      </c>
      <c r="I110" s="19" t="s">
        <v>263</v>
      </c>
      <c r="J110" s="19" t="s">
        <v>263</v>
      </c>
      <c r="K110" s="19" t="s">
        <v>263</v>
      </c>
      <c r="L110" s="19" t="s">
        <v>263</v>
      </c>
      <c r="M110" s="19" t="s">
        <v>263</v>
      </c>
      <c r="N110" s="19" t="s">
        <v>263</v>
      </c>
      <c r="O110" s="19" t="s">
        <v>263</v>
      </c>
      <c r="P110" s="19" t="s">
        <v>263</v>
      </c>
      <c r="Q110" s="19" t="s">
        <v>263</v>
      </c>
      <c r="R110" s="19" t="s">
        <v>263</v>
      </c>
      <c r="S110" s="13"/>
      <c r="T110" s="131"/>
    </row>
    <row r="111" spans="1:24" ht="60" hidden="1">
      <c r="A111" s="131"/>
      <c r="B111" s="131"/>
      <c r="C111" s="131" t="s">
        <v>906</v>
      </c>
      <c r="D111" s="13"/>
      <c r="E111" s="13"/>
      <c r="F111" s="13"/>
      <c r="G111" s="18" t="s">
        <v>905</v>
      </c>
      <c r="H111" s="19" t="s">
        <v>260</v>
      </c>
      <c r="I111" s="19" t="s">
        <v>260</v>
      </c>
      <c r="J111" s="19" t="s">
        <v>260</v>
      </c>
      <c r="K111" s="19" t="s">
        <v>260</v>
      </c>
      <c r="L111" s="19" t="s">
        <v>260</v>
      </c>
      <c r="M111" s="19" t="s">
        <v>260</v>
      </c>
      <c r="N111" s="19" t="s">
        <v>260</v>
      </c>
      <c r="O111" s="19" t="s">
        <v>260</v>
      </c>
      <c r="P111" s="19" t="s">
        <v>260</v>
      </c>
      <c r="Q111" s="19" t="s">
        <v>260</v>
      </c>
      <c r="R111" s="19" t="s">
        <v>260</v>
      </c>
      <c r="S111" s="13"/>
      <c r="T111" s="131"/>
    </row>
    <row r="112" spans="1:24" ht="15" customHeight="1">
      <c r="A112" s="131"/>
      <c r="B112" s="131"/>
      <c r="C112" s="131" t="s">
        <v>440</v>
      </c>
      <c r="D112" s="13"/>
      <c r="E112" s="163" t="s">
        <v>888</v>
      </c>
      <c r="F112" s="163"/>
      <c r="G112" s="163"/>
      <c r="H112" s="163"/>
      <c r="I112" s="163"/>
      <c r="J112" s="163"/>
      <c r="K112" s="163"/>
      <c r="L112" s="163"/>
      <c r="M112" s="163"/>
      <c r="N112" s="163"/>
      <c r="O112" s="163"/>
      <c r="P112" s="163"/>
      <c r="Q112" s="163"/>
      <c r="R112" s="163"/>
      <c r="T112" s="131"/>
    </row>
    <row r="113" spans="1:20" ht="15" customHeight="1">
      <c r="A113" s="131"/>
      <c r="B113" s="131"/>
      <c r="C113" s="131" t="s">
        <v>440</v>
      </c>
      <c r="D113" s="13"/>
      <c r="E113" s="162" t="s">
        <v>630</v>
      </c>
      <c r="F113" s="162"/>
      <c r="G113" s="162"/>
      <c r="H113" s="162"/>
      <c r="I113" s="162"/>
      <c r="J113" s="162"/>
      <c r="K113" s="162"/>
      <c r="L113" s="162"/>
      <c r="M113" s="162"/>
      <c r="N113" s="162"/>
      <c r="O113" s="162"/>
      <c r="P113" s="162"/>
      <c r="Q113" s="162"/>
      <c r="R113" s="162"/>
      <c r="T113" s="131"/>
    </row>
    <row r="114" spans="1:20" ht="45">
      <c r="A114" s="131"/>
      <c r="B114" s="131"/>
      <c r="C114" s="131" t="s">
        <v>440</v>
      </c>
      <c r="D114" s="13"/>
      <c r="E114" s="161" t="s">
        <v>592</v>
      </c>
      <c r="F114" s="161"/>
      <c r="G114" s="161"/>
      <c r="H114" s="22" t="s">
        <v>477</v>
      </c>
      <c r="I114" s="22" t="s">
        <v>478</v>
      </c>
      <c r="J114" s="22" t="s">
        <v>479</v>
      </c>
      <c r="K114" s="22" t="s">
        <v>480</v>
      </c>
      <c r="L114" s="22" t="s">
        <v>612</v>
      </c>
      <c r="M114" s="22" t="s">
        <v>482</v>
      </c>
      <c r="N114" s="22" t="s">
        <v>483</v>
      </c>
      <c r="O114" s="22" t="s">
        <v>610</v>
      </c>
      <c r="P114" s="22" t="s">
        <v>609</v>
      </c>
      <c r="Q114" s="22" t="s">
        <v>611</v>
      </c>
      <c r="R114" s="22" t="s">
        <v>487</v>
      </c>
      <c r="T114" s="131"/>
    </row>
    <row r="115" spans="1:20">
      <c r="A115" s="131"/>
      <c r="B115" s="131"/>
      <c r="C115" s="131" t="s">
        <v>435</v>
      </c>
      <c r="D115" s="13"/>
      <c r="E115" s="13"/>
      <c r="T115" s="131"/>
    </row>
    <row r="116" spans="1:20">
      <c r="A116" s="131" t="s">
        <v>635</v>
      </c>
      <c r="B116" s="131"/>
      <c r="C116" s="131"/>
      <c r="D116" s="20"/>
      <c r="E116" s="91">
        <v>1</v>
      </c>
      <c r="F116" s="156" t="s">
        <v>593</v>
      </c>
      <c r="G116" s="157"/>
      <c r="H116" s="16"/>
      <c r="I116" s="16"/>
      <c r="J116" s="16"/>
      <c r="K116" s="16"/>
      <c r="L116" s="16"/>
      <c r="M116" s="16"/>
      <c r="N116" s="16"/>
      <c r="O116" s="16"/>
      <c r="P116" s="16"/>
      <c r="Q116" s="16"/>
      <c r="R116" s="17">
        <f t="shared" ref="R116:R137" si="10">H116+I116+J116+K116+L116+M116+N116+O116+P116+Q116</f>
        <v>0</v>
      </c>
      <c r="T116" s="131"/>
    </row>
    <row r="117" spans="1:20">
      <c r="A117" s="131" t="s">
        <v>636</v>
      </c>
      <c r="B117" s="131"/>
      <c r="C117" s="131"/>
      <c r="D117" s="20"/>
      <c r="E117" s="91">
        <v>2</v>
      </c>
      <c r="F117" s="156" t="s">
        <v>889</v>
      </c>
      <c r="G117" s="157"/>
      <c r="H117" s="16"/>
      <c r="I117" s="16"/>
      <c r="J117" s="16"/>
      <c r="K117" s="16"/>
      <c r="L117" s="16"/>
      <c r="M117" s="16"/>
      <c r="N117" s="16"/>
      <c r="O117" s="16"/>
      <c r="P117" s="16"/>
      <c r="Q117" s="16"/>
      <c r="R117" s="17">
        <f t="shared" si="10"/>
        <v>0</v>
      </c>
      <c r="T117" s="131"/>
    </row>
    <row r="118" spans="1:20">
      <c r="A118" s="131" t="s">
        <v>637</v>
      </c>
      <c r="B118" s="131"/>
      <c r="C118" s="131"/>
      <c r="D118" s="20"/>
      <c r="E118" s="153">
        <v>3</v>
      </c>
      <c r="F118" s="156" t="s">
        <v>614</v>
      </c>
      <c r="G118" s="157"/>
      <c r="H118" s="17">
        <f t="shared" ref="H118:Q118" si="11">H119+H120</f>
        <v>0</v>
      </c>
      <c r="I118" s="17">
        <f t="shared" si="11"/>
        <v>0</v>
      </c>
      <c r="J118" s="17">
        <f t="shared" si="11"/>
        <v>0</v>
      </c>
      <c r="K118" s="17">
        <f t="shared" si="11"/>
        <v>0</v>
      </c>
      <c r="L118" s="17">
        <f t="shared" si="11"/>
        <v>0</v>
      </c>
      <c r="M118" s="17">
        <f t="shared" si="11"/>
        <v>0</v>
      </c>
      <c r="N118" s="17">
        <f t="shared" si="11"/>
        <v>0</v>
      </c>
      <c r="O118" s="17">
        <f t="shared" si="11"/>
        <v>0</v>
      </c>
      <c r="P118" s="17">
        <f t="shared" si="11"/>
        <v>0</v>
      </c>
      <c r="Q118" s="17">
        <f t="shared" si="11"/>
        <v>0</v>
      </c>
      <c r="R118" s="17">
        <f t="shared" si="10"/>
        <v>0</v>
      </c>
      <c r="T118" s="131"/>
    </row>
    <row r="119" spans="1:20">
      <c r="A119" s="131" t="s">
        <v>638</v>
      </c>
      <c r="B119" s="131"/>
      <c r="C119" s="131"/>
      <c r="D119" s="20"/>
      <c r="E119" s="154"/>
      <c r="F119" s="11" t="s">
        <v>444</v>
      </c>
      <c r="G119" s="11" t="s">
        <v>595</v>
      </c>
      <c r="H119" s="16"/>
      <c r="I119" s="16"/>
      <c r="J119" s="16"/>
      <c r="K119" s="16"/>
      <c r="L119" s="16"/>
      <c r="M119" s="16"/>
      <c r="N119" s="16"/>
      <c r="O119" s="16"/>
      <c r="P119" s="16"/>
      <c r="Q119" s="16"/>
      <c r="R119" s="17">
        <f t="shared" si="10"/>
        <v>0</v>
      </c>
      <c r="T119" s="131"/>
    </row>
    <row r="120" spans="1:20" ht="45" customHeight="1">
      <c r="A120" s="131" t="s">
        <v>646</v>
      </c>
      <c r="B120" s="131"/>
      <c r="C120" s="131"/>
      <c r="D120" s="20"/>
      <c r="E120" s="155"/>
      <c r="F120" s="11" t="s">
        <v>445</v>
      </c>
      <c r="G120" s="11" t="s">
        <v>493</v>
      </c>
      <c r="H120" s="16"/>
      <c r="I120" s="16"/>
      <c r="J120" s="16"/>
      <c r="K120" s="16"/>
      <c r="L120" s="16"/>
      <c r="M120" s="16"/>
      <c r="N120" s="16"/>
      <c r="O120" s="16"/>
      <c r="P120" s="16"/>
      <c r="Q120" s="16"/>
      <c r="R120" s="17">
        <f t="shared" si="10"/>
        <v>0</v>
      </c>
      <c r="T120" s="131"/>
    </row>
    <row r="121" spans="1:20" ht="45" customHeight="1">
      <c r="A121" s="131" t="s">
        <v>647</v>
      </c>
      <c r="B121" s="131"/>
      <c r="C121" s="131"/>
      <c r="D121" s="20"/>
      <c r="E121" s="91">
        <v>4</v>
      </c>
      <c r="F121" s="156" t="s">
        <v>615</v>
      </c>
      <c r="G121" s="157"/>
      <c r="H121" s="16"/>
      <c r="I121" s="16"/>
      <c r="J121" s="16"/>
      <c r="K121" s="16"/>
      <c r="L121" s="16"/>
      <c r="M121" s="16"/>
      <c r="N121" s="16"/>
      <c r="O121" s="16"/>
      <c r="P121" s="16"/>
      <c r="Q121" s="16"/>
      <c r="R121" s="17">
        <f t="shared" si="10"/>
        <v>0</v>
      </c>
      <c r="T121" s="131"/>
    </row>
    <row r="122" spans="1:20">
      <c r="A122" s="131" t="s">
        <v>648</v>
      </c>
      <c r="B122" s="131"/>
      <c r="C122" s="131"/>
      <c r="D122" s="20"/>
      <c r="E122" s="153">
        <v>5</v>
      </c>
      <c r="F122" s="156" t="s">
        <v>613</v>
      </c>
      <c r="G122" s="157"/>
      <c r="H122" s="17">
        <f t="shared" ref="H122:Q122" si="12">H123+H124+H125</f>
        <v>0</v>
      </c>
      <c r="I122" s="17">
        <f t="shared" si="12"/>
        <v>0</v>
      </c>
      <c r="J122" s="17">
        <f t="shared" si="12"/>
        <v>0</v>
      </c>
      <c r="K122" s="17">
        <f t="shared" si="12"/>
        <v>0</v>
      </c>
      <c r="L122" s="17">
        <f t="shared" si="12"/>
        <v>0</v>
      </c>
      <c r="M122" s="17">
        <f t="shared" si="12"/>
        <v>0</v>
      </c>
      <c r="N122" s="17">
        <f t="shared" si="12"/>
        <v>0</v>
      </c>
      <c r="O122" s="17">
        <f t="shared" si="12"/>
        <v>0</v>
      </c>
      <c r="P122" s="17">
        <f t="shared" si="12"/>
        <v>0</v>
      </c>
      <c r="Q122" s="17">
        <f t="shared" si="12"/>
        <v>0</v>
      </c>
      <c r="R122" s="17">
        <f t="shared" si="10"/>
        <v>0</v>
      </c>
      <c r="T122" s="131"/>
    </row>
    <row r="123" spans="1:20" ht="45">
      <c r="A123" s="131" t="s">
        <v>649</v>
      </c>
      <c r="B123" s="131"/>
      <c r="C123" s="131"/>
      <c r="D123" s="20"/>
      <c r="E123" s="154"/>
      <c r="F123" s="11" t="s">
        <v>444</v>
      </c>
      <c r="G123" s="11" t="s">
        <v>616</v>
      </c>
      <c r="H123" s="16"/>
      <c r="I123" s="16"/>
      <c r="J123" s="16"/>
      <c r="K123" s="16"/>
      <c r="L123" s="16"/>
      <c r="M123" s="16"/>
      <c r="N123" s="16"/>
      <c r="O123" s="16"/>
      <c r="P123" s="16"/>
      <c r="Q123" s="16"/>
      <c r="R123" s="17">
        <f t="shared" si="10"/>
        <v>0</v>
      </c>
      <c r="T123" s="131"/>
    </row>
    <row r="124" spans="1:20" ht="45">
      <c r="A124" s="131" t="s">
        <v>650</v>
      </c>
      <c r="B124" s="131"/>
      <c r="C124" s="131"/>
      <c r="D124" s="20"/>
      <c r="E124" s="154"/>
      <c r="F124" s="11" t="s">
        <v>445</v>
      </c>
      <c r="G124" s="11" t="s">
        <v>617</v>
      </c>
      <c r="H124" s="16"/>
      <c r="I124" s="16"/>
      <c r="J124" s="16"/>
      <c r="K124" s="16"/>
      <c r="L124" s="16"/>
      <c r="M124" s="16"/>
      <c r="N124" s="16"/>
      <c r="O124" s="16"/>
      <c r="P124" s="16"/>
      <c r="Q124" s="16"/>
      <c r="R124" s="17">
        <f t="shared" si="10"/>
        <v>0</v>
      </c>
      <c r="T124" s="131"/>
    </row>
    <row r="125" spans="1:20">
      <c r="A125" s="131" t="s">
        <v>651</v>
      </c>
      <c r="B125" s="131"/>
      <c r="C125" s="131"/>
      <c r="D125" s="20"/>
      <c r="E125" s="155"/>
      <c r="F125" s="11" t="s">
        <v>461</v>
      </c>
      <c r="G125" s="12" t="s">
        <v>596</v>
      </c>
      <c r="H125" s="16"/>
      <c r="I125" s="16"/>
      <c r="J125" s="16"/>
      <c r="K125" s="16"/>
      <c r="L125" s="16"/>
      <c r="M125" s="16"/>
      <c r="N125" s="16"/>
      <c r="O125" s="16"/>
      <c r="P125" s="16"/>
      <c r="Q125" s="16"/>
      <c r="R125" s="17">
        <f t="shared" si="10"/>
        <v>0</v>
      </c>
      <c r="T125" s="131"/>
    </row>
    <row r="126" spans="1:20" ht="30" customHeight="1">
      <c r="A126" s="131" t="s">
        <v>652</v>
      </c>
      <c r="B126" s="131"/>
      <c r="C126" s="131"/>
      <c r="D126" s="20"/>
      <c r="E126" s="91">
        <v>6</v>
      </c>
      <c r="F126" s="156" t="s">
        <v>618</v>
      </c>
      <c r="G126" s="157"/>
      <c r="H126" s="16"/>
      <c r="I126" s="16"/>
      <c r="J126" s="16"/>
      <c r="K126" s="16"/>
      <c r="L126" s="16"/>
      <c r="M126" s="16"/>
      <c r="N126" s="16"/>
      <c r="O126" s="16"/>
      <c r="P126" s="16"/>
      <c r="Q126" s="16"/>
      <c r="R126" s="17">
        <f t="shared" si="10"/>
        <v>0</v>
      </c>
      <c r="T126" s="131"/>
    </row>
    <row r="127" spans="1:20">
      <c r="A127" s="131" t="s">
        <v>653</v>
      </c>
      <c r="B127" s="131"/>
      <c r="C127" s="131"/>
      <c r="D127" s="20"/>
      <c r="E127" s="91">
        <v>7</v>
      </c>
      <c r="F127" s="156" t="s">
        <v>597</v>
      </c>
      <c r="G127" s="157"/>
      <c r="H127" s="16"/>
      <c r="I127" s="16"/>
      <c r="J127" s="16"/>
      <c r="K127" s="16"/>
      <c r="L127" s="16"/>
      <c r="M127" s="16"/>
      <c r="N127" s="16"/>
      <c r="O127" s="16"/>
      <c r="P127" s="16"/>
      <c r="Q127" s="16"/>
      <c r="R127" s="17">
        <f t="shared" si="10"/>
        <v>0</v>
      </c>
      <c r="T127" s="131"/>
    </row>
    <row r="128" spans="1:20">
      <c r="A128" s="131" t="s">
        <v>654</v>
      </c>
      <c r="B128" s="131"/>
      <c r="C128" s="131"/>
      <c r="D128" s="20"/>
      <c r="E128" s="153">
        <v>8</v>
      </c>
      <c r="F128" s="156" t="s">
        <v>598</v>
      </c>
      <c r="G128" s="157"/>
      <c r="H128" s="17">
        <f t="shared" ref="H128:Q128" si="13">H129+H130</f>
        <v>0</v>
      </c>
      <c r="I128" s="17">
        <f t="shared" si="13"/>
        <v>0</v>
      </c>
      <c r="J128" s="17">
        <f t="shared" si="13"/>
        <v>0</v>
      </c>
      <c r="K128" s="17">
        <f t="shared" si="13"/>
        <v>0</v>
      </c>
      <c r="L128" s="17">
        <f t="shared" si="13"/>
        <v>0</v>
      </c>
      <c r="M128" s="17">
        <f t="shared" si="13"/>
        <v>0</v>
      </c>
      <c r="N128" s="17">
        <f t="shared" si="13"/>
        <v>0</v>
      </c>
      <c r="O128" s="17">
        <f t="shared" si="13"/>
        <v>0</v>
      </c>
      <c r="P128" s="17">
        <f t="shared" si="13"/>
        <v>0</v>
      </c>
      <c r="Q128" s="17">
        <f t="shared" si="13"/>
        <v>0</v>
      </c>
      <c r="R128" s="17">
        <f t="shared" si="10"/>
        <v>0</v>
      </c>
      <c r="T128" s="131"/>
    </row>
    <row r="129" spans="1:24">
      <c r="A129" s="131" t="s">
        <v>655</v>
      </c>
      <c r="B129" s="131"/>
      <c r="C129" s="131"/>
      <c r="D129" s="20"/>
      <c r="E129" s="154"/>
      <c r="F129" s="11" t="s">
        <v>444</v>
      </c>
      <c r="G129" s="11" t="s">
        <v>599</v>
      </c>
      <c r="H129" s="16"/>
      <c r="I129" s="16"/>
      <c r="J129" s="16"/>
      <c r="K129" s="16"/>
      <c r="L129" s="16"/>
      <c r="M129" s="16"/>
      <c r="N129" s="16"/>
      <c r="O129" s="16"/>
      <c r="P129" s="16"/>
      <c r="Q129" s="16"/>
      <c r="R129" s="17">
        <f t="shared" si="10"/>
        <v>0</v>
      </c>
      <c r="T129" s="131"/>
    </row>
    <row r="130" spans="1:24">
      <c r="A130" s="131" t="s">
        <v>656</v>
      </c>
      <c r="B130" s="131"/>
      <c r="C130" s="131"/>
      <c r="D130" s="20"/>
      <c r="E130" s="155"/>
      <c r="F130" s="11" t="s">
        <v>445</v>
      </c>
      <c r="G130" s="11" t="s">
        <v>472</v>
      </c>
      <c r="H130" s="16"/>
      <c r="I130" s="16"/>
      <c r="J130" s="16"/>
      <c r="K130" s="16"/>
      <c r="L130" s="16"/>
      <c r="M130" s="16"/>
      <c r="N130" s="16"/>
      <c r="O130" s="16"/>
      <c r="P130" s="16"/>
      <c r="Q130" s="16"/>
      <c r="R130" s="17">
        <f t="shared" si="10"/>
        <v>0</v>
      </c>
      <c r="T130" s="131"/>
    </row>
    <row r="131" spans="1:24">
      <c r="A131" s="131" t="s">
        <v>657</v>
      </c>
      <c r="B131" s="131"/>
      <c r="C131" s="131"/>
      <c r="D131" s="20"/>
      <c r="E131" s="91">
        <v>9</v>
      </c>
      <c r="F131" s="156" t="s">
        <v>600</v>
      </c>
      <c r="G131" s="157"/>
      <c r="H131" s="16"/>
      <c r="I131" s="16"/>
      <c r="J131" s="16"/>
      <c r="K131" s="16"/>
      <c r="L131" s="16"/>
      <c r="M131" s="16"/>
      <c r="N131" s="16"/>
      <c r="O131" s="16"/>
      <c r="P131" s="16"/>
      <c r="Q131" s="16"/>
      <c r="R131" s="17">
        <f t="shared" si="10"/>
        <v>0</v>
      </c>
      <c r="T131" s="131"/>
    </row>
    <row r="132" spans="1:24" ht="29.25" customHeight="1">
      <c r="A132" s="131" t="s">
        <v>658</v>
      </c>
      <c r="B132" s="131"/>
      <c r="C132" s="131"/>
      <c r="D132" s="20"/>
      <c r="E132" s="91">
        <v>10</v>
      </c>
      <c r="F132" s="156" t="s">
        <v>619</v>
      </c>
      <c r="G132" s="157"/>
      <c r="H132" s="16"/>
      <c r="I132" s="16"/>
      <c r="J132" s="16"/>
      <c r="K132" s="16"/>
      <c r="L132" s="16"/>
      <c r="M132" s="16"/>
      <c r="N132" s="16"/>
      <c r="O132" s="16"/>
      <c r="P132" s="16"/>
      <c r="Q132" s="16"/>
      <c r="R132" s="17">
        <f t="shared" si="10"/>
        <v>0</v>
      </c>
      <c r="T132" s="131"/>
    </row>
    <row r="133" spans="1:24">
      <c r="A133" s="131" t="s">
        <v>659</v>
      </c>
      <c r="B133" s="131"/>
      <c r="C133" s="131"/>
      <c r="D133" s="20"/>
      <c r="E133" s="91">
        <v>11</v>
      </c>
      <c r="F133" s="156" t="s">
        <v>455</v>
      </c>
      <c r="G133" s="157"/>
      <c r="H133" s="16"/>
      <c r="I133" s="16"/>
      <c r="J133" s="16"/>
      <c r="K133" s="16"/>
      <c r="L133" s="16"/>
      <c r="M133" s="16"/>
      <c r="N133" s="16"/>
      <c r="O133" s="16"/>
      <c r="P133" s="16"/>
      <c r="Q133" s="16"/>
      <c r="R133" s="17">
        <f t="shared" si="10"/>
        <v>0</v>
      </c>
      <c r="T133" s="131"/>
    </row>
    <row r="134" spans="1:24">
      <c r="A134" s="131" t="s">
        <v>660</v>
      </c>
      <c r="B134" s="131"/>
      <c r="C134" s="131"/>
      <c r="D134" s="20"/>
      <c r="E134" s="91">
        <v>12</v>
      </c>
      <c r="F134" s="156" t="s">
        <v>608</v>
      </c>
      <c r="G134" s="157"/>
      <c r="H134" s="16"/>
      <c r="I134" s="16"/>
      <c r="J134" s="16"/>
      <c r="K134" s="16"/>
      <c r="L134" s="16"/>
      <c r="M134" s="16"/>
      <c r="N134" s="16"/>
      <c r="O134" s="16"/>
      <c r="P134" s="16"/>
      <c r="Q134" s="16"/>
      <c r="R134" s="17">
        <f t="shared" si="10"/>
        <v>0</v>
      </c>
      <c r="T134" s="131"/>
    </row>
    <row r="135" spans="1:24">
      <c r="A135" s="131" t="s">
        <v>661</v>
      </c>
      <c r="B135" s="131"/>
      <c r="C135" s="131"/>
      <c r="D135" s="20"/>
      <c r="E135" s="91">
        <v>13</v>
      </c>
      <c r="F135" s="156" t="s">
        <v>625</v>
      </c>
      <c r="G135" s="157"/>
      <c r="H135" s="16"/>
      <c r="I135" s="16"/>
      <c r="J135" s="16"/>
      <c r="K135" s="16"/>
      <c r="L135" s="16"/>
      <c r="M135" s="16"/>
      <c r="N135" s="16"/>
      <c r="O135" s="16"/>
      <c r="P135" s="16"/>
      <c r="Q135" s="16"/>
      <c r="R135" s="17">
        <f t="shared" si="10"/>
        <v>0</v>
      </c>
      <c r="T135" s="131"/>
    </row>
    <row r="136" spans="1:24">
      <c r="A136" s="131" t="s">
        <v>662</v>
      </c>
      <c r="B136" s="131"/>
      <c r="C136" s="131"/>
      <c r="D136" s="20"/>
      <c r="E136" s="91">
        <v>14</v>
      </c>
      <c r="F136" s="156" t="s">
        <v>626</v>
      </c>
      <c r="G136" s="157"/>
      <c r="H136" s="16"/>
      <c r="I136" s="16"/>
      <c r="J136" s="16"/>
      <c r="K136" s="16"/>
      <c r="L136" s="16"/>
      <c r="M136" s="16"/>
      <c r="N136" s="16"/>
      <c r="O136" s="16"/>
      <c r="P136" s="16"/>
      <c r="Q136" s="16"/>
      <c r="R136" s="17">
        <f t="shared" si="10"/>
        <v>0</v>
      </c>
      <c r="T136" s="131"/>
    </row>
    <row r="137" spans="1:24">
      <c r="A137" s="131" t="s">
        <v>663</v>
      </c>
      <c r="B137" s="131"/>
      <c r="C137" s="131"/>
      <c r="D137" s="20"/>
      <c r="E137" s="91">
        <v>15</v>
      </c>
      <c r="F137" s="156" t="s">
        <v>458</v>
      </c>
      <c r="G137" s="157"/>
      <c r="H137" s="17">
        <f>SUM(H148:H149)</f>
        <v>0</v>
      </c>
      <c r="I137" s="17">
        <f t="shared" ref="I137:Q137" si="14">SUM(I148:I149)</f>
        <v>0</v>
      </c>
      <c r="J137" s="17">
        <f t="shared" si="14"/>
        <v>0</v>
      </c>
      <c r="K137" s="17">
        <f t="shared" si="14"/>
        <v>0</v>
      </c>
      <c r="L137" s="17">
        <f t="shared" si="14"/>
        <v>0</v>
      </c>
      <c r="M137" s="17">
        <f t="shared" si="14"/>
        <v>0</v>
      </c>
      <c r="N137" s="17">
        <f t="shared" si="14"/>
        <v>0</v>
      </c>
      <c r="O137" s="17">
        <f t="shared" si="14"/>
        <v>0</v>
      </c>
      <c r="P137" s="17">
        <f t="shared" si="14"/>
        <v>0</v>
      </c>
      <c r="Q137" s="17">
        <f t="shared" si="14"/>
        <v>0</v>
      </c>
      <c r="R137" s="17">
        <f t="shared" si="10"/>
        <v>0</v>
      </c>
      <c r="T137" s="131"/>
    </row>
    <row r="138" spans="1:24" hidden="1">
      <c r="A138" s="131"/>
      <c r="B138" s="131"/>
      <c r="C138" s="131" t="s">
        <v>435</v>
      </c>
      <c r="D138" s="13"/>
      <c r="E138" s="13"/>
      <c r="T138" s="131"/>
    </row>
    <row r="139" spans="1:24" hidden="1">
      <c r="A139" s="131"/>
      <c r="B139" s="131"/>
      <c r="C139" s="131" t="s">
        <v>438</v>
      </c>
      <c r="D139" s="131"/>
      <c r="E139" s="131"/>
      <c r="F139" s="131"/>
      <c r="G139" s="131"/>
      <c r="H139" s="131"/>
      <c r="I139" s="131"/>
      <c r="J139" s="131"/>
      <c r="K139" s="131"/>
      <c r="L139" s="131"/>
      <c r="M139" s="131"/>
      <c r="N139" s="131"/>
      <c r="O139" s="131"/>
      <c r="P139" s="131"/>
      <c r="Q139" s="131"/>
      <c r="R139" s="131"/>
      <c r="S139" s="131"/>
      <c r="T139" s="131" t="s">
        <v>439</v>
      </c>
    </row>
    <row r="140" spans="1:24" hidden="1">
      <c r="A140" s="13"/>
      <c r="B140" s="13"/>
      <c r="C140" s="13"/>
      <c r="D140" s="13"/>
      <c r="E140" s="13"/>
      <c r="F140" s="13"/>
      <c r="G140" s="13"/>
      <c r="H140" s="13"/>
      <c r="I140" s="13"/>
      <c r="J140" s="13"/>
      <c r="K140" s="13"/>
      <c r="L140" s="13"/>
      <c r="M140" s="13"/>
      <c r="N140" s="13"/>
      <c r="O140" s="13"/>
      <c r="P140" s="13"/>
      <c r="Q140" s="13"/>
      <c r="R140" s="13"/>
      <c r="S140" s="13"/>
      <c r="T140" s="13"/>
    </row>
    <row r="141" spans="1:24" hidden="1">
      <c r="A141" s="131"/>
      <c r="B141" s="131"/>
      <c r="C141" s="131" t="s">
        <v>711</v>
      </c>
      <c r="D141" s="131"/>
      <c r="E141" s="131"/>
      <c r="F141" s="131"/>
      <c r="G141" s="131"/>
      <c r="H141" s="131"/>
      <c r="I141" s="131"/>
      <c r="J141" s="131"/>
      <c r="K141" s="131"/>
      <c r="L141" s="131"/>
      <c r="M141" s="131"/>
      <c r="N141" s="131"/>
      <c r="O141" s="131"/>
      <c r="P141" s="131"/>
      <c r="Q141" s="131"/>
      <c r="R141" s="131"/>
      <c r="S141" s="131"/>
      <c r="T141" s="131"/>
      <c r="U141" s="13"/>
      <c r="V141" s="13"/>
      <c r="W141" s="13"/>
      <c r="X141" s="13"/>
    </row>
    <row r="142" spans="1:24" hidden="1">
      <c r="A142" s="131"/>
      <c r="B142" s="131"/>
      <c r="C142" s="131"/>
      <c r="D142" s="131"/>
      <c r="E142" s="131"/>
      <c r="F142" s="131"/>
      <c r="G142" s="131"/>
      <c r="H142" s="131"/>
      <c r="I142" s="131"/>
      <c r="J142" s="131"/>
      <c r="K142" s="131"/>
      <c r="L142" s="131"/>
      <c r="M142" s="131"/>
      <c r="N142" s="131"/>
      <c r="O142" s="131"/>
      <c r="P142" s="131"/>
      <c r="Q142" s="131"/>
      <c r="R142" s="131"/>
      <c r="S142" s="131"/>
      <c r="T142" s="131"/>
      <c r="U142" s="13"/>
      <c r="V142" s="13"/>
      <c r="W142" s="13"/>
      <c r="X142" s="13"/>
    </row>
    <row r="143" spans="1:24" hidden="1">
      <c r="A143" s="131"/>
      <c r="B143" s="131"/>
      <c r="C143" s="131"/>
      <c r="D143" s="131" t="s">
        <v>968</v>
      </c>
      <c r="E143" s="131"/>
      <c r="F143" s="131"/>
      <c r="G143" s="131" t="s">
        <v>915</v>
      </c>
      <c r="H143" s="131" t="s">
        <v>1131</v>
      </c>
      <c r="I143" s="131" t="s">
        <v>1132</v>
      </c>
      <c r="J143" s="131" t="s">
        <v>1135</v>
      </c>
      <c r="K143" s="131" t="s">
        <v>1136</v>
      </c>
      <c r="L143" s="131" t="s">
        <v>1134</v>
      </c>
      <c r="M143" s="131" t="s">
        <v>1137</v>
      </c>
      <c r="N143" s="131" t="s">
        <v>3</v>
      </c>
      <c r="O143" s="131" t="s">
        <v>4</v>
      </c>
      <c r="P143" s="131" t="s">
        <v>5</v>
      </c>
      <c r="Q143" s="131" t="s">
        <v>6</v>
      </c>
      <c r="R143" s="131" t="s">
        <v>16</v>
      </c>
      <c r="S143" s="131"/>
      <c r="T143" s="131"/>
      <c r="U143" s="13"/>
      <c r="V143" s="13"/>
      <c r="W143" s="13"/>
      <c r="X143" s="13"/>
    </row>
    <row r="144" spans="1:24" hidden="1">
      <c r="A144" s="131"/>
      <c r="B144" s="131"/>
      <c r="C144" s="131" t="s">
        <v>436</v>
      </c>
      <c r="D144" s="131" t="s">
        <v>924</v>
      </c>
      <c r="E144" s="131" t="s">
        <v>903</v>
      </c>
      <c r="F144" s="131" t="s">
        <v>440</v>
      </c>
      <c r="G144" s="131" t="s">
        <v>924</v>
      </c>
      <c r="H144" s="131"/>
      <c r="I144" s="131"/>
      <c r="J144" s="131"/>
      <c r="K144" s="131"/>
      <c r="L144" s="131"/>
      <c r="M144" s="131"/>
      <c r="N144" s="131"/>
      <c r="O144" s="131"/>
      <c r="P144" s="131"/>
      <c r="Q144" s="131"/>
      <c r="R144" s="131"/>
      <c r="S144" s="131" t="s">
        <v>435</v>
      </c>
      <c r="T144" s="131" t="s">
        <v>437</v>
      </c>
      <c r="U144" s="13"/>
      <c r="V144" s="13"/>
      <c r="W144" s="13"/>
      <c r="X144" s="13"/>
    </row>
    <row r="145" spans="1:24" hidden="1">
      <c r="A145" s="131"/>
      <c r="B145" s="131"/>
      <c r="C145" s="131" t="s">
        <v>908</v>
      </c>
      <c r="D145" s="13"/>
      <c r="E145" s="13"/>
      <c r="F145" s="13"/>
      <c r="G145" s="18" t="s">
        <v>907</v>
      </c>
      <c r="H145" s="19" t="s">
        <v>263</v>
      </c>
      <c r="I145" s="19" t="s">
        <v>263</v>
      </c>
      <c r="J145" s="19" t="s">
        <v>263</v>
      </c>
      <c r="K145" s="19" t="s">
        <v>263</v>
      </c>
      <c r="L145" s="19" t="s">
        <v>263</v>
      </c>
      <c r="M145" s="19" t="s">
        <v>263</v>
      </c>
      <c r="N145" s="19" t="s">
        <v>263</v>
      </c>
      <c r="O145" s="19" t="s">
        <v>263</v>
      </c>
      <c r="P145" s="19" t="s">
        <v>263</v>
      </c>
      <c r="Q145" s="19" t="s">
        <v>263</v>
      </c>
      <c r="R145" s="19" t="s">
        <v>263</v>
      </c>
      <c r="S145" s="13"/>
      <c r="T145" s="131"/>
      <c r="U145" s="13"/>
      <c r="V145" s="13"/>
      <c r="W145" s="13"/>
      <c r="X145" s="13"/>
    </row>
    <row r="146" spans="1:24" ht="60" hidden="1">
      <c r="A146" s="131"/>
      <c r="B146" s="131"/>
      <c r="C146" s="131" t="s">
        <v>906</v>
      </c>
      <c r="D146" s="13"/>
      <c r="E146" s="13"/>
      <c r="F146" s="13"/>
      <c r="G146" s="18" t="s">
        <v>905</v>
      </c>
      <c r="H146" s="19" t="s">
        <v>260</v>
      </c>
      <c r="I146" s="19" t="s">
        <v>260</v>
      </c>
      <c r="J146" s="19" t="s">
        <v>260</v>
      </c>
      <c r="K146" s="19" t="s">
        <v>260</v>
      </c>
      <c r="L146" s="19" t="s">
        <v>260</v>
      </c>
      <c r="M146" s="19" t="s">
        <v>260</v>
      </c>
      <c r="N146" s="19" t="s">
        <v>260</v>
      </c>
      <c r="O146" s="19" t="s">
        <v>260</v>
      </c>
      <c r="P146" s="19" t="s">
        <v>260</v>
      </c>
      <c r="Q146" s="19" t="s">
        <v>260</v>
      </c>
      <c r="R146" s="19" t="s">
        <v>260</v>
      </c>
      <c r="S146" s="13"/>
      <c r="T146" s="131"/>
      <c r="U146" s="13"/>
      <c r="V146" s="13"/>
      <c r="W146" s="13"/>
      <c r="X146" s="13"/>
    </row>
    <row r="147" spans="1:24" hidden="1">
      <c r="A147" s="131"/>
      <c r="B147" s="131"/>
      <c r="C147" s="131" t="s">
        <v>435</v>
      </c>
      <c r="D147" s="13"/>
      <c r="E147" s="13"/>
      <c r="F147" s="13"/>
      <c r="G147" s="13"/>
      <c r="H147" s="13"/>
      <c r="I147" s="13"/>
      <c r="J147" s="13"/>
      <c r="K147" s="13"/>
      <c r="L147" s="13"/>
      <c r="M147" s="13"/>
      <c r="N147" s="13"/>
      <c r="O147" s="13"/>
      <c r="P147" s="13"/>
      <c r="Q147" s="13"/>
      <c r="R147" s="13"/>
      <c r="S147" s="13"/>
      <c r="T147" s="131"/>
      <c r="U147" s="13"/>
      <c r="V147" s="13"/>
      <c r="W147" s="13"/>
      <c r="X147" s="13"/>
    </row>
    <row r="148" spans="1:24">
      <c r="A148" s="131" t="s">
        <v>663</v>
      </c>
      <c r="B148" s="131"/>
      <c r="C148" s="136"/>
      <c r="D148" s="20"/>
      <c r="E148" s="11"/>
      <c r="F148" s="11"/>
      <c r="G148" s="20"/>
      <c r="H148" s="16"/>
      <c r="I148" s="16"/>
      <c r="J148" s="16"/>
      <c r="K148" s="16"/>
      <c r="L148" s="16"/>
      <c r="M148" s="16"/>
      <c r="N148" s="16"/>
      <c r="O148" s="16"/>
      <c r="P148" s="16"/>
      <c r="Q148" s="16"/>
      <c r="R148" s="17">
        <f>H148+I148+J148+K148+L148+M148+N148+O148+P148+Q148</f>
        <v>0</v>
      </c>
      <c r="S148" s="13"/>
      <c r="T148" s="131"/>
      <c r="U148" s="13"/>
      <c r="V148" s="13"/>
      <c r="W148" s="13"/>
      <c r="X148" s="13"/>
    </row>
    <row r="149" spans="1:24">
      <c r="A149" s="131"/>
      <c r="B149" s="131"/>
      <c r="C149" s="131" t="s">
        <v>435</v>
      </c>
      <c r="D149" s="13"/>
      <c r="E149" s="164" t="s">
        <v>23</v>
      </c>
      <c r="F149" s="165"/>
      <c r="G149" s="165"/>
      <c r="H149" s="165"/>
      <c r="I149" s="165"/>
      <c r="J149" s="165"/>
      <c r="K149" s="165"/>
      <c r="L149" s="165"/>
      <c r="M149" s="165"/>
      <c r="N149" s="165"/>
      <c r="O149" s="165"/>
      <c r="P149" s="165"/>
      <c r="Q149" s="165"/>
      <c r="R149" s="166"/>
      <c r="S149" s="13"/>
      <c r="T149" s="131"/>
      <c r="U149" s="13"/>
      <c r="V149" s="13"/>
      <c r="W149" s="13"/>
      <c r="X149" s="13"/>
    </row>
    <row r="150" spans="1:24" hidden="1">
      <c r="A150" s="131"/>
      <c r="B150" s="131"/>
      <c r="C150" s="131" t="s">
        <v>438</v>
      </c>
      <c r="D150" s="131"/>
      <c r="E150" s="131"/>
      <c r="F150" s="131"/>
      <c r="G150" s="131"/>
      <c r="H150" s="131"/>
      <c r="I150" s="131"/>
      <c r="J150" s="131"/>
      <c r="K150" s="131"/>
      <c r="L150" s="131"/>
      <c r="M150" s="131"/>
      <c r="N150" s="131"/>
      <c r="O150" s="131"/>
      <c r="P150" s="131"/>
      <c r="Q150" s="131"/>
      <c r="R150" s="131"/>
      <c r="S150" s="131"/>
      <c r="T150" s="131" t="s">
        <v>439</v>
      </c>
      <c r="U150" s="13"/>
      <c r="V150" s="13"/>
      <c r="W150" s="13"/>
      <c r="X150" s="13"/>
    </row>
    <row r="151" spans="1:24" hidden="1">
      <c r="A151" s="13"/>
      <c r="B151" s="13"/>
      <c r="C151" s="13"/>
      <c r="D151" s="13"/>
      <c r="E151" s="13"/>
      <c r="F151" s="13"/>
      <c r="G151" s="13"/>
      <c r="H151" s="13"/>
      <c r="I151" s="13"/>
      <c r="J151" s="13"/>
      <c r="K151" s="13"/>
      <c r="L151" s="13"/>
      <c r="M151" s="13"/>
      <c r="N151" s="13"/>
      <c r="O151" s="13"/>
      <c r="P151" s="13"/>
      <c r="Q151" s="13"/>
      <c r="R151" s="13"/>
      <c r="S151" s="13"/>
      <c r="T151" s="13"/>
    </row>
    <row r="152" spans="1:24" hidden="1">
      <c r="A152" s="131"/>
      <c r="B152" s="131"/>
      <c r="C152" s="131" t="s">
        <v>714</v>
      </c>
      <c r="D152" s="131"/>
      <c r="E152" s="131"/>
      <c r="F152" s="131"/>
      <c r="G152" s="131"/>
      <c r="H152" s="131"/>
      <c r="I152" s="131"/>
      <c r="J152" s="131"/>
      <c r="K152" s="131"/>
      <c r="L152" s="131"/>
      <c r="M152" s="131"/>
      <c r="N152" s="131"/>
      <c r="O152" s="131"/>
      <c r="P152" s="131"/>
      <c r="Q152" s="131"/>
      <c r="R152" s="131"/>
      <c r="S152" s="131"/>
      <c r="T152" s="131"/>
      <c r="U152" s="13"/>
      <c r="V152" s="13"/>
      <c r="W152" s="13"/>
      <c r="X152" s="13"/>
    </row>
    <row r="153" spans="1:24" hidden="1">
      <c r="A153" s="131"/>
      <c r="B153" s="131"/>
      <c r="C153" s="131"/>
      <c r="D153" s="131"/>
      <c r="E153" s="131"/>
      <c r="F153" s="131"/>
      <c r="G153" s="131"/>
      <c r="H153" s="131"/>
      <c r="I153" s="131"/>
      <c r="J153" s="131"/>
      <c r="K153" s="131"/>
      <c r="L153" s="131"/>
      <c r="M153" s="131"/>
      <c r="N153" s="131"/>
      <c r="O153" s="131"/>
      <c r="P153" s="131"/>
      <c r="Q153" s="131"/>
      <c r="R153" s="131"/>
      <c r="S153" s="131"/>
      <c r="T153" s="131"/>
      <c r="U153" s="13"/>
      <c r="V153" s="13"/>
      <c r="W153" s="13"/>
      <c r="X153" s="13"/>
    </row>
    <row r="154" spans="1:24" hidden="1">
      <c r="A154" s="131"/>
      <c r="B154" s="131"/>
      <c r="C154" s="131"/>
      <c r="D154" s="131" t="s">
        <v>968</v>
      </c>
      <c r="E154" s="131"/>
      <c r="F154" s="131"/>
      <c r="G154" s="131"/>
      <c r="H154" s="131" t="s">
        <v>1131</v>
      </c>
      <c r="I154" s="131" t="s">
        <v>1132</v>
      </c>
      <c r="J154" s="131" t="s">
        <v>1135</v>
      </c>
      <c r="K154" s="131" t="s">
        <v>1136</v>
      </c>
      <c r="L154" s="131" t="s">
        <v>1134</v>
      </c>
      <c r="M154" s="131" t="s">
        <v>1137</v>
      </c>
      <c r="N154" s="131" t="s">
        <v>3</v>
      </c>
      <c r="O154" s="131" t="s">
        <v>4</v>
      </c>
      <c r="P154" s="131" t="s">
        <v>5</v>
      </c>
      <c r="Q154" s="131" t="s">
        <v>6</v>
      </c>
      <c r="R154" s="131" t="s">
        <v>16</v>
      </c>
      <c r="S154" s="131"/>
      <c r="T154" s="131"/>
      <c r="U154" s="13"/>
      <c r="V154" s="13"/>
      <c r="W154" s="13"/>
      <c r="X154" s="13"/>
    </row>
    <row r="155" spans="1:24" hidden="1">
      <c r="A155" s="131"/>
      <c r="B155" s="131"/>
      <c r="C155" s="131" t="s">
        <v>436</v>
      </c>
      <c r="D155" s="131" t="s">
        <v>924</v>
      </c>
      <c r="E155" s="131" t="s">
        <v>903</v>
      </c>
      <c r="F155" s="131" t="s">
        <v>440</v>
      </c>
      <c r="G155" s="131" t="s">
        <v>440</v>
      </c>
      <c r="H155" s="131"/>
      <c r="I155" s="131"/>
      <c r="J155" s="131"/>
      <c r="K155" s="131"/>
      <c r="L155" s="131"/>
      <c r="M155" s="131"/>
      <c r="N155" s="131"/>
      <c r="O155" s="131"/>
      <c r="P155" s="131"/>
      <c r="Q155" s="131"/>
      <c r="R155" s="131"/>
      <c r="S155" s="131" t="s">
        <v>435</v>
      </c>
      <c r="T155" s="131" t="s">
        <v>437</v>
      </c>
      <c r="U155" s="13"/>
      <c r="V155" s="13"/>
      <c r="W155" s="13"/>
      <c r="X155" s="13"/>
    </row>
    <row r="156" spans="1:24" hidden="1">
      <c r="A156" s="131"/>
      <c r="B156" s="131"/>
      <c r="C156" s="131" t="s">
        <v>908</v>
      </c>
      <c r="D156" s="13"/>
      <c r="E156" s="13"/>
      <c r="F156" s="13"/>
      <c r="G156" s="18" t="s">
        <v>907</v>
      </c>
      <c r="H156" s="19" t="s">
        <v>263</v>
      </c>
      <c r="I156" s="19" t="s">
        <v>263</v>
      </c>
      <c r="J156" s="19" t="s">
        <v>263</v>
      </c>
      <c r="K156" s="19" t="s">
        <v>263</v>
      </c>
      <c r="L156" s="19" t="s">
        <v>263</v>
      </c>
      <c r="M156" s="19" t="s">
        <v>263</v>
      </c>
      <c r="N156" s="19" t="s">
        <v>263</v>
      </c>
      <c r="O156" s="19" t="s">
        <v>263</v>
      </c>
      <c r="P156" s="19" t="s">
        <v>263</v>
      </c>
      <c r="Q156" s="19" t="s">
        <v>263</v>
      </c>
      <c r="R156" s="19" t="s">
        <v>263</v>
      </c>
      <c r="S156" s="13"/>
      <c r="T156" s="131"/>
      <c r="U156" s="13"/>
      <c r="V156" s="13"/>
      <c r="W156" s="13"/>
      <c r="X156" s="13"/>
    </row>
    <row r="157" spans="1:24" ht="60" hidden="1">
      <c r="A157" s="131"/>
      <c r="B157" s="131"/>
      <c r="C157" s="131" t="s">
        <v>906</v>
      </c>
      <c r="D157" s="13"/>
      <c r="E157" s="13"/>
      <c r="F157" s="13"/>
      <c r="G157" s="18" t="s">
        <v>905</v>
      </c>
      <c r="H157" s="19" t="s">
        <v>260</v>
      </c>
      <c r="I157" s="19" t="s">
        <v>260</v>
      </c>
      <c r="J157" s="19" t="s">
        <v>260</v>
      </c>
      <c r="K157" s="19" t="s">
        <v>260</v>
      </c>
      <c r="L157" s="19" t="s">
        <v>260</v>
      </c>
      <c r="M157" s="19" t="s">
        <v>260</v>
      </c>
      <c r="N157" s="19" t="s">
        <v>260</v>
      </c>
      <c r="O157" s="19" t="s">
        <v>260</v>
      </c>
      <c r="P157" s="19" t="s">
        <v>260</v>
      </c>
      <c r="Q157" s="19" t="s">
        <v>260</v>
      </c>
      <c r="R157" s="19" t="s">
        <v>260</v>
      </c>
      <c r="S157" s="13"/>
      <c r="T157" s="131"/>
      <c r="U157" s="13"/>
      <c r="V157" s="13"/>
      <c r="W157" s="13"/>
      <c r="X157" s="13"/>
    </row>
    <row r="158" spans="1:24" hidden="1">
      <c r="A158" s="131"/>
      <c r="B158" s="131"/>
      <c r="C158" s="131" t="s">
        <v>435</v>
      </c>
      <c r="D158" s="13"/>
      <c r="E158" s="13"/>
      <c r="F158" s="13"/>
      <c r="G158" s="13"/>
      <c r="H158" s="13"/>
      <c r="I158" s="13"/>
      <c r="J158" s="13"/>
      <c r="K158" s="13"/>
      <c r="L158" s="13"/>
      <c r="M158" s="13"/>
      <c r="N158" s="13"/>
      <c r="O158" s="13"/>
      <c r="P158" s="13"/>
      <c r="Q158" s="13"/>
      <c r="R158" s="13"/>
      <c r="S158" s="13"/>
      <c r="T158" s="131"/>
      <c r="U158" s="13"/>
      <c r="V158" s="13"/>
      <c r="W158" s="13"/>
      <c r="X158" s="13"/>
    </row>
    <row r="159" spans="1:24">
      <c r="A159" s="131" t="s">
        <v>664</v>
      </c>
      <c r="B159" s="131"/>
      <c r="C159" s="131"/>
      <c r="D159" s="20"/>
      <c r="E159" s="199"/>
      <c r="F159" s="14" t="s">
        <v>601</v>
      </c>
      <c r="G159" s="14" t="s">
        <v>604</v>
      </c>
      <c r="H159" s="17">
        <f>H116+H117+H118+H121+H122+H126+H127+H128+H131+H132+H133+H134+H135+H136+H137</f>
        <v>0</v>
      </c>
      <c r="I159" s="17">
        <f t="shared" ref="I159:R159" si="15">I116+I117+I118+I121+I122+I126+I127+I128+I131+I132+I133+I134+I135+I136+I137</f>
        <v>0</v>
      </c>
      <c r="J159" s="17">
        <f t="shared" si="15"/>
        <v>0</v>
      </c>
      <c r="K159" s="17">
        <f t="shared" si="15"/>
        <v>0</v>
      </c>
      <c r="L159" s="17">
        <f t="shared" si="15"/>
        <v>0</v>
      </c>
      <c r="M159" s="17">
        <f t="shared" si="15"/>
        <v>0</v>
      </c>
      <c r="N159" s="17">
        <f t="shared" si="15"/>
        <v>0</v>
      </c>
      <c r="O159" s="17">
        <f t="shared" si="15"/>
        <v>0</v>
      </c>
      <c r="P159" s="17">
        <f t="shared" si="15"/>
        <v>0</v>
      </c>
      <c r="Q159" s="17">
        <f t="shared" si="15"/>
        <v>0</v>
      </c>
      <c r="R159" s="17">
        <f t="shared" si="15"/>
        <v>0</v>
      </c>
      <c r="S159" s="13"/>
      <c r="T159" s="131"/>
      <c r="U159" s="13"/>
      <c r="V159" s="13"/>
      <c r="W159" s="13"/>
      <c r="X159" s="13"/>
    </row>
    <row r="160" spans="1:24">
      <c r="A160" s="131" t="s">
        <v>665</v>
      </c>
      <c r="B160" s="131"/>
      <c r="C160" s="131"/>
      <c r="D160" s="20"/>
      <c r="E160" s="200"/>
      <c r="F160" s="14" t="s">
        <v>602</v>
      </c>
      <c r="G160" s="14" t="s">
        <v>605</v>
      </c>
      <c r="H160" s="17">
        <f>H159-H99</f>
        <v>0</v>
      </c>
      <c r="I160" s="17">
        <f t="shared" ref="I160:R160" si="16">I159-I99</f>
        <v>0</v>
      </c>
      <c r="J160" s="17">
        <f t="shared" si="16"/>
        <v>0</v>
      </c>
      <c r="K160" s="17">
        <f t="shared" si="16"/>
        <v>0</v>
      </c>
      <c r="L160" s="17">
        <f t="shared" si="16"/>
        <v>0</v>
      </c>
      <c r="M160" s="17">
        <f t="shared" si="16"/>
        <v>0</v>
      </c>
      <c r="N160" s="17">
        <f t="shared" si="16"/>
        <v>0</v>
      </c>
      <c r="O160" s="17">
        <f t="shared" si="16"/>
        <v>0</v>
      </c>
      <c r="P160" s="17">
        <f t="shared" si="16"/>
        <v>0</v>
      </c>
      <c r="Q160" s="17">
        <f t="shared" si="16"/>
        <v>0</v>
      </c>
      <c r="R160" s="17">
        <f t="shared" si="16"/>
        <v>0</v>
      </c>
      <c r="S160" s="13"/>
      <c r="T160" s="131"/>
      <c r="U160" s="13"/>
      <c r="V160" s="13"/>
      <c r="W160" s="13"/>
      <c r="X160" s="13"/>
    </row>
    <row r="161" spans="1:24" ht="30">
      <c r="A161" s="131" t="s">
        <v>666</v>
      </c>
      <c r="B161" s="131"/>
      <c r="C161" s="131"/>
      <c r="D161" s="20"/>
      <c r="E161" s="200"/>
      <c r="F161" s="14" t="s">
        <v>603</v>
      </c>
      <c r="G161" s="14" t="s">
        <v>627</v>
      </c>
      <c r="H161" s="61">
        <f t="shared" ref="H161:R161" si="17">ROUND((IF(H99&gt;0,H160/H99,0)),4)</f>
        <v>0</v>
      </c>
      <c r="I161" s="61">
        <f t="shared" si="17"/>
        <v>0</v>
      </c>
      <c r="J161" s="61">
        <f t="shared" si="17"/>
        <v>0</v>
      </c>
      <c r="K161" s="61">
        <f t="shared" si="17"/>
        <v>0</v>
      </c>
      <c r="L161" s="61">
        <f t="shared" si="17"/>
        <v>0</v>
      </c>
      <c r="M161" s="61">
        <f t="shared" si="17"/>
        <v>0</v>
      </c>
      <c r="N161" s="61">
        <f t="shared" si="17"/>
        <v>0</v>
      </c>
      <c r="O161" s="61">
        <f t="shared" si="17"/>
        <v>0</v>
      </c>
      <c r="P161" s="61">
        <f t="shared" si="17"/>
        <v>0</v>
      </c>
      <c r="Q161" s="61">
        <f t="shared" si="17"/>
        <v>0</v>
      </c>
      <c r="R161" s="61">
        <f t="shared" si="17"/>
        <v>0</v>
      </c>
      <c r="S161" s="13"/>
      <c r="T161" s="131"/>
      <c r="U161" s="13"/>
      <c r="V161" s="13"/>
      <c r="W161" s="13"/>
      <c r="X161" s="13"/>
    </row>
    <row r="162" spans="1:24">
      <c r="A162" s="131" t="s">
        <v>667</v>
      </c>
      <c r="B162" s="131"/>
      <c r="C162" s="131"/>
      <c r="D162" s="20"/>
      <c r="E162" s="200"/>
      <c r="F162" s="14" t="s">
        <v>606</v>
      </c>
      <c r="G162" s="14" t="s">
        <v>628</v>
      </c>
      <c r="H162" s="17">
        <f>H160</f>
        <v>0</v>
      </c>
      <c r="I162" s="17">
        <f>H162+I160</f>
        <v>0</v>
      </c>
      <c r="J162" s="17">
        <f t="shared" ref="J162:Q162" si="18">I162+J160</f>
        <v>0</v>
      </c>
      <c r="K162" s="17">
        <f t="shared" si="18"/>
        <v>0</v>
      </c>
      <c r="L162" s="17">
        <f t="shared" si="18"/>
        <v>0</v>
      </c>
      <c r="M162" s="17">
        <f t="shared" si="18"/>
        <v>0</v>
      </c>
      <c r="N162" s="17">
        <f t="shared" si="18"/>
        <v>0</v>
      </c>
      <c r="O162" s="17">
        <f t="shared" si="18"/>
        <v>0</v>
      </c>
      <c r="P162" s="17">
        <f t="shared" si="18"/>
        <v>0</v>
      </c>
      <c r="Q162" s="17">
        <f t="shared" si="18"/>
        <v>0</v>
      </c>
      <c r="R162" s="17">
        <f>Q162</f>
        <v>0</v>
      </c>
      <c r="S162" s="13"/>
      <c r="T162" s="131"/>
      <c r="U162" s="13"/>
      <c r="V162" s="13"/>
      <c r="W162" s="13"/>
      <c r="X162" s="13"/>
    </row>
    <row r="163" spans="1:24" ht="45">
      <c r="A163" s="131" t="s">
        <v>668</v>
      </c>
      <c r="B163" s="131"/>
      <c r="C163" s="131"/>
      <c r="D163" s="20"/>
      <c r="E163" s="201"/>
      <c r="F163" s="14" t="s">
        <v>607</v>
      </c>
      <c r="G163" s="14" t="s">
        <v>629</v>
      </c>
      <c r="H163" s="61">
        <f t="shared" ref="H163:R163" si="19">ROUND((IF(H100&gt;0,H162/H100,0)),4)</f>
        <v>0</v>
      </c>
      <c r="I163" s="61">
        <f t="shared" si="19"/>
        <v>0</v>
      </c>
      <c r="J163" s="61">
        <f t="shared" si="19"/>
        <v>0</v>
      </c>
      <c r="K163" s="61">
        <f t="shared" si="19"/>
        <v>0</v>
      </c>
      <c r="L163" s="61">
        <f t="shared" si="19"/>
        <v>0</v>
      </c>
      <c r="M163" s="61">
        <f t="shared" si="19"/>
        <v>0</v>
      </c>
      <c r="N163" s="61">
        <f t="shared" si="19"/>
        <v>0</v>
      </c>
      <c r="O163" s="61">
        <f t="shared" si="19"/>
        <v>0</v>
      </c>
      <c r="P163" s="61">
        <f t="shared" si="19"/>
        <v>0</v>
      </c>
      <c r="Q163" s="61">
        <f t="shared" si="19"/>
        <v>0</v>
      </c>
      <c r="R163" s="61">
        <f t="shared" si="19"/>
        <v>0</v>
      </c>
      <c r="S163" s="13"/>
      <c r="T163" s="131"/>
      <c r="U163" s="13"/>
      <c r="V163" s="13"/>
      <c r="W163" s="13"/>
      <c r="X163" s="13"/>
    </row>
    <row r="164" spans="1:24">
      <c r="A164" s="131"/>
      <c r="B164" s="131"/>
      <c r="C164" s="131"/>
      <c r="D164" s="20"/>
      <c r="E164" s="164" t="s">
        <v>901</v>
      </c>
      <c r="F164" s="165"/>
      <c r="G164" s="165"/>
      <c r="H164" s="165"/>
      <c r="I164" s="165"/>
      <c r="J164" s="165"/>
      <c r="K164" s="165"/>
      <c r="L164" s="165"/>
      <c r="M164" s="165"/>
      <c r="N164" s="165"/>
      <c r="O164" s="165"/>
      <c r="P164" s="165"/>
      <c r="Q164" s="165"/>
      <c r="R164" s="166"/>
      <c r="S164" s="13"/>
      <c r="T164" s="131"/>
      <c r="U164" s="13"/>
      <c r="V164" s="13"/>
      <c r="W164" s="13"/>
      <c r="X164" s="13"/>
    </row>
    <row r="165" spans="1:24">
      <c r="A165" s="131"/>
      <c r="B165" s="131"/>
      <c r="C165" s="131" t="s">
        <v>435</v>
      </c>
      <c r="D165" s="13"/>
      <c r="E165" s="13"/>
      <c r="F165" s="13"/>
      <c r="G165" s="13"/>
      <c r="H165" s="13"/>
      <c r="I165" s="13"/>
      <c r="J165" s="13"/>
      <c r="K165" s="13"/>
      <c r="L165" s="13"/>
      <c r="M165" s="13"/>
      <c r="N165" s="13"/>
      <c r="O165" s="13"/>
      <c r="P165" s="13"/>
      <c r="Q165" s="13"/>
      <c r="R165" s="13"/>
      <c r="S165" s="13"/>
      <c r="T165" s="131"/>
      <c r="U165" s="13"/>
      <c r="V165" s="13"/>
      <c r="W165" s="13"/>
      <c r="X165" s="13"/>
    </row>
    <row r="166" spans="1:24">
      <c r="A166" s="131"/>
      <c r="B166" s="131"/>
      <c r="C166" s="131" t="s">
        <v>438</v>
      </c>
      <c r="D166" s="131"/>
      <c r="E166" s="131"/>
      <c r="F166" s="131"/>
      <c r="G166" s="131"/>
      <c r="H166" s="131"/>
      <c r="I166" s="131"/>
      <c r="J166" s="131"/>
      <c r="K166" s="131"/>
      <c r="L166" s="131"/>
      <c r="M166" s="131"/>
      <c r="N166" s="131"/>
      <c r="O166" s="131"/>
      <c r="P166" s="131"/>
      <c r="Q166" s="131"/>
      <c r="R166" s="131"/>
      <c r="S166" s="131"/>
      <c r="T166" s="131" t="s">
        <v>439</v>
      </c>
      <c r="U166" s="13"/>
      <c r="V166" s="13"/>
      <c r="W166" s="13"/>
      <c r="X166" s="13"/>
    </row>
    <row r="167" spans="1:24" hidden="1">
      <c r="A167" s="13"/>
      <c r="B167" s="13"/>
      <c r="C167" s="13"/>
      <c r="D167" s="13"/>
      <c r="E167" s="13"/>
      <c r="F167" s="13"/>
      <c r="G167" s="13"/>
      <c r="H167" s="13"/>
      <c r="I167" s="13"/>
      <c r="J167" s="13"/>
      <c r="K167" s="13"/>
      <c r="L167" s="13"/>
      <c r="M167" s="13"/>
      <c r="N167" s="13"/>
      <c r="O167" s="13"/>
      <c r="P167" s="13"/>
      <c r="Q167" s="13"/>
      <c r="R167" s="13"/>
      <c r="S167" s="13"/>
      <c r="T167" s="13"/>
    </row>
    <row r="168" spans="1:24" hidden="1">
      <c r="A168" s="13"/>
      <c r="B168" s="13"/>
      <c r="C168" s="13"/>
      <c r="D168" s="13"/>
      <c r="E168" s="13"/>
      <c r="F168" s="13"/>
      <c r="G168" s="13"/>
      <c r="H168" s="13"/>
      <c r="I168" s="13"/>
      <c r="J168" s="13"/>
      <c r="K168" s="13"/>
      <c r="L168" s="13"/>
      <c r="M168" s="13"/>
      <c r="N168" s="13"/>
      <c r="O168" s="13"/>
      <c r="P168" s="13"/>
      <c r="Q168" s="13"/>
      <c r="R168" s="13"/>
      <c r="S168" s="13"/>
      <c r="T168" s="13"/>
    </row>
    <row r="169" spans="1:24" hidden="1"/>
    <row r="170" spans="1:24" hidden="1">
      <c r="A170" s="131"/>
      <c r="B170" s="131"/>
      <c r="C170" s="131" t="s">
        <v>900</v>
      </c>
      <c r="D170" s="131"/>
      <c r="E170" s="131"/>
      <c r="F170" s="131"/>
      <c r="G170" s="131"/>
      <c r="H170" s="131"/>
      <c r="I170" s="131"/>
      <c r="J170" s="131"/>
      <c r="K170" s="131"/>
      <c r="L170" s="131"/>
      <c r="M170" s="131"/>
      <c r="N170" s="131"/>
      <c r="O170" s="131"/>
      <c r="P170" s="131"/>
      <c r="Q170" s="131"/>
      <c r="R170" s="131"/>
      <c r="S170" s="131"/>
      <c r="T170" s="131"/>
    </row>
    <row r="171" spans="1:24" hidden="1">
      <c r="A171" s="131"/>
      <c r="B171" s="131"/>
      <c r="C171" s="131"/>
      <c r="D171" s="131"/>
      <c r="E171" s="131"/>
      <c r="F171" s="131"/>
      <c r="G171" s="131"/>
      <c r="H171" s="131"/>
      <c r="I171" s="131"/>
      <c r="J171" s="131"/>
      <c r="K171" s="131"/>
      <c r="L171" s="131"/>
      <c r="M171" s="131"/>
      <c r="N171" s="131"/>
      <c r="O171" s="131"/>
      <c r="P171" s="131"/>
      <c r="Q171" s="131"/>
      <c r="R171" s="131"/>
      <c r="S171" s="131"/>
      <c r="T171" s="131"/>
    </row>
    <row r="172" spans="1:24" hidden="1">
      <c r="A172" s="131"/>
      <c r="B172" s="131"/>
      <c r="C172" s="131"/>
      <c r="D172" s="131" t="s">
        <v>968</v>
      </c>
      <c r="E172" s="131"/>
      <c r="F172" s="131"/>
      <c r="G172" s="131"/>
      <c r="H172" s="131" t="s">
        <v>1131</v>
      </c>
      <c r="I172" s="131" t="s">
        <v>1132</v>
      </c>
      <c r="J172" s="131" t="s">
        <v>1135</v>
      </c>
      <c r="K172" s="131" t="s">
        <v>1136</v>
      </c>
      <c r="L172" s="131" t="s">
        <v>1134</v>
      </c>
      <c r="M172" s="131" t="s">
        <v>1137</v>
      </c>
      <c r="N172" s="131" t="s">
        <v>3</v>
      </c>
      <c r="O172" s="131" t="s">
        <v>4</v>
      </c>
      <c r="P172" s="131" t="s">
        <v>5</v>
      </c>
      <c r="Q172" s="131" t="s">
        <v>6</v>
      </c>
      <c r="R172" s="131" t="s">
        <v>16</v>
      </c>
      <c r="S172" s="131"/>
      <c r="T172" s="131"/>
    </row>
    <row r="173" spans="1:24" hidden="1">
      <c r="A173" s="131"/>
      <c r="B173" s="131"/>
      <c r="C173" s="131" t="s">
        <v>436</v>
      </c>
      <c r="D173" s="131" t="s">
        <v>924</v>
      </c>
      <c r="E173" s="131" t="s">
        <v>440</v>
      </c>
      <c r="F173" s="131" t="s">
        <v>440</v>
      </c>
      <c r="G173" s="131" t="s">
        <v>440</v>
      </c>
      <c r="H173" s="131"/>
      <c r="I173" s="131"/>
      <c r="J173" s="131"/>
      <c r="K173" s="131"/>
      <c r="L173" s="131"/>
      <c r="M173" s="131"/>
      <c r="N173" s="131"/>
      <c r="O173" s="131"/>
      <c r="P173" s="131"/>
      <c r="Q173" s="131"/>
      <c r="R173" s="131"/>
      <c r="S173" s="131" t="s">
        <v>435</v>
      </c>
      <c r="T173" s="131" t="s">
        <v>437</v>
      </c>
    </row>
    <row r="174" spans="1:24" ht="60" hidden="1">
      <c r="A174" s="131"/>
      <c r="B174" s="131"/>
      <c r="C174" s="131" t="s">
        <v>906</v>
      </c>
      <c r="D174" s="13"/>
      <c r="E174" s="13"/>
      <c r="F174" s="13"/>
      <c r="G174" s="18" t="s">
        <v>905</v>
      </c>
      <c r="H174" s="19" t="s">
        <v>260</v>
      </c>
      <c r="I174" s="19" t="s">
        <v>260</v>
      </c>
      <c r="J174" s="19" t="s">
        <v>260</v>
      </c>
      <c r="K174" s="19" t="s">
        <v>260</v>
      </c>
      <c r="L174" s="19" t="s">
        <v>260</v>
      </c>
      <c r="M174" s="19" t="s">
        <v>260</v>
      </c>
      <c r="N174" s="19" t="s">
        <v>260</v>
      </c>
      <c r="O174" s="19" t="s">
        <v>260</v>
      </c>
      <c r="P174" s="19" t="s">
        <v>260</v>
      </c>
      <c r="Q174" s="19" t="s">
        <v>260</v>
      </c>
      <c r="R174" s="19" t="s">
        <v>260</v>
      </c>
      <c r="S174" s="13"/>
      <c r="T174" s="131"/>
    </row>
    <row r="175" spans="1:24" hidden="1">
      <c r="A175" s="131"/>
      <c r="B175" s="131"/>
      <c r="C175" s="131" t="s">
        <v>908</v>
      </c>
      <c r="D175" s="13"/>
      <c r="E175" s="13"/>
      <c r="F175" s="13"/>
      <c r="G175" s="18" t="s">
        <v>907</v>
      </c>
      <c r="H175" s="19" t="s">
        <v>263</v>
      </c>
      <c r="I175" s="19" t="s">
        <v>263</v>
      </c>
      <c r="J175" s="19" t="s">
        <v>263</v>
      </c>
      <c r="K175" s="19" t="s">
        <v>263</v>
      </c>
      <c r="L175" s="19" t="s">
        <v>263</v>
      </c>
      <c r="M175" s="19" t="s">
        <v>263</v>
      </c>
      <c r="N175" s="19" t="s">
        <v>263</v>
      </c>
      <c r="O175" s="19" t="s">
        <v>263</v>
      </c>
      <c r="P175" s="19" t="s">
        <v>263</v>
      </c>
      <c r="Q175" s="19" t="s">
        <v>263</v>
      </c>
      <c r="R175" s="19" t="s">
        <v>263</v>
      </c>
      <c r="S175" s="13"/>
      <c r="T175" s="131"/>
    </row>
    <row r="176" spans="1:24" ht="15" customHeight="1">
      <c r="A176" s="131"/>
      <c r="B176" s="131"/>
      <c r="C176" s="131" t="s">
        <v>440</v>
      </c>
      <c r="D176" s="13"/>
      <c r="E176" s="164" t="s">
        <v>1128</v>
      </c>
      <c r="F176" s="165"/>
      <c r="G176" s="165"/>
      <c r="H176" s="165"/>
      <c r="I176" s="165"/>
      <c r="J176" s="165"/>
      <c r="K176" s="165"/>
      <c r="L176" s="38"/>
      <c r="M176" s="38"/>
      <c r="N176" s="38"/>
      <c r="O176" s="38"/>
      <c r="P176" s="38"/>
      <c r="Q176" s="196" t="s">
        <v>1130</v>
      </c>
      <c r="R176" s="151"/>
      <c r="T176" s="131"/>
    </row>
    <row r="177" spans="1:20" ht="15" customHeight="1">
      <c r="A177" s="131"/>
      <c r="B177" s="131"/>
      <c r="C177" s="131" t="s">
        <v>440</v>
      </c>
      <c r="D177" s="13"/>
      <c r="E177" s="162" t="s">
        <v>887</v>
      </c>
      <c r="F177" s="162"/>
      <c r="G177" s="162"/>
      <c r="H177" s="162"/>
      <c r="I177" s="162"/>
      <c r="J177" s="162"/>
      <c r="K177" s="162"/>
      <c r="L177" s="162"/>
      <c r="M177" s="162"/>
      <c r="N177" s="162"/>
      <c r="O177" s="162"/>
      <c r="P177" s="162"/>
      <c r="Q177" s="162"/>
      <c r="R177" s="162"/>
      <c r="T177" s="131"/>
    </row>
    <row r="178" spans="1:20" ht="45">
      <c r="A178" s="131"/>
      <c r="B178" s="131"/>
      <c r="C178" s="131" t="s">
        <v>440</v>
      </c>
      <c r="D178" s="13"/>
      <c r="E178" s="161" t="s">
        <v>592</v>
      </c>
      <c r="F178" s="161"/>
      <c r="G178" s="161"/>
      <c r="H178" s="22" t="s">
        <v>477</v>
      </c>
      <c r="I178" s="22" t="s">
        <v>478</v>
      </c>
      <c r="J178" s="22" t="s">
        <v>479</v>
      </c>
      <c r="K178" s="22" t="s">
        <v>480</v>
      </c>
      <c r="L178" s="22" t="s">
        <v>893</v>
      </c>
      <c r="M178" s="22" t="s">
        <v>482</v>
      </c>
      <c r="N178" s="22" t="s">
        <v>894</v>
      </c>
      <c r="O178" s="22" t="s">
        <v>484</v>
      </c>
      <c r="P178" s="22" t="s">
        <v>895</v>
      </c>
      <c r="Q178" s="22" t="s">
        <v>486</v>
      </c>
      <c r="R178" s="22" t="s">
        <v>487</v>
      </c>
      <c r="T178" s="131"/>
    </row>
    <row r="179" spans="1:20">
      <c r="A179" s="131"/>
      <c r="B179" s="131"/>
      <c r="C179" s="131" t="s">
        <v>435</v>
      </c>
      <c r="D179" s="13"/>
      <c r="E179" s="13"/>
      <c r="T179" s="131"/>
    </row>
    <row r="180" spans="1:20">
      <c r="A180" s="131" t="s">
        <v>898</v>
      </c>
      <c r="B180" s="131"/>
      <c r="C180" s="131"/>
      <c r="D180" s="20"/>
      <c r="E180" s="164" t="s">
        <v>904</v>
      </c>
      <c r="F180" s="165"/>
      <c r="G180" s="166"/>
      <c r="H180" s="16"/>
      <c r="I180" s="16"/>
      <c r="J180" s="16"/>
      <c r="K180" s="16"/>
      <c r="L180" s="16"/>
      <c r="M180" s="16"/>
      <c r="N180" s="16"/>
      <c r="O180" s="16"/>
      <c r="P180" s="16"/>
      <c r="Q180" s="16"/>
      <c r="R180" s="17">
        <f>H180+I180+J180+K180+L180+M180+N180+O180+P180+Q180</f>
        <v>0</v>
      </c>
      <c r="T180" s="131"/>
    </row>
    <row r="181" spans="1:20" ht="30" customHeight="1">
      <c r="A181" s="131" t="s">
        <v>899</v>
      </c>
      <c r="B181" s="131"/>
      <c r="C181" s="131"/>
      <c r="D181" s="20"/>
      <c r="E181" s="164" t="s">
        <v>892</v>
      </c>
      <c r="F181" s="165"/>
      <c r="G181" s="166"/>
      <c r="H181" s="60"/>
      <c r="I181" s="60"/>
      <c r="J181" s="60"/>
      <c r="K181" s="60"/>
      <c r="L181" s="60"/>
      <c r="M181" s="60"/>
      <c r="N181" s="60"/>
      <c r="O181" s="60"/>
      <c r="P181" s="60"/>
      <c r="Q181" s="60"/>
      <c r="R181" s="61">
        <f>H181+I181+J181+K181+L181+M181+N181+O181+P181+Q181</f>
        <v>0</v>
      </c>
      <c r="T181" s="131"/>
    </row>
    <row r="182" spans="1:20" ht="78" customHeight="1">
      <c r="A182" s="131"/>
      <c r="B182" s="131"/>
      <c r="C182" s="131"/>
      <c r="D182" s="20"/>
      <c r="E182" s="156" t="s">
        <v>997</v>
      </c>
      <c r="F182" s="197"/>
      <c r="G182" s="197"/>
      <c r="H182" s="197"/>
      <c r="I182" s="197"/>
      <c r="J182" s="197"/>
      <c r="K182" s="197"/>
      <c r="L182" s="197"/>
      <c r="M182" s="197"/>
      <c r="N182" s="197"/>
      <c r="O182" s="197"/>
      <c r="P182" s="197"/>
      <c r="Q182" s="197"/>
      <c r="R182" s="157"/>
      <c r="T182" s="131"/>
    </row>
    <row r="183" spans="1:20">
      <c r="A183" s="131"/>
      <c r="B183" s="131"/>
      <c r="C183" s="131" t="s">
        <v>435</v>
      </c>
      <c r="D183" s="13"/>
      <c r="E183" s="13"/>
      <c r="T183" s="131"/>
    </row>
    <row r="184" spans="1:20">
      <c r="A184" s="131"/>
      <c r="B184" s="131"/>
      <c r="C184" s="131" t="s">
        <v>438</v>
      </c>
      <c r="D184" s="131"/>
      <c r="E184" s="131"/>
      <c r="F184" s="131"/>
      <c r="G184" s="131"/>
      <c r="H184" s="131"/>
      <c r="I184" s="131"/>
      <c r="J184" s="131"/>
      <c r="K184" s="131"/>
      <c r="L184" s="131"/>
      <c r="M184" s="131"/>
      <c r="N184" s="131"/>
      <c r="O184" s="131"/>
      <c r="P184" s="131"/>
      <c r="Q184" s="131"/>
      <c r="R184" s="131"/>
      <c r="S184" s="131"/>
      <c r="T184" s="131" t="s">
        <v>439</v>
      </c>
    </row>
  </sheetData>
  <sheetProtection password="A44A" sheet="1" objects="1" scenarios="1"/>
  <mergeCells count="61">
    <mergeCell ref="E15:J15"/>
    <mergeCell ref="F38:G38"/>
    <mergeCell ref="F32:G32"/>
    <mergeCell ref="E33:E37"/>
    <mergeCell ref="E27:R27"/>
    <mergeCell ref="E28:R28"/>
    <mergeCell ref="E38:E42"/>
    <mergeCell ref="F33:G33"/>
    <mergeCell ref="E14:G14"/>
    <mergeCell ref="H14:J14"/>
    <mergeCell ref="F117:G117"/>
    <mergeCell ref="F73:G73"/>
    <mergeCell ref="E68:E70"/>
    <mergeCell ref="F68:G68"/>
    <mergeCell ref="F77:G77"/>
    <mergeCell ref="E64:E67"/>
    <mergeCell ref="F64:G64"/>
    <mergeCell ref="F71:G71"/>
    <mergeCell ref="F72:G72"/>
    <mergeCell ref="E54:R54"/>
    <mergeCell ref="E29:G29"/>
    <mergeCell ref="F116:G116"/>
    <mergeCell ref="F31:G31"/>
    <mergeCell ref="E113:R113"/>
    <mergeCell ref="D1:R1"/>
    <mergeCell ref="E10:J10"/>
    <mergeCell ref="E11:J11"/>
    <mergeCell ref="E13:G13"/>
    <mergeCell ref="H13:J13"/>
    <mergeCell ref="E182:R182"/>
    <mergeCell ref="F126:G126"/>
    <mergeCell ref="F127:G127"/>
    <mergeCell ref="F128:G128"/>
    <mergeCell ref="E181:G181"/>
    <mergeCell ref="E180:G180"/>
    <mergeCell ref="Q176:R176"/>
    <mergeCell ref="E176:K176"/>
    <mergeCell ref="F134:G134"/>
    <mergeCell ref="F136:G136"/>
    <mergeCell ref="F137:G137"/>
    <mergeCell ref="F132:G132"/>
    <mergeCell ref="F131:G131"/>
    <mergeCell ref="E178:G178"/>
    <mergeCell ref="E177:R177"/>
    <mergeCell ref="F133:G133"/>
    <mergeCell ref="E128:E130"/>
    <mergeCell ref="E112:R112"/>
    <mergeCell ref="F121:G121"/>
    <mergeCell ref="F135:G135"/>
    <mergeCell ref="E164:R164"/>
    <mergeCell ref="E159:E163"/>
    <mergeCell ref="E149:R149"/>
    <mergeCell ref="F118:G118"/>
    <mergeCell ref="E118:E120"/>
    <mergeCell ref="F122:G122"/>
    <mergeCell ref="E122:E125"/>
    <mergeCell ref="F74:G74"/>
    <mergeCell ref="F76:G76"/>
    <mergeCell ref="F75:G75"/>
    <mergeCell ref="E89:R89"/>
    <mergeCell ref="E114:G114"/>
  </mergeCells>
  <phoneticPr fontId="2" type="noConversion"/>
  <dataValidations count="660">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R31">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R32">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R33">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R34">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R35">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R36">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R37">
      <formula1>0</formula1>
      <formula2>99999999999999900</formula2>
    </dataValidation>
    <dataValidation type="decimal" allowBlank="1" showInputMessage="1" showErrorMessage="1" errorTitle="Input Error" error="Please enter a numeric value between 0 and 99999999999999999" sqref="H38">
      <formula1>0</formula1>
      <formula2>99999999999999900</formula2>
    </dataValidation>
    <dataValidation type="decimal" allowBlank="1" showInputMessage="1" showErrorMessage="1" errorTitle="Input Error" error="Please enter a numeric value between 0 and 99999999999999999" sqref="I38">
      <formula1>0</formula1>
      <formula2>99999999999999900</formula2>
    </dataValidation>
    <dataValidation type="decimal" allowBlank="1" showInputMessage="1" showErrorMessage="1" errorTitle="Input Error" error="Please enter a numeric value between 0 and 99999999999999999" sqref="J38">
      <formula1>0</formula1>
      <formula2>99999999999999900</formula2>
    </dataValidation>
    <dataValidation type="decimal" allowBlank="1" showInputMessage="1" showErrorMessage="1" errorTitle="Input Error" error="Please enter a numeric value between 0 and 99999999999999999" sqref="K38">
      <formula1>0</formula1>
      <formula2>99999999999999900</formula2>
    </dataValidation>
    <dataValidation type="decimal" allowBlank="1" showInputMessage="1" showErrorMessage="1" errorTitle="Input Error" error="Please enter a numeric value between 0 and 99999999999999999" sqref="L38">
      <formula1>0</formula1>
      <formula2>99999999999999900</formula2>
    </dataValidation>
    <dataValidation type="decimal" allowBlank="1" showInputMessage="1" showErrorMessage="1" errorTitle="Input Error" error="Please enter a numeric value between 0 and 99999999999999999" sqref="M38">
      <formula1>0</formula1>
      <formula2>99999999999999900</formula2>
    </dataValidation>
    <dataValidation type="decimal" allowBlank="1" showInputMessage="1" showErrorMessage="1" errorTitle="Input Error" error="Please enter a numeric value between 0 and 99999999999999999" sqref="N38">
      <formula1>0</formula1>
      <formula2>99999999999999900</formula2>
    </dataValidation>
    <dataValidation type="decimal" allowBlank="1" showInputMessage="1" showErrorMessage="1" errorTitle="Input Error" error="Please enter a numeric value between 0 and 99999999999999999" sqref="O38">
      <formula1>0</formula1>
      <formula2>99999999999999900</formula2>
    </dataValidation>
    <dataValidation type="decimal" allowBlank="1" showInputMessage="1" showErrorMessage="1" errorTitle="Input Error" error="Please enter a numeric value between 0 and 99999999999999999" sqref="P38">
      <formula1>0</formula1>
      <formula2>99999999999999900</formula2>
    </dataValidation>
    <dataValidation type="decimal" allowBlank="1" showInputMessage="1" showErrorMessage="1" errorTitle="Input Error" error="Please enter a numeric value between 0 and 99999999999999999" sqref="Q38">
      <formula1>0</formula1>
      <formula2>99999999999999900</formula2>
    </dataValidation>
    <dataValidation type="decimal" allowBlank="1" showInputMessage="1" showErrorMessage="1" errorTitle="Input Error" error="Please enter a numeric value between 0 and 99999999999999999" sqref="R38">
      <formula1>0</formula1>
      <formula2>99999999999999900</formula2>
    </dataValidation>
    <dataValidation type="decimal" allowBlank="1" showInputMessage="1" showErrorMessage="1" errorTitle="Input Error" error="Please enter a numeric value between 0 and 99999999999999999" sqref="H39">
      <formula1>0</formula1>
      <formula2>99999999999999900</formula2>
    </dataValidation>
    <dataValidation type="decimal" allowBlank="1" showInputMessage="1" showErrorMessage="1" errorTitle="Input Error" error="Please enter a numeric value between 0 and 99999999999999999" sqref="I39">
      <formula1>0</formula1>
      <formula2>99999999999999900</formula2>
    </dataValidation>
    <dataValidation type="decimal" allowBlank="1" showInputMessage="1" showErrorMessage="1" errorTitle="Input Error" error="Please enter a numeric value between 0 and 99999999999999999" sqref="J39">
      <formula1>0</formula1>
      <formula2>99999999999999900</formula2>
    </dataValidation>
    <dataValidation type="decimal" allowBlank="1" showInputMessage="1" showErrorMessage="1" errorTitle="Input Error" error="Please enter a numeric value between 0 and 99999999999999999" sqref="K39">
      <formula1>0</formula1>
      <formula2>99999999999999900</formula2>
    </dataValidation>
    <dataValidation type="decimal" allowBlank="1" showInputMessage="1" showErrorMessage="1" errorTitle="Input Error" error="Please enter a numeric value between 0 and 99999999999999999" sqref="L39">
      <formula1>0</formula1>
      <formula2>99999999999999900</formula2>
    </dataValidation>
    <dataValidation type="decimal" allowBlank="1" showInputMessage="1" showErrorMessage="1" errorTitle="Input Error" error="Please enter a numeric value between 0 and 99999999999999999" sqref="M39">
      <formula1>0</formula1>
      <formula2>99999999999999900</formula2>
    </dataValidation>
    <dataValidation type="decimal" allowBlank="1" showInputMessage="1" showErrorMessage="1" errorTitle="Input Error" error="Please enter a numeric value between 0 and 99999999999999999" sqref="N39">
      <formula1>0</formula1>
      <formula2>99999999999999900</formula2>
    </dataValidation>
    <dataValidation type="decimal" allowBlank="1" showInputMessage="1" showErrorMessage="1" errorTitle="Input Error" error="Please enter a numeric value between 0 and 99999999999999999" sqref="O39">
      <formula1>0</formula1>
      <formula2>99999999999999900</formula2>
    </dataValidation>
    <dataValidation type="decimal" allowBlank="1" showInputMessage="1" showErrorMessage="1" errorTitle="Input Error" error="Please enter a numeric value between 0 and 99999999999999999" sqref="P39">
      <formula1>0</formula1>
      <formula2>99999999999999900</formula2>
    </dataValidation>
    <dataValidation type="decimal" allowBlank="1" showInputMessage="1" showErrorMessage="1" errorTitle="Input Error" error="Please enter a numeric value between 0 and 99999999999999999" sqref="Q39">
      <formula1>0</formula1>
      <formula2>99999999999999900</formula2>
    </dataValidation>
    <dataValidation type="decimal" allowBlank="1" showInputMessage="1" showErrorMessage="1" errorTitle="Input Error" error="Please enter a numeric value between 0 and 99999999999999999" sqref="R39">
      <formula1>0</formula1>
      <formula2>99999999999999900</formula2>
    </dataValidation>
    <dataValidation type="decimal" allowBlank="1" showInputMessage="1" showErrorMessage="1" errorTitle="Input Error" error="Please enter a numeric value between 0 and 99999999999999999" sqref="H40">
      <formula1>0</formula1>
      <formula2>99999999999999900</formula2>
    </dataValidation>
    <dataValidation type="decimal" allowBlank="1" showInputMessage="1" showErrorMessage="1" errorTitle="Input Error" error="Please enter a numeric value between 0 and 99999999999999999" sqref="I40">
      <formula1>0</formula1>
      <formula2>99999999999999900</formula2>
    </dataValidation>
    <dataValidation type="decimal" allowBlank="1" showInputMessage="1" showErrorMessage="1" errorTitle="Input Error" error="Please enter a numeric value between 0 and 99999999999999999" sqref="J40">
      <formula1>0</formula1>
      <formula2>99999999999999900</formula2>
    </dataValidation>
    <dataValidation type="decimal" allowBlank="1" showInputMessage="1" showErrorMessage="1" errorTitle="Input Error" error="Please enter a numeric value between 0 and 99999999999999999" sqref="K40">
      <formula1>0</formula1>
      <formula2>99999999999999900</formula2>
    </dataValidation>
    <dataValidation type="decimal" allowBlank="1" showInputMessage="1" showErrorMessage="1" errorTitle="Input Error" error="Please enter a numeric value between 0 and 99999999999999999" sqref="L40">
      <formula1>0</formula1>
      <formula2>99999999999999900</formula2>
    </dataValidation>
    <dataValidation type="decimal" allowBlank="1" showInputMessage="1" showErrorMessage="1" errorTitle="Input Error" error="Please enter a numeric value between 0 and 99999999999999999" sqref="M40">
      <formula1>0</formula1>
      <formula2>99999999999999900</formula2>
    </dataValidation>
    <dataValidation type="decimal" allowBlank="1" showInputMessage="1" showErrorMessage="1" errorTitle="Input Error" error="Please enter a numeric value between 0 and 99999999999999999" sqref="N40">
      <formula1>0</formula1>
      <formula2>99999999999999900</formula2>
    </dataValidation>
    <dataValidation type="decimal" allowBlank="1" showInputMessage="1" showErrorMessage="1" errorTitle="Input Error" error="Please enter a numeric value between 0 and 99999999999999999" sqref="O40">
      <formula1>0</formula1>
      <formula2>99999999999999900</formula2>
    </dataValidation>
    <dataValidation type="decimal" allowBlank="1" showInputMessage="1" showErrorMessage="1" errorTitle="Input Error" error="Please enter a numeric value between 0 and 99999999999999999" sqref="P40">
      <formula1>0</formula1>
      <formula2>99999999999999900</formula2>
    </dataValidation>
    <dataValidation type="decimal" allowBlank="1" showInputMessage="1" showErrorMessage="1" errorTitle="Input Error" error="Please enter a numeric value between 0 and 99999999999999999" sqref="Q40">
      <formula1>0</formula1>
      <formula2>99999999999999900</formula2>
    </dataValidation>
    <dataValidation type="decimal" allowBlank="1" showInputMessage="1" showErrorMessage="1" errorTitle="Input Error" error="Please enter a numeric value between 0 and 99999999999999999" sqref="R40">
      <formula1>0</formula1>
      <formula2>99999999999999900</formula2>
    </dataValidation>
    <dataValidation type="decimal" allowBlank="1" showInputMessage="1" showErrorMessage="1" errorTitle="Input Error" error="Please enter a numeric value between 0 and 99999999999999999" sqref="H41">
      <formula1>0</formula1>
      <formula2>99999999999999900</formula2>
    </dataValidation>
    <dataValidation type="decimal" allowBlank="1" showInputMessage="1" showErrorMessage="1" errorTitle="Input Error" error="Please enter a numeric value between 0 and 99999999999999999" sqref="I41">
      <formula1>0</formula1>
      <formula2>99999999999999900</formula2>
    </dataValidation>
    <dataValidation type="decimal" allowBlank="1" showInputMessage="1" showErrorMessage="1" errorTitle="Input Error" error="Please enter a numeric value between 0 and 99999999999999999" sqref="J41">
      <formula1>0</formula1>
      <formula2>99999999999999900</formula2>
    </dataValidation>
    <dataValidation type="decimal" allowBlank="1" showInputMessage="1" showErrorMessage="1" errorTitle="Input Error" error="Please enter a numeric value between 0 and 99999999999999999" sqref="K41">
      <formula1>0</formula1>
      <formula2>99999999999999900</formula2>
    </dataValidation>
    <dataValidation type="decimal" allowBlank="1" showInputMessage="1" showErrorMessage="1" errorTitle="Input Error" error="Please enter a numeric value between 0 and 99999999999999999" sqref="L41">
      <formula1>0</formula1>
      <formula2>99999999999999900</formula2>
    </dataValidation>
    <dataValidation type="decimal" allowBlank="1" showInputMessage="1" showErrorMessage="1" errorTitle="Input Error" error="Please enter a numeric value between 0 and 99999999999999999" sqref="M41">
      <formula1>0</formula1>
      <formula2>99999999999999900</formula2>
    </dataValidation>
    <dataValidation type="decimal" allowBlank="1" showInputMessage="1" showErrorMessage="1" errorTitle="Input Error" error="Please enter a numeric value between 0 and 99999999999999999" sqref="N41">
      <formula1>0</formula1>
      <formula2>99999999999999900</formula2>
    </dataValidation>
    <dataValidation type="decimal" allowBlank="1" showInputMessage="1" showErrorMessage="1" errorTitle="Input Error" error="Please enter a numeric value between 0 and 99999999999999999" sqref="O41">
      <formula1>0</formula1>
      <formula2>99999999999999900</formula2>
    </dataValidation>
    <dataValidation type="decimal" allowBlank="1" showInputMessage="1" showErrorMessage="1" errorTitle="Input Error" error="Please enter a numeric value between 0 and 99999999999999999" sqref="P41">
      <formula1>0</formula1>
      <formula2>99999999999999900</formula2>
    </dataValidation>
    <dataValidation type="decimal" allowBlank="1" showInputMessage="1" showErrorMessage="1" errorTitle="Input Error" error="Please enter a numeric value between 0 and 99999999999999999" sqref="Q41">
      <formula1>0</formula1>
      <formula2>99999999999999900</formula2>
    </dataValidation>
    <dataValidation type="decimal" allowBlank="1" showInputMessage="1" showErrorMessage="1" errorTitle="Input Error" error="Please enter a numeric value between 0 and 99999999999999999" sqref="R41">
      <formula1>0</formula1>
      <formula2>99999999999999900</formula2>
    </dataValidation>
    <dataValidation type="decimal" allowBlank="1" showInputMessage="1" showErrorMessage="1" errorTitle="Input Error" error="Please enter a numeric value between 0 and 99999999999999999" sqref="H42">
      <formula1>0</formula1>
      <formula2>99999999999999900</formula2>
    </dataValidation>
    <dataValidation type="decimal" allowBlank="1" showInputMessage="1" showErrorMessage="1" errorTitle="Input Error" error="Please enter a numeric value between 0 and 99999999999999999" sqref="I42">
      <formula1>0</formula1>
      <formula2>99999999999999900</formula2>
    </dataValidation>
    <dataValidation type="decimal" allowBlank="1" showInputMessage="1" showErrorMessage="1" errorTitle="Input Error" error="Please enter a numeric value between 0 and 99999999999999999" sqref="J42">
      <formula1>0</formula1>
      <formula2>99999999999999900</formula2>
    </dataValidation>
    <dataValidation type="decimal" allowBlank="1" showInputMessage="1" showErrorMessage="1" errorTitle="Input Error" error="Please enter a numeric value between 0 and 99999999999999999" sqref="K42">
      <formula1>0</formula1>
      <formula2>99999999999999900</formula2>
    </dataValidation>
    <dataValidation type="decimal" allowBlank="1" showInputMessage="1" showErrorMessage="1" errorTitle="Input Error" error="Please enter a numeric value between 0 and 99999999999999999" sqref="L42">
      <formula1>0</formula1>
      <formula2>99999999999999900</formula2>
    </dataValidation>
    <dataValidation type="decimal" allowBlank="1" showInputMessage="1" showErrorMessage="1" errorTitle="Input Error" error="Please enter a numeric value between 0 and 99999999999999999" sqref="M42">
      <formula1>0</formula1>
      <formula2>99999999999999900</formula2>
    </dataValidation>
    <dataValidation type="decimal" allowBlank="1" showInputMessage="1" showErrorMessage="1" errorTitle="Input Error" error="Please enter a numeric value between 0 and 99999999999999999" sqref="N42">
      <formula1>0</formula1>
      <formula2>99999999999999900</formula2>
    </dataValidation>
    <dataValidation type="decimal" allowBlank="1" showInputMessage="1" showErrorMessage="1" errorTitle="Input Error" error="Please enter a numeric value between 0 and 99999999999999999" sqref="O42">
      <formula1>0</formula1>
      <formula2>99999999999999900</formula2>
    </dataValidation>
    <dataValidation type="decimal" allowBlank="1" showInputMessage="1" showErrorMessage="1" errorTitle="Input Error" error="Please enter a numeric value between 0 and 99999999999999999" sqref="P42">
      <formula1>0</formula1>
      <formula2>99999999999999900</formula2>
    </dataValidation>
    <dataValidation type="decimal" allowBlank="1" showInputMessage="1" showErrorMessage="1" errorTitle="Input Error" error="Please enter a numeric value between 0 and 99999999999999999" sqref="Q42">
      <formula1>0</formula1>
      <formula2>99999999999999900</formula2>
    </dataValidation>
    <dataValidation type="decimal" allowBlank="1" showInputMessage="1" showErrorMessage="1" errorTitle="Input Error" error="Please enter a numeric value between 0 and 99999999999999999" sqref="R42">
      <formula1>0</formula1>
      <formula2>99999999999999900</formula2>
    </dataValidation>
    <dataValidation type="decimal" allowBlank="1" showInputMessage="1" showErrorMessage="1" errorTitle="Input Error" error="Please enter a numeric value between 0 and 99999999999999999" sqref="H53">
      <formula1>0</formula1>
      <formula2>99999999999999900</formula2>
    </dataValidation>
    <dataValidation type="decimal" allowBlank="1" showInputMessage="1" showErrorMessage="1" errorTitle="Input Error" error="Please enter a numeric value between 0 and 99999999999999999" sqref="I53">
      <formula1>0</formula1>
      <formula2>99999999999999900</formula2>
    </dataValidation>
    <dataValidation type="decimal" allowBlank="1" showInputMessage="1" showErrorMessage="1" errorTitle="Input Error" error="Please enter a numeric value between 0 and 99999999999999999" sqref="J53">
      <formula1>0</formula1>
      <formula2>99999999999999900</formula2>
    </dataValidation>
    <dataValidation type="decimal" allowBlank="1" showInputMessage="1" showErrorMessage="1" errorTitle="Input Error" error="Please enter a numeric value between 0 and 99999999999999999" sqref="K53">
      <formula1>0</formula1>
      <formula2>99999999999999900</formula2>
    </dataValidation>
    <dataValidation type="decimal" allowBlank="1" showInputMessage="1" showErrorMessage="1" errorTitle="Input Error" error="Please enter a numeric value between 0 and 99999999999999999" sqref="L53">
      <formula1>0</formula1>
      <formula2>99999999999999900</formula2>
    </dataValidation>
    <dataValidation type="decimal" allowBlank="1" showInputMessage="1" showErrorMessage="1" errorTitle="Input Error" error="Please enter a numeric value between 0 and 99999999999999999" sqref="M53">
      <formula1>0</formula1>
      <formula2>99999999999999900</formula2>
    </dataValidation>
    <dataValidation type="decimal" allowBlank="1" showInputMessage="1" showErrorMessage="1" errorTitle="Input Error" error="Please enter a numeric value between 0 and 99999999999999999" sqref="N53">
      <formula1>0</formula1>
      <formula2>99999999999999900</formula2>
    </dataValidation>
    <dataValidation type="decimal" allowBlank="1" showInputMessage="1" showErrorMessage="1" errorTitle="Input Error" error="Please enter a numeric value between 0 and 99999999999999999" sqref="O53">
      <formula1>0</formula1>
      <formula2>99999999999999900</formula2>
    </dataValidation>
    <dataValidation type="decimal" allowBlank="1" showInputMessage="1" showErrorMessage="1" errorTitle="Input Error" error="Please enter a numeric value between 0 and 99999999999999999" sqref="P53">
      <formula1>0</formula1>
      <formula2>99999999999999900</formula2>
    </dataValidation>
    <dataValidation type="decimal" allowBlank="1" showInputMessage="1" showErrorMessage="1" errorTitle="Input Error" error="Please enter a numeric value between 0 and 99999999999999999" sqref="Q53">
      <formula1>0</formula1>
      <formula2>99999999999999900</formula2>
    </dataValidation>
    <dataValidation type="decimal" allowBlank="1" showInputMessage="1" showErrorMessage="1" errorTitle="Input Error" error="Please enter a numeric value between 0 and 99999999999999999" sqref="R53">
      <formula1>0</formula1>
      <formula2>99999999999999900</formula2>
    </dataValidation>
    <dataValidation type="decimal" allowBlank="1" showInputMessage="1" showErrorMessage="1" errorTitle="Input Error" error="Please enter a numeric value between 0 and 99999999999999999" sqref="H64">
      <formula1>0</formula1>
      <formula2>99999999999999900</formula2>
    </dataValidation>
    <dataValidation type="decimal" allowBlank="1" showInputMessage="1" showErrorMessage="1" errorTitle="Input Error" error="Please enter a numeric value between 0 and 99999999999999999" sqref="I64">
      <formula1>0</formula1>
      <formula2>99999999999999900</formula2>
    </dataValidation>
    <dataValidation type="decimal" allowBlank="1" showInputMessage="1" showErrorMessage="1" errorTitle="Input Error" error="Please enter a numeric value between 0 and 99999999999999999" sqref="J64">
      <formula1>0</formula1>
      <formula2>99999999999999900</formula2>
    </dataValidation>
    <dataValidation type="decimal" allowBlank="1" showInputMessage="1" showErrorMessage="1" errorTitle="Input Error" error="Please enter a numeric value between 0 and 99999999999999999" sqref="K64">
      <formula1>0</formula1>
      <formula2>99999999999999900</formula2>
    </dataValidation>
    <dataValidation type="decimal" allowBlank="1" showInputMessage="1" showErrorMessage="1" errorTitle="Input Error" error="Please enter a numeric value between 0 and 99999999999999999" sqref="L64">
      <formula1>0</formula1>
      <formula2>99999999999999900</formula2>
    </dataValidation>
    <dataValidation type="decimal" allowBlank="1" showInputMessage="1" showErrorMessage="1" errorTitle="Input Error" error="Please enter a numeric value between 0 and 99999999999999999" sqref="M64">
      <formula1>0</formula1>
      <formula2>99999999999999900</formula2>
    </dataValidation>
    <dataValidation type="decimal" allowBlank="1" showInputMessage="1" showErrorMessage="1" errorTitle="Input Error" error="Please enter a numeric value between 0 and 99999999999999999" sqref="N64">
      <formula1>0</formula1>
      <formula2>99999999999999900</formula2>
    </dataValidation>
    <dataValidation type="decimal" allowBlank="1" showInputMessage="1" showErrorMessage="1" errorTitle="Input Error" error="Please enter a numeric value between 0 and 99999999999999999" sqref="O64">
      <formula1>0</formula1>
      <formula2>99999999999999900</formula2>
    </dataValidation>
    <dataValidation type="decimal" allowBlank="1" showInputMessage="1" showErrorMessage="1" errorTitle="Input Error" error="Please enter a numeric value between 0 and 99999999999999999" sqref="P64">
      <formula1>0</formula1>
      <formula2>99999999999999900</formula2>
    </dataValidation>
    <dataValidation type="decimal" allowBlank="1" showInputMessage="1" showErrorMessage="1" errorTitle="Input Error" error="Please enter a numeric value between 0 and 99999999999999999" sqref="Q64">
      <formula1>0</formula1>
      <formula2>99999999999999900</formula2>
    </dataValidation>
    <dataValidation type="decimal" allowBlank="1" showInputMessage="1" showErrorMessage="1" errorTitle="Input Error" error="Please enter a numeric value between 0 and 99999999999999999" sqref="R64">
      <formula1>0</formula1>
      <formula2>99999999999999900</formula2>
    </dataValidation>
    <dataValidation type="decimal" allowBlank="1" showInputMessage="1" showErrorMessage="1" errorTitle="Input Error" error="Please enter a numeric value between 0 and 99999999999999999" sqref="H65">
      <formula1>0</formula1>
      <formula2>99999999999999900</formula2>
    </dataValidation>
    <dataValidation type="decimal" allowBlank="1" showInputMessage="1" showErrorMessage="1" errorTitle="Input Error" error="Please enter a numeric value between 0 and 99999999999999999" sqref="I65">
      <formula1>0</formula1>
      <formula2>99999999999999900</formula2>
    </dataValidation>
    <dataValidation type="decimal" allowBlank="1" showInputMessage="1" showErrorMessage="1" errorTitle="Input Error" error="Please enter a numeric value between 0 and 99999999999999999" sqref="J65">
      <formula1>0</formula1>
      <formula2>99999999999999900</formula2>
    </dataValidation>
    <dataValidation type="decimal" allowBlank="1" showInputMessage="1" showErrorMessage="1" errorTitle="Input Error" error="Please enter a numeric value between 0 and 99999999999999999" sqref="K65">
      <formula1>0</formula1>
      <formula2>99999999999999900</formula2>
    </dataValidation>
    <dataValidation type="decimal" allowBlank="1" showInputMessage="1" showErrorMessage="1" errorTitle="Input Error" error="Please enter a numeric value between 0 and 99999999999999999" sqref="L65">
      <formula1>0</formula1>
      <formula2>99999999999999900</formula2>
    </dataValidation>
    <dataValidation type="decimal" allowBlank="1" showInputMessage="1" showErrorMessage="1" errorTitle="Input Error" error="Please enter a numeric value between 0 and 99999999999999999" sqref="M65">
      <formula1>0</formula1>
      <formula2>99999999999999900</formula2>
    </dataValidation>
    <dataValidation type="decimal" allowBlank="1" showInputMessage="1" showErrorMessage="1" errorTitle="Input Error" error="Please enter a numeric value between 0 and 99999999999999999" sqref="N65">
      <formula1>0</formula1>
      <formula2>99999999999999900</formula2>
    </dataValidation>
    <dataValidation type="decimal" allowBlank="1" showInputMessage="1" showErrorMessage="1" errorTitle="Input Error" error="Please enter a numeric value between 0 and 99999999999999999" sqref="O65">
      <formula1>0</formula1>
      <formula2>99999999999999900</formula2>
    </dataValidation>
    <dataValidation type="decimal" allowBlank="1" showInputMessage="1" showErrorMessage="1" errorTitle="Input Error" error="Please enter a numeric value between 0 and 99999999999999999" sqref="P65">
      <formula1>0</formula1>
      <formula2>99999999999999900</formula2>
    </dataValidation>
    <dataValidation type="decimal" allowBlank="1" showInputMessage="1" showErrorMessage="1" errorTitle="Input Error" error="Please enter a numeric value between 0 and 99999999999999999" sqref="Q65">
      <formula1>0</formula1>
      <formula2>99999999999999900</formula2>
    </dataValidation>
    <dataValidation type="decimal" allowBlank="1" showInputMessage="1" showErrorMessage="1" errorTitle="Input Error" error="Please enter a numeric value between 0 and 99999999999999999" sqref="R65">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R66">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R67">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R68">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R69">
      <formula1>0</formula1>
      <formula2>99999999999999900</formula2>
    </dataValidation>
    <dataValidation type="decimal" allowBlank="1" showInputMessage="1" showErrorMessage="1" errorTitle="Input Error" error="Please enter a numeric value between 0 and 99999999999999999" sqref="H70">
      <formula1>0</formula1>
      <formula2>99999999999999900</formula2>
    </dataValidation>
    <dataValidation type="decimal" allowBlank="1" showInputMessage="1" showErrorMessage="1" errorTitle="Input Error" error="Please enter a numeric value between 0 and 99999999999999999" sqref="I70">
      <formula1>0</formula1>
      <formula2>99999999999999900</formula2>
    </dataValidation>
    <dataValidation type="decimal" allowBlank="1" showInputMessage="1" showErrorMessage="1" errorTitle="Input Error" error="Please enter a numeric value between 0 and 99999999999999999" sqref="J70">
      <formula1>0</formula1>
      <formula2>99999999999999900</formula2>
    </dataValidation>
    <dataValidation type="decimal" allowBlank="1" showInputMessage="1" showErrorMessage="1" errorTitle="Input Error" error="Please enter a numeric value between 0 and 99999999999999999" sqref="K70">
      <formula1>0</formula1>
      <formula2>99999999999999900</formula2>
    </dataValidation>
    <dataValidation type="decimal" allowBlank="1" showInputMessage="1" showErrorMessage="1" errorTitle="Input Error" error="Please enter a numeric value between 0 and 99999999999999999" sqref="L70">
      <formula1>0</formula1>
      <formula2>99999999999999900</formula2>
    </dataValidation>
    <dataValidation type="decimal" allowBlank="1" showInputMessage="1" showErrorMessage="1" errorTitle="Input Error" error="Please enter a numeric value between 0 and 99999999999999999" sqref="M70">
      <formula1>0</formula1>
      <formula2>99999999999999900</formula2>
    </dataValidation>
    <dataValidation type="decimal" allowBlank="1" showInputMessage="1" showErrorMessage="1" errorTitle="Input Error" error="Please enter a numeric value between 0 and 99999999999999999" sqref="N70">
      <formula1>0</formula1>
      <formula2>99999999999999900</formula2>
    </dataValidation>
    <dataValidation type="decimal" allowBlank="1" showInputMessage="1" showErrorMessage="1" errorTitle="Input Error" error="Please enter a numeric value between 0 and 99999999999999999" sqref="O70">
      <formula1>0</formula1>
      <formula2>99999999999999900</formula2>
    </dataValidation>
    <dataValidation type="decimal" allowBlank="1" showInputMessage="1" showErrorMessage="1" errorTitle="Input Error" error="Please enter a numeric value between 0 and 99999999999999999" sqref="P70">
      <formula1>0</formula1>
      <formula2>99999999999999900</formula2>
    </dataValidation>
    <dataValidation type="decimal" allowBlank="1" showInputMessage="1" showErrorMessage="1" errorTitle="Input Error" error="Please enter a numeric value between 0 and 99999999999999999" sqref="Q70">
      <formula1>0</formula1>
      <formula2>99999999999999900</formula2>
    </dataValidation>
    <dataValidation type="decimal" allowBlank="1" showInputMessage="1" showErrorMessage="1" errorTitle="Input Error" error="Please enter a numeric value between 0 and 99999999999999999" sqref="R70">
      <formula1>0</formula1>
      <formula2>99999999999999900</formula2>
    </dataValidation>
    <dataValidation type="decimal" allowBlank="1" showInputMessage="1" showErrorMessage="1" errorTitle="Input Error" error="Please enter a numeric value between 0 and 99999999999999999" sqref="H71">
      <formula1>0</formula1>
      <formula2>99999999999999900</formula2>
    </dataValidation>
    <dataValidation type="decimal" allowBlank="1" showInputMessage="1" showErrorMessage="1" errorTitle="Input Error" error="Please enter a numeric value between 0 and 99999999999999999" sqref="I71">
      <formula1>0</formula1>
      <formula2>99999999999999900</formula2>
    </dataValidation>
    <dataValidation type="decimal" allowBlank="1" showInputMessage="1" showErrorMessage="1" errorTitle="Input Error" error="Please enter a numeric value between 0 and 99999999999999999" sqref="J71">
      <formula1>0</formula1>
      <formula2>99999999999999900</formula2>
    </dataValidation>
    <dataValidation type="decimal" allowBlank="1" showInputMessage="1" showErrorMessage="1" errorTitle="Input Error" error="Please enter a numeric value between 0 and 99999999999999999" sqref="K71">
      <formula1>0</formula1>
      <formula2>99999999999999900</formula2>
    </dataValidation>
    <dataValidation type="decimal" allowBlank="1" showInputMessage="1" showErrorMessage="1" errorTitle="Input Error" error="Please enter a numeric value between 0 and 99999999999999999" sqref="L71">
      <formula1>0</formula1>
      <formula2>99999999999999900</formula2>
    </dataValidation>
    <dataValidation type="decimal" allowBlank="1" showInputMessage="1" showErrorMessage="1" errorTitle="Input Error" error="Please enter a numeric value between 0 and 99999999999999999" sqref="M71">
      <formula1>0</formula1>
      <formula2>99999999999999900</formula2>
    </dataValidation>
    <dataValidation type="decimal" allowBlank="1" showInputMessage="1" showErrorMessage="1" errorTitle="Input Error" error="Please enter a numeric value between 0 and 99999999999999999" sqref="N71">
      <formula1>0</formula1>
      <formula2>99999999999999900</formula2>
    </dataValidation>
    <dataValidation type="decimal" allowBlank="1" showInputMessage="1" showErrorMessage="1" errorTitle="Input Error" error="Please enter a numeric value between 0 and 99999999999999999" sqref="O71">
      <formula1>0</formula1>
      <formula2>99999999999999900</formula2>
    </dataValidation>
    <dataValidation type="decimal" allowBlank="1" showInputMessage="1" showErrorMessage="1" errorTitle="Input Error" error="Please enter a numeric value between 0 and 99999999999999999" sqref="P71">
      <formula1>0</formula1>
      <formula2>99999999999999900</formula2>
    </dataValidation>
    <dataValidation type="decimal" allowBlank="1" showInputMessage="1" showErrorMessage="1" errorTitle="Input Error" error="Please enter a numeric value between 0 and 99999999999999999" sqref="Q71">
      <formula1>0</formula1>
      <formula2>99999999999999900</formula2>
    </dataValidation>
    <dataValidation type="decimal" allowBlank="1" showInputMessage="1" showErrorMessage="1" errorTitle="Input Error" error="Please enter a numeric value between 0 and 99999999999999999" sqref="R71">
      <formula1>0</formula1>
      <formula2>99999999999999900</formula2>
    </dataValidation>
    <dataValidation type="decimal" allowBlank="1" showInputMessage="1" showErrorMessage="1" errorTitle="Input Error" error="Please enter a numeric value between 0 and 99999999999999999" sqref="H72">
      <formula1>0</formula1>
      <formula2>99999999999999900</formula2>
    </dataValidation>
    <dataValidation type="decimal" allowBlank="1" showInputMessage="1" showErrorMessage="1" errorTitle="Input Error" error="Please enter a numeric value between 0 and 99999999999999999" sqref="I72">
      <formula1>0</formula1>
      <formula2>99999999999999900</formula2>
    </dataValidation>
    <dataValidation type="decimal" allowBlank="1" showInputMessage="1" showErrorMessage="1" errorTitle="Input Error" error="Please enter a numeric value between 0 and 99999999999999999" sqref="J72">
      <formula1>0</formula1>
      <formula2>99999999999999900</formula2>
    </dataValidation>
    <dataValidation type="decimal" allowBlank="1" showInputMessage="1" showErrorMessage="1" errorTitle="Input Error" error="Please enter a numeric value between 0 and 99999999999999999" sqref="K72">
      <formula1>0</formula1>
      <formula2>99999999999999900</formula2>
    </dataValidation>
    <dataValidation type="decimal" allowBlank="1" showInputMessage="1" showErrorMessage="1" errorTitle="Input Error" error="Please enter a numeric value between 0 and 99999999999999999" sqref="L72">
      <formula1>0</formula1>
      <formula2>99999999999999900</formula2>
    </dataValidation>
    <dataValidation type="decimal" allowBlank="1" showInputMessage="1" showErrorMessage="1" errorTitle="Input Error" error="Please enter a numeric value between 0 and 99999999999999999" sqref="M72">
      <formula1>0</formula1>
      <formula2>99999999999999900</formula2>
    </dataValidation>
    <dataValidation type="decimal" allowBlank="1" showInputMessage="1" showErrorMessage="1" errorTitle="Input Error" error="Please enter a numeric value between 0 and 99999999999999999" sqref="N72">
      <formula1>0</formula1>
      <formula2>99999999999999900</formula2>
    </dataValidation>
    <dataValidation type="decimal" allowBlank="1" showInputMessage="1" showErrorMessage="1" errorTitle="Input Error" error="Please enter a numeric value between 0 and 99999999999999999" sqref="O72">
      <formula1>0</formula1>
      <formula2>99999999999999900</formula2>
    </dataValidation>
    <dataValidation type="decimal" allowBlank="1" showInputMessage="1" showErrorMessage="1" errorTitle="Input Error" error="Please enter a numeric value between 0 and 99999999999999999" sqref="P72">
      <formula1>0</formula1>
      <formula2>99999999999999900</formula2>
    </dataValidation>
    <dataValidation type="decimal" allowBlank="1" showInputMessage="1" showErrorMessage="1" errorTitle="Input Error" error="Please enter a numeric value between 0 and 99999999999999999" sqref="Q72">
      <formula1>0</formula1>
      <formula2>99999999999999900</formula2>
    </dataValidation>
    <dataValidation type="decimal" allowBlank="1" showInputMessage="1" showErrorMessage="1" errorTitle="Input Error" error="Please enter a numeric value between 0 and 99999999999999999" sqref="R72">
      <formula1>0</formula1>
      <formula2>99999999999999900</formula2>
    </dataValidation>
    <dataValidation type="decimal" allowBlank="1" showInputMessage="1" showErrorMessage="1" errorTitle="Input Error" error="Please enter a numeric value between 0 and 99999999999999999" sqref="H73">
      <formula1>0</formula1>
      <formula2>99999999999999900</formula2>
    </dataValidation>
    <dataValidation type="decimal" allowBlank="1" showInputMessage="1" showErrorMessage="1" errorTitle="Input Error" error="Please enter a numeric value between 0 and 99999999999999999" sqref="I73">
      <formula1>0</formula1>
      <formula2>99999999999999900</formula2>
    </dataValidation>
    <dataValidation type="decimal" allowBlank="1" showInputMessage="1" showErrorMessage="1" errorTitle="Input Error" error="Please enter a numeric value between 0 and 99999999999999999" sqref="J73">
      <formula1>0</formula1>
      <formula2>99999999999999900</formula2>
    </dataValidation>
    <dataValidation type="decimal" allowBlank="1" showInputMessage="1" showErrorMessage="1" errorTitle="Input Error" error="Please enter a numeric value between 0 and 99999999999999999" sqref="K73">
      <formula1>0</formula1>
      <formula2>99999999999999900</formula2>
    </dataValidation>
    <dataValidation type="decimal" allowBlank="1" showInputMessage="1" showErrorMessage="1" errorTitle="Input Error" error="Please enter a numeric value between 0 and 99999999999999999" sqref="L73">
      <formula1>0</formula1>
      <formula2>99999999999999900</formula2>
    </dataValidation>
    <dataValidation type="decimal" allowBlank="1" showInputMessage="1" showErrorMessage="1" errorTitle="Input Error" error="Please enter a numeric value between 0 and 99999999999999999" sqref="M73">
      <formula1>0</formula1>
      <formula2>99999999999999900</formula2>
    </dataValidation>
    <dataValidation type="decimal" allowBlank="1" showInputMessage="1" showErrorMessage="1" errorTitle="Input Error" error="Please enter a numeric value between 0 and 99999999999999999" sqref="N73">
      <formula1>0</formula1>
      <formula2>99999999999999900</formula2>
    </dataValidation>
    <dataValidation type="decimal" allowBlank="1" showInputMessage="1" showErrorMessage="1" errorTitle="Input Error" error="Please enter a numeric value between 0 and 99999999999999999" sqref="O73">
      <formula1>0</formula1>
      <formula2>99999999999999900</formula2>
    </dataValidation>
    <dataValidation type="decimal" allowBlank="1" showInputMessage="1" showErrorMessage="1" errorTitle="Input Error" error="Please enter a numeric value between 0 and 99999999999999999" sqref="P73">
      <formula1>0</formula1>
      <formula2>99999999999999900</formula2>
    </dataValidation>
    <dataValidation type="decimal" allowBlank="1" showInputMessage="1" showErrorMessage="1" errorTitle="Input Error" error="Please enter a numeric value between 0 and 99999999999999999" sqref="Q73">
      <formula1>0</formula1>
      <formula2>99999999999999900</formula2>
    </dataValidation>
    <dataValidation type="decimal" allowBlank="1" showInputMessage="1" showErrorMessage="1" errorTitle="Input Error" error="Please enter a numeric value between 0 and 99999999999999999" sqref="R73">
      <formula1>0</formula1>
      <formula2>99999999999999900</formula2>
    </dataValidation>
    <dataValidation type="decimal" allowBlank="1" showInputMessage="1" showErrorMessage="1" errorTitle="Input Error" error="Please enter a numeric value between 0 and 99999999999999999" sqref="H74">
      <formula1>0</formula1>
      <formula2>99999999999999900</formula2>
    </dataValidation>
    <dataValidation type="decimal" allowBlank="1" showInputMessage="1" showErrorMessage="1" errorTitle="Input Error" error="Please enter a numeric value between 0 and 99999999999999999" sqref="I74">
      <formula1>0</formula1>
      <formula2>99999999999999900</formula2>
    </dataValidation>
    <dataValidation type="decimal" allowBlank="1" showInputMessage="1" showErrorMessage="1" errorTitle="Input Error" error="Please enter a numeric value between 0 and 99999999999999999" sqref="J74">
      <formula1>0</formula1>
      <formula2>99999999999999900</formula2>
    </dataValidation>
    <dataValidation type="decimal" allowBlank="1" showInputMessage="1" showErrorMessage="1" errorTitle="Input Error" error="Please enter a numeric value between 0 and 99999999999999999" sqref="K74">
      <formula1>0</formula1>
      <formula2>99999999999999900</formula2>
    </dataValidation>
    <dataValidation type="decimal" allowBlank="1" showInputMessage="1" showErrorMessage="1" errorTitle="Input Error" error="Please enter a numeric value between 0 and 99999999999999999" sqref="L74">
      <formula1>0</formula1>
      <formula2>99999999999999900</formula2>
    </dataValidation>
    <dataValidation type="decimal" allowBlank="1" showInputMessage="1" showErrorMessage="1" errorTitle="Input Error" error="Please enter a numeric value between 0 and 99999999999999999" sqref="M74">
      <formula1>0</formula1>
      <formula2>99999999999999900</formula2>
    </dataValidation>
    <dataValidation type="decimal" allowBlank="1" showInputMessage="1" showErrorMessage="1" errorTitle="Input Error" error="Please enter a numeric value between 0 and 99999999999999999" sqref="N74">
      <formula1>0</formula1>
      <formula2>99999999999999900</formula2>
    </dataValidation>
    <dataValidation type="decimal" allowBlank="1" showInputMessage="1" showErrorMessage="1" errorTitle="Input Error" error="Please enter a numeric value between 0 and 99999999999999999" sqref="O74">
      <formula1>0</formula1>
      <formula2>99999999999999900</formula2>
    </dataValidation>
    <dataValidation type="decimal" allowBlank="1" showInputMessage="1" showErrorMessage="1" errorTitle="Input Error" error="Please enter a numeric value between 0 and 99999999999999999" sqref="P74">
      <formula1>0</formula1>
      <formula2>99999999999999900</formula2>
    </dataValidation>
    <dataValidation type="decimal" allowBlank="1" showInputMessage="1" showErrorMessage="1" errorTitle="Input Error" error="Please enter a numeric value between 0 and 99999999999999999" sqref="Q74">
      <formula1>0</formula1>
      <formula2>99999999999999900</formula2>
    </dataValidation>
    <dataValidation type="decimal" allowBlank="1" showInputMessage="1" showErrorMessage="1" errorTitle="Input Error" error="Please enter a numeric value between 0 and 99999999999999999" sqref="R74">
      <formula1>0</formula1>
      <formula2>99999999999999900</formula2>
    </dataValidation>
    <dataValidation type="decimal" allowBlank="1" showInputMessage="1" showErrorMessage="1" errorTitle="Input Error" error="Please enter a numeric value between 0 and 99999999999999999" sqref="H75">
      <formula1>0</formula1>
      <formula2>99999999999999900</formula2>
    </dataValidation>
    <dataValidation type="decimal" allowBlank="1" showInputMessage="1" showErrorMessage="1" errorTitle="Input Error" error="Please enter a numeric value between 0 and 99999999999999999" sqref="I75">
      <formula1>0</formula1>
      <formula2>99999999999999900</formula2>
    </dataValidation>
    <dataValidation type="decimal" allowBlank="1" showInputMessage="1" showErrorMessage="1" errorTitle="Input Error" error="Please enter a numeric value between 0 and 99999999999999999" sqref="J75">
      <formula1>0</formula1>
      <formula2>99999999999999900</formula2>
    </dataValidation>
    <dataValidation type="decimal" allowBlank="1" showInputMessage="1" showErrorMessage="1" errorTitle="Input Error" error="Please enter a numeric value between 0 and 99999999999999999" sqref="K75">
      <formula1>0</formula1>
      <formula2>99999999999999900</formula2>
    </dataValidation>
    <dataValidation type="decimal" allowBlank="1" showInputMessage="1" showErrorMessage="1" errorTitle="Input Error" error="Please enter a numeric value between 0 and 99999999999999999" sqref="L75">
      <formula1>0</formula1>
      <formula2>99999999999999900</formula2>
    </dataValidation>
    <dataValidation type="decimal" allowBlank="1" showInputMessage="1" showErrorMessage="1" errorTitle="Input Error" error="Please enter a numeric value between 0 and 99999999999999999" sqref="M75">
      <formula1>0</formula1>
      <formula2>99999999999999900</formula2>
    </dataValidation>
    <dataValidation type="decimal" allowBlank="1" showInputMessage="1" showErrorMessage="1" errorTitle="Input Error" error="Please enter a numeric value between 0 and 99999999999999999" sqref="N75">
      <formula1>0</formula1>
      <formula2>99999999999999900</formula2>
    </dataValidation>
    <dataValidation type="decimal" allowBlank="1" showInputMessage="1" showErrorMessage="1" errorTitle="Input Error" error="Please enter a numeric value between 0 and 99999999999999999" sqref="O75">
      <formula1>0</formula1>
      <formula2>99999999999999900</formula2>
    </dataValidation>
    <dataValidation type="decimal" allowBlank="1" showInputMessage="1" showErrorMessage="1" errorTitle="Input Error" error="Please enter a numeric value between 0 and 99999999999999999" sqref="P75">
      <formula1>0</formula1>
      <formula2>99999999999999900</formula2>
    </dataValidation>
    <dataValidation type="decimal" allowBlank="1" showInputMessage="1" showErrorMessage="1" errorTitle="Input Error" error="Please enter a numeric value between 0 and 99999999999999999" sqref="Q75">
      <formula1>0</formula1>
      <formula2>99999999999999900</formula2>
    </dataValidation>
    <dataValidation type="decimal" allowBlank="1" showInputMessage="1" showErrorMessage="1" errorTitle="Input Error" error="Please enter a numeric value between 0 and 99999999999999999" sqref="R75">
      <formula1>0</formula1>
      <formula2>99999999999999900</formula2>
    </dataValidation>
    <dataValidation type="decimal" allowBlank="1" showInputMessage="1" showErrorMessage="1" errorTitle="Input Error" error="Please enter a numeric value between 0 and 99999999999999999" sqref="H76">
      <formula1>0</formula1>
      <formula2>99999999999999900</formula2>
    </dataValidation>
    <dataValidation type="decimal" allowBlank="1" showInputMessage="1" showErrorMessage="1" errorTitle="Input Error" error="Please enter a numeric value between 0 and 99999999999999999" sqref="I76">
      <formula1>0</formula1>
      <formula2>99999999999999900</formula2>
    </dataValidation>
    <dataValidation type="decimal" allowBlank="1" showInputMessage="1" showErrorMessage="1" errorTitle="Input Error" error="Please enter a numeric value between 0 and 99999999999999999" sqref="J76">
      <formula1>0</formula1>
      <formula2>99999999999999900</formula2>
    </dataValidation>
    <dataValidation type="decimal" allowBlank="1" showInputMessage="1" showErrorMessage="1" errorTitle="Input Error" error="Please enter a numeric value between 0 and 99999999999999999" sqref="K76">
      <formula1>0</formula1>
      <formula2>99999999999999900</formula2>
    </dataValidation>
    <dataValidation type="decimal" allowBlank="1" showInputMessage="1" showErrorMessage="1" errorTitle="Input Error" error="Please enter a numeric value between 0 and 99999999999999999" sqref="L76">
      <formula1>0</formula1>
      <formula2>99999999999999900</formula2>
    </dataValidation>
    <dataValidation type="decimal" allowBlank="1" showInputMessage="1" showErrorMessage="1" errorTitle="Input Error" error="Please enter a numeric value between 0 and 99999999999999999" sqref="M76">
      <formula1>0</formula1>
      <formula2>99999999999999900</formula2>
    </dataValidation>
    <dataValidation type="decimal" allowBlank="1" showInputMessage="1" showErrorMessage="1" errorTitle="Input Error" error="Please enter a numeric value between 0 and 99999999999999999" sqref="N76">
      <formula1>0</formula1>
      <formula2>99999999999999900</formula2>
    </dataValidation>
    <dataValidation type="decimal" allowBlank="1" showInputMessage="1" showErrorMessage="1" errorTitle="Input Error" error="Please enter a numeric value between 0 and 99999999999999999" sqref="O76">
      <formula1>0</formula1>
      <formula2>99999999999999900</formula2>
    </dataValidation>
    <dataValidation type="decimal" allowBlank="1" showInputMessage="1" showErrorMessage="1" errorTitle="Input Error" error="Please enter a numeric value between 0 and 99999999999999999" sqref="P76">
      <formula1>0</formula1>
      <formula2>99999999999999900</formula2>
    </dataValidation>
    <dataValidation type="decimal" allowBlank="1" showInputMessage="1" showErrorMessage="1" errorTitle="Input Error" error="Please enter a numeric value between 0 and 99999999999999999" sqref="Q76">
      <formula1>0</formula1>
      <formula2>99999999999999900</formula2>
    </dataValidation>
    <dataValidation type="decimal" allowBlank="1" showInputMessage="1" showErrorMessage="1" errorTitle="Input Error" error="Please enter a numeric value between 0 and 99999999999999999" sqref="R76">
      <formula1>0</formula1>
      <formula2>99999999999999900</formula2>
    </dataValidation>
    <dataValidation type="decimal" allowBlank="1" showInputMessage="1" showErrorMessage="1" errorTitle="Input Error" error="Please enter a numeric value between 0 and 99999999999999999" sqref="H77">
      <formula1>0</formula1>
      <formula2>99999999999999900</formula2>
    </dataValidation>
    <dataValidation type="decimal" allowBlank="1" showInputMessage="1" showErrorMessage="1" errorTitle="Input Error" error="Please enter a numeric value between 0 and 99999999999999999" sqref="I77">
      <formula1>0</formula1>
      <formula2>99999999999999900</formula2>
    </dataValidation>
    <dataValidation type="decimal" allowBlank="1" showInputMessage="1" showErrorMessage="1" errorTitle="Input Error" error="Please enter a numeric value between 0 and 99999999999999999" sqref="J77">
      <formula1>0</formula1>
      <formula2>99999999999999900</formula2>
    </dataValidation>
    <dataValidation type="decimal" allowBlank="1" showInputMessage="1" showErrorMessage="1" errorTitle="Input Error" error="Please enter a numeric value between 0 and 99999999999999999" sqref="K77">
      <formula1>0</formula1>
      <formula2>99999999999999900</formula2>
    </dataValidation>
    <dataValidation type="decimal" allowBlank="1" showInputMessage="1" showErrorMessage="1" errorTitle="Input Error" error="Please enter a numeric value between 0 and 99999999999999999" sqref="L77">
      <formula1>0</formula1>
      <formula2>99999999999999900</formula2>
    </dataValidation>
    <dataValidation type="decimal" allowBlank="1" showInputMessage="1" showErrorMessage="1" errorTitle="Input Error" error="Please enter a numeric value between 0 and 99999999999999999" sqref="M77">
      <formula1>0</formula1>
      <formula2>99999999999999900</formula2>
    </dataValidation>
    <dataValidation type="decimal" allowBlank="1" showInputMessage="1" showErrorMessage="1" errorTitle="Input Error" error="Please enter a numeric value between 0 and 99999999999999999" sqref="N77">
      <formula1>0</formula1>
      <formula2>99999999999999900</formula2>
    </dataValidation>
    <dataValidation type="decimal" allowBlank="1" showInputMessage="1" showErrorMessage="1" errorTitle="Input Error" error="Please enter a numeric value between 0 and 99999999999999999" sqref="O77">
      <formula1>0</formula1>
      <formula2>99999999999999900</formula2>
    </dataValidation>
    <dataValidation type="decimal" allowBlank="1" showInputMessage="1" showErrorMessage="1" errorTitle="Input Error" error="Please enter a numeric value between 0 and 99999999999999999" sqref="P77">
      <formula1>0</formula1>
      <formula2>99999999999999900</formula2>
    </dataValidation>
    <dataValidation type="decimal" allowBlank="1" showInputMessage="1" showErrorMessage="1" errorTitle="Input Error" error="Please enter a numeric value between 0 and 99999999999999999" sqref="Q77">
      <formula1>0</formula1>
      <formula2>99999999999999900</formula2>
    </dataValidation>
    <dataValidation type="decimal" allowBlank="1" showInputMessage="1" showErrorMessage="1" errorTitle="Input Error" error="Please enter a numeric value between 0 and 99999999999999999" sqref="R77">
      <formula1>0</formula1>
      <formula2>99999999999999900</formula2>
    </dataValidation>
    <dataValidation type="decimal" allowBlank="1" showInputMessage="1" showErrorMessage="1" errorTitle="Input Error" error="Please enter a numeric value between 0 and 99999999999999999" sqref="H88">
      <formula1>0</formula1>
      <formula2>99999999999999900</formula2>
    </dataValidation>
    <dataValidation type="decimal" allowBlank="1" showInputMessage="1" showErrorMessage="1" errorTitle="Input Error" error="Please enter a numeric value between 0 and 99999999999999999" sqref="I88">
      <formula1>0</formula1>
      <formula2>99999999999999900</formula2>
    </dataValidation>
    <dataValidation type="decimal" allowBlank="1" showInputMessage="1" showErrorMessage="1" errorTitle="Input Error" error="Please enter a numeric value between 0 and 99999999999999999" sqref="J88">
      <formula1>0</formula1>
      <formula2>99999999999999900</formula2>
    </dataValidation>
    <dataValidation type="decimal" allowBlank="1" showInputMessage="1" showErrorMessage="1" errorTitle="Input Error" error="Please enter a numeric value between 0 and 99999999999999999" sqref="K88">
      <formula1>0</formula1>
      <formula2>99999999999999900</formula2>
    </dataValidation>
    <dataValidation type="decimal" allowBlank="1" showInputMessage="1" showErrorMessage="1" errorTitle="Input Error" error="Please enter a numeric value between 0 and 99999999999999999" sqref="L88">
      <formula1>0</formula1>
      <formula2>99999999999999900</formula2>
    </dataValidation>
    <dataValidation type="decimal" allowBlank="1" showInputMessage="1" showErrorMessage="1" errorTitle="Input Error" error="Please enter a numeric value between 0 and 99999999999999999" sqref="M88">
      <formula1>0</formula1>
      <formula2>99999999999999900</formula2>
    </dataValidation>
    <dataValidation type="decimal" allowBlank="1" showInputMessage="1" showErrorMessage="1" errorTitle="Input Error" error="Please enter a numeric value between 0 and 99999999999999999" sqref="N88">
      <formula1>0</formula1>
      <formula2>99999999999999900</formula2>
    </dataValidation>
    <dataValidation type="decimal" allowBlank="1" showInputMessage="1" showErrorMessage="1" errorTitle="Input Error" error="Please enter a numeric value between 0 and 99999999999999999" sqref="O88">
      <formula1>0</formula1>
      <formula2>99999999999999900</formula2>
    </dataValidation>
    <dataValidation type="decimal" allowBlank="1" showInputMessage="1" showErrorMessage="1" errorTitle="Input Error" error="Please enter a numeric value between 0 and 99999999999999999" sqref="P88">
      <formula1>0</formula1>
      <formula2>99999999999999900</formula2>
    </dataValidation>
    <dataValidation type="decimal" allowBlank="1" showInputMessage="1" showErrorMessage="1" errorTitle="Input Error" error="Please enter a numeric value between 0 and 99999999999999999" sqref="Q88">
      <formula1>0</formula1>
      <formula2>99999999999999900</formula2>
    </dataValidation>
    <dataValidation type="decimal" allowBlank="1" showInputMessage="1" showErrorMessage="1" errorTitle="Input Error" error="Please enter a numeric value between 0 and 99999999999999999" sqref="R88">
      <formula1>0</formula1>
      <formula2>99999999999999900</formula2>
    </dataValidation>
    <dataValidation type="decimal" allowBlank="1" showInputMessage="1" showErrorMessage="1" errorTitle="Input Error" error="Please enter a numeric value between 0 and 99999999999999999" sqref="H99">
      <formula1>0</formula1>
      <formula2>99999999999999900</formula2>
    </dataValidation>
    <dataValidation type="decimal" allowBlank="1" showInputMessage="1" showErrorMessage="1" errorTitle="Input Error" error="Please enter a numeric value between 0 and 99999999999999999" sqref="I99">
      <formula1>0</formula1>
      <formula2>99999999999999900</formula2>
    </dataValidation>
    <dataValidation type="decimal" allowBlank="1" showInputMessage="1" showErrorMessage="1" errorTitle="Input Error" error="Please enter a numeric value between 0 and 99999999999999999" sqref="J99">
      <formula1>0</formula1>
      <formula2>99999999999999900</formula2>
    </dataValidation>
    <dataValidation type="decimal" allowBlank="1" showInputMessage="1" showErrorMessage="1" errorTitle="Input Error" error="Please enter a numeric value between 0 and 99999999999999999" sqref="K99">
      <formula1>0</formula1>
      <formula2>99999999999999900</formula2>
    </dataValidation>
    <dataValidation type="decimal" allowBlank="1" showInputMessage="1" showErrorMessage="1" errorTitle="Input Error" error="Please enter a numeric value between 0 and 99999999999999999" sqref="L99">
      <formula1>0</formula1>
      <formula2>99999999999999900</formula2>
    </dataValidation>
    <dataValidation type="decimal" allowBlank="1" showInputMessage="1" showErrorMessage="1" errorTitle="Input Error" error="Please enter a numeric value between 0 and 99999999999999999" sqref="M99">
      <formula1>0</formula1>
      <formula2>99999999999999900</formula2>
    </dataValidation>
    <dataValidation type="decimal" allowBlank="1" showInputMessage="1" showErrorMessage="1" errorTitle="Input Error" error="Please enter a numeric value between 0 and 99999999999999999" sqref="N99">
      <formula1>0</formula1>
      <formula2>99999999999999900</formula2>
    </dataValidation>
    <dataValidation type="decimal" allowBlank="1" showInputMessage="1" showErrorMessage="1" errorTitle="Input Error" error="Please enter a numeric value between 0 and 99999999999999999" sqref="O99">
      <formula1>0</formula1>
      <formula2>99999999999999900</formula2>
    </dataValidation>
    <dataValidation type="decimal" allowBlank="1" showInputMessage="1" showErrorMessage="1" errorTitle="Input Error" error="Please enter a numeric value between 0 and 99999999999999999" sqref="P99">
      <formula1>0</formula1>
      <formula2>99999999999999900</formula2>
    </dataValidation>
    <dataValidation type="decimal" allowBlank="1" showInputMessage="1" showErrorMessage="1" errorTitle="Input Error" error="Please enter a numeric value between 0 and 99999999999999999" sqref="Q99">
      <formula1>0</formula1>
      <formula2>99999999999999900</formula2>
    </dataValidation>
    <dataValidation type="decimal" allowBlank="1" showInputMessage="1" showErrorMessage="1" errorTitle="Input Error" error="Please enter a numeric value between 0 and 99999999999999999" sqref="R99">
      <formula1>0</formula1>
      <formula2>99999999999999900</formula2>
    </dataValidation>
    <dataValidation type="decimal" allowBlank="1" showInputMessage="1" showErrorMessage="1" errorTitle="Input Error" error="Please enter a numeric value between 0 and 99999999999999999" sqref="H100">
      <formula1>0</formula1>
      <formula2>99999999999999900</formula2>
    </dataValidation>
    <dataValidation type="decimal" allowBlank="1" showInputMessage="1" showErrorMessage="1" errorTitle="Input Error" error="Please enter a numeric value between 0 and 99999999999999999" sqref="I100">
      <formula1>0</formula1>
      <formula2>99999999999999900</formula2>
    </dataValidation>
    <dataValidation type="decimal" allowBlank="1" showInputMessage="1" showErrorMessage="1" errorTitle="Input Error" error="Please enter a numeric value between 0 and 99999999999999999" sqref="J100">
      <formula1>0</formula1>
      <formula2>99999999999999900</formula2>
    </dataValidation>
    <dataValidation type="decimal" allowBlank="1" showInputMessage="1" showErrorMessage="1" errorTitle="Input Error" error="Please enter a numeric value between 0 and 99999999999999999" sqref="K100">
      <formula1>0</formula1>
      <formula2>99999999999999900</formula2>
    </dataValidation>
    <dataValidation type="decimal" allowBlank="1" showInputMessage="1" showErrorMessage="1" errorTitle="Input Error" error="Please enter a numeric value between 0 and 99999999999999999" sqref="L100">
      <formula1>0</formula1>
      <formula2>99999999999999900</formula2>
    </dataValidation>
    <dataValidation type="decimal" allowBlank="1" showInputMessage="1" showErrorMessage="1" errorTitle="Input Error" error="Please enter a numeric value between 0 and 99999999999999999" sqref="M100">
      <formula1>0</formula1>
      <formula2>99999999999999900</formula2>
    </dataValidation>
    <dataValidation type="decimal" allowBlank="1" showInputMessage="1" showErrorMessage="1" errorTitle="Input Error" error="Please enter a numeric value between 0 and 99999999999999999" sqref="N100">
      <formula1>0</formula1>
      <formula2>99999999999999900</formula2>
    </dataValidation>
    <dataValidation type="decimal" allowBlank="1" showInputMessage="1" showErrorMessage="1" errorTitle="Input Error" error="Please enter a numeric value between 0 and 99999999999999999" sqref="O100">
      <formula1>0</formula1>
      <formula2>99999999999999900</formula2>
    </dataValidation>
    <dataValidation type="decimal" allowBlank="1" showInputMessage="1" showErrorMessage="1" errorTitle="Input Error" error="Please enter a numeric value between 0 and 99999999999999999" sqref="P100">
      <formula1>0</formula1>
      <formula2>99999999999999900</formula2>
    </dataValidation>
    <dataValidation type="decimal" allowBlank="1" showInputMessage="1" showErrorMessage="1" errorTitle="Input Error" error="Please enter a numeric value between 0 and 99999999999999999" sqref="Q100">
      <formula1>0</formula1>
      <formula2>99999999999999900</formula2>
    </dataValidation>
    <dataValidation type="decimal" allowBlank="1" showInputMessage="1" showErrorMessage="1" errorTitle="Input Error" error="Please enter a numeric value between 0 and 99999999999999999" sqref="R100">
      <formula1>0</formula1>
      <formula2>99999999999999900</formula2>
    </dataValidation>
    <dataValidation type="decimal" allowBlank="1" showInputMessage="1" showErrorMessage="1" errorTitle="Input Error" error="Please enter a numeric value between 0 and 99999999999999999" sqref="H116">
      <formula1>0</formula1>
      <formula2>99999999999999900</formula2>
    </dataValidation>
    <dataValidation type="decimal" allowBlank="1" showInputMessage="1" showErrorMessage="1" errorTitle="Input Error" error="Please enter a numeric value between 0 and 99999999999999999" sqref="I116">
      <formula1>0</formula1>
      <formula2>99999999999999900</formula2>
    </dataValidation>
    <dataValidation type="decimal" allowBlank="1" showInputMessage="1" showErrorMessage="1" errorTitle="Input Error" error="Please enter a numeric value between 0 and 99999999999999999" sqref="J116">
      <formula1>0</formula1>
      <formula2>99999999999999900</formula2>
    </dataValidation>
    <dataValidation type="decimal" allowBlank="1" showInputMessage="1" showErrorMessage="1" errorTitle="Input Error" error="Please enter a numeric value between 0 and 99999999999999999" sqref="K116">
      <formula1>0</formula1>
      <formula2>99999999999999900</formula2>
    </dataValidation>
    <dataValidation type="decimal" allowBlank="1" showInputMessage="1" showErrorMessage="1" errorTitle="Input Error" error="Please enter a numeric value between 0 and 99999999999999999" sqref="L116">
      <formula1>0</formula1>
      <formula2>99999999999999900</formula2>
    </dataValidation>
    <dataValidation type="decimal" allowBlank="1" showInputMessage="1" showErrorMessage="1" errorTitle="Input Error" error="Please enter a numeric value between 0 and 99999999999999999" sqref="M116">
      <formula1>0</formula1>
      <formula2>99999999999999900</formula2>
    </dataValidation>
    <dataValidation type="decimal" allowBlank="1" showInputMessage="1" showErrorMessage="1" errorTitle="Input Error" error="Please enter a numeric value between 0 and 99999999999999999" sqref="N116">
      <formula1>0</formula1>
      <formula2>99999999999999900</formula2>
    </dataValidation>
    <dataValidation type="decimal" allowBlank="1" showInputMessage="1" showErrorMessage="1" errorTitle="Input Error" error="Please enter a numeric value between 0 and 99999999999999999" sqref="O116">
      <formula1>0</formula1>
      <formula2>99999999999999900</formula2>
    </dataValidation>
    <dataValidation type="decimal" allowBlank="1" showInputMessage="1" showErrorMessage="1" errorTitle="Input Error" error="Please enter a numeric value between 0 and 99999999999999999" sqref="P116">
      <formula1>0</formula1>
      <formula2>99999999999999900</formula2>
    </dataValidation>
    <dataValidation type="decimal" allowBlank="1" showInputMessage="1" showErrorMessage="1" errorTitle="Input Error" error="Please enter a numeric value between 0 and 99999999999999999" sqref="Q116">
      <formula1>0</formula1>
      <formula2>99999999999999900</formula2>
    </dataValidation>
    <dataValidation type="decimal" allowBlank="1" showInputMessage="1" showErrorMessage="1" errorTitle="Input Error" error="Please enter a numeric value between 0 and 99999999999999999" sqref="R116">
      <formula1>0</formula1>
      <formula2>99999999999999900</formula2>
    </dataValidation>
    <dataValidation type="decimal" allowBlank="1" showInputMessage="1" showErrorMessage="1" errorTitle="Input Error" error="Please enter a numeric value between 0 and 99999999999999999" sqref="H117">
      <formula1>0</formula1>
      <formula2>99999999999999900</formula2>
    </dataValidation>
    <dataValidation type="decimal" allowBlank="1" showInputMessage="1" showErrorMessage="1" errorTitle="Input Error" error="Please enter a numeric value between 0 and 99999999999999999" sqref="I117">
      <formula1>0</formula1>
      <formula2>99999999999999900</formula2>
    </dataValidation>
    <dataValidation type="decimal" allowBlank="1" showInputMessage="1" showErrorMessage="1" errorTitle="Input Error" error="Please enter a numeric value between 0 and 99999999999999999" sqref="J117">
      <formula1>0</formula1>
      <formula2>99999999999999900</formula2>
    </dataValidation>
    <dataValidation type="decimal" allowBlank="1" showInputMessage="1" showErrorMessage="1" errorTitle="Input Error" error="Please enter a numeric value between 0 and 99999999999999999" sqref="K117">
      <formula1>0</formula1>
      <formula2>99999999999999900</formula2>
    </dataValidation>
    <dataValidation type="decimal" allowBlank="1" showInputMessage="1" showErrorMessage="1" errorTitle="Input Error" error="Please enter a numeric value between 0 and 99999999999999999" sqref="L117">
      <formula1>0</formula1>
      <formula2>99999999999999900</formula2>
    </dataValidation>
    <dataValidation type="decimal" allowBlank="1" showInputMessage="1" showErrorMessage="1" errorTitle="Input Error" error="Please enter a numeric value between 0 and 99999999999999999" sqref="M117">
      <formula1>0</formula1>
      <formula2>99999999999999900</formula2>
    </dataValidation>
    <dataValidation type="decimal" allowBlank="1" showInputMessage="1" showErrorMessage="1" errorTitle="Input Error" error="Please enter a numeric value between 0 and 99999999999999999" sqref="N117">
      <formula1>0</formula1>
      <formula2>99999999999999900</formula2>
    </dataValidation>
    <dataValidation type="decimal" allowBlank="1" showInputMessage="1" showErrorMessage="1" errorTitle="Input Error" error="Please enter a numeric value between 0 and 99999999999999999" sqref="O117">
      <formula1>0</formula1>
      <formula2>99999999999999900</formula2>
    </dataValidation>
    <dataValidation type="decimal" allowBlank="1" showInputMessage="1" showErrorMessage="1" errorTitle="Input Error" error="Please enter a numeric value between 0 and 99999999999999999" sqref="P117">
      <formula1>0</formula1>
      <formula2>99999999999999900</formula2>
    </dataValidation>
    <dataValidation type="decimal" allowBlank="1" showInputMessage="1" showErrorMessage="1" errorTitle="Input Error" error="Please enter a numeric value between 0 and 99999999999999999" sqref="Q117">
      <formula1>0</formula1>
      <formula2>99999999999999900</formula2>
    </dataValidation>
    <dataValidation type="decimal" allowBlank="1" showInputMessage="1" showErrorMessage="1" errorTitle="Input Error" error="Please enter a numeric value between 0 and 99999999999999999" sqref="R117">
      <formula1>0</formula1>
      <formula2>99999999999999900</formula2>
    </dataValidation>
    <dataValidation type="decimal" allowBlank="1" showInputMessage="1" showErrorMessage="1" errorTitle="Input Error" error="Please enter a numeric value between 0 and 99999999999999999" sqref="H118">
      <formula1>0</formula1>
      <formula2>99999999999999900</formula2>
    </dataValidation>
    <dataValidation type="decimal" allowBlank="1" showInputMessage="1" showErrorMessage="1" errorTitle="Input Error" error="Please enter a numeric value between 0 and 99999999999999999" sqref="I118">
      <formula1>0</formula1>
      <formula2>99999999999999900</formula2>
    </dataValidation>
    <dataValidation type="decimal" allowBlank="1" showInputMessage="1" showErrorMessage="1" errorTitle="Input Error" error="Please enter a numeric value between 0 and 99999999999999999" sqref="J118">
      <formula1>0</formula1>
      <formula2>99999999999999900</formula2>
    </dataValidation>
    <dataValidation type="decimal" allowBlank="1" showInputMessage="1" showErrorMessage="1" errorTitle="Input Error" error="Please enter a numeric value between 0 and 99999999999999999" sqref="K118">
      <formula1>0</formula1>
      <formula2>99999999999999900</formula2>
    </dataValidation>
    <dataValidation type="decimal" allowBlank="1" showInputMessage="1" showErrorMessage="1" errorTitle="Input Error" error="Please enter a numeric value between 0 and 99999999999999999" sqref="L118">
      <formula1>0</formula1>
      <formula2>99999999999999900</formula2>
    </dataValidation>
    <dataValidation type="decimal" allowBlank="1" showInputMessage="1" showErrorMessage="1" errorTitle="Input Error" error="Please enter a numeric value between 0 and 99999999999999999" sqref="M118">
      <formula1>0</formula1>
      <formula2>99999999999999900</formula2>
    </dataValidation>
    <dataValidation type="decimal" allowBlank="1" showInputMessage="1" showErrorMessage="1" errorTitle="Input Error" error="Please enter a numeric value between 0 and 99999999999999999" sqref="N118">
      <formula1>0</formula1>
      <formula2>99999999999999900</formula2>
    </dataValidation>
    <dataValidation type="decimal" allowBlank="1" showInputMessage="1" showErrorMessage="1" errorTitle="Input Error" error="Please enter a numeric value between 0 and 99999999999999999" sqref="O118">
      <formula1>0</formula1>
      <formula2>99999999999999900</formula2>
    </dataValidation>
    <dataValidation type="decimal" allowBlank="1" showInputMessage="1" showErrorMessage="1" errorTitle="Input Error" error="Please enter a numeric value between 0 and 99999999999999999" sqref="P118">
      <formula1>0</formula1>
      <formula2>99999999999999900</formula2>
    </dataValidation>
    <dataValidation type="decimal" allowBlank="1" showInputMessage="1" showErrorMessage="1" errorTitle="Input Error" error="Please enter a numeric value between 0 and 99999999999999999" sqref="Q118">
      <formula1>0</formula1>
      <formula2>99999999999999900</formula2>
    </dataValidation>
    <dataValidation type="decimal" allowBlank="1" showInputMessage="1" showErrorMessage="1" errorTitle="Input Error" error="Please enter a numeric value between 0 and 99999999999999999" sqref="R118">
      <formula1>0</formula1>
      <formula2>99999999999999900</formula2>
    </dataValidation>
    <dataValidation type="decimal" allowBlank="1" showInputMessage="1" showErrorMessage="1" errorTitle="Input Error" error="Please enter a numeric value between 0 and 99999999999999999" sqref="H119">
      <formula1>0</formula1>
      <formula2>99999999999999900</formula2>
    </dataValidation>
    <dataValidation type="decimal" allowBlank="1" showInputMessage="1" showErrorMessage="1" errorTitle="Input Error" error="Please enter a numeric value between 0 and 99999999999999999" sqref="I119">
      <formula1>0</formula1>
      <formula2>99999999999999900</formula2>
    </dataValidation>
    <dataValidation type="decimal" allowBlank="1" showInputMessage="1" showErrorMessage="1" errorTitle="Input Error" error="Please enter a numeric value between 0 and 99999999999999999" sqref="J119">
      <formula1>0</formula1>
      <formula2>99999999999999900</formula2>
    </dataValidation>
    <dataValidation type="decimal" allowBlank="1" showInputMessage="1" showErrorMessage="1" errorTitle="Input Error" error="Please enter a numeric value between 0 and 99999999999999999" sqref="K119">
      <formula1>0</formula1>
      <formula2>99999999999999900</formula2>
    </dataValidation>
    <dataValidation type="decimal" allowBlank="1" showInputMessage="1" showErrorMessage="1" errorTitle="Input Error" error="Please enter a numeric value between 0 and 99999999999999999" sqref="L119">
      <formula1>0</formula1>
      <formula2>99999999999999900</formula2>
    </dataValidation>
    <dataValidation type="decimal" allowBlank="1" showInputMessage="1" showErrorMessage="1" errorTitle="Input Error" error="Please enter a numeric value between 0 and 99999999999999999" sqref="M119">
      <formula1>0</formula1>
      <formula2>99999999999999900</formula2>
    </dataValidation>
    <dataValidation type="decimal" allowBlank="1" showInputMessage="1" showErrorMessage="1" errorTitle="Input Error" error="Please enter a numeric value between 0 and 99999999999999999" sqref="N119">
      <formula1>0</formula1>
      <formula2>99999999999999900</formula2>
    </dataValidation>
    <dataValidation type="decimal" allowBlank="1" showInputMessage="1" showErrorMessage="1" errorTitle="Input Error" error="Please enter a numeric value between 0 and 99999999999999999" sqref="O119">
      <formula1>0</formula1>
      <formula2>99999999999999900</formula2>
    </dataValidation>
    <dataValidation type="decimal" allowBlank="1" showInputMessage="1" showErrorMessage="1" errorTitle="Input Error" error="Please enter a numeric value between 0 and 99999999999999999" sqref="P119">
      <formula1>0</formula1>
      <formula2>99999999999999900</formula2>
    </dataValidation>
    <dataValidation type="decimal" allowBlank="1" showInputMessage="1" showErrorMessage="1" errorTitle="Input Error" error="Please enter a numeric value between 0 and 99999999999999999" sqref="Q119">
      <formula1>0</formula1>
      <formula2>99999999999999900</formula2>
    </dataValidation>
    <dataValidation type="decimal" allowBlank="1" showInputMessage="1" showErrorMessage="1" errorTitle="Input Error" error="Please enter a numeric value between 0 and 99999999999999999" sqref="R119">
      <formula1>0</formula1>
      <formula2>99999999999999900</formula2>
    </dataValidation>
    <dataValidation type="decimal" allowBlank="1" showInputMessage="1" showErrorMessage="1" errorTitle="Input Error" error="Please enter a numeric value between 0 and 99999999999999999" sqref="H120">
      <formula1>0</formula1>
      <formula2>99999999999999900</formula2>
    </dataValidation>
    <dataValidation type="decimal" allowBlank="1" showInputMessage="1" showErrorMessage="1" errorTitle="Input Error" error="Please enter a numeric value between 0 and 99999999999999999" sqref="I120">
      <formula1>0</formula1>
      <formula2>99999999999999900</formula2>
    </dataValidation>
    <dataValidation type="decimal" allowBlank="1" showInputMessage="1" showErrorMessage="1" errorTitle="Input Error" error="Please enter a numeric value between 0 and 99999999999999999" sqref="J120">
      <formula1>0</formula1>
      <formula2>99999999999999900</formula2>
    </dataValidation>
    <dataValidation type="decimal" allowBlank="1" showInputMessage="1" showErrorMessage="1" errorTitle="Input Error" error="Please enter a numeric value between 0 and 99999999999999999" sqref="K120">
      <formula1>0</formula1>
      <formula2>99999999999999900</formula2>
    </dataValidation>
    <dataValidation type="decimal" allowBlank="1" showInputMessage="1" showErrorMessage="1" errorTitle="Input Error" error="Please enter a numeric value between 0 and 99999999999999999" sqref="L120">
      <formula1>0</formula1>
      <formula2>99999999999999900</formula2>
    </dataValidation>
    <dataValidation type="decimal" allowBlank="1" showInputMessage="1" showErrorMessage="1" errorTitle="Input Error" error="Please enter a numeric value between 0 and 99999999999999999" sqref="M120">
      <formula1>0</formula1>
      <formula2>99999999999999900</formula2>
    </dataValidation>
    <dataValidation type="decimal" allowBlank="1" showInputMessage="1" showErrorMessage="1" errorTitle="Input Error" error="Please enter a numeric value between 0 and 99999999999999999" sqref="N120">
      <formula1>0</formula1>
      <formula2>99999999999999900</formula2>
    </dataValidation>
    <dataValidation type="decimal" allowBlank="1" showInputMessage="1" showErrorMessage="1" errorTitle="Input Error" error="Please enter a numeric value between 0 and 99999999999999999" sqref="O120">
      <formula1>0</formula1>
      <formula2>99999999999999900</formula2>
    </dataValidation>
    <dataValidation type="decimal" allowBlank="1" showInputMessage="1" showErrorMessage="1" errorTitle="Input Error" error="Please enter a numeric value between 0 and 99999999999999999" sqref="P120">
      <formula1>0</formula1>
      <formula2>99999999999999900</formula2>
    </dataValidation>
    <dataValidation type="decimal" allowBlank="1" showInputMessage="1" showErrorMessage="1" errorTitle="Input Error" error="Please enter a numeric value between 0 and 99999999999999999" sqref="Q120">
      <formula1>0</formula1>
      <formula2>99999999999999900</formula2>
    </dataValidation>
    <dataValidation type="decimal" allowBlank="1" showInputMessage="1" showErrorMessage="1" errorTitle="Input Error" error="Please enter a numeric value between 0 and 99999999999999999" sqref="R120">
      <formula1>0</formula1>
      <formula2>99999999999999900</formula2>
    </dataValidation>
    <dataValidation type="decimal" allowBlank="1" showInputMessage="1" showErrorMessage="1" errorTitle="Input Error" error="Please enter a numeric value between 0 and 99999999999999999" sqref="H121">
      <formula1>0</formula1>
      <formula2>99999999999999900</formula2>
    </dataValidation>
    <dataValidation type="decimal" allowBlank="1" showInputMessage="1" showErrorMessage="1" errorTitle="Input Error" error="Please enter a numeric value between 0 and 99999999999999999" sqref="I121">
      <formula1>0</formula1>
      <formula2>99999999999999900</formula2>
    </dataValidation>
    <dataValidation type="decimal" allowBlank="1" showInputMessage="1" showErrorMessage="1" errorTitle="Input Error" error="Please enter a numeric value between 0 and 99999999999999999" sqref="J121">
      <formula1>0</formula1>
      <formula2>99999999999999900</formula2>
    </dataValidation>
    <dataValidation type="decimal" allowBlank="1" showInputMessage="1" showErrorMessage="1" errorTitle="Input Error" error="Please enter a numeric value between 0 and 99999999999999999" sqref="K121">
      <formula1>0</formula1>
      <formula2>99999999999999900</formula2>
    </dataValidation>
    <dataValidation type="decimal" allowBlank="1" showInputMessage="1" showErrorMessage="1" errorTitle="Input Error" error="Please enter a numeric value between 0 and 99999999999999999" sqref="L121">
      <formula1>0</formula1>
      <formula2>99999999999999900</formula2>
    </dataValidation>
    <dataValidation type="decimal" allowBlank="1" showInputMessage="1" showErrorMessage="1" errorTitle="Input Error" error="Please enter a numeric value between 0 and 99999999999999999" sqref="M121">
      <formula1>0</formula1>
      <formula2>99999999999999900</formula2>
    </dataValidation>
    <dataValidation type="decimal" allowBlank="1" showInputMessage="1" showErrorMessage="1" errorTitle="Input Error" error="Please enter a numeric value between 0 and 99999999999999999" sqref="N121">
      <formula1>0</formula1>
      <formula2>99999999999999900</formula2>
    </dataValidation>
    <dataValidation type="decimal" allowBlank="1" showInputMessage="1" showErrorMessage="1" errorTitle="Input Error" error="Please enter a numeric value between 0 and 99999999999999999" sqref="O121">
      <formula1>0</formula1>
      <formula2>99999999999999900</formula2>
    </dataValidation>
    <dataValidation type="decimal" allowBlank="1" showInputMessage="1" showErrorMessage="1" errorTitle="Input Error" error="Please enter a numeric value between 0 and 99999999999999999" sqref="P121">
      <formula1>0</formula1>
      <formula2>99999999999999900</formula2>
    </dataValidation>
    <dataValidation type="decimal" allowBlank="1" showInputMessage="1" showErrorMessage="1" errorTitle="Input Error" error="Please enter a numeric value between 0 and 99999999999999999" sqref="Q121">
      <formula1>0</formula1>
      <formula2>99999999999999900</formula2>
    </dataValidation>
    <dataValidation type="decimal" allowBlank="1" showInputMessage="1" showErrorMessage="1" errorTitle="Input Error" error="Please enter a numeric value between 0 and 99999999999999999" sqref="R121">
      <formula1>0</formula1>
      <formula2>99999999999999900</formula2>
    </dataValidation>
    <dataValidation type="decimal" allowBlank="1" showInputMessage="1" showErrorMessage="1" errorTitle="Input Error" error="Please enter a numeric value between 0 and 99999999999999999" sqref="H122">
      <formula1>0</formula1>
      <formula2>99999999999999900</formula2>
    </dataValidation>
    <dataValidation type="decimal" allowBlank="1" showInputMessage="1" showErrorMessage="1" errorTitle="Input Error" error="Please enter a numeric value between 0 and 99999999999999999" sqref="I122">
      <formula1>0</formula1>
      <formula2>99999999999999900</formula2>
    </dataValidation>
    <dataValidation type="decimal" allowBlank="1" showInputMessage="1" showErrorMessage="1" errorTitle="Input Error" error="Please enter a numeric value between 0 and 99999999999999999" sqref="J122">
      <formula1>0</formula1>
      <formula2>99999999999999900</formula2>
    </dataValidation>
    <dataValidation type="decimal" allowBlank="1" showInputMessage="1" showErrorMessage="1" errorTitle="Input Error" error="Please enter a numeric value between 0 and 99999999999999999" sqref="K122">
      <formula1>0</formula1>
      <formula2>99999999999999900</formula2>
    </dataValidation>
    <dataValidation type="decimal" allowBlank="1" showInputMessage="1" showErrorMessage="1" errorTitle="Input Error" error="Please enter a numeric value between 0 and 99999999999999999" sqref="L122">
      <formula1>0</formula1>
      <formula2>99999999999999900</formula2>
    </dataValidation>
    <dataValidation type="decimal" allowBlank="1" showInputMessage="1" showErrorMessage="1" errorTitle="Input Error" error="Please enter a numeric value between 0 and 99999999999999999" sqref="M122">
      <formula1>0</formula1>
      <formula2>99999999999999900</formula2>
    </dataValidation>
    <dataValidation type="decimal" allowBlank="1" showInputMessage="1" showErrorMessage="1" errorTitle="Input Error" error="Please enter a numeric value between 0 and 99999999999999999" sqref="N122">
      <formula1>0</formula1>
      <formula2>99999999999999900</formula2>
    </dataValidation>
    <dataValidation type="decimal" allowBlank="1" showInputMessage="1" showErrorMessage="1" errorTitle="Input Error" error="Please enter a numeric value between 0 and 99999999999999999" sqref="O122">
      <formula1>0</formula1>
      <formula2>99999999999999900</formula2>
    </dataValidation>
    <dataValidation type="decimal" allowBlank="1" showInputMessage="1" showErrorMessage="1" errorTitle="Input Error" error="Please enter a numeric value between 0 and 99999999999999999" sqref="P122">
      <formula1>0</formula1>
      <formula2>99999999999999900</formula2>
    </dataValidation>
    <dataValidation type="decimal" allowBlank="1" showInputMessage="1" showErrorMessage="1" errorTitle="Input Error" error="Please enter a numeric value between 0 and 99999999999999999" sqref="Q122">
      <formula1>0</formula1>
      <formula2>99999999999999900</formula2>
    </dataValidation>
    <dataValidation type="decimal" allowBlank="1" showInputMessage="1" showErrorMessage="1" errorTitle="Input Error" error="Please enter a numeric value between 0 and 99999999999999999" sqref="R122">
      <formula1>0</formula1>
      <formula2>99999999999999900</formula2>
    </dataValidation>
    <dataValidation type="decimal" allowBlank="1" showInputMessage="1" showErrorMessage="1" errorTitle="Input Error" error="Please enter a numeric value between 0 and 99999999999999999" sqref="H123">
      <formula1>0</formula1>
      <formula2>99999999999999900</formula2>
    </dataValidation>
    <dataValidation type="decimal" allowBlank="1" showInputMessage="1" showErrorMessage="1" errorTitle="Input Error" error="Please enter a numeric value between 0 and 99999999999999999" sqref="I123">
      <formula1>0</formula1>
      <formula2>99999999999999900</formula2>
    </dataValidation>
    <dataValidation type="decimal" allowBlank="1" showInputMessage="1" showErrorMessage="1" errorTitle="Input Error" error="Please enter a numeric value between 0 and 99999999999999999" sqref="J123">
      <formula1>0</formula1>
      <formula2>99999999999999900</formula2>
    </dataValidation>
    <dataValidation type="decimal" allowBlank="1" showInputMessage="1" showErrorMessage="1" errorTitle="Input Error" error="Please enter a numeric value between 0 and 99999999999999999" sqref="K123">
      <formula1>0</formula1>
      <formula2>99999999999999900</formula2>
    </dataValidation>
    <dataValidation type="decimal" allowBlank="1" showInputMessage="1" showErrorMessage="1" errorTitle="Input Error" error="Please enter a numeric value between 0 and 99999999999999999" sqref="L123">
      <formula1>0</formula1>
      <formula2>99999999999999900</formula2>
    </dataValidation>
    <dataValidation type="decimal" allowBlank="1" showInputMessage="1" showErrorMessage="1" errorTitle="Input Error" error="Please enter a numeric value between 0 and 99999999999999999" sqref="M123">
      <formula1>0</formula1>
      <formula2>99999999999999900</formula2>
    </dataValidation>
    <dataValidation type="decimal" allowBlank="1" showInputMessage="1" showErrorMessage="1" errorTitle="Input Error" error="Please enter a numeric value between 0 and 99999999999999999" sqref="N123">
      <formula1>0</formula1>
      <formula2>99999999999999900</formula2>
    </dataValidation>
    <dataValidation type="decimal" allowBlank="1" showInputMessage="1" showErrorMessage="1" errorTitle="Input Error" error="Please enter a numeric value between 0 and 99999999999999999" sqref="O123">
      <formula1>0</formula1>
      <formula2>99999999999999900</formula2>
    </dataValidation>
    <dataValidation type="decimal" allowBlank="1" showInputMessage="1" showErrorMessage="1" errorTitle="Input Error" error="Please enter a numeric value between 0 and 99999999999999999" sqref="P123">
      <formula1>0</formula1>
      <formula2>99999999999999900</formula2>
    </dataValidation>
    <dataValidation type="decimal" allowBlank="1" showInputMessage="1" showErrorMessage="1" errorTitle="Input Error" error="Please enter a numeric value between 0 and 99999999999999999" sqref="Q123">
      <formula1>0</formula1>
      <formula2>99999999999999900</formula2>
    </dataValidation>
    <dataValidation type="decimal" allowBlank="1" showInputMessage="1" showErrorMessage="1" errorTitle="Input Error" error="Please enter a numeric value between 0 and 99999999999999999" sqref="R123">
      <formula1>0</formula1>
      <formula2>99999999999999900</formula2>
    </dataValidation>
    <dataValidation type="decimal" allowBlank="1" showInputMessage="1" showErrorMessage="1" errorTitle="Input Error" error="Please enter a numeric value between 0 and 99999999999999999" sqref="H124">
      <formula1>0</formula1>
      <formula2>99999999999999900</formula2>
    </dataValidation>
    <dataValidation type="decimal" allowBlank="1" showInputMessage="1" showErrorMessage="1" errorTitle="Input Error" error="Please enter a numeric value between 0 and 99999999999999999" sqref="I124">
      <formula1>0</formula1>
      <formula2>99999999999999900</formula2>
    </dataValidation>
    <dataValidation type="decimal" allowBlank="1" showInputMessage="1" showErrorMessage="1" errorTitle="Input Error" error="Please enter a numeric value between 0 and 99999999999999999" sqref="J124">
      <formula1>0</formula1>
      <formula2>99999999999999900</formula2>
    </dataValidation>
    <dataValidation type="decimal" allowBlank="1" showInputMessage="1" showErrorMessage="1" errorTitle="Input Error" error="Please enter a numeric value between 0 and 99999999999999999" sqref="K124">
      <formula1>0</formula1>
      <formula2>99999999999999900</formula2>
    </dataValidation>
    <dataValidation type="decimal" allowBlank="1" showInputMessage="1" showErrorMessage="1" errorTitle="Input Error" error="Please enter a numeric value between 0 and 99999999999999999" sqref="L124">
      <formula1>0</formula1>
      <formula2>99999999999999900</formula2>
    </dataValidation>
    <dataValidation type="decimal" allowBlank="1" showInputMessage="1" showErrorMessage="1" errorTitle="Input Error" error="Please enter a numeric value between 0 and 99999999999999999" sqref="M124">
      <formula1>0</formula1>
      <formula2>99999999999999900</formula2>
    </dataValidation>
    <dataValidation type="decimal" allowBlank="1" showInputMessage="1" showErrorMessage="1" errorTitle="Input Error" error="Please enter a numeric value between 0 and 99999999999999999" sqref="N124">
      <formula1>0</formula1>
      <formula2>99999999999999900</formula2>
    </dataValidation>
    <dataValidation type="decimal" allowBlank="1" showInputMessage="1" showErrorMessage="1" errorTitle="Input Error" error="Please enter a numeric value between 0 and 99999999999999999" sqref="O124">
      <formula1>0</formula1>
      <formula2>99999999999999900</formula2>
    </dataValidation>
    <dataValidation type="decimal" allowBlank="1" showInputMessage="1" showErrorMessage="1" errorTitle="Input Error" error="Please enter a numeric value between 0 and 99999999999999999" sqref="P124">
      <formula1>0</formula1>
      <formula2>99999999999999900</formula2>
    </dataValidation>
    <dataValidation type="decimal" allowBlank="1" showInputMessage="1" showErrorMessage="1" errorTitle="Input Error" error="Please enter a numeric value between 0 and 99999999999999999" sqref="Q124">
      <formula1>0</formula1>
      <formula2>99999999999999900</formula2>
    </dataValidation>
    <dataValidation type="decimal" allowBlank="1" showInputMessage="1" showErrorMessage="1" errorTitle="Input Error" error="Please enter a numeric value between 0 and 99999999999999999" sqref="R124">
      <formula1>0</formula1>
      <formula2>99999999999999900</formula2>
    </dataValidation>
    <dataValidation type="decimal" allowBlank="1" showInputMessage="1" showErrorMessage="1" errorTitle="Input Error" error="Please enter a numeric value between 0 and 99999999999999999" sqref="H125">
      <formula1>0</formula1>
      <formula2>99999999999999900</formula2>
    </dataValidation>
    <dataValidation type="decimal" allowBlank="1" showInputMessage="1" showErrorMessage="1" errorTitle="Input Error" error="Please enter a numeric value between 0 and 99999999999999999" sqref="I125">
      <formula1>0</formula1>
      <formula2>99999999999999900</formula2>
    </dataValidation>
    <dataValidation type="decimal" allowBlank="1" showInputMessage="1" showErrorMessage="1" errorTitle="Input Error" error="Please enter a numeric value between 0 and 99999999999999999" sqref="J125">
      <formula1>0</formula1>
      <formula2>99999999999999900</formula2>
    </dataValidation>
    <dataValidation type="decimal" allowBlank="1" showInputMessage="1" showErrorMessage="1" errorTitle="Input Error" error="Please enter a numeric value between 0 and 99999999999999999" sqref="K125">
      <formula1>0</formula1>
      <formula2>99999999999999900</formula2>
    </dataValidation>
    <dataValidation type="decimal" allowBlank="1" showInputMessage="1" showErrorMessage="1" errorTitle="Input Error" error="Please enter a numeric value between 0 and 99999999999999999" sqref="L125">
      <formula1>0</formula1>
      <formula2>99999999999999900</formula2>
    </dataValidation>
    <dataValidation type="decimal" allowBlank="1" showInputMessage="1" showErrorMessage="1" errorTitle="Input Error" error="Please enter a numeric value between 0 and 99999999999999999" sqref="M125">
      <formula1>0</formula1>
      <formula2>99999999999999900</formula2>
    </dataValidation>
    <dataValidation type="decimal" allowBlank="1" showInputMessage="1" showErrorMessage="1" errorTitle="Input Error" error="Please enter a numeric value between 0 and 99999999999999999" sqref="N125">
      <formula1>0</formula1>
      <formula2>99999999999999900</formula2>
    </dataValidation>
    <dataValidation type="decimal" allowBlank="1" showInputMessage="1" showErrorMessage="1" errorTitle="Input Error" error="Please enter a numeric value between 0 and 99999999999999999" sqref="O125">
      <formula1>0</formula1>
      <formula2>99999999999999900</formula2>
    </dataValidation>
    <dataValidation type="decimal" allowBlank="1" showInputMessage="1" showErrorMessage="1" errorTitle="Input Error" error="Please enter a numeric value between 0 and 99999999999999999" sqref="P125">
      <formula1>0</formula1>
      <formula2>99999999999999900</formula2>
    </dataValidation>
    <dataValidation type="decimal" allowBlank="1" showInputMessage="1" showErrorMessage="1" errorTitle="Input Error" error="Please enter a numeric value between 0 and 99999999999999999" sqref="Q125">
      <formula1>0</formula1>
      <formula2>99999999999999900</formula2>
    </dataValidation>
    <dataValidation type="decimal" allowBlank="1" showInputMessage="1" showErrorMessage="1" errorTitle="Input Error" error="Please enter a numeric value between 0 and 99999999999999999" sqref="R125">
      <formula1>0</formula1>
      <formula2>99999999999999900</formula2>
    </dataValidation>
    <dataValidation type="decimal" allowBlank="1" showInputMessage="1" showErrorMessage="1" errorTitle="Input Error" error="Please enter a numeric value between 0 and 99999999999999999" sqref="H126">
      <formula1>0</formula1>
      <formula2>99999999999999900</formula2>
    </dataValidation>
    <dataValidation type="decimal" allowBlank="1" showInputMessage="1" showErrorMessage="1" errorTitle="Input Error" error="Please enter a numeric value between 0 and 99999999999999999" sqref="I126">
      <formula1>0</formula1>
      <formula2>99999999999999900</formula2>
    </dataValidation>
    <dataValidation type="decimal" allowBlank="1" showInputMessage="1" showErrorMessage="1" errorTitle="Input Error" error="Please enter a numeric value between 0 and 99999999999999999" sqref="J126">
      <formula1>0</formula1>
      <formula2>99999999999999900</formula2>
    </dataValidation>
    <dataValidation type="decimal" allowBlank="1" showInputMessage="1" showErrorMessage="1" errorTitle="Input Error" error="Please enter a numeric value between 0 and 99999999999999999" sqref="K126">
      <formula1>0</formula1>
      <formula2>99999999999999900</formula2>
    </dataValidation>
    <dataValidation type="decimal" allowBlank="1" showInputMessage="1" showErrorMessage="1" errorTitle="Input Error" error="Please enter a numeric value between 0 and 99999999999999999" sqref="L126">
      <formula1>0</formula1>
      <formula2>99999999999999900</formula2>
    </dataValidation>
    <dataValidation type="decimal" allowBlank="1" showInputMessage="1" showErrorMessage="1" errorTitle="Input Error" error="Please enter a numeric value between 0 and 99999999999999999" sqref="M126">
      <formula1>0</formula1>
      <formula2>99999999999999900</formula2>
    </dataValidation>
    <dataValidation type="decimal" allowBlank="1" showInputMessage="1" showErrorMessage="1" errorTitle="Input Error" error="Please enter a numeric value between 0 and 99999999999999999" sqref="N126">
      <formula1>0</formula1>
      <formula2>99999999999999900</formula2>
    </dataValidation>
    <dataValidation type="decimal" allowBlank="1" showInputMessage="1" showErrorMessage="1" errorTitle="Input Error" error="Please enter a numeric value between 0 and 99999999999999999" sqref="O126">
      <formula1>0</formula1>
      <formula2>99999999999999900</formula2>
    </dataValidation>
    <dataValidation type="decimal" allowBlank="1" showInputMessage="1" showErrorMessage="1" errorTitle="Input Error" error="Please enter a numeric value between 0 and 99999999999999999" sqref="P126">
      <formula1>0</formula1>
      <formula2>99999999999999900</formula2>
    </dataValidation>
    <dataValidation type="decimal" allowBlank="1" showInputMessage="1" showErrorMessage="1" errorTitle="Input Error" error="Please enter a numeric value between 0 and 99999999999999999" sqref="Q126">
      <formula1>0</formula1>
      <formula2>99999999999999900</formula2>
    </dataValidation>
    <dataValidation type="decimal" allowBlank="1" showInputMessage="1" showErrorMessage="1" errorTitle="Input Error" error="Please enter a numeric value between 0 and 99999999999999999" sqref="R126">
      <formula1>0</formula1>
      <formula2>99999999999999900</formula2>
    </dataValidation>
    <dataValidation type="decimal" allowBlank="1" showInputMessage="1" showErrorMessage="1" errorTitle="Input Error" error="Please enter a numeric value between 0 and 99999999999999999" sqref="H127">
      <formula1>0</formula1>
      <formula2>99999999999999900</formula2>
    </dataValidation>
    <dataValidation type="decimal" allowBlank="1" showInputMessage="1" showErrorMessage="1" errorTitle="Input Error" error="Please enter a numeric value between 0 and 99999999999999999" sqref="I127">
      <formula1>0</formula1>
      <formula2>99999999999999900</formula2>
    </dataValidation>
    <dataValidation type="decimal" allowBlank="1" showInputMessage="1" showErrorMessage="1" errorTitle="Input Error" error="Please enter a numeric value between 0 and 99999999999999999" sqref="J127">
      <formula1>0</formula1>
      <formula2>99999999999999900</formula2>
    </dataValidation>
    <dataValidation type="decimal" allowBlank="1" showInputMessage="1" showErrorMessage="1" errorTitle="Input Error" error="Please enter a numeric value between 0 and 99999999999999999" sqref="K127">
      <formula1>0</formula1>
      <formula2>99999999999999900</formula2>
    </dataValidation>
    <dataValidation type="decimal" allowBlank="1" showInputMessage="1" showErrorMessage="1" errorTitle="Input Error" error="Please enter a numeric value between 0 and 99999999999999999" sqref="L127">
      <formula1>0</formula1>
      <formula2>99999999999999900</formula2>
    </dataValidation>
    <dataValidation type="decimal" allowBlank="1" showInputMessage="1" showErrorMessage="1" errorTitle="Input Error" error="Please enter a numeric value between 0 and 99999999999999999" sqref="M127">
      <formula1>0</formula1>
      <formula2>99999999999999900</formula2>
    </dataValidation>
    <dataValidation type="decimal" allowBlank="1" showInputMessage="1" showErrorMessage="1" errorTitle="Input Error" error="Please enter a numeric value between 0 and 99999999999999999" sqref="N127">
      <formula1>0</formula1>
      <formula2>99999999999999900</formula2>
    </dataValidation>
    <dataValidation type="decimal" allowBlank="1" showInputMessage="1" showErrorMessage="1" errorTitle="Input Error" error="Please enter a numeric value between 0 and 99999999999999999" sqref="O127">
      <formula1>0</formula1>
      <formula2>99999999999999900</formula2>
    </dataValidation>
    <dataValidation type="decimal" allowBlank="1" showInputMessage="1" showErrorMessage="1" errorTitle="Input Error" error="Please enter a numeric value between 0 and 99999999999999999" sqref="P127">
      <formula1>0</formula1>
      <formula2>99999999999999900</formula2>
    </dataValidation>
    <dataValidation type="decimal" allowBlank="1" showInputMessage="1" showErrorMessage="1" errorTitle="Input Error" error="Please enter a numeric value between 0 and 99999999999999999" sqref="Q127">
      <formula1>0</formula1>
      <formula2>99999999999999900</formula2>
    </dataValidation>
    <dataValidation type="decimal" allowBlank="1" showInputMessage="1" showErrorMessage="1" errorTitle="Input Error" error="Please enter a numeric value between 0 and 99999999999999999" sqref="R127">
      <formula1>0</formula1>
      <formula2>99999999999999900</formula2>
    </dataValidation>
    <dataValidation type="decimal" allowBlank="1" showInputMessage="1" showErrorMessage="1" errorTitle="Input Error" error="Please enter a numeric value between 0 and 99999999999999999" sqref="H128">
      <formula1>0</formula1>
      <formula2>99999999999999900</formula2>
    </dataValidation>
    <dataValidation type="decimal" allowBlank="1" showInputMessage="1" showErrorMessage="1" errorTitle="Input Error" error="Please enter a numeric value between 0 and 99999999999999999" sqref="I128">
      <formula1>0</formula1>
      <formula2>99999999999999900</formula2>
    </dataValidation>
    <dataValidation type="decimal" allowBlank="1" showInputMessage="1" showErrorMessage="1" errorTitle="Input Error" error="Please enter a numeric value between 0 and 99999999999999999" sqref="J128">
      <formula1>0</formula1>
      <formula2>99999999999999900</formula2>
    </dataValidation>
    <dataValidation type="decimal" allowBlank="1" showInputMessage="1" showErrorMessage="1" errorTitle="Input Error" error="Please enter a numeric value between 0 and 99999999999999999" sqref="K128">
      <formula1>0</formula1>
      <formula2>99999999999999900</formula2>
    </dataValidation>
    <dataValidation type="decimal" allowBlank="1" showInputMessage="1" showErrorMessage="1" errorTitle="Input Error" error="Please enter a numeric value between 0 and 99999999999999999" sqref="L128">
      <formula1>0</formula1>
      <formula2>99999999999999900</formula2>
    </dataValidation>
    <dataValidation type="decimal" allowBlank="1" showInputMessage="1" showErrorMessage="1" errorTitle="Input Error" error="Please enter a numeric value between 0 and 99999999999999999" sqref="M128">
      <formula1>0</formula1>
      <formula2>99999999999999900</formula2>
    </dataValidation>
    <dataValidation type="decimal" allowBlank="1" showInputMessage="1" showErrorMessage="1" errorTitle="Input Error" error="Please enter a numeric value between 0 and 99999999999999999" sqref="N128">
      <formula1>0</formula1>
      <formula2>99999999999999900</formula2>
    </dataValidation>
    <dataValidation type="decimal" allowBlank="1" showInputMessage="1" showErrorMessage="1" errorTitle="Input Error" error="Please enter a numeric value between 0 and 99999999999999999" sqref="O128">
      <formula1>0</formula1>
      <formula2>99999999999999900</formula2>
    </dataValidation>
    <dataValidation type="decimal" allowBlank="1" showInputMessage="1" showErrorMessage="1" errorTitle="Input Error" error="Please enter a numeric value between 0 and 99999999999999999" sqref="P128">
      <formula1>0</formula1>
      <formula2>99999999999999900</formula2>
    </dataValidation>
    <dataValidation type="decimal" allowBlank="1" showInputMessage="1" showErrorMessage="1" errorTitle="Input Error" error="Please enter a numeric value between 0 and 99999999999999999" sqref="Q128">
      <formula1>0</formula1>
      <formula2>99999999999999900</formula2>
    </dataValidation>
    <dataValidation type="decimal" allowBlank="1" showInputMessage="1" showErrorMessage="1" errorTitle="Input Error" error="Please enter a numeric value between 0 and 99999999999999999" sqref="R128">
      <formula1>0</formula1>
      <formula2>99999999999999900</formula2>
    </dataValidation>
    <dataValidation type="decimal" allowBlank="1" showInputMessage="1" showErrorMessage="1" errorTitle="Input Error" error="Please enter a numeric value between 0 and 99999999999999999" sqref="H129">
      <formula1>0</formula1>
      <formula2>99999999999999900</formula2>
    </dataValidation>
    <dataValidation type="decimal" allowBlank="1" showInputMessage="1" showErrorMessage="1" errorTitle="Input Error" error="Please enter a numeric value between 0 and 99999999999999999" sqref="I129">
      <formula1>0</formula1>
      <formula2>99999999999999900</formula2>
    </dataValidation>
    <dataValidation type="decimal" allowBlank="1" showInputMessage="1" showErrorMessage="1" errorTitle="Input Error" error="Please enter a numeric value between 0 and 99999999999999999" sqref="J129">
      <formula1>0</formula1>
      <formula2>99999999999999900</formula2>
    </dataValidation>
    <dataValidation type="decimal" allowBlank="1" showInputMessage="1" showErrorMessage="1" errorTitle="Input Error" error="Please enter a numeric value between 0 and 99999999999999999" sqref="K129">
      <formula1>0</formula1>
      <formula2>99999999999999900</formula2>
    </dataValidation>
    <dataValidation type="decimal" allowBlank="1" showInputMessage="1" showErrorMessage="1" errorTitle="Input Error" error="Please enter a numeric value between 0 and 99999999999999999" sqref="L129">
      <formula1>0</formula1>
      <formula2>99999999999999900</formula2>
    </dataValidation>
    <dataValidation type="decimal" allowBlank="1" showInputMessage="1" showErrorMessage="1" errorTitle="Input Error" error="Please enter a numeric value between 0 and 99999999999999999" sqref="M129">
      <formula1>0</formula1>
      <formula2>99999999999999900</formula2>
    </dataValidation>
    <dataValidation type="decimal" allowBlank="1" showInputMessage="1" showErrorMessage="1" errorTitle="Input Error" error="Please enter a numeric value between 0 and 99999999999999999" sqref="N129">
      <formula1>0</formula1>
      <formula2>99999999999999900</formula2>
    </dataValidation>
    <dataValidation type="decimal" allowBlank="1" showInputMessage="1" showErrorMessage="1" errorTitle="Input Error" error="Please enter a numeric value between 0 and 99999999999999999" sqref="O129">
      <formula1>0</formula1>
      <formula2>99999999999999900</formula2>
    </dataValidation>
    <dataValidation type="decimal" allowBlank="1" showInputMessage="1" showErrorMessage="1" errorTitle="Input Error" error="Please enter a numeric value between 0 and 99999999999999999" sqref="P129">
      <formula1>0</formula1>
      <formula2>99999999999999900</formula2>
    </dataValidation>
    <dataValidation type="decimal" allowBlank="1" showInputMessage="1" showErrorMessage="1" errorTitle="Input Error" error="Please enter a numeric value between 0 and 99999999999999999" sqref="Q129">
      <formula1>0</formula1>
      <formula2>99999999999999900</formula2>
    </dataValidation>
    <dataValidation type="decimal" allowBlank="1" showInputMessage="1" showErrorMessage="1" errorTitle="Input Error" error="Please enter a numeric value between 0 and 99999999999999999" sqref="R129">
      <formula1>0</formula1>
      <formula2>99999999999999900</formula2>
    </dataValidation>
    <dataValidation type="decimal" allowBlank="1" showInputMessage="1" showErrorMessage="1" errorTitle="Input Error" error="Please enter a numeric value between 0 and 99999999999999999" sqref="H130">
      <formula1>0</formula1>
      <formula2>99999999999999900</formula2>
    </dataValidation>
    <dataValidation type="decimal" allowBlank="1" showInputMessage="1" showErrorMessage="1" errorTitle="Input Error" error="Please enter a numeric value between 0 and 99999999999999999" sqref="I130">
      <formula1>0</formula1>
      <formula2>99999999999999900</formula2>
    </dataValidation>
    <dataValidation type="decimal" allowBlank="1" showInputMessage="1" showErrorMessage="1" errorTitle="Input Error" error="Please enter a numeric value between 0 and 99999999999999999" sqref="J130">
      <formula1>0</formula1>
      <formula2>99999999999999900</formula2>
    </dataValidation>
    <dataValidation type="decimal" allowBlank="1" showInputMessage="1" showErrorMessage="1" errorTitle="Input Error" error="Please enter a numeric value between 0 and 99999999999999999" sqref="K130">
      <formula1>0</formula1>
      <formula2>99999999999999900</formula2>
    </dataValidation>
    <dataValidation type="decimal" allowBlank="1" showInputMessage="1" showErrorMessage="1" errorTitle="Input Error" error="Please enter a numeric value between 0 and 99999999999999999" sqref="L130">
      <formula1>0</formula1>
      <formula2>99999999999999900</formula2>
    </dataValidation>
    <dataValidation type="decimal" allowBlank="1" showInputMessage="1" showErrorMessage="1" errorTitle="Input Error" error="Please enter a numeric value between 0 and 99999999999999999" sqref="M130">
      <formula1>0</formula1>
      <formula2>99999999999999900</formula2>
    </dataValidation>
    <dataValidation type="decimal" allowBlank="1" showInputMessage="1" showErrorMessage="1" errorTitle="Input Error" error="Please enter a numeric value between 0 and 99999999999999999" sqref="N130">
      <formula1>0</formula1>
      <formula2>99999999999999900</formula2>
    </dataValidation>
    <dataValidation type="decimal" allowBlank="1" showInputMessage="1" showErrorMessage="1" errorTitle="Input Error" error="Please enter a numeric value between 0 and 99999999999999999" sqref="O130">
      <formula1>0</formula1>
      <formula2>99999999999999900</formula2>
    </dataValidation>
    <dataValidation type="decimal" allowBlank="1" showInputMessage="1" showErrorMessage="1" errorTitle="Input Error" error="Please enter a numeric value between 0 and 99999999999999999" sqref="P130">
      <formula1>0</formula1>
      <formula2>99999999999999900</formula2>
    </dataValidation>
    <dataValidation type="decimal" allowBlank="1" showInputMessage="1" showErrorMessage="1" errorTitle="Input Error" error="Please enter a numeric value between 0 and 99999999999999999" sqref="Q130">
      <formula1>0</formula1>
      <formula2>99999999999999900</formula2>
    </dataValidation>
    <dataValidation type="decimal" allowBlank="1" showInputMessage="1" showErrorMessage="1" errorTitle="Input Error" error="Please enter a numeric value between 0 and 99999999999999999" sqref="R130">
      <formula1>0</formula1>
      <formula2>99999999999999900</formula2>
    </dataValidation>
    <dataValidation type="decimal" allowBlank="1" showInputMessage="1" showErrorMessage="1" errorTitle="Input Error" error="Please enter a numeric value between 0 and 99999999999999999" sqref="H131">
      <formula1>0</formula1>
      <formula2>99999999999999900</formula2>
    </dataValidation>
    <dataValidation type="decimal" allowBlank="1" showInputMessage="1" showErrorMessage="1" errorTitle="Input Error" error="Please enter a numeric value between 0 and 99999999999999999" sqref="I131">
      <formula1>0</formula1>
      <formula2>99999999999999900</formula2>
    </dataValidation>
    <dataValidation type="decimal" allowBlank="1" showInputMessage="1" showErrorMessage="1" errorTitle="Input Error" error="Please enter a numeric value between 0 and 99999999999999999" sqref="J131">
      <formula1>0</formula1>
      <formula2>99999999999999900</formula2>
    </dataValidation>
    <dataValidation type="decimal" allowBlank="1" showInputMessage="1" showErrorMessage="1" errorTitle="Input Error" error="Please enter a numeric value between 0 and 99999999999999999" sqref="K131">
      <formula1>0</formula1>
      <formula2>99999999999999900</formula2>
    </dataValidation>
    <dataValidation type="decimal" allowBlank="1" showInputMessage="1" showErrorMessage="1" errorTitle="Input Error" error="Please enter a numeric value between 0 and 99999999999999999" sqref="L131">
      <formula1>0</formula1>
      <formula2>99999999999999900</formula2>
    </dataValidation>
    <dataValidation type="decimal" allowBlank="1" showInputMessage="1" showErrorMessage="1" errorTitle="Input Error" error="Please enter a numeric value between 0 and 99999999999999999" sqref="M131">
      <formula1>0</formula1>
      <formula2>99999999999999900</formula2>
    </dataValidation>
    <dataValidation type="decimal" allowBlank="1" showInputMessage="1" showErrorMessage="1" errorTitle="Input Error" error="Please enter a numeric value between 0 and 99999999999999999" sqref="N131">
      <formula1>0</formula1>
      <formula2>99999999999999900</formula2>
    </dataValidation>
    <dataValidation type="decimal" allowBlank="1" showInputMessage="1" showErrorMessage="1" errorTitle="Input Error" error="Please enter a numeric value between 0 and 99999999999999999" sqref="O131">
      <formula1>0</formula1>
      <formula2>99999999999999900</formula2>
    </dataValidation>
    <dataValidation type="decimal" allowBlank="1" showInputMessage="1" showErrorMessage="1" errorTitle="Input Error" error="Please enter a numeric value between 0 and 99999999999999999" sqref="P131">
      <formula1>0</formula1>
      <formula2>99999999999999900</formula2>
    </dataValidation>
    <dataValidation type="decimal" allowBlank="1" showInputMessage="1" showErrorMessage="1" errorTitle="Input Error" error="Please enter a numeric value between 0 and 99999999999999999" sqref="Q131">
      <formula1>0</formula1>
      <formula2>99999999999999900</formula2>
    </dataValidation>
    <dataValidation type="decimal" allowBlank="1" showInputMessage="1" showErrorMessage="1" errorTitle="Input Error" error="Please enter a numeric value between 0 and 99999999999999999" sqref="R131">
      <formula1>0</formula1>
      <formula2>99999999999999900</formula2>
    </dataValidation>
    <dataValidation type="decimal" allowBlank="1" showInputMessage="1" showErrorMessage="1" errorTitle="Input Error" error="Please enter a numeric value between 0 and 99999999999999999" sqref="H132">
      <formula1>0</formula1>
      <formula2>99999999999999900</formula2>
    </dataValidation>
    <dataValidation type="decimal" allowBlank="1" showInputMessage="1" showErrorMessage="1" errorTitle="Input Error" error="Please enter a numeric value between 0 and 99999999999999999" sqref="I132">
      <formula1>0</formula1>
      <formula2>99999999999999900</formula2>
    </dataValidation>
    <dataValidation type="decimal" allowBlank="1" showInputMessage="1" showErrorMessage="1" errorTitle="Input Error" error="Please enter a numeric value between 0 and 99999999999999999" sqref="J132">
      <formula1>0</formula1>
      <formula2>99999999999999900</formula2>
    </dataValidation>
    <dataValidation type="decimal" allowBlank="1" showInputMessage="1" showErrorMessage="1" errorTitle="Input Error" error="Please enter a numeric value between 0 and 99999999999999999" sqref="K132">
      <formula1>0</formula1>
      <formula2>99999999999999900</formula2>
    </dataValidation>
    <dataValidation type="decimal" allowBlank="1" showInputMessage="1" showErrorMessage="1" errorTitle="Input Error" error="Please enter a numeric value between 0 and 99999999999999999" sqref="L132">
      <formula1>0</formula1>
      <formula2>99999999999999900</formula2>
    </dataValidation>
    <dataValidation type="decimal" allowBlank="1" showInputMessage="1" showErrorMessage="1" errorTitle="Input Error" error="Please enter a numeric value between 0 and 99999999999999999" sqref="M132">
      <formula1>0</formula1>
      <formula2>99999999999999900</formula2>
    </dataValidation>
    <dataValidation type="decimal" allowBlank="1" showInputMessage="1" showErrorMessage="1" errorTitle="Input Error" error="Please enter a numeric value between 0 and 99999999999999999" sqref="N132">
      <formula1>0</formula1>
      <formula2>99999999999999900</formula2>
    </dataValidation>
    <dataValidation type="decimal" allowBlank="1" showInputMessage="1" showErrorMessage="1" errorTitle="Input Error" error="Please enter a numeric value between 0 and 99999999999999999" sqref="O132">
      <formula1>0</formula1>
      <formula2>99999999999999900</formula2>
    </dataValidation>
    <dataValidation type="decimal" allowBlank="1" showInputMessage="1" showErrorMessage="1" errorTitle="Input Error" error="Please enter a numeric value between 0 and 99999999999999999" sqref="P132">
      <formula1>0</formula1>
      <formula2>99999999999999900</formula2>
    </dataValidation>
    <dataValidation type="decimal" allowBlank="1" showInputMessage="1" showErrorMessage="1" errorTitle="Input Error" error="Please enter a numeric value between 0 and 99999999999999999" sqref="Q132">
      <formula1>0</formula1>
      <formula2>99999999999999900</formula2>
    </dataValidation>
    <dataValidation type="decimal" allowBlank="1" showInputMessage="1" showErrorMessage="1" errorTitle="Input Error" error="Please enter a numeric value between 0 and 99999999999999999" sqref="R132">
      <formula1>0</formula1>
      <formula2>99999999999999900</formula2>
    </dataValidation>
    <dataValidation type="decimal" allowBlank="1" showInputMessage="1" showErrorMessage="1" errorTitle="Input Error" error="Please enter a numeric value between 0 and 99999999999999999" sqref="H133">
      <formula1>0</formula1>
      <formula2>99999999999999900</formula2>
    </dataValidation>
    <dataValidation type="decimal" allowBlank="1" showInputMessage="1" showErrorMessage="1" errorTitle="Input Error" error="Please enter a numeric value between 0 and 99999999999999999" sqref="I133">
      <formula1>0</formula1>
      <formula2>99999999999999900</formula2>
    </dataValidation>
    <dataValidation type="decimal" allowBlank="1" showInputMessage="1" showErrorMessage="1" errorTitle="Input Error" error="Please enter a numeric value between 0 and 99999999999999999" sqref="J133">
      <formula1>0</formula1>
      <formula2>99999999999999900</formula2>
    </dataValidation>
    <dataValidation type="decimal" allowBlank="1" showInputMessage="1" showErrorMessage="1" errorTitle="Input Error" error="Please enter a numeric value between 0 and 99999999999999999" sqref="K133">
      <formula1>0</formula1>
      <formula2>99999999999999900</formula2>
    </dataValidation>
    <dataValidation type="decimal" allowBlank="1" showInputMessage="1" showErrorMessage="1" errorTitle="Input Error" error="Please enter a numeric value between 0 and 99999999999999999" sqref="L133">
      <formula1>0</formula1>
      <formula2>99999999999999900</formula2>
    </dataValidation>
    <dataValidation type="decimal" allowBlank="1" showInputMessage="1" showErrorMessage="1" errorTitle="Input Error" error="Please enter a numeric value between 0 and 99999999999999999" sqref="M133">
      <formula1>0</formula1>
      <formula2>99999999999999900</formula2>
    </dataValidation>
    <dataValidation type="decimal" allowBlank="1" showInputMessage="1" showErrorMessage="1" errorTitle="Input Error" error="Please enter a numeric value between 0 and 99999999999999999" sqref="N133">
      <formula1>0</formula1>
      <formula2>99999999999999900</formula2>
    </dataValidation>
    <dataValidation type="decimal" allowBlank="1" showInputMessage="1" showErrorMessage="1" errorTitle="Input Error" error="Please enter a numeric value between 0 and 99999999999999999" sqref="O133">
      <formula1>0</formula1>
      <formula2>99999999999999900</formula2>
    </dataValidation>
    <dataValidation type="decimal" allowBlank="1" showInputMessage="1" showErrorMessage="1" errorTitle="Input Error" error="Please enter a numeric value between 0 and 99999999999999999" sqref="P133">
      <formula1>0</formula1>
      <formula2>99999999999999900</formula2>
    </dataValidation>
    <dataValidation type="decimal" allowBlank="1" showInputMessage="1" showErrorMessage="1" errorTitle="Input Error" error="Please enter a numeric value between 0 and 99999999999999999" sqref="Q133">
      <formula1>0</formula1>
      <formula2>99999999999999900</formula2>
    </dataValidation>
    <dataValidation type="decimal" allowBlank="1" showInputMessage="1" showErrorMessage="1" errorTitle="Input Error" error="Please enter a numeric value between 0 and 99999999999999999" sqref="R133">
      <formula1>0</formula1>
      <formula2>99999999999999900</formula2>
    </dataValidation>
    <dataValidation type="decimal" allowBlank="1" showInputMessage="1" showErrorMessage="1" errorTitle="Input Error" error="Please enter a numeric value between 0 and 99999999999999999" sqref="H134">
      <formula1>0</formula1>
      <formula2>99999999999999900</formula2>
    </dataValidation>
    <dataValidation type="decimal" allowBlank="1" showInputMessage="1" showErrorMessage="1" errorTitle="Input Error" error="Please enter a numeric value between 0 and 99999999999999999" sqref="I134">
      <formula1>0</formula1>
      <formula2>99999999999999900</formula2>
    </dataValidation>
    <dataValidation type="decimal" allowBlank="1" showInputMessage="1" showErrorMessage="1" errorTitle="Input Error" error="Please enter a numeric value between 0 and 99999999999999999" sqref="J134">
      <formula1>0</formula1>
      <formula2>99999999999999900</formula2>
    </dataValidation>
    <dataValidation type="decimal" allowBlank="1" showInputMessage="1" showErrorMessage="1" errorTitle="Input Error" error="Please enter a numeric value between 0 and 99999999999999999" sqref="K134">
      <formula1>0</formula1>
      <formula2>99999999999999900</formula2>
    </dataValidation>
    <dataValidation type="decimal" allowBlank="1" showInputMessage="1" showErrorMessage="1" errorTitle="Input Error" error="Please enter a numeric value between 0 and 99999999999999999" sqref="L134">
      <formula1>0</formula1>
      <formula2>99999999999999900</formula2>
    </dataValidation>
    <dataValidation type="decimal" allowBlank="1" showInputMessage="1" showErrorMessage="1" errorTitle="Input Error" error="Please enter a numeric value between 0 and 99999999999999999" sqref="M134">
      <formula1>0</formula1>
      <formula2>99999999999999900</formula2>
    </dataValidation>
    <dataValidation type="decimal" allowBlank="1" showInputMessage="1" showErrorMessage="1" errorTitle="Input Error" error="Please enter a numeric value between 0 and 99999999999999999" sqref="N134">
      <formula1>0</formula1>
      <formula2>99999999999999900</formula2>
    </dataValidation>
    <dataValidation type="decimal" allowBlank="1" showInputMessage="1" showErrorMessage="1" errorTitle="Input Error" error="Please enter a numeric value between 0 and 99999999999999999" sqref="O134">
      <formula1>0</formula1>
      <formula2>99999999999999900</formula2>
    </dataValidation>
    <dataValidation type="decimal" allowBlank="1" showInputMessage="1" showErrorMessage="1" errorTitle="Input Error" error="Please enter a numeric value between 0 and 99999999999999999" sqref="P134">
      <formula1>0</formula1>
      <formula2>99999999999999900</formula2>
    </dataValidation>
    <dataValidation type="decimal" allowBlank="1" showInputMessage="1" showErrorMessage="1" errorTitle="Input Error" error="Please enter a numeric value between 0 and 99999999999999999" sqref="Q134">
      <formula1>0</formula1>
      <formula2>99999999999999900</formula2>
    </dataValidation>
    <dataValidation type="decimal" allowBlank="1" showInputMessage="1" showErrorMessage="1" errorTitle="Input Error" error="Please enter a numeric value between 0 and 99999999999999999" sqref="R134">
      <formula1>0</formula1>
      <formula2>99999999999999900</formula2>
    </dataValidation>
    <dataValidation type="decimal" allowBlank="1" showInputMessage="1" showErrorMessage="1" errorTitle="Input Error" error="Please enter a numeric value between 0 and 99999999999999999" sqref="H135">
      <formula1>0</formula1>
      <formula2>99999999999999900</formula2>
    </dataValidation>
    <dataValidation type="decimal" allowBlank="1" showInputMessage="1" showErrorMessage="1" errorTitle="Input Error" error="Please enter a numeric value between 0 and 99999999999999999" sqref="I135">
      <formula1>0</formula1>
      <formula2>99999999999999900</formula2>
    </dataValidation>
    <dataValidation type="decimal" allowBlank="1" showInputMessage="1" showErrorMessage="1" errorTitle="Input Error" error="Please enter a numeric value between 0 and 99999999999999999" sqref="J135">
      <formula1>0</formula1>
      <formula2>99999999999999900</formula2>
    </dataValidation>
    <dataValidation type="decimal" allowBlank="1" showInputMessage="1" showErrorMessage="1" errorTitle="Input Error" error="Please enter a numeric value between 0 and 99999999999999999" sqref="K135">
      <formula1>0</formula1>
      <formula2>99999999999999900</formula2>
    </dataValidation>
    <dataValidation type="decimal" allowBlank="1" showInputMessage="1" showErrorMessage="1" errorTitle="Input Error" error="Please enter a numeric value between 0 and 99999999999999999" sqref="L135">
      <formula1>0</formula1>
      <formula2>99999999999999900</formula2>
    </dataValidation>
    <dataValidation type="decimal" allowBlank="1" showInputMessage="1" showErrorMessage="1" errorTitle="Input Error" error="Please enter a numeric value between 0 and 99999999999999999" sqref="M135">
      <formula1>0</formula1>
      <formula2>99999999999999900</formula2>
    </dataValidation>
    <dataValidation type="decimal" allowBlank="1" showInputMessage="1" showErrorMessage="1" errorTitle="Input Error" error="Please enter a numeric value between 0 and 99999999999999999" sqref="N135">
      <formula1>0</formula1>
      <formula2>99999999999999900</formula2>
    </dataValidation>
    <dataValidation type="decimal" allowBlank="1" showInputMessage="1" showErrorMessage="1" errorTitle="Input Error" error="Please enter a numeric value between 0 and 99999999999999999" sqref="O135">
      <formula1>0</formula1>
      <formula2>99999999999999900</formula2>
    </dataValidation>
    <dataValidation type="decimal" allowBlank="1" showInputMessage="1" showErrorMessage="1" errorTitle="Input Error" error="Please enter a numeric value between 0 and 99999999999999999" sqref="P135">
      <formula1>0</formula1>
      <formula2>99999999999999900</formula2>
    </dataValidation>
    <dataValidation type="decimal" allowBlank="1" showInputMessage="1" showErrorMessage="1" errorTitle="Input Error" error="Please enter a numeric value between 0 and 99999999999999999" sqref="Q135">
      <formula1>0</formula1>
      <formula2>99999999999999900</formula2>
    </dataValidation>
    <dataValidation type="decimal" allowBlank="1" showInputMessage="1" showErrorMessage="1" errorTitle="Input Error" error="Please enter a numeric value between 0 and 99999999999999999" sqref="R135">
      <formula1>0</formula1>
      <formula2>99999999999999900</formula2>
    </dataValidation>
    <dataValidation type="decimal" allowBlank="1" showInputMessage="1" showErrorMessage="1" errorTitle="Input Error" error="Please enter a numeric value between 0 and 99999999999999999" sqref="H136">
      <formula1>0</formula1>
      <formula2>99999999999999900</formula2>
    </dataValidation>
    <dataValidation type="decimal" allowBlank="1" showInputMessage="1" showErrorMessage="1" errorTitle="Input Error" error="Please enter a numeric value between 0 and 99999999999999999" sqref="I136">
      <formula1>0</formula1>
      <formula2>99999999999999900</formula2>
    </dataValidation>
    <dataValidation type="decimal" allowBlank="1" showInputMessage="1" showErrorMessage="1" errorTitle="Input Error" error="Please enter a numeric value between 0 and 99999999999999999" sqref="J136">
      <formula1>0</formula1>
      <formula2>99999999999999900</formula2>
    </dataValidation>
    <dataValidation type="decimal" allowBlank="1" showInputMessage="1" showErrorMessage="1" errorTitle="Input Error" error="Please enter a numeric value between 0 and 99999999999999999" sqref="K136">
      <formula1>0</formula1>
      <formula2>99999999999999900</formula2>
    </dataValidation>
    <dataValidation type="decimal" allowBlank="1" showInputMessage="1" showErrorMessage="1" errorTitle="Input Error" error="Please enter a numeric value between 0 and 99999999999999999" sqref="L136">
      <formula1>0</formula1>
      <formula2>99999999999999900</formula2>
    </dataValidation>
    <dataValidation type="decimal" allowBlank="1" showInputMessage="1" showErrorMessage="1" errorTitle="Input Error" error="Please enter a numeric value between 0 and 99999999999999999" sqref="M136">
      <formula1>0</formula1>
      <formula2>99999999999999900</formula2>
    </dataValidation>
    <dataValidation type="decimal" allowBlank="1" showInputMessage="1" showErrorMessage="1" errorTitle="Input Error" error="Please enter a numeric value between 0 and 99999999999999999" sqref="N136">
      <formula1>0</formula1>
      <formula2>99999999999999900</formula2>
    </dataValidation>
    <dataValidation type="decimal" allowBlank="1" showInputMessage="1" showErrorMessage="1" errorTitle="Input Error" error="Please enter a numeric value between 0 and 99999999999999999" sqref="O136">
      <formula1>0</formula1>
      <formula2>99999999999999900</formula2>
    </dataValidation>
    <dataValidation type="decimal" allowBlank="1" showInputMessage="1" showErrorMessage="1" errorTitle="Input Error" error="Please enter a numeric value between 0 and 99999999999999999" sqref="P136">
      <formula1>0</formula1>
      <formula2>99999999999999900</formula2>
    </dataValidation>
    <dataValidation type="decimal" allowBlank="1" showInputMessage="1" showErrorMessage="1" errorTitle="Input Error" error="Please enter a numeric value between 0 and 99999999999999999" sqref="Q136">
      <formula1>0</formula1>
      <formula2>99999999999999900</formula2>
    </dataValidation>
    <dataValidation type="decimal" allowBlank="1" showInputMessage="1" showErrorMessage="1" errorTitle="Input Error" error="Please enter a numeric value between 0 and 99999999999999999" sqref="R136">
      <formula1>0</formula1>
      <formula2>99999999999999900</formula2>
    </dataValidation>
    <dataValidation type="decimal" allowBlank="1" showInputMessage="1" showErrorMessage="1" errorTitle="Input Error" error="Please enter a numeric value between 0 and 99999999999999999" sqref="H137">
      <formula1>0</formula1>
      <formula2>99999999999999900</formula2>
    </dataValidation>
    <dataValidation type="decimal" allowBlank="1" showInputMessage="1" showErrorMessage="1" errorTitle="Input Error" error="Please enter a numeric value between 0 and 99999999999999999" sqref="I137">
      <formula1>0</formula1>
      <formula2>99999999999999900</formula2>
    </dataValidation>
    <dataValidation type="decimal" allowBlank="1" showInputMessage="1" showErrorMessage="1" errorTitle="Input Error" error="Please enter a numeric value between 0 and 99999999999999999" sqref="J137">
      <formula1>0</formula1>
      <formula2>99999999999999900</formula2>
    </dataValidation>
    <dataValidation type="decimal" allowBlank="1" showInputMessage="1" showErrorMessage="1" errorTitle="Input Error" error="Please enter a numeric value between 0 and 99999999999999999" sqref="K137">
      <formula1>0</formula1>
      <formula2>99999999999999900</formula2>
    </dataValidation>
    <dataValidation type="decimal" allowBlank="1" showInputMessage="1" showErrorMessage="1" errorTitle="Input Error" error="Please enter a numeric value between 0 and 99999999999999999" sqref="L137">
      <formula1>0</formula1>
      <formula2>99999999999999900</formula2>
    </dataValidation>
    <dataValidation type="decimal" allowBlank="1" showInputMessage="1" showErrorMessage="1" errorTitle="Input Error" error="Please enter a numeric value between 0 and 99999999999999999" sqref="M137">
      <formula1>0</formula1>
      <formula2>99999999999999900</formula2>
    </dataValidation>
    <dataValidation type="decimal" allowBlank="1" showInputMessage="1" showErrorMessage="1" errorTitle="Input Error" error="Please enter a numeric value between 0 and 99999999999999999" sqref="N137">
      <formula1>0</formula1>
      <formula2>99999999999999900</formula2>
    </dataValidation>
    <dataValidation type="decimal" allowBlank="1" showInputMessage="1" showErrorMessage="1" errorTitle="Input Error" error="Please enter a numeric value between 0 and 99999999999999999" sqref="O137">
      <formula1>0</formula1>
      <formula2>99999999999999900</formula2>
    </dataValidation>
    <dataValidation type="decimal" allowBlank="1" showInputMessage="1" showErrorMessage="1" errorTitle="Input Error" error="Please enter a numeric value between 0 and 99999999999999999" sqref="P137">
      <formula1>0</formula1>
      <formula2>99999999999999900</formula2>
    </dataValidation>
    <dataValidation type="decimal" allowBlank="1" showInputMessage="1" showErrorMessage="1" errorTitle="Input Error" error="Please enter a numeric value between 0 and 99999999999999999" sqref="Q137">
      <formula1>0</formula1>
      <formula2>99999999999999900</formula2>
    </dataValidation>
    <dataValidation type="decimal" allowBlank="1" showInputMessage="1" showErrorMessage="1" errorTitle="Input Error" error="Please enter a numeric value between 0 and 99999999999999999" sqref="R137">
      <formula1>0</formula1>
      <formula2>99999999999999900</formula2>
    </dataValidation>
    <dataValidation type="decimal" allowBlank="1" showInputMessage="1" showErrorMessage="1" errorTitle="Input Error" error="Please enter a numeric value between 0 and 99999999999999999" sqref="H148">
      <formula1>0</formula1>
      <formula2>99999999999999900</formula2>
    </dataValidation>
    <dataValidation type="decimal" allowBlank="1" showInputMessage="1" showErrorMessage="1" errorTitle="Input Error" error="Please enter a numeric value between 0 and 99999999999999999" sqref="I148">
      <formula1>0</formula1>
      <formula2>99999999999999900</formula2>
    </dataValidation>
    <dataValidation type="decimal" allowBlank="1" showInputMessage="1" showErrorMessage="1" errorTitle="Input Error" error="Please enter a numeric value between 0 and 99999999999999999" sqref="J148">
      <formula1>0</formula1>
      <formula2>99999999999999900</formula2>
    </dataValidation>
    <dataValidation type="decimal" allowBlank="1" showInputMessage="1" showErrorMessage="1" errorTitle="Input Error" error="Please enter a numeric value between 0 and 99999999999999999" sqref="K148">
      <formula1>0</formula1>
      <formula2>99999999999999900</formula2>
    </dataValidation>
    <dataValidation type="decimal" allowBlank="1" showInputMessage="1" showErrorMessage="1" errorTitle="Input Error" error="Please enter a numeric value between 0 and 99999999999999999" sqref="L148">
      <formula1>0</formula1>
      <formula2>99999999999999900</formula2>
    </dataValidation>
    <dataValidation type="decimal" allowBlank="1" showInputMessage="1" showErrorMessage="1" errorTitle="Input Error" error="Please enter a numeric value between 0 and 99999999999999999" sqref="M148">
      <formula1>0</formula1>
      <formula2>99999999999999900</formula2>
    </dataValidation>
    <dataValidation type="decimal" allowBlank="1" showInputMessage="1" showErrorMessage="1" errorTitle="Input Error" error="Please enter a numeric value between 0 and 99999999999999999" sqref="N148">
      <formula1>0</formula1>
      <formula2>99999999999999900</formula2>
    </dataValidation>
    <dataValidation type="decimal" allowBlank="1" showInputMessage="1" showErrorMessage="1" errorTitle="Input Error" error="Please enter a numeric value between 0 and 99999999999999999" sqref="O148">
      <formula1>0</formula1>
      <formula2>99999999999999900</formula2>
    </dataValidation>
    <dataValidation type="decimal" allowBlank="1" showInputMessage="1" showErrorMessage="1" errorTitle="Input Error" error="Please enter a numeric value between 0 and 99999999999999999" sqref="P148">
      <formula1>0</formula1>
      <formula2>99999999999999900</formula2>
    </dataValidation>
    <dataValidation type="decimal" allowBlank="1" showInputMessage="1" showErrorMessage="1" errorTitle="Input Error" error="Please enter a numeric value between 0 and 99999999999999999" sqref="Q148">
      <formula1>0</formula1>
      <formula2>99999999999999900</formula2>
    </dataValidation>
    <dataValidation type="decimal" allowBlank="1" showInputMessage="1" showErrorMessage="1" errorTitle="Input Error" error="Please enter a numeric value between 0 and 99999999999999999" sqref="R148">
      <formula1>0</formula1>
      <formula2>99999999999999900</formula2>
    </dataValidation>
    <dataValidation type="decimal" allowBlank="1" showInputMessage="1" showErrorMessage="1" errorTitle="Input Error" error="Please enter a numeric value between 0 and 99999999999999999" sqref="H159">
      <formula1>0</formula1>
      <formula2>99999999999999900</formula2>
    </dataValidation>
    <dataValidation type="decimal" allowBlank="1" showInputMessage="1" showErrorMessage="1" errorTitle="Input Error" error="Please enter a numeric value between 0 and 99999999999999999" sqref="I159">
      <formula1>0</formula1>
      <formula2>99999999999999900</formula2>
    </dataValidation>
    <dataValidation type="decimal" allowBlank="1" showInputMessage="1" showErrorMessage="1" errorTitle="Input Error" error="Please enter a numeric value between 0 and 99999999999999999" sqref="J159">
      <formula1>0</formula1>
      <formula2>99999999999999900</formula2>
    </dataValidation>
    <dataValidation type="decimal" allowBlank="1" showInputMessage="1" showErrorMessage="1" errorTitle="Input Error" error="Please enter a numeric value between 0 and 99999999999999999" sqref="K159">
      <formula1>0</formula1>
      <formula2>99999999999999900</formula2>
    </dataValidation>
    <dataValidation type="decimal" allowBlank="1" showInputMessage="1" showErrorMessage="1" errorTitle="Input Error" error="Please enter a numeric value between 0 and 99999999999999999" sqref="L159">
      <formula1>0</formula1>
      <formula2>99999999999999900</formula2>
    </dataValidation>
    <dataValidation type="decimal" allowBlank="1" showInputMessage="1" showErrorMessage="1" errorTitle="Input Error" error="Please enter a numeric value between 0 and 99999999999999999" sqref="M159">
      <formula1>0</formula1>
      <formula2>99999999999999900</formula2>
    </dataValidation>
    <dataValidation type="decimal" allowBlank="1" showInputMessage="1" showErrorMessage="1" errorTitle="Input Error" error="Please enter a numeric value between 0 and 99999999999999999" sqref="N159">
      <formula1>0</formula1>
      <formula2>99999999999999900</formula2>
    </dataValidation>
    <dataValidation type="decimal" allowBlank="1" showInputMessage="1" showErrorMessage="1" errorTitle="Input Error" error="Please enter a numeric value between 0 and 99999999999999999" sqref="O159">
      <formula1>0</formula1>
      <formula2>99999999999999900</formula2>
    </dataValidation>
    <dataValidation type="decimal" allowBlank="1" showInputMessage="1" showErrorMessage="1" errorTitle="Input Error" error="Please enter a numeric value between 0 and 99999999999999999" sqref="P159">
      <formula1>0</formula1>
      <formula2>99999999999999900</formula2>
    </dataValidation>
    <dataValidation type="decimal" allowBlank="1" showInputMessage="1" showErrorMessage="1" errorTitle="Input Error" error="Please enter a numeric value between 0 and 99999999999999999" sqref="Q159">
      <formula1>0</formula1>
      <formula2>99999999999999900</formula2>
    </dataValidation>
    <dataValidation type="decimal" allowBlank="1" showInputMessage="1" showErrorMessage="1" errorTitle="Input Error" error="Please enter a numeric value between 0 and 99999999999999999" sqref="R159">
      <formula1>0</formula1>
      <formula2>99999999999999900</formula2>
    </dataValidation>
    <dataValidation type="decimal" allowBlank="1" showInputMessage="1" showErrorMessage="1" errorTitle="Input Error" error="Please enter a numeric value between 0 and 99999999999999999" sqref="H160">
      <formula1>0</formula1>
      <formula2>99999999999999900</formula2>
    </dataValidation>
    <dataValidation type="decimal" allowBlank="1" showInputMessage="1" showErrorMessage="1" errorTitle="Input Error" error="Please enter a numeric value between 0 and 99999999999999999" sqref="I160">
      <formula1>0</formula1>
      <formula2>99999999999999900</formula2>
    </dataValidation>
    <dataValidation type="decimal" allowBlank="1" showInputMessage="1" showErrorMessage="1" errorTitle="Input Error" error="Please enter a numeric value between 0 and 99999999999999999" sqref="J160">
      <formula1>0</formula1>
      <formula2>99999999999999900</formula2>
    </dataValidation>
    <dataValidation type="decimal" allowBlank="1" showInputMessage="1" showErrorMessage="1" errorTitle="Input Error" error="Please enter a numeric value between 0 and 99999999999999999" sqref="K160">
      <formula1>0</formula1>
      <formula2>99999999999999900</formula2>
    </dataValidation>
    <dataValidation type="decimal" allowBlank="1" showInputMessage="1" showErrorMessage="1" errorTitle="Input Error" error="Please enter a numeric value between 0 and 99999999999999999" sqref="L160">
      <formula1>0</formula1>
      <formula2>99999999999999900</formula2>
    </dataValidation>
    <dataValidation type="decimal" allowBlank="1" showInputMessage="1" showErrorMessage="1" errorTitle="Input Error" error="Please enter a numeric value between 0 and 99999999999999999" sqref="M160">
      <formula1>0</formula1>
      <formula2>99999999999999900</formula2>
    </dataValidation>
    <dataValidation type="decimal" allowBlank="1" showInputMessage="1" showErrorMessage="1" errorTitle="Input Error" error="Please enter a numeric value between 0 and 99999999999999999" sqref="N160">
      <formula1>0</formula1>
      <formula2>99999999999999900</formula2>
    </dataValidation>
    <dataValidation type="decimal" allowBlank="1" showInputMessage="1" showErrorMessage="1" errorTitle="Input Error" error="Please enter a numeric value between 0 and 99999999999999999" sqref="O160">
      <formula1>0</formula1>
      <formula2>99999999999999900</formula2>
    </dataValidation>
    <dataValidation type="decimal" allowBlank="1" showInputMessage="1" showErrorMessage="1" errorTitle="Input Error" error="Please enter a numeric value between 0 and 99999999999999999" sqref="P160">
      <formula1>0</formula1>
      <formula2>99999999999999900</formula2>
    </dataValidation>
    <dataValidation type="decimal" allowBlank="1" showInputMessage="1" showErrorMessage="1" errorTitle="Input Error" error="Please enter a numeric value between 0 and 99999999999999999" sqref="Q160">
      <formula1>0</formula1>
      <formula2>99999999999999900</formula2>
    </dataValidation>
    <dataValidation type="decimal" allowBlank="1" showInputMessage="1" showErrorMessage="1" errorTitle="Input Error" error="Please enter a numeric value between 0 and 99999999999999999" sqref="R160">
      <formula1>0</formula1>
      <formula2>99999999999999900</formula2>
    </dataValidation>
    <dataValidation type="decimal" allowBlank="1" showInputMessage="1" showErrorMessage="1" errorTitle="Input Error" error="Please enter a numeric value between 0 and 99999999999999999" sqref="H161">
      <formula1>0</formula1>
      <formula2>99999999999999900</formula2>
    </dataValidation>
    <dataValidation type="decimal" allowBlank="1" showInputMessage="1" showErrorMessage="1" errorTitle="Input Error" error="Please enter a numeric value between 0 and 99999999999999999" sqref="I161">
      <formula1>0</formula1>
      <formula2>99999999999999900</formula2>
    </dataValidation>
    <dataValidation type="decimal" allowBlank="1" showInputMessage="1" showErrorMessage="1" errorTitle="Input Error" error="Please enter a numeric value between 0 and 99999999999999999" sqref="J161">
      <formula1>0</formula1>
      <formula2>99999999999999900</formula2>
    </dataValidation>
    <dataValidation type="decimal" allowBlank="1" showInputMessage="1" showErrorMessage="1" errorTitle="Input Error" error="Please enter a numeric value between 0 and 99999999999999999" sqref="K161">
      <formula1>0</formula1>
      <formula2>99999999999999900</formula2>
    </dataValidation>
    <dataValidation type="decimal" allowBlank="1" showInputMessage="1" showErrorMessage="1" errorTitle="Input Error" error="Please enter a numeric value between 0 and 99999999999999999" sqref="L161">
      <formula1>0</formula1>
      <formula2>99999999999999900</formula2>
    </dataValidation>
    <dataValidation type="decimal" allowBlank="1" showInputMessage="1" showErrorMessage="1" errorTitle="Input Error" error="Please enter a numeric value between 0 and 99999999999999999" sqref="M161">
      <formula1>0</formula1>
      <formula2>99999999999999900</formula2>
    </dataValidation>
    <dataValidation type="decimal" allowBlank="1" showInputMessage="1" showErrorMessage="1" errorTitle="Input Error" error="Please enter a numeric value between 0 and 99999999999999999" sqref="N161">
      <formula1>0</formula1>
      <formula2>99999999999999900</formula2>
    </dataValidation>
    <dataValidation type="decimal" allowBlank="1" showInputMessage="1" showErrorMessage="1" errorTitle="Input Error" error="Please enter a numeric value between 0 and 99999999999999999" sqref="O161">
      <formula1>0</formula1>
      <formula2>99999999999999900</formula2>
    </dataValidation>
    <dataValidation type="decimal" allowBlank="1" showInputMessage="1" showErrorMessage="1" errorTitle="Input Error" error="Please enter a numeric value between 0 and 99999999999999999" sqref="P161">
      <formula1>0</formula1>
      <formula2>99999999999999900</formula2>
    </dataValidation>
    <dataValidation type="decimal" allowBlank="1" showInputMessage="1" showErrorMessage="1" errorTitle="Input Error" error="Please enter a numeric value between 0 and 99999999999999999" sqref="Q161">
      <formula1>0</formula1>
      <formula2>99999999999999900</formula2>
    </dataValidation>
    <dataValidation type="decimal" allowBlank="1" showInputMessage="1" showErrorMessage="1" errorTitle="Input Error" error="Please enter a numeric value between 0 and 99999999999999999" sqref="R161">
      <formula1>0</formula1>
      <formula2>99999999999999900</formula2>
    </dataValidation>
    <dataValidation type="decimal" allowBlank="1" showInputMessage="1" showErrorMessage="1" errorTitle="Input Error" error="Please enter a numeric value between 0 and 99999999999999999" sqref="H162">
      <formula1>0</formula1>
      <formula2>99999999999999900</formula2>
    </dataValidation>
    <dataValidation type="decimal" allowBlank="1" showInputMessage="1" showErrorMessage="1" errorTitle="Input Error" error="Please enter a numeric value between 0 and 99999999999999999" sqref="I162">
      <formula1>0</formula1>
      <formula2>99999999999999900</formula2>
    </dataValidation>
    <dataValidation type="decimal" allowBlank="1" showInputMessage="1" showErrorMessage="1" errorTitle="Input Error" error="Please enter a numeric value between 0 and 99999999999999999" sqref="J162">
      <formula1>0</formula1>
      <formula2>99999999999999900</formula2>
    </dataValidation>
    <dataValidation type="decimal" allowBlank="1" showInputMessage="1" showErrorMessage="1" errorTitle="Input Error" error="Please enter a numeric value between 0 and 99999999999999999" sqref="K162">
      <formula1>0</formula1>
      <formula2>99999999999999900</formula2>
    </dataValidation>
    <dataValidation type="decimal" allowBlank="1" showInputMessage="1" showErrorMessage="1" errorTitle="Input Error" error="Please enter a numeric value between 0 and 99999999999999999" sqref="L162">
      <formula1>0</formula1>
      <formula2>99999999999999900</formula2>
    </dataValidation>
    <dataValidation type="decimal" allowBlank="1" showInputMessage="1" showErrorMessage="1" errorTitle="Input Error" error="Please enter a numeric value between 0 and 99999999999999999" sqref="M162">
      <formula1>0</formula1>
      <formula2>99999999999999900</formula2>
    </dataValidation>
    <dataValidation type="decimal" allowBlank="1" showInputMessage="1" showErrorMessage="1" errorTitle="Input Error" error="Please enter a numeric value between 0 and 99999999999999999" sqref="N162">
      <formula1>0</formula1>
      <formula2>99999999999999900</formula2>
    </dataValidation>
    <dataValidation type="decimal" allowBlank="1" showInputMessage="1" showErrorMessage="1" errorTitle="Input Error" error="Please enter a numeric value between 0 and 99999999999999999" sqref="O162">
      <formula1>0</formula1>
      <formula2>99999999999999900</formula2>
    </dataValidation>
    <dataValidation type="decimal" allowBlank="1" showInputMessage="1" showErrorMessage="1" errorTitle="Input Error" error="Please enter a numeric value between 0 and 99999999999999999" sqref="P162">
      <formula1>0</formula1>
      <formula2>99999999999999900</formula2>
    </dataValidation>
    <dataValidation type="decimal" allowBlank="1" showInputMessage="1" showErrorMessage="1" errorTitle="Input Error" error="Please enter a numeric value between 0 and 99999999999999999" sqref="Q162">
      <formula1>0</formula1>
      <formula2>99999999999999900</formula2>
    </dataValidation>
    <dataValidation type="decimal" allowBlank="1" showInputMessage="1" showErrorMessage="1" errorTitle="Input Error" error="Please enter a numeric value between 0 and 99999999999999999" sqref="R162">
      <formula1>0</formula1>
      <formula2>99999999999999900</formula2>
    </dataValidation>
    <dataValidation type="decimal" allowBlank="1" showInputMessage="1" showErrorMessage="1" errorTitle="Input Error" error="Please enter a numeric value between 0 and 99999999999999999" sqref="H163">
      <formula1>0</formula1>
      <formula2>99999999999999900</formula2>
    </dataValidation>
    <dataValidation type="decimal" allowBlank="1" showInputMessage="1" showErrorMessage="1" errorTitle="Input Error" error="Please enter a numeric value between 0 and 99999999999999999" sqref="I163">
      <formula1>0</formula1>
      <formula2>99999999999999900</formula2>
    </dataValidation>
    <dataValidation type="decimal" allowBlank="1" showInputMessage="1" showErrorMessage="1" errorTitle="Input Error" error="Please enter a numeric value between 0 and 99999999999999999" sqref="J163">
      <formula1>0</formula1>
      <formula2>99999999999999900</formula2>
    </dataValidation>
    <dataValidation type="decimal" allowBlank="1" showInputMessage="1" showErrorMessage="1" errorTitle="Input Error" error="Please enter a numeric value between 0 and 99999999999999999" sqref="K163">
      <formula1>0</formula1>
      <formula2>99999999999999900</formula2>
    </dataValidation>
    <dataValidation type="decimal" allowBlank="1" showInputMessage="1" showErrorMessage="1" errorTitle="Input Error" error="Please enter a numeric value between 0 and 99999999999999999" sqref="L163">
      <formula1>0</formula1>
      <formula2>99999999999999900</formula2>
    </dataValidation>
    <dataValidation type="decimal" allowBlank="1" showInputMessage="1" showErrorMessage="1" errorTitle="Input Error" error="Please enter a numeric value between 0 and 99999999999999999" sqref="M163">
      <formula1>0</formula1>
      <formula2>99999999999999900</formula2>
    </dataValidation>
    <dataValidation type="decimal" allowBlank="1" showInputMessage="1" showErrorMessage="1" errorTitle="Input Error" error="Please enter a numeric value between 0 and 99999999999999999" sqref="N163">
      <formula1>0</formula1>
      <formula2>99999999999999900</formula2>
    </dataValidation>
    <dataValidation type="decimal" allowBlank="1" showInputMessage="1" showErrorMessage="1" errorTitle="Input Error" error="Please enter a numeric value between 0 and 99999999999999999" sqref="O163">
      <formula1>0</formula1>
      <formula2>99999999999999900</formula2>
    </dataValidation>
    <dataValidation type="decimal" allowBlank="1" showInputMessage="1" showErrorMessage="1" errorTitle="Input Error" error="Please enter a numeric value between 0 and 99999999999999999" sqref="P163">
      <formula1>0</formula1>
      <formula2>99999999999999900</formula2>
    </dataValidation>
    <dataValidation type="decimal" allowBlank="1" showInputMessage="1" showErrorMessage="1" errorTitle="Input Error" error="Please enter a numeric value between 0 and 99999999999999999" sqref="Q163">
      <formula1>0</formula1>
      <formula2>99999999999999900</formula2>
    </dataValidation>
    <dataValidation type="decimal" allowBlank="1" showInputMessage="1" showErrorMessage="1" errorTitle="Input Error" error="Please enter a numeric value between 0 and 99999999999999999" sqref="R163">
      <formula1>0</formula1>
      <formula2>99999999999999900</formula2>
    </dataValidation>
    <dataValidation type="decimal" allowBlank="1" showInputMessage="1" showErrorMessage="1" errorTitle="Input Error" error="Please enter a numeric value between 0 and 99999999999999999" sqref="H180">
      <formula1>0</formula1>
      <formula2>99999999999999900</formula2>
    </dataValidation>
    <dataValidation type="decimal" allowBlank="1" showInputMessage="1" showErrorMessage="1" errorTitle="Input Error" error="Please enter a numeric value between 0 and 99999999999999999" sqref="I180">
      <formula1>0</formula1>
      <formula2>99999999999999900</formula2>
    </dataValidation>
    <dataValidation type="decimal" allowBlank="1" showInputMessage="1" showErrorMessage="1" errorTitle="Input Error" error="Please enter a numeric value between 0 and 99999999999999999" sqref="J180">
      <formula1>0</formula1>
      <formula2>99999999999999900</formula2>
    </dataValidation>
    <dataValidation type="decimal" allowBlank="1" showInputMessage="1" showErrorMessage="1" errorTitle="Input Error" error="Please enter a numeric value between 0 and 99999999999999999" sqref="K180">
      <formula1>0</formula1>
      <formula2>99999999999999900</formula2>
    </dataValidation>
    <dataValidation type="decimal" allowBlank="1" showInputMessage="1" showErrorMessage="1" errorTitle="Input Error" error="Please enter a numeric value between 0 and 99999999999999999" sqref="L180">
      <formula1>0</formula1>
      <formula2>99999999999999900</formula2>
    </dataValidation>
    <dataValidation type="decimal" allowBlank="1" showInputMessage="1" showErrorMessage="1" errorTitle="Input Error" error="Please enter a numeric value between 0 and 99999999999999999" sqref="M180">
      <formula1>0</formula1>
      <formula2>99999999999999900</formula2>
    </dataValidation>
    <dataValidation type="decimal" allowBlank="1" showInputMessage="1" showErrorMessage="1" errorTitle="Input Error" error="Please enter a numeric value between 0 and 99999999999999999" sqref="N180">
      <formula1>0</formula1>
      <formula2>99999999999999900</formula2>
    </dataValidation>
    <dataValidation type="decimal" allowBlank="1" showInputMessage="1" showErrorMessage="1" errorTitle="Input Error" error="Please enter a numeric value between 0 and 99999999999999999" sqref="O180">
      <formula1>0</formula1>
      <formula2>99999999999999900</formula2>
    </dataValidation>
    <dataValidation type="decimal" allowBlank="1" showInputMessage="1" showErrorMessage="1" errorTitle="Input Error" error="Please enter a numeric value between 0 and 99999999999999999" sqref="P180">
      <formula1>0</formula1>
      <formula2>99999999999999900</formula2>
    </dataValidation>
    <dataValidation type="decimal" allowBlank="1" showInputMessage="1" showErrorMessage="1" errorTitle="Input Error" error="Please enter a numeric value between 0 and 99999999999999999" sqref="Q180">
      <formula1>0</formula1>
      <formula2>99999999999999900</formula2>
    </dataValidation>
    <dataValidation type="decimal" allowBlank="1" showInputMessage="1" showErrorMessage="1" errorTitle="Input Error" error="Please enter a numeric value between 0 and 99999999999999999" sqref="R180">
      <formula1>0</formula1>
      <formula2>99999999999999900</formula2>
    </dataValidation>
    <dataValidation type="decimal" allowBlank="1" showInputMessage="1" showErrorMessage="1" errorTitle="Input Error" error="Please enter a numeric value between 0 and 99999999999999999" sqref="H181">
      <formula1>0</formula1>
      <formula2>99999999999999900</formula2>
    </dataValidation>
    <dataValidation type="decimal" allowBlank="1" showInputMessage="1" showErrorMessage="1" errorTitle="Input Error" error="Please enter a numeric value between 0 and 99999999999999999" sqref="I181">
      <formula1>0</formula1>
      <formula2>99999999999999900</formula2>
    </dataValidation>
    <dataValidation type="decimal" allowBlank="1" showInputMessage="1" showErrorMessage="1" errorTitle="Input Error" error="Please enter a numeric value between 0 and 99999999999999999" sqref="J181">
      <formula1>0</formula1>
      <formula2>99999999999999900</formula2>
    </dataValidation>
    <dataValidation type="decimal" allowBlank="1" showInputMessage="1" showErrorMessage="1" errorTitle="Input Error" error="Please enter a numeric value between 0 and 99999999999999999" sqref="K181">
      <formula1>0</formula1>
      <formula2>99999999999999900</formula2>
    </dataValidation>
    <dataValidation type="decimal" allowBlank="1" showInputMessage="1" showErrorMessage="1" errorTitle="Input Error" error="Please enter a numeric value between 0 and 99999999999999999" sqref="L181">
      <formula1>0</formula1>
      <formula2>99999999999999900</formula2>
    </dataValidation>
    <dataValidation type="decimal" allowBlank="1" showInputMessage="1" showErrorMessage="1" errorTitle="Input Error" error="Please enter a numeric value between 0 and 99999999999999999" sqref="M181">
      <formula1>0</formula1>
      <formula2>99999999999999900</formula2>
    </dataValidation>
    <dataValidation type="decimal" allowBlank="1" showInputMessage="1" showErrorMessage="1" errorTitle="Input Error" error="Please enter a numeric value between 0 and 99999999999999999" sqref="N181">
      <formula1>0</formula1>
      <formula2>99999999999999900</formula2>
    </dataValidation>
    <dataValidation type="decimal" allowBlank="1" showInputMessage="1" showErrorMessage="1" errorTitle="Input Error" error="Please enter a numeric value between 0 and 99999999999999999" sqref="O181">
      <formula1>0</formula1>
      <formula2>99999999999999900</formula2>
    </dataValidation>
    <dataValidation type="decimal" allowBlank="1" showInputMessage="1" showErrorMessage="1" errorTitle="Input Error" error="Please enter a numeric value between 0 and 99999999999999999" sqref="P181">
      <formula1>0</formula1>
      <formula2>99999999999999900</formula2>
    </dataValidation>
    <dataValidation type="decimal" allowBlank="1" showInputMessage="1" showErrorMessage="1" errorTitle="Input Error" error="Please enter a numeric value between 0 and 99999999999999999" sqref="Q181">
      <formula1>0</formula1>
      <formula2>99999999999999900</formula2>
    </dataValidation>
    <dataValidation type="decimal" allowBlank="1" showInputMessage="1" showErrorMessage="1" errorTitle="Input Error" error="Please enter a numeric value between 0 and 99999999999999999" sqref="R181">
      <formula1>0</formula1>
      <formula2>99999999999999900</formula2>
    </dataValidation>
  </dataValidations>
  <hyperlinks>
    <hyperlink ref="G3" tooltip="Click here to Change Country" display="Change Country"/>
    <hyperlink ref="H3" tooltip="Click here to add New Sheet" display="Add New Sheet"/>
    <hyperlink ref="J3" tooltip="Click here to Delete Current Sheet" display="Delete Current Sheet"/>
    <hyperlink ref="H5" location="Navigation!A1" display="Back To Navigation Page"/>
  </hyperlinks>
  <pageMargins left="0.75" right="0.75" top="1" bottom="1" header="0.5" footer="0.5"/>
  <pageSetup orientation="portrait" horizontalDpi="300" verticalDpi="0" copies="0" r:id="rId1"/>
  <headerFooter alignWithMargins="0"/>
  <legacyDrawing r:id="rId2"/>
</worksheet>
</file>

<file path=xl/worksheets/sheet18.xml><?xml version="1.0" encoding="utf-8"?>
<worksheet xmlns="http://schemas.openxmlformats.org/spreadsheetml/2006/main" xmlns:r="http://schemas.openxmlformats.org/officeDocument/2006/relationships">
  <sheetPr codeName="Sheet17"/>
  <dimension ref="A1:G18"/>
  <sheetViews>
    <sheetView showGridLines="0" topLeftCell="D1" workbookViewId="0">
      <selection sqref="A1:C1048576"/>
    </sheetView>
  </sheetViews>
  <sheetFormatPr defaultRowHeight="15"/>
  <cols>
    <col min="1" max="3" customWidth="true" hidden="true" width="9.140625" collapsed="true"/>
    <col min="4" max="4" customWidth="true" width="83.85546875" collapsed="true"/>
    <col min="5" max="5" customWidth="true" width="25.85546875" collapsed="true"/>
  </cols>
  <sheetData>
    <row r="1" spans="1:7" ht="27.95" customHeight="1">
      <c r="A1" s="75" t="s">
        <v>768</v>
      </c>
      <c r="D1" s="152" t="s">
        <v>1008</v>
      </c>
      <c r="E1" s="152"/>
    </row>
    <row r="3" spans="1:7">
      <c r="E3" s="96" t="s">
        <v>578</v>
      </c>
    </row>
    <row r="4" spans="1:7">
      <c r="A4" s="131"/>
      <c r="B4" s="131"/>
      <c r="C4" s="131" t="s">
        <v>769</v>
      </c>
      <c r="D4" s="131"/>
      <c r="E4" s="131"/>
      <c r="F4" s="131"/>
      <c r="G4" s="131"/>
    </row>
    <row r="5" spans="1:7" hidden="1">
      <c r="A5" s="131"/>
      <c r="B5" s="131"/>
      <c r="C5" s="131"/>
      <c r="D5" s="131"/>
      <c r="E5" s="131"/>
      <c r="F5" s="131"/>
      <c r="G5" s="131"/>
    </row>
    <row r="6" spans="1:7" hidden="1">
      <c r="A6" s="131"/>
      <c r="B6" s="131"/>
      <c r="C6" s="131"/>
      <c r="D6" s="131"/>
      <c r="E6" s="131"/>
      <c r="F6" s="131"/>
      <c r="G6" s="131"/>
    </row>
    <row r="7" spans="1:7" hidden="1">
      <c r="A7" s="131"/>
      <c r="B7" s="131"/>
      <c r="C7" s="131" t="s">
        <v>436</v>
      </c>
      <c r="D7" s="131" t="s">
        <v>440</v>
      </c>
      <c r="E7" s="131"/>
      <c r="F7" s="131" t="s">
        <v>435</v>
      </c>
      <c r="G7" s="131" t="s">
        <v>437</v>
      </c>
    </row>
    <row r="8" spans="1:7" hidden="1">
      <c r="A8" s="131"/>
      <c r="B8" s="131"/>
      <c r="C8" s="131" t="s">
        <v>908</v>
      </c>
      <c r="D8" s="76" t="s">
        <v>907</v>
      </c>
      <c r="E8" s="78" t="s">
        <v>263</v>
      </c>
      <c r="G8" s="131"/>
    </row>
    <row r="9" spans="1:7" ht="30" hidden="1">
      <c r="A9" s="131"/>
      <c r="B9" s="131"/>
      <c r="C9" s="131" t="s">
        <v>906</v>
      </c>
      <c r="D9" s="76" t="s">
        <v>905</v>
      </c>
      <c r="E9" s="78" t="s">
        <v>260</v>
      </c>
      <c r="G9" s="131"/>
    </row>
    <row r="10" spans="1:7">
      <c r="A10" s="131"/>
      <c r="B10" s="131"/>
      <c r="C10" s="131" t="s">
        <v>440</v>
      </c>
      <c r="D10" s="164" t="s">
        <v>771</v>
      </c>
      <c r="E10" s="166"/>
      <c r="G10" s="131"/>
    </row>
    <row r="11" spans="1:7" hidden="1">
      <c r="A11" s="131"/>
      <c r="B11" s="131"/>
      <c r="C11" s="131" t="s">
        <v>435</v>
      </c>
      <c r="G11" s="131"/>
    </row>
    <row r="12" spans="1:7">
      <c r="A12" s="131" t="s">
        <v>774</v>
      </c>
      <c r="B12" s="131"/>
      <c r="C12" s="131"/>
      <c r="D12" s="77" t="s">
        <v>770</v>
      </c>
      <c r="E12" s="16"/>
      <c r="G12" s="131"/>
    </row>
    <row r="13" spans="1:7">
      <c r="A13" s="131" t="s">
        <v>775</v>
      </c>
      <c r="B13" s="131"/>
      <c r="C13" s="131"/>
      <c r="D13" s="77" t="s">
        <v>772</v>
      </c>
      <c r="E13" s="16"/>
      <c r="G13" s="131"/>
    </row>
    <row r="14" spans="1:7">
      <c r="A14" s="131" t="s">
        <v>776</v>
      </c>
      <c r="B14" s="131"/>
      <c r="C14" s="131"/>
      <c r="D14" s="77" t="s">
        <v>639</v>
      </c>
      <c r="E14" s="16"/>
      <c r="G14" s="131"/>
    </row>
    <row r="15" spans="1:7">
      <c r="A15" s="131" t="s">
        <v>777</v>
      </c>
      <c r="B15" s="131"/>
      <c r="C15" s="131"/>
      <c r="D15" s="77" t="s">
        <v>773</v>
      </c>
      <c r="E15" s="16"/>
      <c r="G15" s="131"/>
    </row>
    <row r="16" spans="1:7" ht="30" customHeight="1">
      <c r="A16" s="131"/>
      <c r="B16" s="131"/>
      <c r="C16" s="131"/>
      <c r="D16" s="164" t="s">
        <v>640</v>
      </c>
      <c r="E16" s="166"/>
      <c r="G16" s="131"/>
    </row>
    <row r="17" spans="1:7">
      <c r="A17" s="131"/>
      <c r="B17" s="131"/>
      <c r="C17" s="131" t="s">
        <v>435</v>
      </c>
      <c r="G17" s="131"/>
    </row>
    <row r="18" spans="1:7">
      <c r="A18" s="131"/>
      <c r="B18" s="131"/>
      <c r="C18" s="131" t="s">
        <v>438</v>
      </c>
      <c r="D18" s="131"/>
      <c r="E18" s="131"/>
      <c r="F18" s="131"/>
      <c r="G18" s="131" t="s">
        <v>439</v>
      </c>
    </row>
  </sheetData>
  <sheetProtection password="A44A" sheet="1" objects="1" scenarios="1"/>
  <mergeCells count="3">
    <mergeCell ref="D10:E10"/>
    <mergeCell ref="D16:E16"/>
    <mergeCell ref="D1:E1"/>
  </mergeCells>
  <phoneticPr fontId="2" type="noConversion"/>
  <dataValidations count="4">
    <dataValidation type="decimal" allowBlank="1" showInputMessage="1" showErrorMessage="1" errorTitle="Input Error" error="Please enter a numeric value between 0 and 99999999999999999" sqref="E12">
      <formula1>0</formula1>
      <formula2>99999999999999900</formula2>
    </dataValidation>
    <dataValidation type="decimal" allowBlank="1" showInputMessage="1" showErrorMessage="1" errorTitle="Input Error" error="Please enter a numeric value between 0 and 99999999999999999" sqref="E13">
      <formula1>0</formula1>
      <formula2>99999999999999900</formula2>
    </dataValidation>
    <dataValidation type="decimal" allowBlank="1" showInputMessage="1" showErrorMessage="1" errorTitle="Input Error" error="Please enter a numeric value between 0 and 99999999999999999" sqref="E14">
      <formula1>0</formula1>
      <formula2>99999999999999900</formula2>
    </dataValidation>
    <dataValidation type="decimal" allowBlank="1" showInputMessage="1" showErrorMessage="1" errorTitle="Input Error" error="Please enter a numeric value between 0 and 99999999999999999" sqref="E15">
      <formula1>0</formula1>
      <formula2>99999999999999900</formula2>
    </dataValidation>
  </dataValidations>
  <hyperlinks>
    <hyperlink ref="E3" location="Navigation!A1" display="Back To Navigation Page"/>
  </hyperlink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sheetPr codeName="Sheet6"/>
  <dimension ref="A1:AE141"/>
  <sheetViews>
    <sheetView showGridLines="0" topLeftCell="D1" workbookViewId="0">
      <selection sqref="A1:C1048576"/>
    </sheetView>
  </sheetViews>
  <sheetFormatPr defaultRowHeight="15"/>
  <cols>
    <col min="1" max="1" customWidth="true" hidden="true" width="10.5703125" collapsed="true"/>
    <col min="2" max="2" customWidth="true" hidden="true" width="8.7109375" collapsed="true"/>
    <col min="3" max="3" customWidth="true" hidden="true" width="8.28515625" collapsed="true"/>
    <col min="4" max="4" customWidth="true" width="4.42578125" collapsed="true"/>
    <col min="5" max="5" customWidth="true" width="4.7109375" collapsed="true"/>
    <col min="6" max="6" customWidth="true" width="23.7109375" collapsed="true"/>
    <col min="7" max="7" customWidth="true" width="11.7109375" collapsed="true"/>
    <col min="8" max="8" customWidth="true" width="12.140625" collapsed="true"/>
    <col min="9" max="10" customWidth="true" width="16.0" collapsed="true"/>
    <col min="11" max="11" customWidth="true" width="17.28515625" collapsed="true"/>
    <col min="12" max="12" customWidth="true" width="14.7109375" collapsed="true"/>
    <col min="13" max="13" customWidth="true" width="12.85546875" collapsed="true"/>
    <col min="14" max="14" customWidth="true" width="11.85546875" collapsed="true"/>
    <col min="15" max="15" customWidth="true" width="14.42578125" collapsed="true"/>
    <col min="16" max="16" customWidth="true" width="17.28515625" collapsed="true"/>
    <col min="17" max="17" customWidth="true" width="17.42578125" collapsed="true"/>
    <col min="18" max="18" customWidth="true" width="16.42578125" collapsed="true"/>
  </cols>
  <sheetData>
    <row r="1" spans="1:25" ht="27.75" customHeight="1">
      <c r="A1" s="10" t="s">
        <v>2</v>
      </c>
      <c r="D1" s="152" t="s">
        <v>1138</v>
      </c>
      <c r="E1" s="152"/>
      <c r="F1" s="152"/>
      <c r="G1" s="152"/>
      <c r="H1" s="152"/>
      <c r="I1" s="152"/>
      <c r="J1" s="152"/>
      <c r="K1" s="152"/>
      <c r="L1" s="152"/>
      <c r="M1" s="152"/>
      <c r="N1" s="152"/>
      <c r="O1" s="152"/>
      <c r="P1" s="152"/>
      <c r="Q1" s="152"/>
      <c r="S1" s="39"/>
      <c r="T1" s="39"/>
      <c r="U1" s="39"/>
      <c r="V1" s="39"/>
      <c r="W1" s="39"/>
      <c r="X1" s="39"/>
      <c r="Y1" s="39"/>
    </row>
    <row r="2" spans="1:25" s="41" customFormat="1" ht="18.75">
      <c r="A2" s="42"/>
      <c r="D2" s="106"/>
      <c r="E2" s="106"/>
      <c r="F2" s="106"/>
      <c r="G2" s="106"/>
      <c r="H2" s="106"/>
      <c r="I2" s="106"/>
      <c r="J2" s="106"/>
      <c r="K2" s="106"/>
      <c r="L2" s="106"/>
      <c r="M2" s="106"/>
      <c r="N2" s="106"/>
      <c r="O2" s="106"/>
      <c r="P2" s="106"/>
      <c r="Q2" s="106"/>
      <c r="S2" s="107"/>
      <c r="T2" s="107"/>
      <c r="U2" s="107"/>
      <c r="V2" s="107"/>
      <c r="W2" s="107"/>
      <c r="X2" s="107"/>
      <c r="Y2" s="107"/>
    </row>
    <row r="3" spans="1:25" s="41" customFormat="1" ht="18.75">
      <c r="A3" s="42"/>
      <c r="D3" s="106"/>
      <c r="E3" s="106"/>
      <c r="F3" s="106"/>
      <c r="G3" s="108" t="s">
        <v>1139</v>
      </c>
      <c r="H3" s="106"/>
      <c r="I3" s="106"/>
      <c r="J3" s="106"/>
      <c r="K3" s="106"/>
      <c r="L3" s="106"/>
      <c r="M3" s="106"/>
      <c r="N3" s="106"/>
      <c r="O3" s="106"/>
      <c r="P3" s="106"/>
      <c r="Q3" s="106"/>
      <c r="S3" s="107"/>
      <c r="T3" s="107"/>
      <c r="U3" s="107"/>
      <c r="V3" s="107"/>
      <c r="W3" s="107"/>
      <c r="X3" s="107"/>
      <c r="Y3" s="107"/>
    </row>
    <row r="4" spans="1:25">
      <c r="A4" s="131"/>
      <c r="B4" s="131"/>
      <c r="C4" s="131" t="s">
        <v>1140</v>
      </c>
      <c r="D4" s="131"/>
      <c r="E4" s="131"/>
      <c r="F4" s="131"/>
      <c r="G4" s="131"/>
      <c r="H4" s="131"/>
      <c r="I4" s="131"/>
      <c r="J4" s="131"/>
      <c r="K4" s="131"/>
      <c r="L4" s="131"/>
      <c r="M4" s="131"/>
      <c r="N4" s="131"/>
      <c r="O4" s="131"/>
      <c r="P4" s="131"/>
      <c r="Q4" s="131"/>
      <c r="R4" s="131"/>
      <c r="S4" s="139"/>
      <c r="T4" s="139"/>
      <c r="U4" s="39"/>
      <c r="V4" s="39"/>
      <c r="W4" s="39"/>
      <c r="X4" s="39"/>
      <c r="Y4" s="39"/>
    </row>
    <row r="5" spans="1:25" hidden="1">
      <c r="A5" s="131"/>
      <c r="B5" s="131"/>
      <c r="C5" s="131"/>
      <c r="D5" s="131"/>
      <c r="E5" s="131"/>
      <c r="F5" s="131"/>
      <c r="G5" s="131"/>
      <c r="H5" s="131"/>
      <c r="I5" s="131"/>
      <c r="J5" s="131"/>
      <c r="K5" s="131"/>
      <c r="L5" s="131"/>
      <c r="M5" s="131"/>
      <c r="N5" s="131"/>
      <c r="O5" s="131"/>
      <c r="P5" s="131"/>
      <c r="Q5" s="131"/>
      <c r="R5" s="131"/>
      <c r="S5" s="139"/>
      <c r="T5" s="139"/>
      <c r="U5" s="39"/>
      <c r="V5" s="39"/>
      <c r="W5" s="39"/>
      <c r="X5" s="39"/>
      <c r="Y5" s="39"/>
    </row>
    <row r="6" spans="1:25" hidden="1">
      <c r="A6" s="131"/>
      <c r="B6" s="131"/>
      <c r="C6" s="131"/>
      <c r="D6" s="131"/>
      <c r="E6" s="131"/>
      <c r="F6" s="131"/>
      <c r="G6" s="131" t="s">
        <v>1142</v>
      </c>
      <c r="H6" s="131" t="s">
        <v>1143</v>
      </c>
      <c r="I6" s="131" t="s">
        <v>1144</v>
      </c>
      <c r="J6" s="131" t="s">
        <v>1145</v>
      </c>
      <c r="K6" s="131" t="s">
        <v>1146</v>
      </c>
      <c r="L6" s="131" t="s">
        <v>1147</v>
      </c>
      <c r="M6" s="131" t="s">
        <v>1148</v>
      </c>
      <c r="N6" s="131" t="s">
        <v>1149</v>
      </c>
      <c r="O6" s="131" t="s">
        <v>1150</v>
      </c>
      <c r="P6" s="131" t="s">
        <v>1151</v>
      </c>
      <c r="Q6" s="131" t="s">
        <v>1152</v>
      </c>
      <c r="R6" s="131" t="s">
        <v>1153</v>
      </c>
      <c r="S6" s="139"/>
      <c r="T6" s="139"/>
      <c r="U6" s="39"/>
      <c r="V6" s="39"/>
      <c r="W6" s="39"/>
      <c r="X6" s="39"/>
      <c r="Y6" s="39"/>
    </row>
    <row r="7" spans="1:25" hidden="1">
      <c r="A7" s="131"/>
      <c r="B7" s="131"/>
      <c r="C7" s="131" t="s">
        <v>436</v>
      </c>
      <c r="D7" s="131" t="s">
        <v>440</v>
      </c>
      <c r="E7" s="131" t="s">
        <v>440</v>
      </c>
      <c r="F7" s="131" t="s">
        <v>440</v>
      </c>
      <c r="G7" s="131"/>
      <c r="H7" s="131"/>
      <c r="I7" s="131"/>
      <c r="J7" s="131"/>
      <c r="K7" s="131"/>
      <c r="L7" s="131"/>
      <c r="M7" s="131"/>
      <c r="N7" s="131"/>
      <c r="O7" s="131"/>
      <c r="P7" s="131"/>
      <c r="Q7" s="131"/>
      <c r="R7" s="131"/>
      <c r="S7" s="139" t="s">
        <v>435</v>
      </c>
      <c r="T7" s="139" t="s">
        <v>437</v>
      </c>
      <c r="U7" s="39"/>
      <c r="V7" s="39"/>
      <c r="W7" s="39"/>
      <c r="X7" s="39"/>
      <c r="Y7" s="39"/>
    </row>
    <row r="8" spans="1:25" ht="15" customHeight="1">
      <c r="A8" s="131"/>
      <c r="B8" s="131"/>
      <c r="C8" s="131" t="s">
        <v>440</v>
      </c>
      <c r="D8" s="117"/>
      <c r="E8" s="118"/>
      <c r="F8" s="196" t="s">
        <v>887</v>
      </c>
      <c r="G8" s="196"/>
      <c r="H8" s="196"/>
      <c r="I8" s="196"/>
      <c r="J8" s="196"/>
      <c r="K8" s="196"/>
      <c r="L8" s="196"/>
      <c r="M8" s="196"/>
      <c r="N8" s="196"/>
      <c r="O8" s="196"/>
      <c r="P8" s="196"/>
      <c r="Q8" s="202" t="s">
        <v>36</v>
      </c>
      <c r="R8" s="203"/>
      <c r="S8" s="39"/>
      <c r="T8" s="139"/>
      <c r="U8" s="39"/>
      <c r="V8" s="39"/>
      <c r="W8" s="39"/>
      <c r="X8" s="39"/>
      <c r="Y8" s="39"/>
    </row>
    <row r="9" spans="1:25" ht="45" customHeight="1">
      <c r="A9" s="131"/>
      <c r="B9" s="131"/>
      <c r="C9" s="136" t="s">
        <v>440</v>
      </c>
      <c r="D9" s="204" t="s">
        <v>591</v>
      </c>
      <c r="E9" s="205"/>
      <c r="F9" s="206"/>
      <c r="G9" s="80" t="s">
        <v>477</v>
      </c>
      <c r="H9" s="80" t="s">
        <v>478</v>
      </c>
      <c r="I9" s="80" t="s">
        <v>479</v>
      </c>
      <c r="J9" s="80" t="s">
        <v>1154</v>
      </c>
      <c r="K9" s="80" t="s">
        <v>480</v>
      </c>
      <c r="L9" s="80" t="s">
        <v>481</v>
      </c>
      <c r="M9" s="80" t="s">
        <v>482</v>
      </c>
      <c r="N9" s="80" t="s">
        <v>483</v>
      </c>
      <c r="O9" s="80" t="s">
        <v>484</v>
      </c>
      <c r="P9" s="80" t="s">
        <v>485</v>
      </c>
      <c r="Q9" s="80" t="s">
        <v>611</v>
      </c>
      <c r="R9" s="80" t="s">
        <v>487</v>
      </c>
      <c r="S9" s="39"/>
      <c r="T9" s="139"/>
      <c r="U9" s="39"/>
      <c r="V9" s="39"/>
      <c r="W9" s="39"/>
      <c r="X9" s="39"/>
      <c r="Y9" s="39"/>
    </row>
    <row r="10" spans="1:25">
      <c r="A10" s="131"/>
      <c r="B10" s="131"/>
      <c r="C10" s="131" t="s">
        <v>435</v>
      </c>
      <c r="D10" s="110"/>
      <c r="E10" s="111"/>
      <c r="F10" s="111"/>
      <c r="S10" s="39"/>
      <c r="T10" s="139"/>
      <c r="U10" s="39"/>
      <c r="V10" s="39"/>
      <c r="W10" s="39"/>
      <c r="X10" s="39"/>
      <c r="Y10" s="39"/>
    </row>
    <row r="11" spans="1:25">
      <c r="A11" s="131" t="s">
        <v>1155</v>
      </c>
      <c r="B11" s="131"/>
      <c r="C11" s="131"/>
      <c r="D11" s="93">
        <v>1</v>
      </c>
      <c r="E11" s="156" t="s">
        <v>441</v>
      </c>
      <c r="F11" s="157"/>
      <c r="G11" s="16"/>
      <c r="H11" s="16"/>
      <c r="I11" s="16"/>
      <c r="J11" s="17">
        <f>G11+H11+I11</f>
        <v>0</v>
      </c>
      <c r="K11" s="16"/>
      <c r="L11" s="16"/>
      <c r="M11" s="16"/>
      <c r="N11" s="16"/>
      <c r="O11" s="16"/>
      <c r="P11" s="16"/>
      <c r="Q11" s="16"/>
      <c r="R11" s="17">
        <f>G11+H11+I11+K11+L11+M11+N11+O11+P11+Q11</f>
        <v>0</v>
      </c>
      <c r="S11" s="112"/>
      <c r="T11" s="135"/>
      <c r="U11" s="113"/>
      <c r="V11" s="39"/>
      <c r="W11" s="39"/>
      <c r="X11" s="39"/>
      <c r="Y11" s="39"/>
    </row>
    <row r="12" spans="1:25">
      <c r="A12" s="131" t="s">
        <v>541</v>
      </c>
      <c r="B12" s="131"/>
      <c r="C12" s="131"/>
      <c r="D12" s="93">
        <v>2</v>
      </c>
      <c r="E12" s="156" t="s">
        <v>1156</v>
      </c>
      <c r="F12" s="157"/>
      <c r="G12" s="16"/>
      <c r="H12" s="16"/>
      <c r="I12" s="16"/>
      <c r="J12" s="17">
        <f t="shared" ref="J12:J21" si="0">G12+H12+I12</f>
        <v>0</v>
      </c>
      <c r="K12" s="16"/>
      <c r="L12" s="16"/>
      <c r="M12" s="16"/>
      <c r="N12" s="16"/>
      <c r="O12" s="16"/>
      <c r="P12" s="16"/>
      <c r="Q12" s="16"/>
      <c r="R12" s="17">
        <f t="shared" ref="R12:R20" si="1">G12+H12+I12+K12+L12+M12+N12+O12+P12+Q12</f>
        <v>0</v>
      </c>
      <c r="S12" s="39"/>
      <c r="T12" s="139"/>
      <c r="U12" s="39"/>
      <c r="V12" s="39"/>
      <c r="W12" s="39"/>
      <c r="X12" s="39"/>
      <c r="Y12" s="39"/>
    </row>
    <row r="13" spans="1:25">
      <c r="A13" s="131" t="s">
        <v>542</v>
      </c>
      <c r="B13" s="131"/>
      <c r="C13" s="131"/>
      <c r="D13" s="198">
        <v>3</v>
      </c>
      <c r="E13" s="156" t="s">
        <v>1157</v>
      </c>
      <c r="F13" s="157"/>
      <c r="G13" s="17">
        <f>G14+G15+G16+G17</f>
        <v>0</v>
      </c>
      <c r="H13" s="17">
        <f t="shared" ref="H13:R13" si="2">H14+H15+H16+H17</f>
        <v>0</v>
      </c>
      <c r="I13" s="17">
        <f t="shared" si="2"/>
        <v>0</v>
      </c>
      <c r="J13" s="17">
        <f t="shared" si="0"/>
        <v>0</v>
      </c>
      <c r="K13" s="17">
        <f t="shared" si="2"/>
        <v>0</v>
      </c>
      <c r="L13" s="17">
        <f t="shared" si="2"/>
        <v>0</v>
      </c>
      <c r="M13" s="17">
        <f t="shared" si="2"/>
        <v>0</v>
      </c>
      <c r="N13" s="17">
        <f t="shared" si="2"/>
        <v>0</v>
      </c>
      <c r="O13" s="17">
        <f t="shared" si="2"/>
        <v>0</v>
      </c>
      <c r="P13" s="17">
        <f t="shared" si="2"/>
        <v>0</v>
      </c>
      <c r="Q13" s="17">
        <f t="shared" si="2"/>
        <v>0</v>
      </c>
      <c r="R13" s="17">
        <f t="shared" si="2"/>
        <v>0</v>
      </c>
      <c r="S13" s="39"/>
      <c r="T13" s="139"/>
      <c r="U13" s="39"/>
      <c r="V13" s="39"/>
      <c r="W13" s="39"/>
      <c r="X13" s="39"/>
      <c r="Y13" s="39"/>
    </row>
    <row r="14" spans="1:25" ht="15" customHeight="1">
      <c r="A14" s="131" t="s">
        <v>543</v>
      </c>
      <c r="B14" s="131"/>
      <c r="C14" s="131"/>
      <c r="D14" s="198"/>
      <c r="E14" s="93" t="s">
        <v>444</v>
      </c>
      <c r="F14" s="93" t="s">
        <v>1158</v>
      </c>
      <c r="G14" s="16"/>
      <c r="H14" s="16"/>
      <c r="I14" s="16"/>
      <c r="J14" s="17">
        <f t="shared" si="0"/>
        <v>0</v>
      </c>
      <c r="K14" s="16"/>
      <c r="L14" s="16"/>
      <c r="M14" s="16"/>
      <c r="N14" s="16"/>
      <c r="O14" s="16"/>
      <c r="P14" s="16"/>
      <c r="Q14" s="16"/>
      <c r="R14" s="17">
        <f t="shared" si="1"/>
        <v>0</v>
      </c>
      <c r="S14" s="39"/>
      <c r="T14" s="139"/>
      <c r="U14" s="39"/>
      <c r="V14" s="39"/>
      <c r="W14" s="39"/>
      <c r="X14" s="39"/>
      <c r="Y14" s="39"/>
    </row>
    <row r="15" spans="1:25" ht="30" customHeight="1">
      <c r="A15" s="131" t="s">
        <v>544</v>
      </c>
      <c r="B15" s="131"/>
      <c r="C15" s="131"/>
      <c r="D15" s="198"/>
      <c r="E15" s="93" t="s">
        <v>445</v>
      </c>
      <c r="F15" s="93" t="s">
        <v>1159</v>
      </c>
      <c r="G15" s="16"/>
      <c r="H15" s="16"/>
      <c r="I15" s="16"/>
      <c r="J15" s="17">
        <f t="shared" si="0"/>
        <v>0</v>
      </c>
      <c r="K15" s="16"/>
      <c r="L15" s="16"/>
      <c r="M15" s="16"/>
      <c r="N15" s="16"/>
      <c r="O15" s="16"/>
      <c r="P15" s="16"/>
      <c r="Q15" s="16"/>
      <c r="R15" s="17">
        <f t="shared" si="1"/>
        <v>0</v>
      </c>
      <c r="S15" s="39"/>
      <c r="T15" s="139"/>
      <c r="U15" s="39"/>
      <c r="V15" s="39"/>
      <c r="W15" s="39"/>
      <c r="X15" s="39"/>
      <c r="Y15" s="39"/>
    </row>
    <row r="16" spans="1:25" ht="15" customHeight="1">
      <c r="A16" s="131" t="s">
        <v>545</v>
      </c>
      <c r="B16" s="131"/>
      <c r="C16" s="131"/>
      <c r="D16" s="198"/>
      <c r="E16" s="93" t="s">
        <v>461</v>
      </c>
      <c r="F16" s="93" t="s">
        <v>1160</v>
      </c>
      <c r="G16" s="16"/>
      <c r="H16" s="16"/>
      <c r="I16" s="16"/>
      <c r="J16" s="17">
        <f t="shared" si="0"/>
        <v>0</v>
      </c>
      <c r="K16" s="16"/>
      <c r="L16" s="16"/>
      <c r="M16" s="16"/>
      <c r="N16" s="16"/>
      <c r="O16" s="16"/>
      <c r="P16" s="16"/>
      <c r="Q16" s="16"/>
      <c r="R16" s="17">
        <f t="shared" si="1"/>
        <v>0</v>
      </c>
      <c r="S16" s="39"/>
      <c r="T16" s="139"/>
      <c r="U16" s="39"/>
      <c r="V16" s="39"/>
      <c r="W16" s="39"/>
      <c r="X16" s="39"/>
      <c r="Y16" s="39"/>
    </row>
    <row r="17" spans="1:28">
      <c r="A17" s="131" t="s">
        <v>546</v>
      </c>
      <c r="B17" s="131"/>
      <c r="C17" s="131"/>
      <c r="D17" s="198"/>
      <c r="E17" s="93" t="s">
        <v>462</v>
      </c>
      <c r="F17" s="93" t="s">
        <v>1161</v>
      </c>
      <c r="G17" s="16"/>
      <c r="H17" s="16"/>
      <c r="I17" s="16"/>
      <c r="J17" s="17">
        <f t="shared" si="0"/>
        <v>0</v>
      </c>
      <c r="K17" s="16"/>
      <c r="L17" s="16"/>
      <c r="M17" s="16"/>
      <c r="N17" s="16"/>
      <c r="O17" s="16"/>
      <c r="P17" s="16"/>
      <c r="Q17" s="16"/>
      <c r="R17" s="17">
        <f t="shared" si="1"/>
        <v>0</v>
      </c>
      <c r="S17" s="39"/>
      <c r="T17" s="139"/>
      <c r="U17" s="39"/>
      <c r="V17" s="39"/>
      <c r="W17" s="39"/>
      <c r="X17" s="39"/>
      <c r="Y17" s="39"/>
    </row>
    <row r="18" spans="1:28">
      <c r="A18" s="131" t="s">
        <v>547</v>
      </c>
      <c r="B18" s="131"/>
      <c r="C18" s="131"/>
      <c r="D18" s="198">
        <v>4</v>
      </c>
      <c r="E18" s="156" t="s">
        <v>1162</v>
      </c>
      <c r="F18" s="157"/>
      <c r="G18" s="17">
        <f>G19+G20+G21+G22</f>
        <v>0</v>
      </c>
      <c r="H18" s="17">
        <f t="shared" ref="H18:R18" si="3">H19+H20+H21+H22</f>
        <v>0</v>
      </c>
      <c r="I18" s="17">
        <f t="shared" si="3"/>
        <v>0</v>
      </c>
      <c r="J18" s="17">
        <f t="shared" si="0"/>
        <v>0</v>
      </c>
      <c r="K18" s="17">
        <f t="shared" si="3"/>
        <v>0</v>
      </c>
      <c r="L18" s="17">
        <f t="shared" si="3"/>
        <v>0</v>
      </c>
      <c r="M18" s="17">
        <f t="shared" si="3"/>
        <v>0</v>
      </c>
      <c r="N18" s="17">
        <f t="shared" si="3"/>
        <v>0</v>
      </c>
      <c r="O18" s="17">
        <f t="shared" si="3"/>
        <v>0</v>
      </c>
      <c r="P18" s="17">
        <f t="shared" si="3"/>
        <v>0</v>
      </c>
      <c r="Q18" s="17">
        <f t="shared" si="3"/>
        <v>0</v>
      </c>
      <c r="R18" s="17">
        <f t="shared" si="3"/>
        <v>0</v>
      </c>
      <c r="S18" s="39"/>
      <c r="T18" s="139"/>
      <c r="U18" s="39"/>
      <c r="V18" s="39"/>
      <c r="W18" s="39"/>
      <c r="X18" s="39"/>
      <c r="Y18" s="39"/>
    </row>
    <row r="19" spans="1:28">
      <c r="A19" s="131" t="s">
        <v>548</v>
      </c>
      <c r="B19" s="131"/>
      <c r="C19" s="131"/>
      <c r="D19" s="198"/>
      <c r="E19" s="93" t="s">
        <v>444</v>
      </c>
      <c r="F19" s="93" t="s">
        <v>469</v>
      </c>
      <c r="G19" s="16"/>
      <c r="H19" s="16"/>
      <c r="I19" s="16"/>
      <c r="J19" s="17">
        <f t="shared" si="0"/>
        <v>0</v>
      </c>
      <c r="K19" s="16"/>
      <c r="L19" s="16"/>
      <c r="M19" s="16"/>
      <c r="N19" s="16"/>
      <c r="O19" s="16"/>
      <c r="P19" s="16"/>
      <c r="Q19" s="16"/>
      <c r="R19" s="17">
        <f t="shared" si="1"/>
        <v>0</v>
      </c>
      <c r="S19" s="39"/>
      <c r="T19" s="139"/>
      <c r="U19" s="39"/>
      <c r="V19" s="39"/>
      <c r="W19" s="39"/>
      <c r="X19" s="39"/>
      <c r="Y19" s="39"/>
    </row>
    <row r="20" spans="1:28">
      <c r="A20" s="131" t="s">
        <v>560</v>
      </c>
      <c r="B20" s="131"/>
      <c r="C20" s="131"/>
      <c r="D20" s="198"/>
      <c r="E20" s="93" t="s">
        <v>445</v>
      </c>
      <c r="F20" s="93" t="s">
        <v>467</v>
      </c>
      <c r="G20" s="16"/>
      <c r="H20" s="16"/>
      <c r="I20" s="16"/>
      <c r="J20" s="17">
        <f t="shared" si="0"/>
        <v>0</v>
      </c>
      <c r="K20" s="16"/>
      <c r="L20" s="16"/>
      <c r="M20" s="16"/>
      <c r="N20" s="16"/>
      <c r="O20" s="16"/>
      <c r="P20" s="16"/>
      <c r="Q20" s="16"/>
      <c r="R20" s="17">
        <f t="shared" si="1"/>
        <v>0</v>
      </c>
      <c r="S20" s="39"/>
      <c r="T20" s="139"/>
      <c r="U20" s="39"/>
      <c r="V20" s="39"/>
      <c r="W20" s="39"/>
      <c r="X20" s="39"/>
      <c r="Y20" s="39"/>
    </row>
    <row r="21" spans="1:28">
      <c r="A21" s="131" t="s">
        <v>561</v>
      </c>
      <c r="B21" s="131"/>
      <c r="C21" s="131"/>
      <c r="D21" s="198"/>
      <c r="E21" s="93" t="s">
        <v>461</v>
      </c>
      <c r="F21" s="93" t="s">
        <v>468</v>
      </c>
      <c r="G21" s="16"/>
      <c r="H21" s="16"/>
      <c r="I21" s="16"/>
      <c r="J21" s="17">
        <f t="shared" si="0"/>
        <v>0</v>
      </c>
      <c r="K21" s="16"/>
      <c r="L21" s="16"/>
      <c r="M21" s="16"/>
      <c r="N21" s="16"/>
      <c r="O21" s="16"/>
      <c r="P21" s="16"/>
      <c r="Q21" s="16"/>
      <c r="R21" s="17">
        <f>G21+H21+I21+K21+L21+M21+N21+O21+P21+Q21</f>
        <v>0</v>
      </c>
      <c r="S21" s="39"/>
      <c r="T21" s="139"/>
      <c r="U21" s="39"/>
      <c r="V21" s="39"/>
      <c r="W21" s="39"/>
      <c r="X21" s="39"/>
      <c r="Y21" s="39"/>
    </row>
    <row r="22" spans="1:28">
      <c r="A22" s="131" t="s">
        <v>562</v>
      </c>
      <c r="B22" s="131"/>
      <c r="C22" s="131"/>
      <c r="D22" s="198"/>
      <c r="E22" s="93" t="s">
        <v>462</v>
      </c>
      <c r="F22" s="93" t="s">
        <v>458</v>
      </c>
      <c r="G22" s="17">
        <f>SUM(G31:G32)</f>
        <v>0</v>
      </c>
      <c r="H22" s="17">
        <f t="shared" ref="H22:Q22" si="4">SUM(H31:H32)</f>
        <v>0</v>
      </c>
      <c r="I22" s="17">
        <f t="shared" si="4"/>
        <v>0</v>
      </c>
      <c r="J22" s="17">
        <f t="shared" si="4"/>
        <v>0</v>
      </c>
      <c r="K22" s="17">
        <f t="shared" si="4"/>
        <v>0</v>
      </c>
      <c r="L22" s="17">
        <f t="shared" si="4"/>
        <v>0</v>
      </c>
      <c r="M22" s="17">
        <f t="shared" si="4"/>
        <v>0</v>
      </c>
      <c r="N22" s="17">
        <f t="shared" si="4"/>
        <v>0</v>
      </c>
      <c r="O22" s="17">
        <f t="shared" si="4"/>
        <v>0</v>
      </c>
      <c r="P22" s="17">
        <f t="shared" si="4"/>
        <v>0</v>
      </c>
      <c r="Q22" s="17">
        <f t="shared" si="4"/>
        <v>0</v>
      </c>
      <c r="R22" s="17">
        <f>G22+H22+I22+K22+L22+M22+N22+O22+P22+Q22</f>
        <v>0</v>
      </c>
      <c r="S22" s="39"/>
      <c r="T22" s="139"/>
      <c r="U22" s="39"/>
      <c r="V22" s="39"/>
      <c r="W22" s="39"/>
      <c r="X22" s="39"/>
      <c r="Y22" s="39"/>
    </row>
    <row r="23" spans="1:28" hidden="1">
      <c r="A23" s="131"/>
      <c r="B23" s="131"/>
      <c r="C23" s="131" t="s">
        <v>435</v>
      </c>
      <c r="D23" s="114"/>
      <c r="E23" s="111"/>
      <c r="F23" s="111"/>
      <c r="S23" s="39"/>
      <c r="T23" s="139"/>
      <c r="U23" s="39"/>
      <c r="V23" s="39"/>
      <c r="W23" s="39"/>
      <c r="X23" s="39"/>
      <c r="Y23" s="39"/>
    </row>
    <row r="24" spans="1:28" hidden="1">
      <c r="A24" s="131"/>
      <c r="B24" s="131"/>
      <c r="C24" s="131" t="s">
        <v>438</v>
      </c>
      <c r="D24" s="137"/>
      <c r="E24" s="137"/>
      <c r="F24" s="137"/>
      <c r="G24" s="131"/>
      <c r="H24" s="131"/>
      <c r="I24" s="131"/>
      <c r="J24" s="131"/>
      <c r="K24" s="131"/>
      <c r="L24" s="131"/>
      <c r="M24" s="131"/>
      <c r="N24" s="131"/>
      <c r="O24" s="131"/>
      <c r="P24" s="131"/>
      <c r="Q24" s="131"/>
      <c r="R24" s="131"/>
      <c r="S24" s="139"/>
      <c r="T24" s="139" t="s">
        <v>439</v>
      </c>
      <c r="U24" s="39"/>
      <c r="V24" s="39"/>
      <c r="W24" s="39"/>
      <c r="X24" s="39"/>
      <c r="Y24" s="39"/>
    </row>
    <row r="25" spans="1:28" hidden="1">
      <c r="D25" s="111"/>
      <c r="E25" s="111"/>
      <c r="F25" s="111"/>
      <c r="S25" s="39"/>
      <c r="T25" s="39"/>
      <c r="U25" s="39"/>
      <c r="V25" s="39"/>
      <c r="W25" s="39"/>
      <c r="X25" s="39"/>
      <c r="Y25" s="39"/>
    </row>
    <row r="26" spans="1:28" hidden="1">
      <c r="A26" s="131"/>
      <c r="B26" s="131"/>
      <c r="C26" s="131" t="s">
        <v>761</v>
      </c>
      <c r="D26" s="131"/>
      <c r="E26" s="131"/>
      <c r="F26" s="131"/>
      <c r="G26" s="137"/>
      <c r="H26" s="137"/>
      <c r="I26" s="137"/>
      <c r="J26" s="131"/>
      <c r="K26" s="131"/>
      <c r="L26" s="131"/>
      <c r="M26" s="131"/>
      <c r="N26" s="131"/>
      <c r="O26" s="131"/>
      <c r="P26" s="131"/>
      <c r="Q26" s="131"/>
      <c r="R26" s="131"/>
      <c r="S26" s="131"/>
      <c r="T26" s="131"/>
      <c r="V26" s="39"/>
      <c r="W26" s="39"/>
      <c r="X26" s="39"/>
      <c r="Y26" s="39"/>
      <c r="Z26" s="39"/>
      <c r="AA26" s="39"/>
      <c r="AB26" s="39"/>
    </row>
    <row r="27" spans="1:28" hidden="1">
      <c r="A27" s="131"/>
      <c r="B27" s="131"/>
      <c r="C27" s="131"/>
      <c r="D27" s="131"/>
      <c r="E27" s="131"/>
      <c r="F27" s="131"/>
      <c r="G27" s="137"/>
      <c r="H27" s="137"/>
      <c r="I27" s="137"/>
      <c r="J27" s="131"/>
      <c r="K27" s="131"/>
      <c r="L27" s="131"/>
      <c r="M27" s="131"/>
      <c r="N27" s="131"/>
      <c r="O27" s="131"/>
      <c r="P27" s="131"/>
      <c r="Q27" s="131"/>
      <c r="R27" s="131"/>
      <c r="S27" s="131"/>
      <c r="T27" s="131"/>
      <c r="V27" s="39"/>
      <c r="W27" s="39"/>
      <c r="X27" s="39"/>
      <c r="Y27" s="39"/>
      <c r="Z27" s="39"/>
      <c r="AA27" s="39"/>
      <c r="AB27" s="39"/>
    </row>
    <row r="28" spans="1:28" hidden="1">
      <c r="A28" s="131"/>
      <c r="B28" s="131"/>
      <c r="C28" s="131"/>
      <c r="D28" s="131"/>
      <c r="E28" s="131"/>
      <c r="F28" s="131" t="s">
        <v>549</v>
      </c>
      <c r="G28" s="131" t="s">
        <v>1142</v>
      </c>
      <c r="H28" s="131" t="s">
        <v>1143</v>
      </c>
      <c r="I28" s="131" t="s">
        <v>1144</v>
      </c>
      <c r="J28" s="131" t="s">
        <v>1145</v>
      </c>
      <c r="K28" s="131" t="s">
        <v>1146</v>
      </c>
      <c r="L28" s="131" t="s">
        <v>1147</v>
      </c>
      <c r="M28" s="131" t="s">
        <v>1148</v>
      </c>
      <c r="N28" s="131" t="s">
        <v>1149</v>
      </c>
      <c r="O28" s="131" t="s">
        <v>1150</v>
      </c>
      <c r="P28" s="131" t="s">
        <v>1151</v>
      </c>
      <c r="Q28" s="131" t="s">
        <v>1152</v>
      </c>
      <c r="R28" s="131" t="s">
        <v>1153</v>
      </c>
      <c r="S28" s="131"/>
      <c r="T28" s="131"/>
      <c r="V28" s="39"/>
      <c r="W28" s="39"/>
      <c r="X28" s="39"/>
      <c r="Y28" s="39"/>
      <c r="Z28" s="39"/>
      <c r="AA28" s="39"/>
      <c r="AB28" s="39"/>
    </row>
    <row r="29" spans="1:28" hidden="1">
      <c r="A29" s="131"/>
      <c r="B29" s="131"/>
      <c r="C29" s="131" t="s">
        <v>436</v>
      </c>
      <c r="D29" s="131" t="s">
        <v>440</v>
      </c>
      <c r="E29" s="131" t="s">
        <v>440</v>
      </c>
      <c r="F29" s="131" t="s">
        <v>924</v>
      </c>
      <c r="G29" s="137"/>
      <c r="H29" s="137"/>
      <c r="I29" s="137"/>
      <c r="J29" s="131"/>
      <c r="K29" s="131"/>
      <c r="L29" s="131"/>
      <c r="M29" s="131"/>
      <c r="N29" s="131"/>
      <c r="O29" s="131"/>
      <c r="P29" s="131"/>
      <c r="Q29" s="131"/>
      <c r="R29" s="131"/>
      <c r="S29" s="131" t="s">
        <v>435</v>
      </c>
      <c r="T29" s="131" t="s">
        <v>437</v>
      </c>
      <c r="V29" s="39"/>
      <c r="W29" s="39"/>
      <c r="X29" s="39"/>
      <c r="Y29" s="39"/>
      <c r="Z29" s="39"/>
      <c r="AA29" s="39"/>
      <c r="AB29" s="39"/>
    </row>
    <row r="30" spans="1:28" hidden="1">
      <c r="A30" s="131"/>
      <c r="B30" s="131"/>
      <c r="C30" s="131" t="s">
        <v>435</v>
      </c>
      <c r="G30" s="111"/>
      <c r="H30" s="111"/>
      <c r="I30" s="111"/>
      <c r="T30" s="131"/>
      <c r="V30" s="39"/>
      <c r="W30" s="39"/>
      <c r="X30" s="39"/>
      <c r="Y30" s="39"/>
      <c r="Z30" s="39"/>
      <c r="AA30" s="39"/>
      <c r="AB30" s="39"/>
    </row>
    <row r="31" spans="1:28">
      <c r="A31" s="131" t="s">
        <v>562</v>
      </c>
      <c r="B31" s="131"/>
      <c r="C31" s="136"/>
      <c r="D31" s="93"/>
      <c r="E31" s="93"/>
      <c r="F31" s="116"/>
      <c r="G31" s="119"/>
      <c r="H31" s="119"/>
      <c r="I31" s="119"/>
      <c r="J31" s="17">
        <f>G31+H31+I31</f>
        <v>0</v>
      </c>
      <c r="K31" s="119"/>
      <c r="L31" s="119"/>
      <c r="M31" s="119"/>
      <c r="N31" s="119"/>
      <c r="O31" s="119"/>
      <c r="P31" s="119"/>
      <c r="Q31" s="119"/>
      <c r="R31" s="17">
        <f>G31+H31+I31+K31+L31+M31+N31+O31+P31+Q31</f>
        <v>0</v>
      </c>
      <c r="T31" s="131"/>
      <c r="V31" s="39"/>
      <c r="W31" s="39"/>
      <c r="X31" s="39"/>
      <c r="Y31" s="39"/>
      <c r="Z31" s="39"/>
      <c r="AA31" s="39"/>
      <c r="AB31" s="39"/>
    </row>
    <row r="32" spans="1:28" hidden="1">
      <c r="A32" s="131"/>
      <c r="B32" s="131"/>
      <c r="C32" s="131" t="s">
        <v>435</v>
      </c>
      <c r="G32" s="111"/>
      <c r="H32" s="111"/>
      <c r="I32" s="111"/>
      <c r="T32" s="131"/>
      <c r="V32" s="39"/>
      <c r="W32" s="39"/>
      <c r="X32" s="39"/>
      <c r="Y32" s="39"/>
      <c r="Z32" s="39"/>
      <c r="AA32" s="39"/>
      <c r="AB32" s="39"/>
    </row>
    <row r="33" spans="1:28" hidden="1">
      <c r="A33" s="131"/>
      <c r="B33" s="131"/>
      <c r="C33" s="131" t="s">
        <v>438</v>
      </c>
      <c r="D33" s="131"/>
      <c r="E33" s="131"/>
      <c r="F33" s="131"/>
      <c r="G33" s="137"/>
      <c r="H33" s="137"/>
      <c r="I33" s="137"/>
      <c r="J33" s="131"/>
      <c r="K33" s="131"/>
      <c r="L33" s="131"/>
      <c r="M33" s="131"/>
      <c r="N33" s="131"/>
      <c r="O33" s="131"/>
      <c r="P33" s="131"/>
      <c r="Q33" s="131"/>
      <c r="R33" s="131"/>
      <c r="S33" s="131"/>
      <c r="T33" s="131" t="s">
        <v>439</v>
      </c>
      <c r="V33" s="39"/>
      <c r="W33" s="39"/>
      <c r="X33" s="39"/>
      <c r="Y33" s="39"/>
      <c r="Z33" s="39"/>
      <c r="AA33" s="39"/>
      <c r="AB33" s="39"/>
    </row>
    <row r="34" spans="1:28" hidden="1">
      <c r="D34" s="111"/>
      <c r="E34" s="111"/>
      <c r="F34" s="111"/>
      <c r="S34" s="39"/>
      <c r="T34" s="39"/>
      <c r="U34" s="39"/>
      <c r="V34" s="39"/>
      <c r="W34" s="39"/>
      <c r="X34" s="39"/>
      <c r="Y34" s="39"/>
    </row>
    <row r="35" spans="1:28" hidden="1">
      <c r="A35" s="131"/>
      <c r="B35" s="131"/>
      <c r="C35" s="131" t="s">
        <v>31</v>
      </c>
      <c r="D35" s="131"/>
      <c r="E35" s="131"/>
      <c r="F35" s="131"/>
      <c r="G35" s="137"/>
      <c r="H35" s="137"/>
      <c r="I35" s="137"/>
      <c r="J35" s="131"/>
      <c r="K35" s="131"/>
      <c r="L35" s="131"/>
      <c r="M35" s="131"/>
      <c r="N35" s="131"/>
      <c r="O35" s="131"/>
      <c r="P35" s="131"/>
      <c r="Q35" s="131"/>
      <c r="R35" s="131"/>
      <c r="S35" s="131"/>
      <c r="T35" s="131"/>
      <c r="V35" s="39"/>
      <c r="W35" s="39"/>
      <c r="X35" s="39"/>
      <c r="Y35" s="39"/>
      <c r="Z35" s="39"/>
      <c r="AA35" s="39"/>
      <c r="AB35" s="39"/>
    </row>
    <row r="36" spans="1:28" hidden="1">
      <c r="A36" s="131"/>
      <c r="B36" s="131"/>
      <c r="C36" s="131"/>
      <c r="D36" s="131"/>
      <c r="E36" s="131"/>
      <c r="F36" s="131"/>
      <c r="G36" s="137"/>
      <c r="H36" s="137"/>
      <c r="I36" s="137"/>
      <c r="J36" s="131"/>
      <c r="K36" s="131"/>
      <c r="L36" s="131"/>
      <c r="M36" s="131"/>
      <c r="N36" s="131"/>
      <c r="O36" s="131"/>
      <c r="P36" s="131"/>
      <c r="Q36" s="131"/>
      <c r="R36" s="131"/>
      <c r="S36" s="131"/>
      <c r="T36" s="131"/>
      <c r="V36" s="39"/>
      <c r="W36" s="39"/>
      <c r="X36" s="39"/>
      <c r="Y36" s="39"/>
      <c r="Z36" s="39"/>
      <c r="AA36" s="39"/>
      <c r="AB36" s="39"/>
    </row>
    <row r="37" spans="1:28" hidden="1">
      <c r="A37" s="131"/>
      <c r="B37" s="131"/>
      <c r="C37" s="131"/>
      <c r="D37" s="131"/>
      <c r="E37" s="131"/>
      <c r="F37" s="131"/>
      <c r="G37" s="131" t="s">
        <v>1142</v>
      </c>
      <c r="H37" s="131" t="s">
        <v>1143</v>
      </c>
      <c r="I37" s="131" t="s">
        <v>1144</v>
      </c>
      <c r="J37" s="131" t="s">
        <v>1145</v>
      </c>
      <c r="K37" s="131" t="s">
        <v>1146</v>
      </c>
      <c r="L37" s="131" t="s">
        <v>1147</v>
      </c>
      <c r="M37" s="131" t="s">
        <v>1148</v>
      </c>
      <c r="N37" s="131" t="s">
        <v>1149</v>
      </c>
      <c r="O37" s="131" t="s">
        <v>1150</v>
      </c>
      <c r="P37" s="131" t="s">
        <v>1151</v>
      </c>
      <c r="Q37" s="131" t="s">
        <v>1152</v>
      </c>
      <c r="R37" s="131" t="s">
        <v>1153</v>
      </c>
      <c r="S37" s="131"/>
      <c r="T37" s="131"/>
      <c r="V37" s="39"/>
      <c r="W37" s="39"/>
      <c r="X37" s="39"/>
      <c r="Y37" s="39"/>
      <c r="Z37" s="39"/>
      <c r="AA37" s="39"/>
      <c r="AB37" s="39"/>
    </row>
    <row r="38" spans="1:28" hidden="1">
      <c r="A38" s="131"/>
      <c r="B38" s="131"/>
      <c r="C38" s="131" t="s">
        <v>436</v>
      </c>
      <c r="D38" s="131" t="s">
        <v>440</v>
      </c>
      <c r="E38" s="131" t="s">
        <v>440</v>
      </c>
      <c r="F38" s="131" t="s">
        <v>440</v>
      </c>
      <c r="G38" s="137"/>
      <c r="H38" s="137"/>
      <c r="I38" s="137"/>
      <c r="J38" s="131"/>
      <c r="K38" s="131"/>
      <c r="L38" s="131"/>
      <c r="M38" s="131"/>
      <c r="N38" s="131"/>
      <c r="O38" s="131"/>
      <c r="P38" s="131"/>
      <c r="Q38" s="131"/>
      <c r="R38" s="131"/>
      <c r="S38" s="131" t="s">
        <v>435</v>
      </c>
      <c r="T38" s="131" t="s">
        <v>437</v>
      </c>
      <c r="V38" s="39"/>
      <c r="W38" s="39"/>
      <c r="X38" s="39"/>
      <c r="Y38" s="39"/>
      <c r="Z38" s="39"/>
      <c r="AA38" s="39"/>
      <c r="AB38" s="39"/>
    </row>
    <row r="39" spans="1:28" hidden="1">
      <c r="A39" s="131"/>
      <c r="B39" s="131"/>
      <c r="C39" s="131" t="s">
        <v>435</v>
      </c>
      <c r="G39" s="111"/>
      <c r="H39" s="111"/>
      <c r="I39" s="111"/>
      <c r="T39" s="131"/>
      <c r="V39" s="39"/>
      <c r="W39" s="39"/>
      <c r="X39" s="39"/>
      <c r="Y39" s="39"/>
      <c r="Z39" s="39"/>
      <c r="AA39" s="39"/>
      <c r="AB39" s="39"/>
    </row>
    <row r="40" spans="1:28">
      <c r="A40" s="131" t="s">
        <v>1163</v>
      </c>
      <c r="B40" s="131"/>
      <c r="C40" s="131"/>
      <c r="D40" s="153">
        <v>5</v>
      </c>
      <c r="E40" s="156" t="s">
        <v>1164</v>
      </c>
      <c r="F40" s="157"/>
      <c r="G40" s="120">
        <f>G41+G42+G43+G44</f>
        <v>0</v>
      </c>
      <c r="H40" s="120">
        <f t="shared" ref="H40:Q40" si="5">H41+H42+H43+H44</f>
        <v>0</v>
      </c>
      <c r="I40" s="120">
        <f t="shared" si="5"/>
        <v>0</v>
      </c>
      <c r="J40" s="120">
        <f t="shared" si="5"/>
        <v>0</v>
      </c>
      <c r="K40" s="120">
        <f t="shared" si="5"/>
        <v>0</v>
      </c>
      <c r="L40" s="120">
        <f t="shared" si="5"/>
        <v>0</v>
      </c>
      <c r="M40" s="120">
        <f t="shared" si="5"/>
        <v>0</v>
      </c>
      <c r="N40" s="120">
        <f t="shared" si="5"/>
        <v>0</v>
      </c>
      <c r="O40" s="120">
        <f t="shared" si="5"/>
        <v>0</v>
      </c>
      <c r="P40" s="120">
        <f t="shared" si="5"/>
        <v>0</v>
      </c>
      <c r="Q40" s="120">
        <f t="shared" si="5"/>
        <v>0</v>
      </c>
      <c r="R40" s="17">
        <f>G40+H40+I40+K40+L40+M40+N40+O40+P40+Q40</f>
        <v>0</v>
      </c>
      <c r="T40" s="131"/>
      <c r="V40" s="39"/>
      <c r="W40" s="39"/>
      <c r="X40" s="39"/>
      <c r="Y40" s="39"/>
      <c r="Z40" s="39"/>
      <c r="AA40" s="39"/>
      <c r="AB40" s="39"/>
    </row>
    <row r="41" spans="1:28">
      <c r="A41" s="131" t="s">
        <v>564</v>
      </c>
      <c r="B41" s="131"/>
      <c r="C41" s="131"/>
      <c r="D41" s="154"/>
      <c r="E41" s="93" t="s">
        <v>444</v>
      </c>
      <c r="F41" s="93" t="s">
        <v>470</v>
      </c>
      <c r="G41" s="119"/>
      <c r="H41" s="119"/>
      <c r="I41" s="119"/>
      <c r="J41" s="17">
        <f>G41+H41+I41</f>
        <v>0</v>
      </c>
      <c r="K41" s="119"/>
      <c r="L41" s="119"/>
      <c r="M41" s="119"/>
      <c r="N41" s="119"/>
      <c r="O41" s="119"/>
      <c r="P41" s="119"/>
      <c r="Q41" s="119"/>
      <c r="R41" s="17">
        <f>G41+H41+I41+K41+L41+M41+N41+O41+P41+Q41</f>
        <v>0</v>
      </c>
      <c r="T41" s="131"/>
      <c r="V41" s="39"/>
      <c r="W41" s="39"/>
      <c r="X41" s="39"/>
      <c r="Y41" s="39"/>
      <c r="Z41" s="39"/>
      <c r="AA41" s="39"/>
      <c r="AB41" s="39"/>
    </row>
    <row r="42" spans="1:28">
      <c r="A42" s="131" t="s">
        <v>1028</v>
      </c>
      <c r="B42" s="131"/>
      <c r="C42" s="131"/>
      <c r="D42" s="154"/>
      <c r="E42" s="93" t="s">
        <v>445</v>
      </c>
      <c r="F42" s="93" t="s">
        <v>987</v>
      </c>
      <c r="G42" s="119"/>
      <c r="H42" s="119"/>
      <c r="I42" s="119"/>
      <c r="J42" s="17">
        <f>G42+H42+I42</f>
        <v>0</v>
      </c>
      <c r="K42" s="119"/>
      <c r="L42" s="119"/>
      <c r="M42" s="119"/>
      <c r="N42" s="119"/>
      <c r="O42" s="119"/>
      <c r="P42" s="119"/>
      <c r="Q42" s="119"/>
      <c r="R42" s="17">
        <f t="shared" ref="R42:R53" si="6">G42+H42+I42+K42+L42+M42+N42+O42+P42+Q42</f>
        <v>0</v>
      </c>
      <c r="T42" s="131"/>
      <c r="V42" s="39"/>
      <c r="W42" s="39"/>
      <c r="X42" s="39"/>
      <c r="Y42" s="39"/>
      <c r="Z42" s="39"/>
      <c r="AA42" s="39"/>
      <c r="AB42" s="39"/>
    </row>
    <row r="43" spans="1:28">
      <c r="A43" s="131" t="s">
        <v>565</v>
      </c>
      <c r="B43" s="131"/>
      <c r="C43" s="131"/>
      <c r="D43" s="154"/>
      <c r="E43" s="93" t="s">
        <v>461</v>
      </c>
      <c r="F43" s="93" t="s">
        <v>471</v>
      </c>
      <c r="G43" s="119"/>
      <c r="H43" s="119"/>
      <c r="I43" s="119"/>
      <c r="J43" s="17">
        <f>G43+H43+I43</f>
        <v>0</v>
      </c>
      <c r="K43" s="119"/>
      <c r="L43" s="119"/>
      <c r="M43" s="119"/>
      <c r="N43" s="119"/>
      <c r="O43" s="119"/>
      <c r="P43" s="119"/>
      <c r="Q43" s="119"/>
      <c r="R43" s="17">
        <f t="shared" si="6"/>
        <v>0</v>
      </c>
      <c r="T43" s="131"/>
      <c r="V43" s="39"/>
      <c r="W43" s="39"/>
      <c r="X43" s="39"/>
      <c r="Y43" s="39"/>
      <c r="Z43" s="39"/>
      <c r="AA43" s="39"/>
      <c r="AB43" s="39"/>
    </row>
    <row r="44" spans="1:28">
      <c r="A44" s="131" t="s">
        <v>566</v>
      </c>
      <c r="B44" s="131"/>
      <c r="C44" s="131"/>
      <c r="D44" s="155"/>
      <c r="E44" s="93" t="s">
        <v>461</v>
      </c>
      <c r="F44" s="93" t="s">
        <v>472</v>
      </c>
      <c r="G44" s="119"/>
      <c r="H44" s="119"/>
      <c r="I44" s="119"/>
      <c r="J44" s="17">
        <f>G44+H44+I44</f>
        <v>0</v>
      </c>
      <c r="K44" s="119"/>
      <c r="L44" s="119"/>
      <c r="M44" s="119"/>
      <c r="N44" s="119"/>
      <c r="O44" s="119"/>
      <c r="P44" s="119"/>
      <c r="Q44" s="119"/>
      <c r="R44" s="17">
        <f t="shared" si="6"/>
        <v>0</v>
      </c>
      <c r="T44" s="131"/>
      <c r="V44" s="39"/>
      <c r="W44" s="39"/>
      <c r="X44" s="39"/>
      <c r="Y44" s="39"/>
      <c r="Z44" s="39"/>
      <c r="AA44" s="39"/>
      <c r="AB44" s="39"/>
    </row>
    <row r="45" spans="1:28">
      <c r="A45" s="131" t="s">
        <v>567</v>
      </c>
      <c r="B45" s="131"/>
      <c r="C45" s="131"/>
      <c r="D45" s="153">
        <v>6</v>
      </c>
      <c r="E45" s="156" t="s">
        <v>452</v>
      </c>
      <c r="F45" s="157"/>
      <c r="G45" s="120">
        <f>G46+G47</f>
        <v>0</v>
      </c>
      <c r="H45" s="120">
        <f t="shared" ref="H45:Q45" si="7">H46+H47</f>
        <v>0</v>
      </c>
      <c r="I45" s="120">
        <f t="shared" si="7"/>
        <v>0</v>
      </c>
      <c r="J45" s="120">
        <f t="shared" si="7"/>
        <v>0</v>
      </c>
      <c r="K45" s="120">
        <f t="shared" si="7"/>
        <v>0</v>
      </c>
      <c r="L45" s="120">
        <f t="shared" si="7"/>
        <v>0</v>
      </c>
      <c r="M45" s="120">
        <f t="shared" si="7"/>
        <v>0</v>
      </c>
      <c r="N45" s="120">
        <f t="shared" si="7"/>
        <v>0</v>
      </c>
      <c r="O45" s="120">
        <f t="shared" si="7"/>
        <v>0</v>
      </c>
      <c r="P45" s="120">
        <f t="shared" si="7"/>
        <v>0</v>
      </c>
      <c r="Q45" s="120">
        <f t="shared" si="7"/>
        <v>0</v>
      </c>
      <c r="R45" s="17">
        <f t="shared" si="6"/>
        <v>0</v>
      </c>
      <c r="T45" s="131"/>
      <c r="V45" s="39"/>
      <c r="W45" s="39"/>
      <c r="X45" s="39"/>
      <c r="Y45" s="39"/>
      <c r="Z45" s="39"/>
      <c r="AA45" s="39"/>
      <c r="AB45" s="39"/>
    </row>
    <row r="46" spans="1:28">
      <c r="A46" s="131" t="s">
        <v>568</v>
      </c>
      <c r="B46" s="131"/>
      <c r="C46" s="131"/>
      <c r="D46" s="154"/>
      <c r="E46" s="93" t="s">
        <v>444</v>
      </c>
      <c r="F46" s="93" t="s">
        <v>473</v>
      </c>
      <c r="G46" s="119"/>
      <c r="H46" s="119"/>
      <c r="I46" s="119"/>
      <c r="J46" s="17">
        <f>G46+H46+I46</f>
        <v>0</v>
      </c>
      <c r="K46" s="119"/>
      <c r="L46" s="119"/>
      <c r="M46" s="119"/>
      <c r="N46" s="119"/>
      <c r="O46" s="119"/>
      <c r="P46" s="119"/>
      <c r="Q46" s="119"/>
      <c r="R46" s="17">
        <f t="shared" si="6"/>
        <v>0</v>
      </c>
      <c r="T46" s="131"/>
      <c r="V46" s="39"/>
      <c r="W46" s="39"/>
      <c r="X46" s="39"/>
      <c r="Y46" s="39"/>
      <c r="Z46" s="39"/>
      <c r="AA46" s="39"/>
      <c r="AB46" s="39"/>
    </row>
    <row r="47" spans="1:28">
      <c r="A47" s="131" t="s">
        <v>569</v>
      </c>
      <c r="B47" s="131"/>
      <c r="C47" s="131"/>
      <c r="D47" s="155"/>
      <c r="E47" s="93" t="s">
        <v>445</v>
      </c>
      <c r="F47" s="93" t="s">
        <v>474</v>
      </c>
      <c r="G47" s="119"/>
      <c r="H47" s="119"/>
      <c r="I47" s="119"/>
      <c r="J47" s="17">
        <f t="shared" ref="J47:J53" si="8">G47+H47+I47</f>
        <v>0</v>
      </c>
      <c r="K47" s="119"/>
      <c r="L47" s="119"/>
      <c r="M47" s="119"/>
      <c r="N47" s="119"/>
      <c r="O47" s="119"/>
      <c r="P47" s="119"/>
      <c r="Q47" s="119"/>
      <c r="R47" s="17">
        <f t="shared" si="6"/>
        <v>0</v>
      </c>
      <c r="T47" s="131"/>
      <c r="V47" s="39"/>
      <c r="W47" s="39"/>
      <c r="X47" s="39"/>
      <c r="Y47" s="39"/>
      <c r="Z47" s="39"/>
      <c r="AA47" s="39"/>
      <c r="AB47" s="39"/>
    </row>
    <row r="48" spans="1:28" ht="60" customHeight="1">
      <c r="A48" s="131" t="s">
        <v>570</v>
      </c>
      <c r="B48" s="131"/>
      <c r="C48" s="131"/>
      <c r="D48" s="92">
        <v>7</v>
      </c>
      <c r="E48" s="156" t="s">
        <v>1165</v>
      </c>
      <c r="F48" s="157"/>
      <c r="G48" s="119"/>
      <c r="H48" s="119"/>
      <c r="I48" s="119"/>
      <c r="J48" s="17">
        <f t="shared" si="8"/>
        <v>0</v>
      </c>
      <c r="K48" s="119"/>
      <c r="L48" s="119"/>
      <c r="M48" s="119"/>
      <c r="N48" s="119"/>
      <c r="O48" s="119"/>
      <c r="P48" s="119"/>
      <c r="Q48" s="119"/>
      <c r="R48" s="17">
        <f t="shared" si="6"/>
        <v>0</v>
      </c>
      <c r="T48" s="131"/>
      <c r="V48" s="39"/>
      <c r="W48" s="39"/>
      <c r="X48" s="39"/>
      <c r="Y48" s="39"/>
      <c r="Z48" s="39"/>
      <c r="AA48" s="39"/>
      <c r="AB48" s="39"/>
    </row>
    <row r="49" spans="1:31">
      <c r="A49" s="131" t="s">
        <v>571</v>
      </c>
      <c r="B49" s="131"/>
      <c r="C49" s="131"/>
      <c r="D49" s="92">
        <v>8</v>
      </c>
      <c r="E49" s="156" t="s">
        <v>1166</v>
      </c>
      <c r="F49" s="157"/>
      <c r="G49" s="119"/>
      <c r="H49" s="119"/>
      <c r="I49" s="119"/>
      <c r="J49" s="17">
        <f t="shared" si="8"/>
        <v>0</v>
      </c>
      <c r="K49" s="119"/>
      <c r="L49" s="119"/>
      <c r="M49" s="119"/>
      <c r="N49" s="119"/>
      <c r="O49" s="119"/>
      <c r="P49" s="119"/>
      <c r="Q49" s="119"/>
      <c r="R49" s="17">
        <f t="shared" si="6"/>
        <v>0</v>
      </c>
      <c r="T49" s="131"/>
      <c r="V49" s="39"/>
      <c r="W49" s="39"/>
      <c r="X49" s="39"/>
      <c r="Y49" s="39"/>
      <c r="Z49" s="39"/>
      <c r="AA49" s="39"/>
      <c r="AB49" s="39"/>
    </row>
    <row r="50" spans="1:31">
      <c r="A50" s="131" t="s">
        <v>572</v>
      </c>
      <c r="B50" s="131"/>
      <c r="C50" s="131"/>
      <c r="D50" s="92">
        <v>9</v>
      </c>
      <c r="E50" s="156" t="s">
        <v>454</v>
      </c>
      <c r="F50" s="157"/>
      <c r="G50" s="119"/>
      <c r="H50" s="119"/>
      <c r="I50" s="119"/>
      <c r="J50" s="17">
        <f t="shared" si="8"/>
        <v>0</v>
      </c>
      <c r="K50" s="119"/>
      <c r="L50" s="119"/>
      <c r="M50" s="119"/>
      <c r="N50" s="119"/>
      <c r="O50" s="119"/>
      <c r="P50" s="119"/>
      <c r="Q50" s="119"/>
      <c r="R50" s="17">
        <f t="shared" si="6"/>
        <v>0</v>
      </c>
      <c r="T50" s="131"/>
      <c r="V50" s="39"/>
      <c r="W50" s="39"/>
      <c r="X50" s="39"/>
      <c r="Y50" s="39"/>
      <c r="Z50" s="39"/>
      <c r="AA50" s="39"/>
      <c r="AB50" s="39"/>
    </row>
    <row r="51" spans="1:31">
      <c r="A51" s="131" t="s">
        <v>1167</v>
      </c>
      <c r="B51" s="131"/>
      <c r="C51" s="131"/>
      <c r="D51" s="92">
        <v>10</v>
      </c>
      <c r="E51" s="156" t="s">
        <v>1168</v>
      </c>
      <c r="F51" s="157"/>
      <c r="G51" s="119"/>
      <c r="H51" s="119"/>
      <c r="I51" s="119"/>
      <c r="J51" s="17">
        <f t="shared" si="8"/>
        <v>0</v>
      </c>
      <c r="K51" s="119"/>
      <c r="L51" s="119"/>
      <c r="M51" s="119"/>
      <c r="N51" s="119"/>
      <c r="O51" s="119"/>
      <c r="P51" s="119"/>
      <c r="Q51" s="119"/>
      <c r="R51" s="17">
        <f t="shared" si="6"/>
        <v>0</v>
      </c>
      <c r="T51" s="131"/>
      <c r="V51" s="39"/>
      <c r="W51" s="39"/>
      <c r="X51" s="39"/>
      <c r="Y51" s="39"/>
      <c r="Z51" s="39"/>
      <c r="AA51" s="39"/>
      <c r="AB51" s="39"/>
    </row>
    <row r="52" spans="1:31" ht="30" customHeight="1">
      <c r="A52" s="131" t="s">
        <v>574</v>
      </c>
      <c r="B52" s="131"/>
      <c r="C52" s="131"/>
      <c r="D52" s="92">
        <v>11</v>
      </c>
      <c r="E52" s="156" t="s">
        <v>456</v>
      </c>
      <c r="F52" s="157"/>
      <c r="G52" s="119"/>
      <c r="H52" s="119"/>
      <c r="I52" s="119"/>
      <c r="J52" s="17">
        <f t="shared" si="8"/>
        <v>0</v>
      </c>
      <c r="K52" s="119"/>
      <c r="L52" s="119"/>
      <c r="M52" s="119"/>
      <c r="N52" s="119"/>
      <c r="O52" s="119"/>
      <c r="P52" s="119"/>
      <c r="Q52" s="119"/>
      <c r="R52" s="17">
        <f t="shared" si="6"/>
        <v>0</v>
      </c>
      <c r="T52" s="131"/>
      <c r="V52" s="39"/>
      <c r="W52" s="39"/>
      <c r="X52" s="39"/>
      <c r="Y52" s="39"/>
      <c r="Z52" s="39"/>
      <c r="AA52" s="39"/>
      <c r="AB52" s="39"/>
    </row>
    <row r="53" spans="1:31">
      <c r="A53" s="131" t="s">
        <v>575</v>
      </c>
      <c r="B53" s="131"/>
      <c r="C53" s="131"/>
      <c r="D53" s="92">
        <v>12</v>
      </c>
      <c r="E53" s="156" t="s">
        <v>457</v>
      </c>
      <c r="F53" s="157"/>
      <c r="G53" s="119"/>
      <c r="H53" s="119"/>
      <c r="I53" s="119"/>
      <c r="J53" s="17">
        <f t="shared" si="8"/>
        <v>0</v>
      </c>
      <c r="K53" s="119"/>
      <c r="L53" s="119"/>
      <c r="M53" s="119"/>
      <c r="N53" s="119"/>
      <c r="O53" s="119"/>
      <c r="P53" s="119"/>
      <c r="Q53" s="119"/>
      <c r="R53" s="17">
        <f t="shared" si="6"/>
        <v>0</v>
      </c>
      <c r="T53" s="131"/>
      <c r="V53" s="39"/>
      <c r="W53" s="39"/>
      <c r="X53" s="39"/>
      <c r="Y53" s="39"/>
      <c r="Z53" s="39"/>
      <c r="AA53" s="39"/>
      <c r="AB53" s="39"/>
    </row>
    <row r="54" spans="1:31">
      <c r="A54" s="131" t="s">
        <v>576</v>
      </c>
      <c r="B54" s="131"/>
      <c r="C54" s="131"/>
      <c r="D54" s="92">
        <v>13</v>
      </c>
      <c r="E54" s="156" t="s">
        <v>458</v>
      </c>
      <c r="F54" s="157"/>
      <c r="G54" s="120">
        <f>SUM(G63:G64)</f>
        <v>0</v>
      </c>
      <c r="H54" s="120">
        <f t="shared" ref="H54:Q54" si="9">SUM(H63:H64)</f>
        <v>0</v>
      </c>
      <c r="I54" s="120">
        <f t="shared" si="9"/>
        <v>0</v>
      </c>
      <c r="J54" s="120">
        <f t="shared" si="9"/>
        <v>0</v>
      </c>
      <c r="K54" s="120">
        <f t="shared" si="9"/>
        <v>0</v>
      </c>
      <c r="L54" s="120">
        <f t="shared" si="9"/>
        <v>0</v>
      </c>
      <c r="M54" s="120">
        <f t="shared" si="9"/>
        <v>0</v>
      </c>
      <c r="N54" s="120">
        <f t="shared" si="9"/>
        <v>0</v>
      </c>
      <c r="O54" s="120">
        <f t="shared" si="9"/>
        <v>0</v>
      </c>
      <c r="P54" s="120">
        <f t="shared" si="9"/>
        <v>0</v>
      </c>
      <c r="Q54" s="120">
        <f t="shared" si="9"/>
        <v>0</v>
      </c>
      <c r="R54" s="17">
        <f>G54+H54+I54+K54+L54+M54+N54+O54+P54+Q54</f>
        <v>0</v>
      </c>
      <c r="T54" s="131"/>
      <c r="V54" s="39"/>
      <c r="W54" s="39"/>
      <c r="X54" s="39"/>
      <c r="Y54" s="39"/>
      <c r="Z54" s="39"/>
      <c r="AA54" s="39"/>
      <c r="AB54" s="39"/>
    </row>
    <row r="55" spans="1:31" hidden="1">
      <c r="A55" s="131"/>
      <c r="B55" s="131"/>
      <c r="C55" s="131" t="s">
        <v>435</v>
      </c>
      <c r="G55" s="111"/>
      <c r="H55" s="111"/>
      <c r="I55" s="111"/>
      <c r="T55" s="131"/>
      <c r="V55" s="39"/>
      <c r="W55" s="39"/>
      <c r="X55" s="39"/>
      <c r="Y55" s="39"/>
      <c r="Z55" s="39"/>
      <c r="AA55" s="39"/>
      <c r="AB55" s="39"/>
    </row>
    <row r="56" spans="1:31" hidden="1">
      <c r="A56" s="131"/>
      <c r="B56" s="131"/>
      <c r="C56" s="131" t="s">
        <v>438</v>
      </c>
      <c r="D56" s="131"/>
      <c r="E56" s="131"/>
      <c r="F56" s="131"/>
      <c r="G56" s="137"/>
      <c r="H56" s="137"/>
      <c r="I56" s="137"/>
      <c r="J56" s="131"/>
      <c r="K56" s="131"/>
      <c r="L56" s="131"/>
      <c r="M56" s="131"/>
      <c r="N56" s="131"/>
      <c r="O56" s="131"/>
      <c r="P56" s="131"/>
      <c r="Q56" s="131"/>
      <c r="R56" s="131"/>
      <c r="S56" s="131"/>
      <c r="T56" s="131" t="s">
        <v>439</v>
      </c>
      <c r="V56" s="39"/>
      <c r="W56" s="39"/>
      <c r="X56" s="39"/>
      <c r="Y56" s="39"/>
      <c r="Z56" s="39"/>
      <c r="AA56" s="39"/>
      <c r="AB56" s="39"/>
    </row>
    <row r="57" spans="1:31" hidden="1">
      <c r="G57" s="111"/>
      <c r="H57" s="111"/>
      <c r="I57" s="111"/>
      <c r="V57" s="39"/>
      <c r="W57" s="39"/>
      <c r="X57" s="39"/>
      <c r="Y57" s="39"/>
      <c r="Z57" s="39"/>
      <c r="AA57" s="39"/>
      <c r="AB57" s="39"/>
    </row>
    <row r="58" spans="1:31" hidden="1">
      <c r="A58" s="131"/>
      <c r="B58" s="131"/>
      <c r="C58" s="131" t="s">
        <v>33</v>
      </c>
      <c r="D58" s="131"/>
      <c r="E58" s="131"/>
      <c r="F58" s="131"/>
      <c r="G58" s="131"/>
      <c r="H58" s="131"/>
      <c r="I58" s="131"/>
      <c r="J58" s="137"/>
      <c r="K58" s="137"/>
      <c r="L58" s="137"/>
      <c r="M58" s="131"/>
      <c r="N58" s="131"/>
      <c r="O58" s="131"/>
      <c r="P58" s="131"/>
      <c r="Q58" s="131"/>
      <c r="R58" s="131"/>
      <c r="S58" s="131"/>
      <c r="T58" s="131"/>
      <c r="Y58" s="39"/>
      <c r="Z58" s="39"/>
      <c r="AA58" s="39"/>
      <c r="AB58" s="39"/>
      <c r="AC58" s="39"/>
      <c r="AD58" s="39"/>
      <c r="AE58" s="39"/>
    </row>
    <row r="59" spans="1:31" hidden="1">
      <c r="A59" s="131"/>
      <c r="B59" s="131"/>
      <c r="C59" s="131"/>
      <c r="D59" s="131"/>
      <c r="E59" s="131"/>
      <c r="F59" s="131"/>
      <c r="G59" s="131"/>
      <c r="H59" s="131"/>
      <c r="I59" s="131"/>
      <c r="J59" s="137"/>
      <c r="K59" s="137"/>
      <c r="L59" s="137"/>
      <c r="M59" s="131"/>
      <c r="N59" s="131"/>
      <c r="O59" s="131"/>
      <c r="P59" s="131"/>
      <c r="Q59" s="131"/>
      <c r="R59" s="131"/>
      <c r="S59" s="131"/>
      <c r="T59" s="131"/>
      <c r="Y59" s="39"/>
      <c r="Z59" s="39"/>
      <c r="AA59" s="39"/>
      <c r="AB59" s="39"/>
      <c r="AC59" s="39"/>
      <c r="AD59" s="39"/>
      <c r="AE59" s="39"/>
    </row>
    <row r="60" spans="1:31" hidden="1">
      <c r="A60" s="131"/>
      <c r="B60" s="131"/>
      <c r="C60" s="131"/>
      <c r="D60" s="131"/>
      <c r="E60" s="131"/>
      <c r="F60" s="131" t="s">
        <v>554</v>
      </c>
      <c r="G60" s="131" t="s">
        <v>1142</v>
      </c>
      <c r="H60" s="131" t="s">
        <v>1143</v>
      </c>
      <c r="I60" s="131" t="s">
        <v>1144</v>
      </c>
      <c r="J60" s="131" t="s">
        <v>1145</v>
      </c>
      <c r="K60" s="131" t="s">
        <v>1146</v>
      </c>
      <c r="L60" s="131" t="s">
        <v>1147</v>
      </c>
      <c r="M60" s="131" t="s">
        <v>1148</v>
      </c>
      <c r="N60" s="131" t="s">
        <v>1149</v>
      </c>
      <c r="O60" s="131" t="s">
        <v>1150</v>
      </c>
      <c r="P60" s="131" t="s">
        <v>1151</v>
      </c>
      <c r="Q60" s="131" t="s">
        <v>1152</v>
      </c>
      <c r="R60" s="131" t="s">
        <v>1153</v>
      </c>
      <c r="S60" s="131"/>
      <c r="T60" s="131"/>
      <c r="Y60" s="39"/>
      <c r="Z60" s="39"/>
      <c r="AA60" s="39"/>
      <c r="AB60" s="39"/>
      <c r="AC60" s="39"/>
      <c r="AD60" s="39"/>
      <c r="AE60" s="39"/>
    </row>
    <row r="61" spans="1:31" hidden="1">
      <c r="A61" s="131"/>
      <c r="B61" s="131"/>
      <c r="C61" s="131" t="s">
        <v>436</v>
      </c>
      <c r="D61" s="131" t="s">
        <v>440</v>
      </c>
      <c r="E61" s="131" t="s">
        <v>440</v>
      </c>
      <c r="F61" s="131" t="s">
        <v>924</v>
      </c>
      <c r="G61" s="131"/>
      <c r="H61" s="131"/>
      <c r="I61" s="131"/>
      <c r="J61" s="137"/>
      <c r="K61" s="137"/>
      <c r="L61" s="137"/>
      <c r="M61" s="131"/>
      <c r="N61" s="131"/>
      <c r="O61" s="131"/>
      <c r="P61" s="131"/>
      <c r="Q61" s="131"/>
      <c r="R61" s="131"/>
      <c r="S61" s="131" t="s">
        <v>435</v>
      </c>
      <c r="T61" s="131" t="s">
        <v>437</v>
      </c>
      <c r="Y61" s="39"/>
      <c r="Z61" s="39"/>
      <c r="AA61" s="39"/>
      <c r="AB61" s="39"/>
      <c r="AC61" s="39"/>
      <c r="AD61" s="39"/>
      <c r="AE61" s="39"/>
    </row>
    <row r="62" spans="1:31" hidden="1">
      <c r="A62" s="131"/>
      <c r="B62" s="131"/>
      <c r="C62" s="131" t="s">
        <v>435</v>
      </c>
      <c r="J62" s="111"/>
      <c r="K62" s="111"/>
      <c r="L62" s="111"/>
      <c r="T62" s="131"/>
      <c r="Y62" s="39"/>
      <c r="Z62" s="39"/>
      <c r="AA62" s="39"/>
      <c r="AB62" s="39"/>
      <c r="AC62" s="39"/>
      <c r="AD62" s="39"/>
      <c r="AE62" s="39"/>
    </row>
    <row r="63" spans="1:31">
      <c r="A63" s="131" t="s">
        <v>576</v>
      </c>
      <c r="B63" s="131"/>
      <c r="C63" s="136"/>
      <c r="D63" s="93"/>
      <c r="E63" s="93"/>
      <c r="F63" s="116"/>
      <c r="G63" s="119"/>
      <c r="H63" s="119"/>
      <c r="I63" s="119"/>
      <c r="J63" s="17">
        <f>G63+H63+I63</f>
        <v>0</v>
      </c>
      <c r="K63" s="119"/>
      <c r="L63" s="119"/>
      <c r="M63" s="119"/>
      <c r="N63" s="119"/>
      <c r="O63" s="119"/>
      <c r="P63" s="119"/>
      <c r="Q63" s="119"/>
      <c r="R63" s="17">
        <f>G63+H63+I63+K63+L63+M63+N63+O63+P63+Q63</f>
        <v>0</v>
      </c>
      <c r="T63" s="131"/>
      <c r="Y63" s="39"/>
      <c r="Z63" s="39"/>
      <c r="AA63" s="39"/>
      <c r="AB63" s="39"/>
      <c r="AC63" s="39"/>
      <c r="AD63" s="39"/>
      <c r="AE63" s="39"/>
    </row>
    <row r="64" spans="1:31" hidden="1">
      <c r="A64" s="131"/>
      <c r="B64" s="131"/>
      <c r="C64" s="131" t="s">
        <v>435</v>
      </c>
      <c r="J64" s="111"/>
      <c r="K64" s="111"/>
      <c r="L64" s="111"/>
      <c r="T64" s="131"/>
      <c r="Y64" s="39"/>
      <c r="Z64" s="39"/>
      <c r="AA64" s="39"/>
      <c r="AB64" s="39"/>
      <c r="AC64" s="39"/>
      <c r="AD64" s="39"/>
      <c r="AE64" s="39"/>
    </row>
    <row r="65" spans="1:31" hidden="1">
      <c r="A65" s="131"/>
      <c r="B65" s="131"/>
      <c r="C65" s="131" t="s">
        <v>438</v>
      </c>
      <c r="D65" s="131"/>
      <c r="E65" s="131"/>
      <c r="F65" s="131"/>
      <c r="G65" s="131"/>
      <c r="H65" s="131"/>
      <c r="I65" s="131"/>
      <c r="J65" s="137"/>
      <c r="K65" s="137"/>
      <c r="L65" s="137"/>
      <c r="M65" s="131"/>
      <c r="N65" s="131"/>
      <c r="O65" s="131"/>
      <c r="P65" s="131"/>
      <c r="Q65" s="131"/>
      <c r="R65" s="131"/>
      <c r="S65" s="131"/>
      <c r="T65" s="131" t="s">
        <v>439</v>
      </c>
      <c r="Y65" s="39"/>
      <c r="Z65" s="39"/>
      <c r="AA65" s="39"/>
      <c r="AB65" s="39"/>
      <c r="AC65" s="39"/>
      <c r="AD65" s="39"/>
      <c r="AE65" s="39"/>
    </row>
    <row r="66" spans="1:31" hidden="1">
      <c r="G66" s="111"/>
      <c r="H66" s="111"/>
      <c r="I66" s="111"/>
      <c r="V66" s="39"/>
      <c r="W66" s="39"/>
      <c r="X66" s="39"/>
      <c r="Y66" s="39"/>
      <c r="Z66" s="39"/>
      <c r="AA66" s="39"/>
      <c r="AB66" s="39"/>
    </row>
    <row r="67" spans="1:31" hidden="1">
      <c r="G67" s="111"/>
      <c r="H67" s="111"/>
      <c r="I67" s="111"/>
      <c r="V67" s="39"/>
      <c r="W67" s="39"/>
      <c r="X67" s="39"/>
      <c r="Y67" s="39"/>
      <c r="Z67" s="39"/>
      <c r="AA67" s="39"/>
      <c r="AB67" s="39"/>
    </row>
    <row r="68" spans="1:31" hidden="1">
      <c r="D68" s="111"/>
      <c r="E68" s="111"/>
      <c r="F68" s="111"/>
      <c r="S68" s="39"/>
      <c r="T68" s="39"/>
      <c r="U68" s="39"/>
      <c r="V68" s="39"/>
      <c r="W68" s="39"/>
      <c r="X68" s="39"/>
      <c r="Y68" s="39"/>
    </row>
    <row r="69" spans="1:31" hidden="1">
      <c r="A69" s="131"/>
      <c r="B69" s="131"/>
      <c r="C69" s="131" t="s">
        <v>32</v>
      </c>
      <c r="D69" s="131"/>
      <c r="E69" s="131"/>
      <c r="F69" s="131"/>
      <c r="G69" s="137"/>
      <c r="H69" s="137"/>
      <c r="I69" s="137"/>
      <c r="J69" s="131"/>
      <c r="K69" s="131"/>
      <c r="L69" s="131"/>
      <c r="M69" s="131"/>
      <c r="N69" s="131"/>
      <c r="O69" s="131"/>
      <c r="P69" s="131"/>
      <c r="Q69" s="131"/>
      <c r="R69" s="131"/>
      <c r="S69" s="131"/>
      <c r="T69" s="131"/>
      <c r="V69" s="39"/>
      <c r="W69" s="39"/>
      <c r="X69" s="39"/>
      <c r="Y69" s="39"/>
      <c r="Z69" s="39"/>
      <c r="AA69" s="39"/>
      <c r="AB69" s="39"/>
    </row>
    <row r="70" spans="1:31" hidden="1">
      <c r="A70" s="131"/>
      <c r="B70" s="131"/>
      <c r="C70" s="131"/>
      <c r="D70" s="131"/>
      <c r="E70" s="131"/>
      <c r="F70" s="131"/>
      <c r="G70" s="137"/>
      <c r="H70" s="137"/>
      <c r="I70" s="137"/>
      <c r="J70" s="131"/>
      <c r="K70" s="131"/>
      <c r="L70" s="131"/>
      <c r="M70" s="131"/>
      <c r="N70" s="131"/>
      <c r="O70" s="131"/>
      <c r="P70" s="131"/>
      <c r="Q70" s="131"/>
      <c r="R70" s="131"/>
      <c r="S70" s="131"/>
      <c r="T70" s="131"/>
      <c r="V70" s="39"/>
      <c r="W70" s="39"/>
      <c r="X70" s="39"/>
      <c r="Y70" s="39"/>
      <c r="Z70" s="39"/>
      <c r="AA70" s="39"/>
      <c r="AB70" s="39"/>
    </row>
    <row r="71" spans="1:31" hidden="1">
      <c r="A71" s="131"/>
      <c r="B71" s="131"/>
      <c r="C71" s="131"/>
      <c r="D71" s="131"/>
      <c r="E71" s="131"/>
      <c r="F71" s="131"/>
      <c r="G71" s="131" t="s">
        <v>1142</v>
      </c>
      <c r="H71" s="131" t="s">
        <v>1143</v>
      </c>
      <c r="I71" s="131" t="s">
        <v>1144</v>
      </c>
      <c r="J71" s="131" t="s">
        <v>1145</v>
      </c>
      <c r="K71" s="131" t="s">
        <v>1146</v>
      </c>
      <c r="L71" s="131" t="s">
        <v>1147</v>
      </c>
      <c r="M71" s="131" t="s">
        <v>1148</v>
      </c>
      <c r="N71" s="131" t="s">
        <v>1149</v>
      </c>
      <c r="O71" s="131" t="s">
        <v>1150</v>
      </c>
      <c r="P71" s="131" t="s">
        <v>1151</v>
      </c>
      <c r="Q71" s="131" t="s">
        <v>1152</v>
      </c>
      <c r="R71" s="131" t="s">
        <v>1153</v>
      </c>
      <c r="S71" s="131"/>
      <c r="T71" s="131"/>
      <c r="V71" s="39"/>
      <c r="W71" s="39"/>
      <c r="X71" s="39"/>
      <c r="Y71" s="39"/>
      <c r="Z71" s="39"/>
      <c r="AA71" s="39"/>
      <c r="AB71" s="39"/>
    </row>
    <row r="72" spans="1:31" hidden="1">
      <c r="A72" s="131"/>
      <c r="B72" s="131"/>
      <c r="C72" s="131" t="s">
        <v>436</v>
      </c>
      <c r="D72" s="131" t="s">
        <v>440</v>
      </c>
      <c r="E72" s="131" t="s">
        <v>440</v>
      </c>
      <c r="F72" s="131" t="s">
        <v>440</v>
      </c>
      <c r="G72" s="137"/>
      <c r="H72" s="137"/>
      <c r="I72" s="137"/>
      <c r="J72" s="131"/>
      <c r="K72" s="131"/>
      <c r="L72" s="131"/>
      <c r="M72" s="131"/>
      <c r="N72" s="131"/>
      <c r="O72" s="131"/>
      <c r="P72" s="131"/>
      <c r="Q72" s="131"/>
      <c r="R72" s="131"/>
      <c r="S72" s="131" t="s">
        <v>435</v>
      </c>
      <c r="T72" s="131" t="s">
        <v>437</v>
      </c>
      <c r="V72" s="39"/>
      <c r="W72" s="39"/>
      <c r="X72" s="39"/>
      <c r="Y72" s="39"/>
      <c r="Z72" s="39"/>
      <c r="AA72" s="39"/>
      <c r="AB72" s="39"/>
    </row>
    <row r="73" spans="1:31" hidden="1">
      <c r="A73" s="131"/>
      <c r="B73" s="131"/>
      <c r="C73" s="131" t="s">
        <v>435</v>
      </c>
      <c r="G73" s="111"/>
      <c r="H73" s="111"/>
      <c r="I73" s="111"/>
      <c r="T73" s="131"/>
      <c r="V73" s="39"/>
      <c r="W73" s="39"/>
      <c r="X73" s="39"/>
      <c r="Y73" s="39"/>
      <c r="Z73" s="39"/>
      <c r="AA73" s="39"/>
      <c r="AB73" s="39"/>
    </row>
    <row r="74" spans="1:31">
      <c r="A74" s="131" t="s">
        <v>254</v>
      </c>
      <c r="B74" s="131"/>
      <c r="C74" s="131"/>
      <c r="D74" s="92">
        <v>14</v>
      </c>
      <c r="E74" s="95" t="s">
        <v>459</v>
      </c>
      <c r="F74" s="95" t="s">
        <v>475</v>
      </c>
      <c r="G74" s="120">
        <f>G11+G12+G13+G18+G40+G45+G48+G49+G50+G51+G52+G53+G54</f>
        <v>0</v>
      </c>
      <c r="H74" s="120">
        <f t="shared" ref="H74:R74" si="10">H11+H12+H13+H18+H40+H45+H48+H49+H50+H51+H52+H53+H54</f>
        <v>0</v>
      </c>
      <c r="I74" s="120">
        <f t="shared" si="10"/>
        <v>0</v>
      </c>
      <c r="J74" s="120">
        <f t="shared" si="10"/>
        <v>0</v>
      </c>
      <c r="K74" s="120">
        <f t="shared" si="10"/>
        <v>0</v>
      </c>
      <c r="L74" s="120">
        <f t="shared" si="10"/>
        <v>0</v>
      </c>
      <c r="M74" s="120">
        <f t="shared" si="10"/>
        <v>0</v>
      </c>
      <c r="N74" s="120">
        <f t="shared" si="10"/>
        <v>0</v>
      </c>
      <c r="O74" s="120">
        <f t="shared" si="10"/>
        <v>0</v>
      </c>
      <c r="P74" s="120">
        <f t="shared" si="10"/>
        <v>0</v>
      </c>
      <c r="Q74" s="120">
        <f t="shared" si="10"/>
        <v>0</v>
      </c>
      <c r="R74" s="120">
        <f t="shared" si="10"/>
        <v>0</v>
      </c>
      <c r="T74" s="131"/>
      <c r="V74" s="39"/>
      <c r="W74" s="39"/>
      <c r="X74" s="39"/>
      <c r="Y74" s="39"/>
      <c r="Z74" s="39"/>
      <c r="AA74" s="39"/>
      <c r="AB74" s="39"/>
    </row>
    <row r="75" spans="1:31">
      <c r="A75" s="131" t="s">
        <v>588</v>
      </c>
      <c r="B75" s="131"/>
      <c r="C75" s="131"/>
      <c r="D75" s="92">
        <v>15</v>
      </c>
      <c r="E75" s="95" t="s">
        <v>460</v>
      </c>
      <c r="F75" s="95" t="s">
        <v>476</v>
      </c>
      <c r="G75" s="120">
        <f>G74</f>
        <v>0</v>
      </c>
      <c r="H75" s="120">
        <f>G75+H74</f>
        <v>0</v>
      </c>
      <c r="I75" s="120">
        <f t="shared" ref="I75:Q75" si="11">H75+I74</f>
        <v>0</v>
      </c>
      <c r="J75" s="120">
        <f>I75</f>
        <v>0</v>
      </c>
      <c r="K75" s="120">
        <f t="shared" si="11"/>
        <v>0</v>
      </c>
      <c r="L75" s="120">
        <f t="shared" si="11"/>
        <v>0</v>
      </c>
      <c r="M75" s="120">
        <f t="shared" si="11"/>
        <v>0</v>
      </c>
      <c r="N75" s="120">
        <f t="shared" si="11"/>
        <v>0</v>
      </c>
      <c r="O75" s="120">
        <f t="shared" si="11"/>
        <v>0</v>
      </c>
      <c r="P75" s="120">
        <f t="shared" si="11"/>
        <v>0</v>
      </c>
      <c r="Q75" s="120">
        <f t="shared" si="11"/>
        <v>0</v>
      </c>
      <c r="R75" s="17">
        <f>Q75</f>
        <v>0</v>
      </c>
      <c r="T75" s="131"/>
      <c r="V75" s="39"/>
      <c r="W75" s="39"/>
      <c r="X75" s="39"/>
      <c r="Y75" s="39"/>
      <c r="Z75" s="39"/>
      <c r="AA75" s="39"/>
      <c r="AB75" s="39"/>
    </row>
    <row r="76" spans="1:31">
      <c r="A76" s="131"/>
      <c r="B76" s="131"/>
      <c r="C76" s="131" t="s">
        <v>435</v>
      </c>
      <c r="G76" s="111"/>
      <c r="H76" s="111"/>
      <c r="I76" s="111"/>
      <c r="T76" s="131"/>
      <c r="V76" s="39"/>
      <c r="W76" s="39"/>
      <c r="X76" s="39"/>
      <c r="Y76" s="39"/>
      <c r="Z76" s="39"/>
      <c r="AA76" s="39"/>
      <c r="AB76" s="39"/>
    </row>
    <row r="77" spans="1:31">
      <c r="A77" s="131"/>
      <c r="B77" s="131"/>
      <c r="C77" s="131" t="s">
        <v>438</v>
      </c>
      <c r="D77" s="131"/>
      <c r="E77" s="131"/>
      <c r="F77" s="131"/>
      <c r="G77" s="137"/>
      <c r="H77" s="137"/>
      <c r="I77" s="137"/>
      <c r="J77" s="131"/>
      <c r="K77" s="131"/>
      <c r="L77" s="131"/>
      <c r="M77" s="131"/>
      <c r="N77" s="131"/>
      <c r="O77" s="131"/>
      <c r="P77" s="131"/>
      <c r="Q77" s="131"/>
      <c r="R77" s="131"/>
      <c r="S77" s="131"/>
      <c r="T77" s="131" t="s">
        <v>439</v>
      </c>
      <c r="V77" s="39"/>
      <c r="W77" s="39"/>
      <c r="X77" s="39"/>
      <c r="Y77" s="39"/>
      <c r="Z77" s="39"/>
      <c r="AA77" s="39"/>
      <c r="AB77" s="39"/>
    </row>
    <row r="78" spans="1:31" hidden="1">
      <c r="D78" s="111"/>
      <c r="E78" s="111"/>
      <c r="F78" s="111"/>
      <c r="S78" s="39"/>
      <c r="T78" s="39"/>
      <c r="U78" s="39"/>
      <c r="V78" s="39"/>
      <c r="W78" s="39"/>
      <c r="X78" s="39"/>
      <c r="Y78" s="39"/>
    </row>
    <row r="79" spans="1:31" hidden="1">
      <c r="D79" s="111"/>
      <c r="E79" s="111"/>
      <c r="F79" s="111"/>
      <c r="S79" s="39"/>
      <c r="T79" s="39"/>
      <c r="U79" s="39"/>
      <c r="V79" s="39"/>
      <c r="W79" s="39"/>
      <c r="X79" s="39"/>
      <c r="Y79" s="39"/>
    </row>
    <row r="80" spans="1:31" hidden="1">
      <c r="D80" s="111"/>
      <c r="E80" s="111"/>
      <c r="F80" s="111"/>
      <c r="S80" s="39"/>
      <c r="T80" s="39"/>
      <c r="U80" s="39"/>
      <c r="V80" s="39"/>
      <c r="W80" s="39"/>
      <c r="X80" s="39"/>
      <c r="Y80" s="39"/>
    </row>
    <row r="81" spans="1:25" hidden="1">
      <c r="A81" s="131"/>
      <c r="B81" s="131"/>
      <c r="C81" s="131" t="s">
        <v>1169</v>
      </c>
      <c r="D81" s="137"/>
      <c r="E81" s="137"/>
      <c r="F81" s="137"/>
      <c r="G81" s="131"/>
      <c r="H81" s="131"/>
      <c r="I81" s="131"/>
      <c r="J81" s="131"/>
      <c r="K81" s="131"/>
      <c r="L81" s="131"/>
      <c r="M81" s="131"/>
      <c r="N81" s="131"/>
      <c r="O81" s="131"/>
      <c r="P81" s="131"/>
      <c r="Q81" s="131"/>
      <c r="R81" s="131"/>
      <c r="S81" s="139"/>
      <c r="T81" s="139"/>
      <c r="U81" s="39"/>
      <c r="V81" s="39"/>
      <c r="W81" s="39"/>
      <c r="X81" s="39"/>
      <c r="Y81" s="39"/>
    </row>
    <row r="82" spans="1:25" hidden="1">
      <c r="A82" s="131"/>
      <c r="B82" s="131"/>
      <c r="C82" s="131"/>
      <c r="D82" s="137"/>
      <c r="E82" s="137"/>
      <c r="F82" s="137"/>
      <c r="G82" s="131"/>
      <c r="H82" s="131"/>
      <c r="I82" s="131"/>
      <c r="J82" s="131"/>
      <c r="K82" s="131"/>
      <c r="L82" s="131"/>
      <c r="M82" s="131"/>
      <c r="N82" s="131"/>
      <c r="O82" s="131"/>
      <c r="P82" s="131"/>
      <c r="Q82" s="131"/>
      <c r="R82" s="131"/>
      <c r="S82" s="139"/>
      <c r="T82" s="139"/>
      <c r="U82" s="39"/>
      <c r="V82" s="39"/>
      <c r="W82" s="39"/>
      <c r="X82" s="39"/>
      <c r="Y82" s="39"/>
    </row>
    <row r="83" spans="1:25" hidden="1">
      <c r="A83" s="131"/>
      <c r="B83" s="131"/>
      <c r="C83" s="131"/>
      <c r="D83" s="137"/>
      <c r="E83" s="137"/>
      <c r="F83" s="137"/>
      <c r="G83" s="131" t="s">
        <v>1142</v>
      </c>
      <c r="H83" s="131" t="s">
        <v>1143</v>
      </c>
      <c r="I83" s="131" t="s">
        <v>1144</v>
      </c>
      <c r="J83" s="131" t="s">
        <v>1145</v>
      </c>
      <c r="K83" s="131" t="s">
        <v>1146</v>
      </c>
      <c r="L83" s="131" t="s">
        <v>1147</v>
      </c>
      <c r="M83" s="131" t="s">
        <v>1148</v>
      </c>
      <c r="N83" s="131" t="s">
        <v>1149</v>
      </c>
      <c r="O83" s="131" t="s">
        <v>1150</v>
      </c>
      <c r="P83" s="131" t="s">
        <v>1151</v>
      </c>
      <c r="Q83" s="131" t="s">
        <v>1152</v>
      </c>
      <c r="R83" s="131" t="s">
        <v>1153</v>
      </c>
      <c r="S83" s="139"/>
      <c r="T83" s="139"/>
      <c r="U83" s="39"/>
      <c r="V83" s="39"/>
      <c r="W83" s="39"/>
      <c r="X83" s="39"/>
      <c r="Y83" s="39"/>
    </row>
    <row r="84" spans="1:25" ht="45" hidden="1">
      <c r="A84" s="131"/>
      <c r="B84" s="131"/>
      <c r="C84" s="131" t="s">
        <v>436</v>
      </c>
      <c r="D84" s="137" t="s">
        <v>440</v>
      </c>
      <c r="E84" s="137" t="s">
        <v>440</v>
      </c>
      <c r="F84" s="137" t="s">
        <v>440</v>
      </c>
      <c r="G84" s="131"/>
      <c r="H84" s="131"/>
      <c r="I84" s="131"/>
      <c r="J84" s="131"/>
      <c r="K84" s="131"/>
      <c r="L84" s="131"/>
      <c r="M84" s="131"/>
      <c r="N84" s="131"/>
      <c r="O84" s="131"/>
      <c r="P84" s="131"/>
      <c r="Q84" s="131"/>
      <c r="R84" s="131"/>
      <c r="S84" s="139" t="s">
        <v>435</v>
      </c>
      <c r="T84" s="139" t="s">
        <v>437</v>
      </c>
      <c r="U84" s="39"/>
      <c r="V84" s="39"/>
      <c r="W84" s="39"/>
      <c r="X84" s="39"/>
      <c r="Y84" s="39"/>
    </row>
    <row r="85" spans="1:25" ht="15" customHeight="1">
      <c r="A85" s="131"/>
      <c r="B85" s="131"/>
      <c r="C85" s="136" t="s">
        <v>440</v>
      </c>
      <c r="D85" s="123"/>
      <c r="E85" s="124"/>
      <c r="F85" s="196" t="s">
        <v>887</v>
      </c>
      <c r="G85" s="196"/>
      <c r="H85" s="196"/>
      <c r="I85" s="196"/>
      <c r="J85" s="196"/>
      <c r="K85" s="196"/>
      <c r="L85" s="196"/>
      <c r="M85" s="196"/>
      <c r="N85" s="196"/>
      <c r="O85" s="196"/>
      <c r="P85" s="196"/>
      <c r="Q85" s="202" t="s">
        <v>36</v>
      </c>
      <c r="R85" s="203"/>
      <c r="S85" s="39"/>
      <c r="T85" s="139"/>
      <c r="U85" s="39"/>
      <c r="V85" s="39"/>
      <c r="W85" s="39"/>
      <c r="X85" s="39"/>
      <c r="Y85" s="39"/>
    </row>
    <row r="86" spans="1:25" ht="60">
      <c r="A86" s="131"/>
      <c r="B86" s="131"/>
      <c r="C86" s="136" t="s">
        <v>440</v>
      </c>
      <c r="D86" s="122"/>
      <c r="E86" s="204" t="s">
        <v>592</v>
      </c>
      <c r="F86" s="206"/>
      <c r="G86" s="80" t="s">
        <v>477</v>
      </c>
      <c r="H86" s="80" t="s">
        <v>478</v>
      </c>
      <c r="I86" s="80" t="s">
        <v>479</v>
      </c>
      <c r="J86" s="80" t="s">
        <v>1154</v>
      </c>
      <c r="K86" s="80" t="s">
        <v>480</v>
      </c>
      <c r="L86" s="80" t="s">
        <v>481</v>
      </c>
      <c r="M86" s="80" t="s">
        <v>482</v>
      </c>
      <c r="N86" s="80" t="s">
        <v>483</v>
      </c>
      <c r="O86" s="80" t="s">
        <v>484</v>
      </c>
      <c r="P86" s="80" t="s">
        <v>485</v>
      </c>
      <c r="Q86" s="80" t="s">
        <v>611</v>
      </c>
      <c r="R86" s="80" t="s">
        <v>487</v>
      </c>
      <c r="S86" s="39"/>
      <c r="T86" s="139"/>
      <c r="U86" s="39"/>
      <c r="V86" s="39"/>
      <c r="W86" s="39"/>
      <c r="X86" s="39"/>
      <c r="Y86" s="39"/>
    </row>
    <row r="87" spans="1:25" hidden="1">
      <c r="A87" s="131"/>
      <c r="B87" s="131"/>
      <c r="C87" s="131" t="s">
        <v>435</v>
      </c>
      <c r="D87" s="114"/>
      <c r="E87" s="111"/>
      <c r="F87" s="111"/>
      <c r="S87" s="39"/>
      <c r="T87" s="139"/>
      <c r="U87" s="39"/>
      <c r="V87" s="39"/>
      <c r="W87" s="39"/>
      <c r="X87" s="39"/>
      <c r="Y87" s="39"/>
    </row>
    <row r="88" spans="1:25">
      <c r="A88" s="131" t="s">
        <v>635</v>
      </c>
      <c r="B88" s="131"/>
      <c r="C88" s="131"/>
      <c r="D88" s="93">
        <v>1</v>
      </c>
      <c r="E88" s="156" t="s">
        <v>593</v>
      </c>
      <c r="F88" s="157"/>
      <c r="G88" s="16"/>
      <c r="H88" s="16"/>
      <c r="I88" s="16"/>
      <c r="J88" s="17">
        <f>G88+H88+I88</f>
        <v>0</v>
      </c>
      <c r="K88" s="16"/>
      <c r="L88" s="16"/>
      <c r="M88" s="16"/>
      <c r="N88" s="16"/>
      <c r="O88" s="16"/>
      <c r="P88" s="16"/>
      <c r="Q88" s="16"/>
      <c r="R88" s="17">
        <f>G88+H88+I88+K88+L88+M88+N88+O88+P88+Q88</f>
        <v>0</v>
      </c>
      <c r="S88" s="39"/>
      <c r="T88" s="139"/>
      <c r="U88" s="39"/>
      <c r="V88" s="39"/>
      <c r="W88" s="39"/>
      <c r="X88" s="39"/>
      <c r="Y88" s="39"/>
    </row>
    <row r="89" spans="1:25">
      <c r="A89" s="131" t="s">
        <v>636</v>
      </c>
      <c r="B89" s="131"/>
      <c r="C89" s="131"/>
      <c r="D89" s="93">
        <v>2</v>
      </c>
      <c r="E89" s="156" t="s">
        <v>1170</v>
      </c>
      <c r="F89" s="157"/>
      <c r="G89" s="16"/>
      <c r="H89" s="16"/>
      <c r="I89" s="16"/>
      <c r="J89" s="17">
        <f t="shared" ref="J89:J109" si="12">G89+H89+I89</f>
        <v>0</v>
      </c>
      <c r="K89" s="16"/>
      <c r="L89" s="16"/>
      <c r="M89" s="16"/>
      <c r="N89" s="16"/>
      <c r="O89" s="16"/>
      <c r="P89" s="16"/>
      <c r="Q89" s="16"/>
      <c r="R89" s="17">
        <f t="shared" ref="R89:R110" si="13">G89+H89+I89+K89+L89+M89+N89+O89+P89+Q89</f>
        <v>0</v>
      </c>
      <c r="S89" s="39"/>
      <c r="T89" s="139"/>
      <c r="U89" s="39"/>
      <c r="V89" s="39"/>
      <c r="W89" s="39"/>
      <c r="X89" s="39"/>
      <c r="Y89" s="39"/>
    </row>
    <row r="90" spans="1:25">
      <c r="A90" s="131" t="s">
        <v>637</v>
      </c>
      <c r="B90" s="131"/>
      <c r="C90" s="131"/>
      <c r="D90" s="198">
        <v>3</v>
      </c>
      <c r="E90" s="156" t="s">
        <v>1171</v>
      </c>
      <c r="F90" s="157"/>
      <c r="G90" s="17">
        <f>G91+G92</f>
        <v>0</v>
      </c>
      <c r="H90" s="17">
        <f t="shared" ref="H90:R90" si="14">H91+H92</f>
        <v>0</v>
      </c>
      <c r="I90" s="17">
        <f t="shared" si="14"/>
        <v>0</v>
      </c>
      <c r="J90" s="17">
        <f t="shared" si="12"/>
        <v>0</v>
      </c>
      <c r="K90" s="17">
        <f t="shared" si="14"/>
        <v>0</v>
      </c>
      <c r="L90" s="17">
        <f t="shared" si="14"/>
        <v>0</v>
      </c>
      <c r="M90" s="17">
        <f t="shared" si="14"/>
        <v>0</v>
      </c>
      <c r="N90" s="17">
        <f t="shared" si="14"/>
        <v>0</v>
      </c>
      <c r="O90" s="17">
        <f t="shared" si="14"/>
        <v>0</v>
      </c>
      <c r="P90" s="17">
        <f t="shared" si="14"/>
        <v>0</v>
      </c>
      <c r="Q90" s="17">
        <f t="shared" si="14"/>
        <v>0</v>
      </c>
      <c r="R90" s="17">
        <f t="shared" si="14"/>
        <v>0</v>
      </c>
      <c r="S90" s="39"/>
      <c r="T90" s="139"/>
      <c r="U90" s="39"/>
      <c r="V90" s="39"/>
      <c r="W90" s="39"/>
      <c r="X90" s="39"/>
      <c r="Y90" s="39"/>
    </row>
    <row r="91" spans="1:25">
      <c r="A91" s="131" t="s">
        <v>638</v>
      </c>
      <c r="B91" s="131"/>
      <c r="C91" s="131"/>
      <c r="D91" s="198"/>
      <c r="E91" s="93" t="s">
        <v>444</v>
      </c>
      <c r="F91" s="93" t="s">
        <v>595</v>
      </c>
      <c r="G91" s="16"/>
      <c r="H91" s="16"/>
      <c r="I91" s="16"/>
      <c r="J91" s="17">
        <f t="shared" si="12"/>
        <v>0</v>
      </c>
      <c r="K91" s="16"/>
      <c r="L91" s="16"/>
      <c r="M91" s="16"/>
      <c r="N91" s="16"/>
      <c r="O91" s="16"/>
      <c r="P91" s="16"/>
      <c r="Q91" s="16"/>
      <c r="R91" s="17">
        <f t="shared" si="13"/>
        <v>0</v>
      </c>
      <c r="S91" s="39"/>
      <c r="T91" s="139"/>
      <c r="U91" s="39"/>
      <c r="V91" s="39"/>
      <c r="W91" s="39"/>
      <c r="X91" s="39"/>
      <c r="Y91" s="39"/>
    </row>
    <row r="92" spans="1:25" ht="45">
      <c r="A92" s="131" t="s">
        <v>646</v>
      </c>
      <c r="B92" s="131"/>
      <c r="C92" s="131"/>
      <c r="D92" s="198"/>
      <c r="E92" s="93" t="s">
        <v>445</v>
      </c>
      <c r="F92" s="93" t="s">
        <v>1172</v>
      </c>
      <c r="G92" s="16"/>
      <c r="H92" s="16"/>
      <c r="I92" s="16"/>
      <c r="J92" s="17">
        <f t="shared" si="12"/>
        <v>0</v>
      </c>
      <c r="K92" s="16"/>
      <c r="L92" s="16"/>
      <c r="M92" s="16"/>
      <c r="N92" s="16"/>
      <c r="O92" s="16"/>
      <c r="P92" s="16"/>
      <c r="Q92" s="16"/>
      <c r="R92" s="17">
        <f t="shared" si="13"/>
        <v>0</v>
      </c>
      <c r="S92" s="39"/>
      <c r="T92" s="139"/>
      <c r="U92" s="39"/>
      <c r="V92" s="39"/>
      <c r="W92" s="39"/>
      <c r="X92" s="39"/>
      <c r="Y92" s="39"/>
    </row>
    <row r="93" spans="1:25" ht="30" customHeight="1">
      <c r="A93" s="131" t="s">
        <v>647</v>
      </c>
      <c r="B93" s="131"/>
      <c r="C93" s="131"/>
      <c r="D93" s="93">
        <v>4</v>
      </c>
      <c r="E93" s="156" t="s">
        <v>1173</v>
      </c>
      <c r="F93" s="157"/>
      <c r="G93" s="16"/>
      <c r="H93" s="16"/>
      <c r="I93" s="16"/>
      <c r="J93" s="17">
        <f t="shared" si="12"/>
        <v>0</v>
      </c>
      <c r="K93" s="16"/>
      <c r="L93" s="16"/>
      <c r="M93" s="16"/>
      <c r="N93" s="16"/>
      <c r="O93" s="16"/>
      <c r="P93" s="16"/>
      <c r="Q93" s="16"/>
      <c r="R93" s="17">
        <f t="shared" si="13"/>
        <v>0</v>
      </c>
      <c r="S93" s="39"/>
      <c r="T93" s="139"/>
      <c r="U93" s="39"/>
      <c r="V93" s="39"/>
      <c r="W93" s="39"/>
      <c r="X93" s="39"/>
      <c r="Y93" s="39"/>
    </row>
    <row r="94" spans="1:25">
      <c r="A94" s="131" t="s">
        <v>1174</v>
      </c>
      <c r="B94" s="131"/>
      <c r="C94" s="131"/>
      <c r="D94" s="198">
        <v>5</v>
      </c>
      <c r="E94" s="156" t="s">
        <v>613</v>
      </c>
      <c r="F94" s="157"/>
      <c r="G94" s="17">
        <f>G95+G96+G97</f>
        <v>0</v>
      </c>
      <c r="H94" s="17">
        <f t="shared" ref="H94:R94" si="15">H95+H96+H97</f>
        <v>0</v>
      </c>
      <c r="I94" s="17">
        <f t="shared" si="15"/>
        <v>0</v>
      </c>
      <c r="J94" s="17">
        <f t="shared" si="12"/>
        <v>0</v>
      </c>
      <c r="K94" s="17">
        <f t="shared" si="15"/>
        <v>0</v>
      </c>
      <c r="L94" s="17">
        <f t="shared" si="15"/>
        <v>0</v>
      </c>
      <c r="M94" s="17">
        <f t="shared" si="15"/>
        <v>0</v>
      </c>
      <c r="N94" s="17">
        <f t="shared" si="15"/>
        <v>0</v>
      </c>
      <c r="O94" s="17">
        <f t="shared" si="15"/>
        <v>0</v>
      </c>
      <c r="P94" s="17">
        <f t="shared" si="15"/>
        <v>0</v>
      </c>
      <c r="Q94" s="17">
        <f t="shared" si="15"/>
        <v>0</v>
      </c>
      <c r="R94" s="17">
        <f t="shared" si="15"/>
        <v>0</v>
      </c>
      <c r="S94" s="39"/>
      <c r="T94" s="139"/>
      <c r="U94" s="39"/>
      <c r="V94" s="39"/>
      <c r="W94" s="39"/>
      <c r="X94" s="39"/>
      <c r="Y94" s="39"/>
    </row>
    <row r="95" spans="1:25" ht="45">
      <c r="A95" s="131" t="s">
        <v>649</v>
      </c>
      <c r="B95" s="131"/>
      <c r="C95" s="131"/>
      <c r="D95" s="198"/>
      <c r="E95" s="93" t="s">
        <v>444</v>
      </c>
      <c r="F95" s="93" t="s">
        <v>616</v>
      </c>
      <c r="G95" s="16"/>
      <c r="H95" s="16"/>
      <c r="I95" s="16"/>
      <c r="J95" s="17">
        <f t="shared" si="12"/>
        <v>0</v>
      </c>
      <c r="K95" s="16"/>
      <c r="L95" s="16"/>
      <c r="M95" s="16"/>
      <c r="N95" s="16"/>
      <c r="O95" s="16"/>
      <c r="P95" s="16"/>
      <c r="Q95" s="16"/>
      <c r="R95" s="17">
        <f t="shared" si="13"/>
        <v>0</v>
      </c>
      <c r="S95" s="39"/>
      <c r="T95" s="139"/>
      <c r="U95" s="39"/>
      <c r="V95" s="39"/>
      <c r="W95" s="39"/>
      <c r="X95" s="39"/>
      <c r="Y95" s="39"/>
    </row>
    <row r="96" spans="1:25" ht="45">
      <c r="A96" s="131" t="s">
        <v>650</v>
      </c>
      <c r="B96" s="131"/>
      <c r="C96" s="131"/>
      <c r="D96" s="198"/>
      <c r="E96" s="93" t="s">
        <v>445</v>
      </c>
      <c r="F96" s="93" t="s">
        <v>617</v>
      </c>
      <c r="G96" s="16"/>
      <c r="H96" s="16"/>
      <c r="I96" s="16"/>
      <c r="J96" s="17">
        <f t="shared" si="12"/>
        <v>0</v>
      </c>
      <c r="K96" s="16"/>
      <c r="L96" s="16"/>
      <c r="M96" s="16"/>
      <c r="N96" s="16"/>
      <c r="O96" s="16"/>
      <c r="P96" s="16"/>
      <c r="Q96" s="16"/>
      <c r="R96" s="17">
        <f t="shared" si="13"/>
        <v>0</v>
      </c>
      <c r="S96" s="39"/>
      <c r="T96" s="139"/>
      <c r="U96" s="39"/>
      <c r="V96" s="39"/>
      <c r="W96" s="39"/>
      <c r="X96" s="39"/>
      <c r="Y96" s="39"/>
    </row>
    <row r="97" spans="1:25">
      <c r="A97" s="131" t="s">
        <v>651</v>
      </c>
      <c r="B97" s="131"/>
      <c r="C97" s="131"/>
      <c r="D97" s="198"/>
      <c r="E97" s="93" t="s">
        <v>461</v>
      </c>
      <c r="F97" s="93" t="s">
        <v>596</v>
      </c>
      <c r="G97" s="16"/>
      <c r="H97" s="16"/>
      <c r="I97" s="16"/>
      <c r="J97" s="17">
        <f t="shared" si="12"/>
        <v>0</v>
      </c>
      <c r="K97" s="16"/>
      <c r="L97" s="16"/>
      <c r="M97" s="16"/>
      <c r="N97" s="16"/>
      <c r="O97" s="16"/>
      <c r="P97" s="16"/>
      <c r="Q97" s="16"/>
      <c r="R97" s="17">
        <f t="shared" si="13"/>
        <v>0</v>
      </c>
      <c r="S97" s="39"/>
      <c r="T97" s="139"/>
      <c r="U97" s="39"/>
      <c r="V97" s="39"/>
      <c r="W97" s="39"/>
      <c r="X97" s="39"/>
      <c r="Y97" s="39"/>
    </row>
    <row r="98" spans="1:25" ht="30" customHeight="1">
      <c r="A98" s="131" t="s">
        <v>652</v>
      </c>
      <c r="B98" s="131"/>
      <c r="C98" s="131"/>
      <c r="D98" s="93">
        <v>6</v>
      </c>
      <c r="E98" s="156" t="s">
        <v>618</v>
      </c>
      <c r="F98" s="157"/>
      <c r="G98" s="16"/>
      <c r="H98" s="16"/>
      <c r="I98" s="16"/>
      <c r="J98" s="17">
        <f t="shared" si="12"/>
        <v>0</v>
      </c>
      <c r="K98" s="16"/>
      <c r="L98" s="16"/>
      <c r="M98" s="16"/>
      <c r="N98" s="16"/>
      <c r="O98" s="16"/>
      <c r="P98" s="16"/>
      <c r="Q98" s="16"/>
      <c r="R98" s="17">
        <f t="shared" si="13"/>
        <v>0</v>
      </c>
      <c r="S98" s="39"/>
      <c r="T98" s="139"/>
      <c r="U98" s="39"/>
      <c r="V98" s="39"/>
      <c r="W98" s="39"/>
      <c r="X98" s="39"/>
      <c r="Y98" s="39"/>
    </row>
    <row r="99" spans="1:25">
      <c r="A99" s="131" t="s">
        <v>653</v>
      </c>
      <c r="B99" s="131"/>
      <c r="C99" s="131"/>
      <c r="D99" s="93">
        <v>7</v>
      </c>
      <c r="E99" s="156" t="s">
        <v>597</v>
      </c>
      <c r="F99" s="157"/>
      <c r="G99" s="16"/>
      <c r="H99" s="16"/>
      <c r="I99" s="16"/>
      <c r="J99" s="17">
        <f t="shared" si="12"/>
        <v>0</v>
      </c>
      <c r="K99" s="16"/>
      <c r="L99" s="16"/>
      <c r="M99" s="16"/>
      <c r="N99" s="16"/>
      <c r="O99" s="16"/>
      <c r="P99" s="16"/>
      <c r="Q99" s="16"/>
      <c r="R99" s="17">
        <f t="shared" si="13"/>
        <v>0</v>
      </c>
      <c r="S99" s="39"/>
      <c r="T99" s="139"/>
      <c r="U99" s="39"/>
      <c r="V99" s="39"/>
      <c r="W99" s="39"/>
      <c r="X99" s="39"/>
      <c r="Y99" s="39"/>
    </row>
    <row r="100" spans="1:25">
      <c r="A100" s="131" t="s">
        <v>654</v>
      </c>
      <c r="B100" s="131"/>
      <c r="C100" s="131"/>
      <c r="D100" s="198">
        <v>8</v>
      </c>
      <c r="E100" s="156" t="s">
        <v>598</v>
      </c>
      <c r="F100" s="157"/>
      <c r="G100" s="17">
        <f>G101+G102+G103</f>
        <v>0</v>
      </c>
      <c r="H100" s="17">
        <f t="shared" ref="H100:Q100" si="16">H101+H102+H103</f>
        <v>0</v>
      </c>
      <c r="I100" s="17">
        <f t="shared" si="16"/>
        <v>0</v>
      </c>
      <c r="J100" s="17">
        <f t="shared" si="12"/>
        <v>0</v>
      </c>
      <c r="K100" s="17">
        <f t="shared" si="16"/>
        <v>0</v>
      </c>
      <c r="L100" s="17">
        <f t="shared" si="16"/>
        <v>0</v>
      </c>
      <c r="M100" s="17">
        <f t="shared" si="16"/>
        <v>0</v>
      </c>
      <c r="N100" s="17">
        <f t="shared" si="16"/>
        <v>0</v>
      </c>
      <c r="O100" s="17">
        <f t="shared" si="16"/>
        <v>0</v>
      </c>
      <c r="P100" s="17">
        <f t="shared" si="16"/>
        <v>0</v>
      </c>
      <c r="Q100" s="17">
        <f t="shared" si="16"/>
        <v>0</v>
      </c>
      <c r="R100" s="17">
        <f t="shared" si="13"/>
        <v>0</v>
      </c>
      <c r="S100" s="39"/>
      <c r="T100" s="139"/>
      <c r="U100" s="39"/>
      <c r="V100" s="39"/>
      <c r="W100" s="39"/>
      <c r="X100" s="39"/>
      <c r="Y100" s="39"/>
    </row>
    <row r="101" spans="1:25">
      <c r="A101" s="131" t="s">
        <v>655</v>
      </c>
      <c r="B101" s="131"/>
      <c r="C101" s="131"/>
      <c r="D101" s="198"/>
      <c r="E101" s="93" t="s">
        <v>444</v>
      </c>
      <c r="F101" s="93" t="s">
        <v>599</v>
      </c>
      <c r="G101" s="16"/>
      <c r="H101" s="16"/>
      <c r="I101" s="16"/>
      <c r="J101" s="17">
        <f t="shared" si="12"/>
        <v>0</v>
      </c>
      <c r="K101" s="16"/>
      <c r="L101" s="16"/>
      <c r="M101" s="16"/>
      <c r="N101" s="16"/>
      <c r="O101" s="16"/>
      <c r="P101" s="16"/>
      <c r="Q101" s="16"/>
      <c r="R101" s="17">
        <f t="shared" si="13"/>
        <v>0</v>
      </c>
      <c r="S101" s="39"/>
      <c r="T101" s="139"/>
      <c r="U101" s="39"/>
      <c r="V101" s="39"/>
      <c r="W101" s="39"/>
      <c r="X101" s="39"/>
      <c r="Y101" s="39"/>
    </row>
    <row r="102" spans="1:25">
      <c r="A102" s="131" t="s">
        <v>1029</v>
      </c>
      <c r="B102" s="131"/>
      <c r="C102" s="131"/>
      <c r="D102" s="198"/>
      <c r="E102" s="93" t="s">
        <v>445</v>
      </c>
      <c r="F102" s="93" t="s">
        <v>987</v>
      </c>
      <c r="G102" s="16"/>
      <c r="H102" s="16"/>
      <c r="I102" s="16"/>
      <c r="J102" s="17">
        <f t="shared" si="12"/>
        <v>0</v>
      </c>
      <c r="K102" s="16"/>
      <c r="L102" s="16"/>
      <c r="M102" s="16"/>
      <c r="N102" s="16"/>
      <c r="O102" s="16"/>
      <c r="P102" s="16"/>
      <c r="Q102" s="16"/>
      <c r="R102" s="17">
        <f t="shared" si="13"/>
        <v>0</v>
      </c>
      <c r="S102" s="39"/>
      <c r="T102" s="139"/>
      <c r="U102" s="39"/>
      <c r="V102" s="39"/>
      <c r="W102" s="39"/>
      <c r="X102" s="39"/>
      <c r="Y102" s="39"/>
    </row>
    <row r="103" spans="1:25">
      <c r="A103" s="131" t="s">
        <v>656</v>
      </c>
      <c r="B103" s="131"/>
      <c r="C103" s="131"/>
      <c r="D103" s="198"/>
      <c r="E103" s="93" t="s">
        <v>461</v>
      </c>
      <c r="F103" s="93" t="s">
        <v>472</v>
      </c>
      <c r="G103" s="16"/>
      <c r="H103" s="16"/>
      <c r="I103" s="16"/>
      <c r="J103" s="17">
        <f t="shared" si="12"/>
        <v>0</v>
      </c>
      <c r="K103" s="16"/>
      <c r="L103" s="16"/>
      <c r="M103" s="16"/>
      <c r="N103" s="16"/>
      <c r="O103" s="16"/>
      <c r="P103" s="16"/>
      <c r="Q103" s="16"/>
      <c r="R103" s="17">
        <f t="shared" si="13"/>
        <v>0</v>
      </c>
      <c r="S103" s="39"/>
      <c r="T103" s="139"/>
      <c r="U103" s="39"/>
      <c r="V103" s="39"/>
      <c r="W103" s="39"/>
      <c r="X103" s="39"/>
      <c r="Y103" s="39"/>
    </row>
    <row r="104" spans="1:25">
      <c r="A104" s="131" t="s">
        <v>657</v>
      </c>
      <c r="B104" s="131"/>
      <c r="C104" s="131"/>
      <c r="D104" s="93">
        <v>9</v>
      </c>
      <c r="E104" s="156" t="s">
        <v>600</v>
      </c>
      <c r="F104" s="157"/>
      <c r="G104" s="16"/>
      <c r="H104" s="16"/>
      <c r="I104" s="16"/>
      <c r="J104" s="17">
        <f t="shared" si="12"/>
        <v>0</v>
      </c>
      <c r="K104" s="16"/>
      <c r="L104" s="16"/>
      <c r="M104" s="16"/>
      <c r="N104" s="16"/>
      <c r="O104" s="16"/>
      <c r="P104" s="16"/>
      <c r="Q104" s="16"/>
      <c r="R104" s="17">
        <f t="shared" si="13"/>
        <v>0</v>
      </c>
      <c r="S104" s="39"/>
      <c r="T104" s="139"/>
      <c r="U104" s="39"/>
      <c r="V104" s="39"/>
      <c r="W104" s="39"/>
      <c r="X104" s="39"/>
      <c r="Y104" s="39"/>
    </row>
    <row r="105" spans="1:25" ht="30" customHeight="1">
      <c r="A105" s="131" t="s">
        <v>658</v>
      </c>
      <c r="B105" s="131"/>
      <c r="C105" s="131"/>
      <c r="D105" s="93">
        <v>10</v>
      </c>
      <c r="E105" s="156" t="s">
        <v>619</v>
      </c>
      <c r="F105" s="157"/>
      <c r="G105" s="16"/>
      <c r="H105" s="16"/>
      <c r="I105" s="16"/>
      <c r="J105" s="17">
        <f t="shared" si="12"/>
        <v>0</v>
      </c>
      <c r="K105" s="16"/>
      <c r="L105" s="16"/>
      <c r="M105" s="16"/>
      <c r="N105" s="16"/>
      <c r="O105" s="16"/>
      <c r="P105" s="16"/>
      <c r="Q105" s="16"/>
      <c r="R105" s="17">
        <f t="shared" si="13"/>
        <v>0</v>
      </c>
      <c r="S105" s="39"/>
      <c r="T105" s="139"/>
      <c r="U105" s="39"/>
      <c r="V105" s="39"/>
      <c r="W105" s="39"/>
      <c r="X105" s="39"/>
      <c r="Y105" s="39"/>
    </row>
    <row r="106" spans="1:25">
      <c r="A106" s="131" t="s">
        <v>1175</v>
      </c>
      <c r="B106" s="131"/>
      <c r="C106" s="131"/>
      <c r="D106" s="93">
        <v>11</v>
      </c>
      <c r="E106" s="156" t="s">
        <v>455</v>
      </c>
      <c r="F106" s="157"/>
      <c r="G106" s="16"/>
      <c r="H106" s="16"/>
      <c r="I106" s="16"/>
      <c r="J106" s="17">
        <f t="shared" si="12"/>
        <v>0</v>
      </c>
      <c r="K106" s="16"/>
      <c r="L106" s="16"/>
      <c r="M106" s="16"/>
      <c r="N106" s="16"/>
      <c r="O106" s="16"/>
      <c r="P106" s="16"/>
      <c r="Q106" s="16"/>
      <c r="R106" s="17">
        <f t="shared" si="13"/>
        <v>0</v>
      </c>
      <c r="S106" s="39"/>
      <c r="T106" s="139"/>
      <c r="U106" s="39"/>
      <c r="V106" s="39"/>
      <c r="W106" s="39"/>
      <c r="X106" s="39"/>
      <c r="Y106" s="39"/>
    </row>
    <row r="107" spans="1:25">
      <c r="A107" s="131" t="s">
        <v>660</v>
      </c>
      <c r="B107" s="131"/>
      <c r="C107" s="131"/>
      <c r="D107" s="93">
        <v>12</v>
      </c>
      <c r="E107" s="156" t="s">
        <v>608</v>
      </c>
      <c r="F107" s="157"/>
      <c r="G107" s="16"/>
      <c r="H107" s="16"/>
      <c r="I107" s="16"/>
      <c r="J107" s="17">
        <f t="shared" si="12"/>
        <v>0</v>
      </c>
      <c r="K107" s="16"/>
      <c r="L107" s="16"/>
      <c r="M107" s="16"/>
      <c r="N107" s="16"/>
      <c r="O107" s="16"/>
      <c r="P107" s="16"/>
      <c r="Q107" s="16"/>
      <c r="R107" s="17">
        <f t="shared" si="13"/>
        <v>0</v>
      </c>
      <c r="S107" s="39"/>
      <c r="T107" s="139"/>
      <c r="U107" s="39"/>
      <c r="V107" s="39"/>
      <c r="W107" s="39"/>
      <c r="X107" s="39"/>
      <c r="Y107" s="39"/>
    </row>
    <row r="108" spans="1:25">
      <c r="A108" s="131" t="s">
        <v>0</v>
      </c>
      <c r="B108" s="131"/>
      <c r="C108" s="131"/>
      <c r="D108" s="93">
        <v>13</v>
      </c>
      <c r="E108" s="156" t="s">
        <v>625</v>
      </c>
      <c r="F108" s="157"/>
      <c r="G108" s="16"/>
      <c r="H108" s="16"/>
      <c r="I108" s="16"/>
      <c r="J108" s="17">
        <f>G108+H108+I108</f>
        <v>0</v>
      </c>
      <c r="K108" s="16"/>
      <c r="L108" s="16"/>
      <c r="M108" s="16"/>
      <c r="N108" s="16"/>
      <c r="O108" s="16"/>
      <c r="P108" s="16"/>
      <c r="Q108" s="16"/>
      <c r="R108" s="17">
        <f t="shared" si="13"/>
        <v>0</v>
      </c>
      <c r="S108" s="39"/>
      <c r="T108" s="139"/>
      <c r="U108" s="39"/>
      <c r="V108" s="39"/>
      <c r="W108" s="39"/>
      <c r="X108" s="39"/>
      <c r="Y108" s="39"/>
    </row>
    <row r="109" spans="1:25">
      <c r="A109" s="131" t="s">
        <v>662</v>
      </c>
      <c r="B109" s="131"/>
      <c r="C109" s="131"/>
      <c r="D109" s="93">
        <v>14</v>
      </c>
      <c r="E109" s="156" t="s">
        <v>626</v>
      </c>
      <c r="F109" s="157"/>
      <c r="G109" s="16"/>
      <c r="H109" s="16"/>
      <c r="I109" s="16"/>
      <c r="J109" s="17">
        <f t="shared" si="12"/>
        <v>0</v>
      </c>
      <c r="K109" s="16"/>
      <c r="L109" s="16"/>
      <c r="M109" s="16"/>
      <c r="N109" s="16"/>
      <c r="O109" s="16"/>
      <c r="P109" s="16"/>
      <c r="Q109" s="16"/>
      <c r="R109" s="17">
        <f t="shared" si="13"/>
        <v>0</v>
      </c>
      <c r="S109" s="39"/>
      <c r="T109" s="139"/>
      <c r="U109" s="39"/>
      <c r="V109" s="39"/>
      <c r="W109" s="39"/>
      <c r="X109" s="39"/>
      <c r="Y109" s="39"/>
    </row>
    <row r="110" spans="1:25">
      <c r="A110" s="131" t="s">
        <v>663</v>
      </c>
      <c r="B110" s="131"/>
      <c r="C110" s="131"/>
      <c r="D110" s="93">
        <v>15</v>
      </c>
      <c r="E110" s="156" t="s">
        <v>458</v>
      </c>
      <c r="F110" s="157"/>
      <c r="G110" s="17">
        <f>SUM(G119:G120)</f>
        <v>0</v>
      </c>
      <c r="H110" s="17">
        <f t="shared" ref="H110:Q110" si="17">SUM(H119:H120)</f>
        <v>0</v>
      </c>
      <c r="I110" s="17">
        <f t="shared" si="17"/>
        <v>0</v>
      </c>
      <c r="J110" s="17">
        <f t="shared" si="17"/>
        <v>0</v>
      </c>
      <c r="K110" s="17">
        <f t="shared" si="17"/>
        <v>0</v>
      </c>
      <c r="L110" s="17">
        <f t="shared" si="17"/>
        <v>0</v>
      </c>
      <c r="M110" s="17">
        <f t="shared" si="17"/>
        <v>0</v>
      </c>
      <c r="N110" s="17">
        <f t="shared" si="17"/>
        <v>0</v>
      </c>
      <c r="O110" s="17">
        <f t="shared" si="17"/>
        <v>0</v>
      </c>
      <c r="P110" s="17">
        <f t="shared" si="17"/>
        <v>0</v>
      </c>
      <c r="Q110" s="17">
        <f t="shared" si="17"/>
        <v>0</v>
      </c>
      <c r="R110" s="17">
        <f t="shared" si="13"/>
        <v>0</v>
      </c>
      <c r="S110" s="39"/>
      <c r="T110" s="139"/>
      <c r="U110" s="39"/>
      <c r="V110" s="39"/>
      <c r="W110" s="39"/>
      <c r="X110" s="39"/>
      <c r="Y110" s="39"/>
    </row>
    <row r="111" spans="1:25" hidden="1">
      <c r="A111" s="139"/>
      <c r="B111" s="139"/>
      <c r="C111" s="139" t="s">
        <v>435</v>
      </c>
      <c r="D111" s="109"/>
      <c r="E111" s="39"/>
      <c r="F111" s="39"/>
      <c r="G111" s="115"/>
      <c r="H111" s="39"/>
      <c r="I111" s="39"/>
      <c r="J111" s="39"/>
      <c r="K111" s="39"/>
      <c r="L111" s="39"/>
      <c r="M111" s="39"/>
      <c r="N111" s="39"/>
      <c r="O111" s="39"/>
      <c r="P111" s="39"/>
      <c r="Q111" s="39"/>
      <c r="R111" s="115"/>
      <c r="S111" s="39"/>
      <c r="T111" s="139"/>
      <c r="U111" s="39"/>
      <c r="V111" s="39"/>
      <c r="W111" s="39"/>
      <c r="X111" s="39"/>
      <c r="Y111" s="39"/>
    </row>
    <row r="112" spans="1:25" hidden="1">
      <c r="A112" s="139"/>
      <c r="B112" s="139"/>
      <c r="C112" s="139" t="s">
        <v>438</v>
      </c>
      <c r="D112" s="139"/>
      <c r="E112" s="139"/>
      <c r="F112" s="139"/>
      <c r="G112" s="138"/>
      <c r="H112" s="139"/>
      <c r="I112" s="139"/>
      <c r="J112" s="139"/>
      <c r="K112" s="139"/>
      <c r="L112" s="139"/>
      <c r="M112" s="139"/>
      <c r="N112" s="139"/>
      <c r="O112" s="139"/>
      <c r="P112" s="139"/>
      <c r="Q112" s="139"/>
      <c r="R112" s="138"/>
      <c r="S112" s="139"/>
      <c r="T112" s="139" t="s">
        <v>439</v>
      </c>
      <c r="U112" s="39"/>
      <c r="V112" s="39"/>
      <c r="W112" s="39"/>
      <c r="X112" s="39"/>
      <c r="Y112" s="39"/>
    </row>
    <row r="113" spans="1:28" hidden="1">
      <c r="A113" s="39"/>
      <c r="B113" s="39"/>
      <c r="C113" s="39"/>
      <c r="D113" s="39"/>
      <c r="E113" s="39"/>
      <c r="F113" s="115"/>
      <c r="G113" s="39"/>
      <c r="H113" s="39"/>
      <c r="I113" s="39"/>
      <c r="J113" s="39"/>
      <c r="K113" s="39"/>
      <c r="L113" s="39"/>
      <c r="M113" s="39"/>
      <c r="N113" s="39"/>
      <c r="O113" s="39"/>
      <c r="P113" s="39"/>
      <c r="Q113" s="115"/>
      <c r="R113" s="39"/>
      <c r="S113" s="39"/>
      <c r="T113" s="39"/>
      <c r="U113" s="39"/>
      <c r="V113" s="39"/>
      <c r="W113" s="39"/>
      <c r="X113" s="39"/>
      <c r="Y113" s="39"/>
    </row>
    <row r="114" spans="1:28" hidden="1">
      <c r="A114" s="139"/>
      <c r="B114" s="139"/>
      <c r="C114" s="139" t="s">
        <v>34</v>
      </c>
      <c r="D114" s="139"/>
      <c r="E114" s="139"/>
      <c r="F114" s="139"/>
      <c r="G114" s="139"/>
      <c r="H114" s="139"/>
      <c r="I114" s="139"/>
      <c r="J114" s="139"/>
      <c r="K114" s="139"/>
      <c r="L114" s="139"/>
      <c r="M114" s="139"/>
      <c r="N114" s="139"/>
      <c r="O114" s="139"/>
      <c r="P114" s="139"/>
      <c r="Q114" s="139"/>
      <c r="R114" s="139"/>
      <c r="S114" s="139"/>
      <c r="T114" s="139"/>
      <c r="U114" s="39"/>
      <c r="V114" s="39"/>
      <c r="W114" s="39"/>
      <c r="X114" s="39"/>
      <c r="Y114" s="39"/>
      <c r="Z114" s="39"/>
      <c r="AA114" s="39"/>
      <c r="AB114" s="39"/>
    </row>
    <row r="115" spans="1:28" hidden="1">
      <c r="A115" s="139"/>
      <c r="B115" s="139"/>
      <c r="C115" s="139"/>
      <c r="D115" s="139"/>
      <c r="E115" s="139"/>
      <c r="F115" s="139"/>
      <c r="G115" s="139"/>
      <c r="H115" s="139"/>
      <c r="I115" s="139"/>
      <c r="J115" s="139"/>
      <c r="K115" s="139"/>
      <c r="L115" s="139"/>
      <c r="M115" s="139"/>
      <c r="N115" s="139"/>
      <c r="O115" s="139"/>
      <c r="P115" s="139"/>
      <c r="Q115" s="139"/>
      <c r="R115" s="139"/>
      <c r="S115" s="139"/>
      <c r="T115" s="139"/>
      <c r="U115" s="39"/>
      <c r="V115" s="39"/>
      <c r="W115" s="39"/>
      <c r="X115" s="39"/>
      <c r="Y115" s="39"/>
      <c r="Z115" s="39"/>
      <c r="AA115" s="39"/>
      <c r="AB115" s="39"/>
    </row>
    <row r="116" spans="1:28" hidden="1">
      <c r="A116" s="139"/>
      <c r="B116" s="139"/>
      <c r="C116" s="139"/>
      <c r="D116" s="139"/>
      <c r="E116" s="139"/>
      <c r="F116" s="139" t="s">
        <v>915</v>
      </c>
      <c r="G116" s="131" t="s">
        <v>1142</v>
      </c>
      <c r="H116" s="131" t="s">
        <v>1143</v>
      </c>
      <c r="I116" s="131" t="s">
        <v>1144</v>
      </c>
      <c r="J116" s="131" t="s">
        <v>1145</v>
      </c>
      <c r="K116" s="131" t="s">
        <v>1146</v>
      </c>
      <c r="L116" s="131" t="s">
        <v>1147</v>
      </c>
      <c r="M116" s="131" t="s">
        <v>1148</v>
      </c>
      <c r="N116" s="131" t="s">
        <v>1149</v>
      </c>
      <c r="O116" s="131" t="s">
        <v>1150</v>
      </c>
      <c r="P116" s="131" t="s">
        <v>1151</v>
      </c>
      <c r="Q116" s="131" t="s">
        <v>1152</v>
      </c>
      <c r="R116" s="131" t="s">
        <v>1153</v>
      </c>
      <c r="S116" s="139"/>
      <c r="T116" s="139"/>
      <c r="U116" s="39"/>
      <c r="V116" s="39"/>
      <c r="W116" s="39"/>
      <c r="X116" s="39"/>
      <c r="Y116" s="39"/>
      <c r="Z116" s="39"/>
      <c r="AA116" s="39"/>
      <c r="AB116" s="39"/>
    </row>
    <row r="117" spans="1:28" hidden="1">
      <c r="A117" s="139"/>
      <c r="B117" s="139"/>
      <c r="C117" s="139" t="s">
        <v>436</v>
      </c>
      <c r="D117" s="139" t="s">
        <v>440</v>
      </c>
      <c r="E117" s="139" t="s">
        <v>440</v>
      </c>
      <c r="F117" s="139" t="s">
        <v>924</v>
      </c>
      <c r="G117" s="139"/>
      <c r="H117" s="139"/>
      <c r="I117" s="139"/>
      <c r="J117" s="139"/>
      <c r="K117" s="139"/>
      <c r="L117" s="139"/>
      <c r="M117" s="139"/>
      <c r="N117" s="139"/>
      <c r="O117" s="139"/>
      <c r="P117" s="139"/>
      <c r="Q117" s="139"/>
      <c r="R117" s="139"/>
      <c r="S117" s="139" t="s">
        <v>435</v>
      </c>
      <c r="T117" s="139" t="s">
        <v>437</v>
      </c>
      <c r="U117" s="39"/>
      <c r="V117" s="39"/>
      <c r="W117" s="39"/>
      <c r="X117" s="39"/>
      <c r="Y117" s="39"/>
      <c r="Z117" s="39"/>
      <c r="AA117" s="39"/>
      <c r="AB117" s="39"/>
    </row>
    <row r="118" spans="1:28" hidden="1">
      <c r="A118" s="139"/>
      <c r="B118" s="139"/>
      <c r="C118" s="139" t="s">
        <v>435</v>
      </c>
      <c r="D118" s="39"/>
      <c r="E118" s="39"/>
      <c r="F118" s="39"/>
      <c r="G118" s="39"/>
      <c r="H118" s="39"/>
      <c r="I118" s="39"/>
      <c r="J118" s="39"/>
      <c r="K118" s="39"/>
      <c r="L118" s="39"/>
      <c r="M118" s="39"/>
      <c r="N118" s="39"/>
      <c r="O118" s="39"/>
      <c r="P118" s="39"/>
      <c r="Q118" s="39"/>
      <c r="R118" s="39"/>
      <c r="S118" s="39"/>
      <c r="T118" s="139"/>
      <c r="U118" s="39"/>
      <c r="V118" s="39"/>
      <c r="W118" s="39"/>
      <c r="X118" s="39"/>
      <c r="Y118" s="39"/>
      <c r="Z118" s="39"/>
      <c r="AA118" s="39"/>
      <c r="AB118" s="39"/>
    </row>
    <row r="119" spans="1:28">
      <c r="A119" s="131" t="s">
        <v>663</v>
      </c>
      <c r="B119" s="131"/>
      <c r="C119" s="140"/>
      <c r="D119" s="93"/>
      <c r="E119" s="93"/>
      <c r="F119" s="116"/>
      <c r="G119" s="119"/>
      <c r="H119" s="119"/>
      <c r="I119" s="119"/>
      <c r="J119" s="17">
        <f>G119+H119+I119</f>
        <v>0</v>
      </c>
      <c r="K119" s="119"/>
      <c r="L119" s="119"/>
      <c r="M119" s="119"/>
      <c r="N119" s="119"/>
      <c r="O119" s="119"/>
      <c r="P119" s="119"/>
      <c r="Q119" s="119"/>
      <c r="R119" s="17">
        <f>G119+H119+I119+K119+L119+M119+N119+O119+P119+Q119</f>
        <v>0</v>
      </c>
      <c r="S119" s="39"/>
      <c r="T119" s="139"/>
      <c r="U119" s="39"/>
      <c r="V119" s="39"/>
      <c r="W119" s="39"/>
      <c r="X119" s="39"/>
      <c r="Y119" s="39"/>
      <c r="Z119" s="39"/>
      <c r="AA119" s="39"/>
      <c r="AB119" s="39"/>
    </row>
    <row r="120" spans="1:28" hidden="1">
      <c r="A120" s="139"/>
      <c r="B120" s="139"/>
      <c r="C120" s="139" t="s">
        <v>435</v>
      </c>
      <c r="D120" s="39"/>
      <c r="E120" s="39"/>
      <c r="F120" s="39"/>
      <c r="G120" s="39"/>
      <c r="H120" s="39"/>
      <c r="I120" s="39"/>
      <c r="J120" s="39"/>
      <c r="K120" s="39"/>
      <c r="L120" s="39"/>
      <c r="M120" s="39"/>
      <c r="N120" s="39"/>
      <c r="O120" s="39"/>
      <c r="P120" s="39"/>
      <c r="Q120" s="39"/>
      <c r="R120" s="39"/>
      <c r="S120" s="39"/>
      <c r="T120" s="139"/>
      <c r="U120" s="39"/>
      <c r="V120" s="39"/>
      <c r="W120" s="39"/>
      <c r="X120" s="39"/>
      <c r="Y120" s="39"/>
      <c r="Z120" s="39"/>
      <c r="AA120" s="39"/>
      <c r="AB120" s="39"/>
    </row>
    <row r="121" spans="1:28" hidden="1">
      <c r="A121" s="139"/>
      <c r="B121" s="139"/>
      <c r="C121" s="139" t="s">
        <v>438</v>
      </c>
      <c r="D121" s="139"/>
      <c r="E121" s="139"/>
      <c r="F121" s="139"/>
      <c r="G121" s="139"/>
      <c r="H121" s="139"/>
      <c r="I121" s="139"/>
      <c r="J121" s="139"/>
      <c r="K121" s="139"/>
      <c r="L121" s="139"/>
      <c r="M121" s="139"/>
      <c r="N121" s="139"/>
      <c r="O121" s="139"/>
      <c r="P121" s="139"/>
      <c r="Q121" s="139"/>
      <c r="R121" s="139"/>
      <c r="S121" s="139"/>
      <c r="T121" s="139" t="s">
        <v>439</v>
      </c>
      <c r="U121" s="39"/>
      <c r="V121" s="39"/>
      <c r="W121" s="39"/>
      <c r="X121" s="39"/>
      <c r="Y121" s="39"/>
      <c r="Z121" s="39"/>
      <c r="AA121" s="39"/>
      <c r="AB121" s="39"/>
    </row>
    <row r="122" spans="1:28" hidden="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row>
    <row r="123" spans="1:28" hidden="1">
      <c r="A123" s="139"/>
      <c r="B123" s="139"/>
      <c r="C123" s="139" t="s">
        <v>35</v>
      </c>
      <c r="D123" s="139"/>
      <c r="E123" s="139"/>
      <c r="F123" s="139"/>
      <c r="G123" s="139"/>
      <c r="H123" s="139"/>
      <c r="I123" s="139"/>
      <c r="J123" s="139"/>
      <c r="K123" s="139"/>
      <c r="L123" s="139"/>
      <c r="M123" s="139"/>
      <c r="N123" s="139"/>
      <c r="O123" s="139"/>
      <c r="P123" s="139"/>
      <c r="Q123" s="139"/>
      <c r="R123" s="139"/>
      <c r="S123" s="139"/>
      <c r="T123" s="139"/>
      <c r="U123" s="39"/>
      <c r="V123" s="39"/>
      <c r="W123" s="39"/>
      <c r="X123" s="39"/>
      <c r="Y123" s="39"/>
      <c r="Z123" s="39"/>
      <c r="AA123" s="39"/>
      <c r="AB123" s="39"/>
    </row>
    <row r="124" spans="1:28" hidden="1">
      <c r="A124" s="139"/>
      <c r="B124" s="139"/>
      <c r="C124" s="139"/>
      <c r="D124" s="139"/>
      <c r="E124" s="139"/>
      <c r="F124" s="139"/>
      <c r="G124" s="139"/>
      <c r="H124" s="139"/>
      <c r="I124" s="139"/>
      <c r="J124" s="139"/>
      <c r="K124" s="139"/>
      <c r="L124" s="139"/>
      <c r="M124" s="139"/>
      <c r="N124" s="139"/>
      <c r="O124" s="139"/>
      <c r="P124" s="139"/>
      <c r="Q124" s="139"/>
      <c r="R124" s="139"/>
      <c r="S124" s="139"/>
      <c r="T124" s="139"/>
      <c r="U124" s="39"/>
      <c r="V124" s="39"/>
      <c r="W124" s="39"/>
      <c r="X124" s="39"/>
      <c r="Y124" s="39"/>
      <c r="Z124" s="39"/>
      <c r="AA124" s="39"/>
      <c r="AB124" s="39"/>
    </row>
    <row r="125" spans="1:28" hidden="1">
      <c r="A125" s="139"/>
      <c r="B125" s="139"/>
      <c r="C125" s="139"/>
      <c r="D125" s="139"/>
      <c r="E125" s="139"/>
      <c r="F125" s="139"/>
      <c r="G125" s="131" t="s">
        <v>1142</v>
      </c>
      <c r="H125" s="131" t="s">
        <v>1143</v>
      </c>
      <c r="I125" s="131" t="s">
        <v>1144</v>
      </c>
      <c r="J125" s="131" t="s">
        <v>1145</v>
      </c>
      <c r="K125" s="131" t="s">
        <v>1146</v>
      </c>
      <c r="L125" s="131" t="s">
        <v>1147</v>
      </c>
      <c r="M125" s="131" t="s">
        <v>1148</v>
      </c>
      <c r="N125" s="131" t="s">
        <v>1149</v>
      </c>
      <c r="O125" s="131" t="s">
        <v>1150</v>
      </c>
      <c r="P125" s="131" t="s">
        <v>1151</v>
      </c>
      <c r="Q125" s="131" t="s">
        <v>1152</v>
      </c>
      <c r="R125" s="131" t="s">
        <v>1153</v>
      </c>
      <c r="S125" s="139"/>
      <c r="T125" s="139"/>
      <c r="U125" s="39"/>
      <c r="V125" s="39"/>
      <c r="W125" s="39"/>
      <c r="X125" s="39"/>
      <c r="Y125" s="39"/>
      <c r="Z125" s="39"/>
      <c r="AA125" s="39"/>
      <c r="AB125" s="39"/>
    </row>
    <row r="126" spans="1:28" hidden="1">
      <c r="A126" s="139"/>
      <c r="B126" s="139"/>
      <c r="C126" s="139" t="s">
        <v>436</v>
      </c>
      <c r="D126" s="139" t="s">
        <v>440</v>
      </c>
      <c r="E126" s="139" t="s">
        <v>440</v>
      </c>
      <c r="F126" s="139" t="s">
        <v>440</v>
      </c>
      <c r="G126" s="139"/>
      <c r="H126" s="139"/>
      <c r="I126" s="139"/>
      <c r="J126" s="139"/>
      <c r="K126" s="139"/>
      <c r="L126" s="139"/>
      <c r="M126" s="139"/>
      <c r="N126" s="139"/>
      <c r="O126" s="139"/>
      <c r="P126" s="139"/>
      <c r="Q126" s="139"/>
      <c r="R126" s="139"/>
      <c r="S126" s="139" t="s">
        <v>435</v>
      </c>
      <c r="T126" s="139" t="s">
        <v>437</v>
      </c>
      <c r="U126" s="39"/>
      <c r="V126" s="39"/>
      <c r="W126" s="39"/>
      <c r="X126" s="39"/>
      <c r="Y126" s="39"/>
      <c r="Z126" s="39"/>
      <c r="AA126" s="39"/>
      <c r="AB126" s="39"/>
    </row>
    <row r="127" spans="1:28" hidden="1">
      <c r="A127" s="139"/>
      <c r="B127" s="139"/>
      <c r="C127" s="139" t="s">
        <v>435</v>
      </c>
      <c r="D127" s="39"/>
      <c r="E127" s="39"/>
      <c r="F127" s="39"/>
      <c r="G127" s="39"/>
      <c r="H127" s="39"/>
      <c r="I127" s="39"/>
      <c r="J127" s="39"/>
      <c r="K127" s="39"/>
      <c r="L127" s="39"/>
      <c r="M127" s="39"/>
      <c r="N127" s="39"/>
      <c r="O127" s="39"/>
      <c r="P127" s="39"/>
      <c r="Q127" s="39"/>
      <c r="R127" s="39"/>
      <c r="S127" s="39"/>
      <c r="T127" s="139"/>
      <c r="U127" s="39"/>
      <c r="V127" s="39"/>
      <c r="W127" s="39"/>
      <c r="X127" s="39"/>
      <c r="Y127" s="39"/>
      <c r="Z127" s="39"/>
      <c r="AA127" s="39"/>
      <c r="AB127" s="39"/>
    </row>
    <row r="128" spans="1:28">
      <c r="A128" s="131" t="s">
        <v>255</v>
      </c>
      <c r="B128" s="131"/>
      <c r="C128" s="139"/>
      <c r="D128" s="92">
        <v>16</v>
      </c>
      <c r="E128" s="95" t="s">
        <v>601</v>
      </c>
      <c r="F128" s="95" t="s">
        <v>604</v>
      </c>
      <c r="G128" s="120">
        <f>G88+G89+G90+G93+G94+G98+G99+G100+G104+G105+G106+G107+G108+G109+G110</f>
        <v>0</v>
      </c>
      <c r="H128" s="120">
        <f t="shared" ref="H128:R128" si="18">H88+H89+H90+H93+H94+H98+H99+H100+H104+H105+H106+H107+H108+H109+H110</f>
        <v>0</v>
      </c>
      <c r="I128" s="120">
        <f t="shared" si="18"/>
        <v>0</v>
      </c>
      <c r="J128" s="120">
        <f t="shared" si="18"/>
        <v>0</v>
      </c>
      <c r="K128" s="120">
        <f t="shared" si="18"/>
        <v>0</v>
      </c>
      <c r="L128" s="120">
        <f t="shared" si="18"/>
        <v>0</v>
      </c>
      <c r="M128" s="120">
        <f t="shared" si="18"/>
        <v>0</v>
      </c>
      <c r="N128" s="120">
        <f t="shared" si="18"/>
        <v>0</v>
      </c>
      <c r="O128" s="120">
        <f t="shared" si="18"/>
        <v>0</v>
      </c>
      <c r="P128" s="120">
        <f t="shared" si="18"/>
        <v>0</v>
      </c>
      <c r="Q128" s="120">
        <f t="shared" si="18"/>
        <v>0</v>
      </c>
      <c r="R128" s="120">
        <f t="shared" si="18"/>
        <v>0</v>
      </c>
      <c r="S128" s="39"/>
      <c r="T128" s="139"/>
      <c r="U128" s="39"/>
      <c r="V128" s="39"/>
      <c r="W128" s="39"/>
      <c r="X128" s="39"/>
      <c r="Y128" s="39"/>
      <c r="Z128" s="39"/>
      <c r="AA128" s="39"/>
      <c r="AB128" s="39"/>
    </row>
    <row r="129" spans="1:28">
      <c r="A129" s="131" t="s">
        <v>665</v>
      </c>
      <c r="B129" s="131"/>
      <c r="C129" s="139"/>
      <c r="D129" s="92">
        <v>17</v>
      </c>
      <c r="E129" s="95" t="s">
        <v>602</v>
      </c>
      <c r="F129" s="95" t="s">
        <v>605</v>
      </c>
      <c r="G129" s="17">
        <f>G128-G74</f>
        <v>0</v>
      </c>
      <c r="H129" s="17">
        <f t="shared" ref="H129:R129" si="19">H128-H74</f>
        <v>0</v>
      </c>
      <c r="I129" s="17">
        <f t="shared" si="19"/>
        <v>0</v>
      </c>
      <c r="J129" s="17">
        <f t="shared" si="19"/>
        <v>0</v>
      </c>
      <c r="K129" s="17">
        <f t="shared" si="19"/>
        <v>0</v>
      </c>
      <c r="L129" s="17">
        <f t="shared" si="19"/>
        <v>0</v>
      </c>
      <c r="M129" s="17">
        <f t="shared" si="19"/>
        <v>0</v>
      </c>
      <c r="N129" s="17">
        <f t="shared" si="19"/>
        <v>0</v>
      </c>
      <c r="O129" s="17">
        <f t="shared" si="19"/>
        <v>0</v>
      </c>
      <c r="P129" s="17">
        <f t="shared" si="19"/>
        <v>0</v>
      </c>
      <c r="Q129" s="17">
        <f t="shared" si="19"/>
        <v>0</v>
      </c>
      <c r="R129" s="17">
        <f t="shared" si="19"/>
        <v>0</v>
      </c>
      <c r="S129" s="39"/>
      <c r="T129" s="139"/>
      <c r="U129" s="39"/>
      <c r="V129" s="39"/>
      <c r="W129" s="39"/>
      <c r="X129" s="39"/>
      <c r="Y129" s="39"/>
      <c r="Z129" s="39"/>
      <c r="AA129" s="39"/>
      <c r="AB129" s="39"/>
    </row>
    <row r="130" spans="1:28" ht="30">
      <c r="A130" s="131" t="s">
        <v>666</v>
      </c>
      <c r="B130" s="131"/>
      <c r="C130" s="139"/>
      <c r="D130" s="92">
        <v>18</v>
      </c>
      <c r="E130" s="95" t="s">
        <v>603</v>
      </c>
      <c r="F130" s="95" t="s">
        <v>627</v>
      </c>
      <c r="G130" s="121">
        <f t="shared" ref="G130:R130" si="20">ROUND((IF(G74=0,0,G129/G74)),4)</f>
        <v>0</v>
      </c>
      <c r="H130" s="121">
        <f t="shared" si="20"/>
        <v>0</v>
      </c>
      <c r="I130" s="121">
        <f t="shared" si="20"/>
        <v>0</v>
      </c>
      <c r="J130" s="121">
        <f t="shared" si="20"/>
        <v>0</v>
      </c>
      <c r="K130" s="121">
        <f t="shared" si="20"/>
        <v>0</v>
      </c>
      <c r="L130" s="121">
        <f t="shared" si="20"/>
        <v>0</v>
      </c>
      <c r="M130" s="121">
        <f t="shared" si="20"/>
        <v>0</v>
      </c>
      <c r="N130" s="121">
        <f t="shared" si="20"/>
        <v>0</v>
      </c>
      <c r="O130" s="121">
        <f t="shared" si="20"/>
        <v>0</v>
      </c>
      <c r="P130" s="121">
        <f t="shared" si="20"/>
        <v>0</v>
      </c>
      <c r="Q130" s="121">
        <f t="shared" si="20"/>
        <v>0</v>
      </c>
      <c r="R130" s="121">
        <f t="shared" si="20"/>
        <v>0</v>
      </c>
      <c r="S130" s="39"/>
      <c r="T130" s="139"/>
      <c r="U130" s="39"/>
      <c r="V130" s="39"/>
      <c r="W130" s="39"/>
      <c r="X130" s="39"/>
      <c r="Y130" s="39"/>
      <c r="Z130" s="39"/>
      <c r="AA130" s="39"/>
      <c r="AB130" s="39"/>
    </row>
    <row r="131" spans="1:28">
      <c r="A131" s="131" t="s">
        <v>667</v>
      </c>
      <c r="B131" s="131"/>
      <c r="C131" s="139"/>
      <c r="D131" s="92">
        <v>19</v>
      </c>
      <c r="E131" s="95" t="s">
        <v>606</v>
      </c>
      <c r="F131" s="95" t="s">
        <v>628</v>
      </c>
      <c r="G131" s="120">
        <f>G129</f>
        <v>0</v>
      </c>
      <c r="H131" s="120">
        <f>G131+H129</f>
        <v>0</v>
      </c>
      <c r="I131" s="120">
        <f t="shared" ref="I131:Q131" si="21">H131+I129</f>
        <v>0</v>
      </c>
      <c r="J131" s="120">
        <f>I131</f>
        <v>0</v>
      </c>
      <c r="K131" s="120">
        <f t="shared" si="21"/>
        <v>0</v>
      </c>
      <c r="L131" s="120">
        <f t="shared" si="21"/>
        <v>0</v>
      </c>
      <c r="M131" s="120">
        <f t="shared" si="21"/>
        <v>0</v>
      </c>
      <c r="N131" s="120">
        <f t="shared" si="21"/>
        <v>0</v>
      </c>
      <c r="O131" s="120">
        <f t="shared" si="21"/>
        <v>0</v>
      </c>
      <c r="P131" s="120">
        <f t="shared" si="21"/>
        <v>0</v>
      </c>
      <c r="Q131" s="120">
        <f t="shared" si="21"/>
        <v>0</v>
      </c>
      <c r="R131" s="17">
        <f>Q131</f>
        <v>0</v>
      </c>
      <c r="S131" s="39"/>
      <c r="T131" s="139"/>
      <c r="U131" s="39"/>
      <c r="V131" s="39"/>
      <c r="W131" s="39"/>
      <c r="X131" s="39"/>
      <c r="Y131" s="39"/>
      <c r="Z131" s="39"/>
      <c r="AA131" s="39"/>
      <c r="AB131" s="39"/>
    </row>
    <row r="132" spans="1:28" ht="45">
      <c r="A132" s="131" t="s">
        <v>668</v>
      </c>
      <c r="B132" s="131"/>
      <c r="C132" s="139"/>
      <c r="D132" s="92">
        <v>20</v>
      </c>
      <c r="E132" s="95" t="s">
        <v>607</v>
      </c>
      <c r="F132" s="95" t="s">
        <v>1</v>
      </c>
      <c r="G132" s="121">
        <f t="shared" ref="G132:R132" si="22">ROUND((IF(G75=0,0,G131/G75)),4)</f>
        <v>0</v>
      </c>
      <c r="H132" s="121">
        <f t="shared" si="22"/>
        <v>0</v>
      </c>
      <c r="I132" s="121">
        <f t="shared" si="22"/>
        <v>0</v>
      </c>
      <c r="J132" s="121">
        <f t="shared" si="22"/>
        <v>0</v>
      </c>
      <c r="K132" s="121">
        <f t="shared" si="22"/>
        <v>0</v>
      </c>
      <c r="L132" s="121">
        <f t="shared" si="22"/>
        <v>0</v>
      </c>
      <c r="M132" s="121">
        <f t="shared" si="22"/>
        <v>0</v>
      </c>
      <c r="N132" s="121">
        <f t="shared" si="22"/>
        <v>0</v>
      </c>
      <c r="O132" s="121">
        <f t="shared" si="22"/>
        <v>0</v>
      </c>
      <c r="P132" s="121">
        <f t="shared" si="22"/>
        <v>0</v>
      </c>
      <c r="Q132" s="121">
        <f t="shared" si="22"/>
        <v>0</v>
      </c>
      <c r="R132" s="121">
        <f t="shared" si="22"/>
        <v>0</v>
      </c>
      <c r="S132" s="39"/>
      <c r="T132" s="139"/>
      <c r="U132" s="39"/>
      <c r="V132" s="39"/>
      <c r="W132" s="39"/>
      <c r="X132" s="39"/>
      <c r="Y132" s="39"/>
      <c r="Z132" s="39"/>
      <c r="AA132" s="39"/>
      <c r="AB132" s="39"/>
    </row>
    <row r="133" spans="1:28">
      <c r="A133" s="139"/>
      <c r="B133" s="139"/>
      <c r="C133" s="139"/>
      <c r="D133" s="156" t="s">
        <v>901</v>
      </c>
      <c r="E133" s="197"/>
      <c r="F133" s="197"/>
      <c r="G133" s="197"/>
      <c r="H133" s="197"/>
      <c r="I133" s="197"/>
      <c r="J133" s="197"/>
      <c r="K133" s="197"/>
      <c r="L133" s="197"/>
      <c r="M133" s="197"/>
      <c r="N133" s="197"/>
      <c r="O133" s="197"/>
      <c r="P133" s="197"/>
      <c r="Q133" s="197"/>
      <c r="R133" s="157"/>
      <c r="S133" s="39"/>
      <c r="T133" s="139"/>
      <c r="U133" s="39"/>
      <c r="V133" s="39"/>
      <c r="W133" s="39"/>
      <c r="X133" s="39"/>
      <c r="Y133" s="39"/>
      <c r="Z133" s="39"/>
      <c r="AA133" s="39"/>
      <c r="AB133" s="39"/>
    </row>
    <row r="134" spans="1:28">
      <c r="A134" s="139"/>
      <c r="B134" s="139"/>
      <c r="C134" s="139" t="s">
        <v>435</v>
      </c>
      <c r="D134" s="39"/>
      <c r="E134" s="39"/>
      <c r="F134" s="39"/>
      <c r="G134" s="39"/>
      <c r="H134" s="39"/>
      <c r="I134" s="39"/>
      <c r="J134" s="39"/>
      <c r="K134" s="39"/>
      <c r="L134" s="39"/>
      <c r="M134" s="39"/>
      <c r="N134" s="39"/>
      <c r="O134" s="39"/>
      <c r="P134" s="39"/>
      <c r="Q134" s="39"/>
      <c r="R134" s="39"/>
      <c r="S134" s="39"/>
      <c r="T134" s="139"/>
      <c r="U134" s="39"/>
      <c r="V134" s="39"/>
      <c r="W134" s="39"/>
      <c r="X134" s="39"/>
      <c r="Y134" s="39"/>
      <c r="Z134" s="39"/>
      <c r="AA134" s="39"/>
      <c r="AB134" s="39"/>
    </row>
    <row r="135" spans="1:28">
      <c r="A135" s="139"/>
      <c r="B135" s="139"/>
      <c r="C135" s="139" t="s">
        <v>438</v>
      </c>
      <c r="D135" s="139"/>
      <c r="E135" s="139"/>
      <c r="F135" s="139"/>
      <c r="G135" s="139"/>
      <c r="H135" s="139"/>
      <c r="I135" s="139"/>
      <c r="J135" s="139"/>
      <c r="K135" s="139"/>
      <c r="L135" s="139"/>
      <c r="M135" s="139"/>
      <c r="N135" s="139"/>
      <c r="O135" s="139"/>
      <c r="P135" s="139"/>
      <c r="Q135" s="139"/>
      <c r="R135" s="139"/>
      <c r="S135" s="139"/>
      <c r="T135" s="139" t="s">
        <v>439</v>
      </c>
      <c r="U135" s="39"/>
      <c r="V135" s="39"/>
      <c r="W135" s="39"/>
      <c r="X135" s="39"/>
      <c r="Y135" s="39"/>
      <c r="Z135" s="39"/>
      <c r="AA135" s="39"/>
      <c r="AB135" s="39"/>
    </row>
    <row r="136" spans="1:28">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row>
    <row r="137" spans="1:28">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row>
    <row r="138" spans="1:2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row>
    <row r="139" spans="1:28">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row>
    <row r="140" spans="1:28">
      <c r="A140" s="39"/>
      <c r="B140" s="39"/>
      <c r="C140" s="39"/>
      <c r="D140" s="39"/>
      <c r="E140" s="39"/>
      <c r="F140" s="39"/>
      <c r="G140" s="39"/>
      <c r="H140" s="39"/>
      <c r="I140" s="39"/>
      <c r="J140" s="39"/>
      <c r="K140" s="39"/>
      <c r="L140" s="39"/>
      <c r="M140" s="39"/>
      <c r="N140" s="39"/>
      <c r="O140" s="39"/>
      <c r="P140" s="39"/>
      <c r="Q140" s="39"/>
      <c r="R140" s="39"/>
    </row>
    <row r="141" spans="1:28">
      <c r="A141" s="39"/>
      <c r="B141" s="39"/>
      <c r="C141" s="39"/>
      <c r="D141" s="39"/>
      <c r="E141" s="39"/>
      <c r="F141" s="39"/>
      <c r="G141" s="39"/>
      <c r="H141" s="39"/>
      <c r="I141" s="39"/>
      <c r="J141" s="39"/>
      <c r="K141" s="39"/>
      <c r="L141" s="39"/>
      <c r="M141" s="39"/>
      <c r="N141" s="39"/>
      <c r="O141" s="39"/>
      <c r="P141" s="39"/>
      <c r="Q141" s="39"/>
      <c r="R141" s="39"/>
    </row>
  </sheetData>
  <sheetProtection password="A44A" sheet="1" objects="1" scenarios="1"/>
  <mergeCells count="43">
    <mergeCell ref="D133:R133"/>
    <mergeCell ref="F8:P8"/>
    <mergeCell ref="E108:F108"/>
    <mergeCell ref="D40:D44"/>
    <mergeCell ref="E40:F40"/>
    <mergeCell ref="D45:D47"/>
    <mergeCell ref="E45:F45"/>
    <mergeCell ref="E48:F48"/>
    <mergeCell ref="D90:D92"/>
    <mergeCell ref="D94:D97"/>
    <mergeCell ref="D100:D103"/>
    <mergeCell ref="D13:D17"/>
    <mergeCell ref="E110:F110"/>
    <mergeCell ref="E109:F109"/>
    <mergeCell ref="E107:F107"/>
    <mergeCell ref="E90:F90"/>
    <mergeCell ref="E89:F89"/>
    <mergeCell ref="E88:F88"/>
    <mergeCell ref="E86:F86"/>
    <mergeCell ref="D18:D22"/>
    <mergeCell ref="F85:P85"/>
    <mergeCell ref="E49:F49"/>
    <mergeCell ref="E50:F50"/>
    <mergeCell ref="E51:F51"/>
    <mergeCell ref="E52:F52"/>
    <mergeCell ref="E53:F53"/>
    <mergeCell ref="E54:F54"/>
    <mergeCell ref="D1:Q1"/>
    <mergeCell ref="E106:F106"/>
    <mergeCell ref="E105:F105"/>
    <mergeCell ref="E104:F104"/>
    <mergeCell ref="E94:F94"/>
    <mergeCell ref="E93:F93"/>
    <mergeCell ref="E100:F100"/>
    <mergeCell ref="E99:F99"/>
    <mergeCell ref="E98:F98"/>
    <mergeCell ref="Q85:R85"/>
    <mergeCell ref="Q8:R8"/>
    <mergeCell ref="E18:F18"/>
    <mergeCell ref="E13:F13"/>
    <mergeCell ref="E12:F12"/>
    <mergeCell ref="E11:F11"/>
    <mergeCell ref="D9:F9"/>
  </mergeCells>
  <phoneticPr fontId="2" type="noConversion"/>
  <dataValidations count="1">
    <dataValidation type="decimal" allowBlank="1" showInputMessage="1" showErrorMessage="1" errorTitle="Input Error" error="Please enter a numeric value between 0 and 99999999999999999" sqref="G128:R132 G63:R63 G88:R110 G74:R75 G119:R119 G31:R31 G11:R22 G40:R54">
      <formula1>0</formula1>
      <formula2>99999999999999900</formula2>
    </dataValidation>
  </dataValidations>
  <hyperlinks>
    <hyperlink ref="G3" location="Navigation!A1" display="Back To Navigation"/>
  </hyperlinks>
  <pageMargins left="0.75" right="0.75" top="1" bottom="1" header="0.5" footer="0.5"/>
  <pageSetup orientation="portrait" horizontalDpi="200" verticalDpi="200"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Sheet2"/>
  <dimension ref="B1:M171"/>
  <sheetViews>
    <sheetView topLeftCell="C1" workbookViewId="0">
      <selection activeCell="D23" sqref="D23"/>
    </sheetView>
  </sheetViews>
  <sheetFormatPr defaultRowHeight="15"/>
  <cols>
    <col min="1" max="1" style="1" width="9.140625" collapsed="true"/>
    <col min="2" max="2" bestFit="true" customWidth="true" style="1" width="25.85546875" collapsed="true"/>
    <col min="3" max="3" customWidth="true" style="1" width="22.42578125" collapsed="true"/>
    <col min="4" max="4" customWidth="true" style="1" width="17.140625" collapsed="true"/>
    <col min="5" max="6" style="1" width="9.140625" collapsed="true"/>
    <col min="7" max="7" bestFit="true" customWidth="true" style="1" width="10.7109375" collapsed="true"/>
    <col min="8" max="8" style="1" width="9.140625" collapsed="true"/>
    <col min="9" max="9" customWidth="true" style="1" width="8.85546875" collapsed="true"/>
    <col min="10" max="10" customWidth="true" hidden="true" style="1" width="9.140625" collapsed="true"/>
    <col min="11" max="11" customWidth="true" hidden="true" style="1" width="8.7109375" collapsed="true"/>
    <col min="12" max="12" customWidth="true" hidden="true" style="1" width="9.42578125" collapsed="true"/>
    <col min="13" max="13" customWidth="true" hidden="true" style="1" width="16.42578125" collapsed="true"/>
    <col min="14" max="15" style="1" width="9.140625" collapsed="true"/>
    <col min="16" max="16" customWidth="true" style="1" width="24.5703125" collapsed="true"/>
    <col min="17" max="17" bestFit="true" customWidth="true" style="1" width="11.0" collapsed="true"/>
    <col min="18" max="16384" style="1" width="9.140625" collapsed="true"/>
  </cols>
  <sheetData>
    <row r="1" spans="2:13">
      <c r="J1" s="1" t="s">
        <v>213</v>
      </c>
      <c r="K1" s="1" t="s">
        <v>214</v>
      </c>
      <c r="L1" s="1" t="s">
        <v>261</v>
      </c>
      <c r="M1" s="1">
        <v>1</v>
      </c>
    </row>
    <row r="2" spans="2:13">
      <c r="J2" s="1" t="s">
        <v>215</v>
      </c>
      <c r="K2" s="1" t="s">
        <v>216</v>
      </c>
      <c r="L2" s="1" t="s">
        <v>262</v>
      </c>
      <c r="M2" s="1">
        <v>1000</v>
      </c>
    </row>
    <row r="3" spans="2:13">
      <c r="J3" s="1" t="s">
        <v>217</v>
      </c>
      <c r="K3" s="1" t="s">
        <v>218</v>
      </c>
      <c r="L3" s="1" t="s">
        <v>428</v>
      </c>
      <c r="M3" s="1">
        <v>100000</v>
      </c>
    </row>
    <row r="4" spans="2:13">
      <c r="J4" s="1" t="s">
        <v>219</v>
      </c>
      <c r="K4" s="1" t="s">
        <v>220</v>
      </c>
      <c r="L4" s="1" t="s">
        <v>263</v>
      </c>
      <c r="M4" s="1">
        <v>1000000</v>
      </c>
    </row>
    <row r="5" spans="2:13">
      <c r="J5" s="1" t="s">
        <v>221</v>
      </c>
      <c r="K5" s="1" t="s">
        <v>222</v>
      </c>
      <c r="L5" s="1" t="s">
        <v>307</v>
      </c>
      <c r="M5" s="1">
        <v>10000000</v>
      </c>
    </row>
    <row r="6" spans="2:13">
      <c r="B6" s="6"/>
      <c r="C6" s="2" t="s">
        <v>271</v>
      </c>
      <c r="D6" s="2" t="s">
        <v>373</v>
      </c>
      <c r="J6" s="1" t="s">
        <v>276</v>
      </c>
      <c r="K6" s="1" t="s">
        <v>277</v>
      </c>
      <c r="L6" s="1" t="s">
        <v>264</v>
      </c>
      <c r="M6" s="1">
        <v>1000000000</v>
      </c>
    </row>
    <row r="7" spans="2:13">
      <c r="B7" s="6"/>
      <c r="C7" s="2" t="s">
        <v>272</v>
      </c>
      <c r="D7" s="2" t="s">
        <v>428</v>
      </c>
      <c r="J7" s="1" t="s">
        <v>278</v>
      </c>
      <c r="K7" s="1" t="s">
        <v>279</v>
      </c>
    </row>
    <row r="8" spans="2:13">
      <c r="B8" s="7" t="s">
        <v>273</v>
      </c>
      <c r="C8" s="2" t="s">
        <v>257</v>
      </c>
      <c r="D8" s="9" t="str">
        <f>StartUp!G8</f>
        <v>01-Mar-2016</v>
      </c>
      <c r="G8" s="8" t="s">
        <v>1179</v>
      </c>
      <c r="J8" s="1" t="s">
        <v>280</v>
      </c>
      <c r="K8" s="1" t="s">
        <v>281</v>
      </c>
    </row>
    <row r="9" spans="2:13">
      <c r="B9" s="7"/>
      <c r="C9" s="2" t="s">
        <v>258</v>
      </c>
      <c r="D9" s="9" t="str">
        <f>StartUp!G9</f>
        <v>31-Mar-2016</v>
      </c>
      <c r="G9" s="8" t="s">
        <v>1180</v>
      </c>
      <c r="J9" s="1" t="s">
        <v>282</v>
      </c>
      <c r="K9" s="1" t="s">
        <v>283</v>
      </c>
    </row>
    <row r="10" spans="2:13">
      <c r="B10" s="7" t="s">
        <v>274</v>
      </c>
      <c r="C10" s="2" t="s">
        <v>257</v>
      </c>
      <c r="D10" s="8"/>
      <c r="J10" s="1" t="s">
        <v>284</v>
      </c>
      <c r="K10" s="1" t="s">
        <v>285</v>
      </c>
    </row>
    <row r="11" spans="2:13">
      <c r="B11" s="7"/>
      <c r="C11" s="2" t="s">
        <v>258</v>
      </c>
      <c r="D11" s="8"/>
      <c r="J11" s="1" t="s">
        <v>286</v>
      </c>
      <c r="K11" s="1" t="s">
        <v>287</v>
      </c>
    </row>
    <row r="12" spans="2:13">
      <c r="B12" s="6"/>
      <c r="C12" s="3" t="s">
        <v>275</v>
      </c>
      <c r="D12" s="4" t="str">
        <f>D16</f>
        <v>268</v>
      </c>
      <c r="J12" s="1" t="s">
        <v>288</v>
      </c>
      <c r="K12" s="1" t="s">
        <v>289</v>
      </c>
    </row>
    <row r="13" spans="2:13">
      <c r="B13" s="6"/>
      <c r="C13" s="2" t="s">
        <v>424</v>
      </c>
      <c r="D13" s="2"/>
      <c r="J13" s="1" t="s">
        <v>290</v>
      </c>
      <c r="K13" s="1" t="s">
        <v>291</v>
      </c>
    </row>
    <row r="14" spans="2:13">
      <c r="B14" s="2" t="s">
        <v>427</v>
      </c>
      <c r="C14" s="2" t="s">
        <v>257</v>
      </c>
      <c r="D14" s="8"/>
      <c r="J14" s="1" t="s">
        <v>292</v>
      </c>
      <c r="K14" s="1" t="s">
        <v>293</v>
      </c>
    </row>
    <row r="15" spans="2:13">
      <c r="B15" s="2"/>
      <c r="C15" s="2" t="s">
        <v>258</v>
      </c>
      <c r="D15" s="8"/>
      <c r="J15" s="1" t="s">
        <v>294</v>
      </c>
      <c r="K15" s="1" t="s">
        <v>295</v>
      </c>
    </row>
    <row r="16" spans="2:13">
      <c r="B16" s="2" t="s">
        <v>429</v>
      </c>
      <c r="C16" s="2"/>
      <c r="D16" s="8" t="s">
        <v>1176</v>
      </c>
      <c r="J16" s="1" t="s">
        <v>296</v>
      </c>
      <c r="K16" s="1" t="s">
        <v>297</v>
      </c>
    </row>
    <row r="17" spans="2:11">
      <c r="B17" s="2" t="s">
        <v>430</v>
      </c>
      <c r="C17" s="2"/>
      <c r="D17" s="2" t="s">
        <v>1177</v>
      </c>
      <c r="J17" s="1" t="s">
        <v>298</v>
      </c>
      <c r="K17" s="1" t="s">
        <v>299</v>
      </c>
    </row>
    <row r="18" spans="2:11">
      <c r="B18" s="2" t="s">
        <v>431</v>
      </c>
      <c r="C18" s="2"/>
      <c r="D18" s="2" t="s">
        <v>1178</v>
      </c>
      <c r="J18" s="1" t="s">
        <v>300</v>
      </c>
      <c r="K18" s="1" t="s">
        <v>301</v>
      </c>
    </row>
    <row r="19" spans="2:11">
      <c r="B19" s="2" t="s">
        <v>432</v>
      </c>
      <c r="C19" s="2"/>
      <c r="D19" s="2">
        <v>0</v>
      </c>
      <c r="J19" s="1" t="s">
        <v>302</v>
      </c>
      <c r="K19" s="1" t="s">
        <v>303</v>
      </c>
    </row>
    <row r="20" spans="2:11">
      <c r="B20" s="2" t="s">
        <v>433</v>
      </c>
      <c r="C20" s="2"/>
      <c r="D20" s="2">
        <v>2010</v>
      </c>
      <c r="J20" s="1" t="s">
        <v>304</v>
      </c>
      <c r="K20" s="1" t="s">
        <v>305</v>
      </c>
    </row>
    <row r="21" spans="2:11">
      <c r="B21" s="2" t="s">
        <v>434</v>
      </c>
      <c r="C21" s="2"/>
      <c r="D21" s="2">
        <v>0</v>
      </c>
      <c r="J21" s="1" t="s">
        <v>306</v>
      </c>
      <c r="K21" s="1" t="s">
        <v>308</v>
      </c>
    </row>
    <row r="22" spans="2:11">
      <c r="B22" s="2" t="s">
        <v>44</v>
      </c>
      <c r="C22" s="2"/>
      <c r="D22" s="2" t="s">
        <v>1181</v>
      </c>
      <c r="J22" s="1" t="s">
        <v>309</v>
      </c>
      <c r="K22" s="1" t="s">
        <v>310</v>
      </c>
    </row>
    <row r="23" spans="2:11">
      <c r="D23" s="1">
        <v>2</v>
      </c>
      <c r="J23" s="1" t="s">
        <v>311</v>
      </c>
      <c r="K23" s="1" t="s">
        <v>312</v>
      </c>
    </row>
    <row r="24" spans="2:11">
      <c r="J24" s="1" t="s">
        <v>313</v>
      </c>
      <c r="K24" s="1" t="s">
        <v>314</v>
      </c>
    </row>
    <row r="25" spans="2:11">
      <c r="D25" s="1" t="s">
        <v>1182</v>
      </c>
      <c r="J25" s="1" t="s">
        <v>315</v>
      </c>
      <c r="K25" s="1" t="s">
        <v>316</v>
      </c>
    </row>
    <row r="26" spans="2:11">
      <c r="J26" s="1" t="s">
        <v>317</v>
      </c>
      <c r="K26" s="1" t="s">
        <v>318</v>
      </c>
    </row>
    <row r="27" spans="2:11">
      <c r="J27" s="1" t="s">
        <v>319</v>
      </c>
      <c r="K27" s="1" t="s">
        <v>324</v>
      </c>
    </row>
    <row r="28" spans="2:11">
      <c r="J28" s="1" t="s">
        <v>325</v>
      </c>
      <c r="K28" s="1" t="s">
        <v>326</v>
      </c>
    </row>
    <row r="29" spans="2:11">
      <c r="J29" s="1" t="s">
        <v>327</v>
      </c>
      <c r="K29" s="1" t="s">
        <v>328</v>
      </c>
    </row>
    <row r="30" spans="2:11">
      <c r="J30" s="1" t="s">
        <v>329</v>
      </c>
      <c r="K30" s="1" t="s">
        <v>330</v>
      </c>
    </row>
    <row r="31" spans="2:11">
      <c r="J31" s="1" t="s">
        <v>331</v>
      </c>
      <c r="K31" s="1" t="s">
        <v>332</v>
      </c>
    </row>
    <row r="32" spans="2:11">
      <c r="J32" s="1" t="s">
        <v>333</v>
      </c>
      <c r="K32" s="1" t="s">
        <v>334</v>
      </c>
    </row>
    <row r="33" spans="10:11">
      <c r="J33" s="1" t="s">
        <v>335</v>
      </c>
      <c r="K33" s="1" t="s">
        <v>336</v>
      </c>
    </row>
    <row r="34" spans="10:11">
      <c r="J34" s="1" t="s">
        <v>337</v>
      </c>
      <c r="K34" s="1" t="s">
        <v>338</v>
      </c>
    </row>
    <row r="35" spans="10:11">
      <c r="J35" s="1" t="s">
        <v>339</v>
      </c>
      <c r="K35" s="1" t="s">
        <v>340</v>
      </c>
    </row>
    <row r="36" spans="10:11">
      <c r="J36" s="1" t="s">
        <v>341</v>
      </c>
      <c r="K36" s="1" t="s">
        <v>342</v>
      </c>
    </row>
    <row r="37" spans="10:11">
      <c r="J37" s="1" t="s">
        <v>374</v>
      </c>
      <c r="K37" s="1" t="s">
        <v>375</v>
      </c>
    </row>
    <row r="38" spans="10:11">
      <c r="J38" s="1" t="s">
        <v>376</v>
      </c>
      <c r="K38" s="1" t="s">
        <v>377</v>
      </c>
    </row>
    <row r="39" spans="10:11">
      <c r="J39" s="1" t="s">
        <v>378</v>
      </c>
      <c r="K39" s="1" t="s">
        <v>379</v>
      </c>
    </row>
    <row r="40" spans="10:11">
      <c r="J40" s="1" t="s">
        <v>380</v>
      </c>
      <c r="K40" s="1" t="s">
        <v>381</v>
      </c>
    </row>
    <row r="41" spans="10:11">
      <c r="J41" s="1" t="s">
        <v>382</v>
      </c>
      <c r="K41" s="1" t="s">
        <v>386</v>
      </c>
    </row>
    <row r="42" spans="10:11">
      <c r="J42" s="1" t="s">
        <v>387</v>
      </c>
      <c r="K42" s="1" t="s">
        <v>388</v>
      </c>
    </row>
    <row r="43" spans="10:11">
      <c r="J43" s="1" t="s">
        <v>389</v>
      </c>
      <c r="K43" s="1" t="s">
        <v>390</v>
      </c>
    </row>
    <row r="44" spans="10:11">
      <c r="J44" s="1" t="s">
        <v>391</v>
      </c>
      <c r="K44" s="1" t="s">
        <v>392</v>
      </c>
    </row>
    <row r="45" spans="10:11">
      <c r="J45" s="1" t="s">
        <v>393</v>
      </c>
      <c r="K45" s="1" t="s">
        <v>394</v>
      </c>
    </row>
    <row r="46" spans="10:11">
      <c r="J46" s="1" t="s">
        <v>395</v>
      </c>
      <c r="K46" s="1" t="s">
        <v>396</v>
      </c>
    </row>
    <row r="47" spans="10:11">
      <c r="J47" s="1" t="s">
        <v>397</v>
      </c>
      <c r="K47" s="1" t="s">
        <v>398</v>
      </c>
    </row>
    <row r="48" spans="10:11">
      <c r="J48" s="1" t="s">
        <v>399</v>
      </c>
      <c r="K48" s="1" t="s">
        <v>400</v>
      </c>
    </row>
    <row r="49" spans="10:11">
      <c r="J49" s="1" t="s">
        <v>401</v>
      </c>
      <c r="K49" s="1" t="s">
        <v>402</v>
      </c>
    </row>
    <row r="50" spans="10:11">
      <c r="J50" s="1" t="s">
        <v>403</v>
      </c>
      <c r="K50" s="1" t="s">
        <v>404</v>
      </c>
    </row>
    <row r="51" spans="10:11">
      <c r="J51" s="1" t="s">
        <v>405</v>
      </c>
      <c r="K51" s="1" t="s">
        <v>406</v>
      </c>
    </row>
    <row r="52" spans="10:11">
      <c r="J52" s="1" t="s">
        <v>407</v>
      </c>
      <c r="K52" s="1" t="s">
        <v>408</v>
      </c>
    </row>
    <row r="53" spans="10:11">
      <c r="J53" s="1" t="s">
        <v>409</v>
      </c>
      <c r="K53" s="1" t="s">
        <v>410</v>
      </c>
    </row>
    <row r="54" spans="10:11">
      <c r="J54" s="1" t="s">
        <v>411</v>
      </c>
      <c r="K54" s="1" t="s">
        <v>412</v>
      </c>
    </row>
    <row r="55" spans="10:11">
      <c r="J55" s="1" t="s">
        <v>413</v>
      </c>
      <c r="K55" s="1" t="s">
        <v>414</v>
      </c>
    </row>
    <row r="56" spans="10:11">
      <c r="J56" s="1" t="s">
        <v>415</v>
      </c>
      <c r="K56" s="1" t="s">
        <v>416</v>
      </c>
    </row>
    <row r="57" spans="10:11">
      <c r="J57" s="1" t="s">
        <v>417</v>
      </c>
      <c r="K57" s="1" t="s">
        <v>418</v>
      </c>
    </row>
    <row r="58" spans="10:11">
      <c r="J58" s="1" t="s">
        <v>419</v>
      </c>
      <c r="K58" s="1" t="s">
        <v>420</v>
      </c>
    </row>
    <row r="59" spans="10:11">
      <c r="J59" s="1" t="s">
        <v>421</v>
      </c>
      <c r="K59" s="1" t="s">
        <v>422</v>
      </c>
    </row>
    <row r="60" spans="10:11">
      <c r="J60" s="1" t="s">
        <v>423</v>
      </c>
      <c r="K60" s="1" t="s">
        <v>265</v>
      </c>
    </row>
    <row r="61" spans="10:11">
      <c r="J61" s="1" t="s">
        <v>266</v>
      </c>
      <c r="K61" s="1" t="s">
        <v>267</v>
      </c>
    </row>
    <row r="62" spans="10:11">
      <c r="J62" s="1" t="s">
        <v>268</v>
      </c>
      <c r="K62" s="1" t="s">
        <v>269</v>
      </c>
    </row>
    <row r="63" spans="10:11">
      <c r="J63" s="1" t="s">
        <v>270</v>
      </c>
      <c r="K63" s="1" t="s">
        <v>363</v>
      </c>
    </row>
    <row r="64" spans="10:11">
      <c r="J64" s="1" t="s">
        <v>364</v>
      </c>
      <c r="K64" s="1" t="s">
        <v>365</v>
      </c>
    </row>
    <row r="65" spans="10:11">
      <c r="J65" s="1" t="s">
        <v>366</v>
      </c>
      <c r="K65" s="1" t="s">
        <v>367</v>
      </c>
    </row>
    <row r="66" spans="10:11">
      <c r="J66" s="1" t="s">
        <v>368</v>
      </c>
      <c r="K66" s="1" t="s">
        <v>369</v>
      </c>
    </row>
    <row r="67" spans="10:11">
      <c r="J67" s="1" t="s">
        <v>370</v>
      </c>
      <c r="K67" s="1" t="s">
        <v>371</v>
      </c>
    </row>
    <row r="68" spans="10:11">
      <c r="J68" s="1" t="s">
        <v>372</v>
      </c>
      <c r="K68" s="1" t="s">
        <v>373</v>
      </c>
    </row>
    <row r="69" spans="10:11">
      <c r="J69" s="1" t="s">
        <v>343</v>
      </c>
      <c r="K69" s="1" t="s">
        <v>344</v>
      </c>
    </row>
    <row r="70" spans="10:11">
      <c r="J70" s="1" t="s">
        <v>345</v>
      </c>
      <c r="K70" s="1" t="s">
        <v>346</v>
      </c>
    </row>
    <row r="71" spans="10:11">
      <c r="J71" s="1" t="s">
        <v>347</v>
      </c>
      <c r="K71" s="1" t="s">
        <v>348</v>
      </c>
    </row>
    <row r="72" spans="10:11">
      <c r="J72" s="1" t="s">
        <v>349</v>
      </c>
      <c r="K72" s="1" t="s">
        <v>350</v>
      </c>
    </row>
    <row r="73" spans="10:11">
      <c r="J73" s="1" t="s">
        <v>351</v>
      </c>
      <c r="K73" s="1" t="s">
        <v>223</v>
      </c>
    </row>
    <row r="74" spans="10:11">
      <c r="J74" s="1" t="s">
        <v>224</v>
      </c>
      <c r="K74" s="1" t="s">
        <v>225</v>
      </c>
    </row>
    <row r="75" spans="10:11">
      <c r="J75" s="1" t="s">
        <v>226</v>
      </c>
      <c r="K75" s="1" t="s">
        <v>227</v>
      </c>
    </row>
    <row r="76" spans="10:11">
      <c r="J76" s="1" t="s">
        <v>228</v>
      </c>
      <c r="K76" s="1" t="s">
        <v>229</v>
      </c>
    </row>
    <row r="77" spans="10:11">
      <c r="J77" s="1" t="s">
        <v>230</v>
      </c>
      <c r="K77" s="1" t="s">
        <v>231</v>
      </c>
    </row>
    <row r="78" spans="10:11">
      <c r="J78" s="1" t="s">
        <v>232</v>
      </c>
      <c r="K78" s="1" t="s">
        <v>233</v>
      </c>
    </row>
    <row r="79" spans="10:11">
      <c r="J79" s="1" t="s">
        <v>234</v>
      </c>
      <c r="K79" s="1" t="s">
        <v>235</v>
      </c>
    </row>
    <row r="80" spans="10:11">
      <c r="J80" s="1" t="s">
        <v>236</v>
      </c>
      <c r="K80" s="1" t="s">
        <v>237</v>
      </c>
    </row>
    <row r="81" spans="10:11">
      <c r="J81" s="1" t="s">
        <v>238</v>
      </c>
      <c r="K81" s="1" t="s">
        <v>239</v>
      </c>
    </row>
    <row r="82" spans="10:11">
      <c r="J82" s="1" t="s">
        <v>240</v>
      </c>
      <c r="K82" s="1" t="s">
        <v>241</v>
      </c>
    </row>
    <row r="83" spans="10:11">
      <c r="J83" s="1" t="s">
        <v>242</v>
      </c>
      <c r="K83" s="1" t="s">
        <v>243</v>
      </c>
    </row>
    <row r="84" spans="10:11">
      <c r="J84" s="1" t="s">
        <v>244</v>
      </c>
      <c r="K84" s="1" t="s">
        <v>245</v>
      </c>
    </row>
    <row r="85" spans="10:11">
      <c r="J85" s="1" t="s">
        <v>246</v>
      </c>
      <c r="K85" s="1" t="s">
        <v>247</v>
      </c>
    </row>
    <row r="86" spans="10:11">
      <c r="J86" s="1" t="s">
        <v>248</v>
      </c>
      <c r="K86" s="1" t="s">
        <v>249</v>
      </c>
    </row>
    <row r="87" spans="10:11">
      <c r="J87" s="1" t="s">
        <v>250</v>
      </c>
      <c r="K87" s="1" t="s">
        <v>251</v>
      </c>
    </row>
    <row r="88" spans="10:11">
      <c r="J88" s="1" t="s">
        <v>252</v>
      </c>
      <c r="K88" s="1" t="s">
        <v>253</v>
      </c>
    </row>
    <row r="89" spans="10:11">
      <c r="J89" s="1" t="s">
        <v>256</v>
      </c>
      <c r="K89" s="1" t="s">
        <v>352</v>
      </c>
    </row>
    <row r="90" spans="10:11">
      <c r="J90" s="1" t="s">
        <v>353</v>
      </c>
      <c r="K90" s="1" t="s">
        <v>354</v>
      </c>
    </row>
    <row r="91" spans="10:11">
      <c r="J91" s="1" t="s">
        <v>355</v>
      </c>
      <c r="K91" s="1" t="s">
        <v>356</v>
      </c>
    </row>
    <row r="92" spans="10:11">
      <c r="J92" s="1" t="s">
        <v>357</v>
      </c>
      <c r="K92" s="1" t="s">
        <v>358</v>
      </c>
    </row>
    <row r="93" spans="10:11">
      <c r="J93" s="1" t="s">
        <v>359</v>
      </c>
      <c r="K93" s="1" t="s">
        <v>360</v>
      </c>
    </row>
    <row r="94" spans="10:11">
      <c r="J94" s="1" t="s">
        <v>361</v>
      </c>
      <c r="K94" s="1" t="s">
        <v>362</v>
      </c>
    </row>
    <row r="95" spans="10:11">
      <c r="J95" s="1" t="s">
        <v>56</v>
      </c>
      <c r="K95" s="1" t="s">
        <v>57</v>
      </c>
    </row>
    <row r="96" spans="10:11">
      <c r="J96" s="1" t="s">
        <v>58</v>
      </c>
      <c r="K96" s="1" t="s">
        <v>59</v>
      </c>
    </row>
    <row r="97" spans="10:11">
      <c r="J97" s="1" t="s">
        <v>60</v>
      </c>
      <c r="K97" s="1" t="s">
        <v>61</v>
      </c>
    </row>
    <row r="98" spans="10:11">
      <c r="J98" s="1" t="s">
        <v>62</v>
      </c>
      <c r="K98" s="1" t="s">
        <v>63</v>
      </c>
    </row>
    <row r="99" spans="10:11">
      <c r="J99" s="1" t="s">
        <v>64</v>
      </c>
      <c r="K99" s="1" t="s">
        <v>65</v>
      </c>
    </row>
    <row r="100" spans="10:11">
      <c r="J100" s="1" t="s">
        <v>66</v>
      </c>
      <c r="K100" s="1" t="s">
        <v>67</v>
      </c>
    </row>
    <row r="101" spans="10:11">
      <c r="J101" s="1" t="s">
        <v>68</v>
      </c>
      <c r="K101" s="1" t="s">
        <v>69</v>
      </c>
    </row>
    <row r="102" spans="10:11">
      <c r="J102" s="1" t="s">
        <v>70</v>
      </c>
      <c r="K102" s="1" t="s">
        <v>71</v>
      </c>
    </row>
    <row r="103" spans="10:11">
      <c r="J103" s="1" t="s">
        <v>72</v>
      </c>
      <c r="K103" s="1" t="s">
        <v>73</v>
      </c>
    </row>
    <row r="104" spans="10:11">
      <c r="J104" s="1" t="s">
        <v>74</v>
      </c>
      <c r="K104" s="1" t="s">
        <v>75</v>
      </c>
    </row>
    <row r="105" spans="10:11">
      <c r="J105" s="1" t="s">
        <v>76</v>
      </c>
      <c r="K105" s="1" t="s">
        <v>77</v>
      </c>
    </row>
    <row r="106" spans="10:11">
      <c r="J106" s="1" t="s">
        <v>78</v>
      </c>
      <c r="K106" s="1" t="s">
        <v>79</v>
      </c>
    </row>
    <row r="107" spans="10:11">
      <c r="J107" s="1" t="s">
        <v>80</v>
      </c>
      <c r="K107" s="1" t="s">
        <v>81</v>
      </c>
    </row>
    <row r="108" spans="10:11">
      <c r="J108" s="1" t="s">
        <v>82</v>
      </c>
      <c r="K108" s="1" t="s">
        <v>83</v>
      </c>
    </row>
    <row r="109" spans="10:11">
      <c r="J109" s="1" t="s">
        <v>84</v>
      </c>
      <c r="K109" s="1" t="s">
        <v>85</v>
      </c>
    </row>
    <row r="110" spans="10:11">
      <c r="J110" s="1" t="s">
        <v>86</v>
      </c>
      <c r="K110" s="1" t="s">
        <v>87</v>
      </c>
    </row>
    <row r="111" spans="10:11">
      <c r="J111" s="1" t="s">
        <v>88</v>
      </c>
      <c r="K111" s="1" t="s">
        <v>89</v>
      </c>
    </row>
    <row r="112" spans="10:11">
      <c r="J112" s="1" t="s">
        <v>90</v>
      </c>
      <c r="K112" s="1" t="s">
        <v>91</v>
      </c>
    </row>
    <row r="113" spans="10:11">
      <c r="J113" s="1" t="s">
        <v>92</v>
      </c>
      <c r="K113" s="1" t="s">
        <v>93</v>
      </c>
    </row>
    <row r="114" spans="10:11">
      <c r="J114" s="1" t="s">
        <v>94</v>
      </c>
      <c r="K114" s="1" t="s">
        <v>95</v>
      </c>
    </row>
    <row r="115" spans="10:11">
      <c r="J115" s="1" t="s">
        <v>96</v>
      </c>
      <c r="K115" s="1" t="s">
        <v>97</v>
      </c>
    </row>
    <row r="116" spans="10:11">
      <c r="J116" s="1" t="s">
        <v>98</v>
      </c>
      <c r="K116" s="1" t="s">
        <v>99</v>
      </c>
    </row>
    <row r="117" spans="10:11">
      <c r="J117" s="1" t="s">
        <v>100</v>
      </c>
      <c r="K117" s="1" t="s">
        <v>101</v>
      </c>
    </row>
    <row r="118" spans="10:11">
      <c r="J118" s="1" t="s">
        <v>102</v>
      </c>
      <c r="K118" s="1" t="s">
        <v>103</v>
      </c>
    </row>
    <row r="119" spans="10:11">
      <c r="J119" s="1" t="s">
        <v>123</v>
      </c>
      <c r="K119" s="1" t="s">
        <v>124</v>
      </c>
    </row>
    <row r="120" spans="10:11">
      <c r="J120" s="1" t="s">
        <v>125</v>
      </c>
      <c r="K120" s="1" t="s">
        <v>126</v>
      </c>
    </row>
    <row r="121" spans="10:11">
      <c r="J121" s="1" t="s">
        <v>127</v>
      </c>
      <c r="K121" s="1" t="s">
        <v>128</v>
      </c>
    </row>
    <row r="122" spans="10:11">
      <c r="J122" s="1" t="s">
        <v>129</v>
      </c>
      <c r="K122" s="1" t="s">
        <v>130</v>
      </c>
    </row>
    <row r="123" spans="10:11">
      <c r="J123" s="1" t="s">
        <v>131</v>
      </c>
      <c r="K123" s="1" t="s">
        <v>132</v>
      </c>
    </row>
    <row r="124" spans="10:11">
      <c r="J124" s="1" t="s">
        <v>133</v>
      </c>
      <c r="K124" s="1" t="s">
        <v>134</v>
      </c>
    </row>
    <row r="125" spans="10:11">
      <c r="J125" s="1" t="s">
        <v>135</v>
      </c>
      <c r="K125" s="1" t="s">
        <v>136</v>
      </c>
    </row>
    <row r="126" spans="10:11">
      <c r="J126" s="1" t="s">
        <v>137</v>
      </c>
      <c r="K126" s="1" t="s">
        <v>138</v>
      </c>
    </row>
    <row r="127" spans="10:11">
      <c r="J127" s="1" t="s">
        <v>139</v>
      </c>
      <c r="K127" s="1" t="s">
        <v>140</v>
      </c>
    </row>
    <row r="128" spans="10:11">
      <c r="J128" s="1" t="s">
        <v>141</v>
      </c>
      <c r="K128" s="1" t="s">
        <v>142</v>
      </c>
    </row>
    <row r="129" spans="10:11">
      <c r="J129" s="1" t="s">
        <v>143</v>
      </c>
      <c r="K129" s="1" t="s">
        <v>144</v>
      </c>
    </row>
    <row r="130" spans="10:11">
      <c r="J130" s="1" t="s">
        <v>145</v>
      </c>
      <c r="K130" s="1" t="s">
        <v>146</v>
      </c>
    </row>
    <row r="131" spans="10:11">
      <c r="J131" s="1" t="s">
        <v>147</v>
      </c>
      <c r="K131" s="1" t="s">
        <v>148</v>
      </c>
    </row>
    <row r="132" spans="10:11">
      <c r="J132" s="1" t="s">
        <v>149</v>
      </c>
      <c r="K132" s="1" t="s">
        <v>150</v>
      </c>
    </row>
    <row r="133" spans="10:11">
      <c r="J133" s="1" t="s">
        <v>151</v>
      </c>
      <c r="K133" s="1" t="s">
        <v>152</v>
      </c>
    </row>
    <row r="134" spans="10:11">
      <c r="J134" s="1" t="s">
        <v>153</v>
      </c>
      <c r="K134" s="1" t="s">
        <v>154</v>
      </c>
    </row>
    <row r="135" spans="10:11">
      <c r="J135" s="1" t="s">
        <v>155</v>
      </c>
      <c r="K135" s="1" t="s">
        <v>156</v>
      </c>
    </row>
    <row r="136" spans="10:11">
      <c r="J136" s="1" t="s">
        <v>157</v>
      </c>
      <c r="K136" s="1" t="s">
        <v>158</v>
      </c>
    </row>
    <row r="137" spans="10:11">
      <c r="J137" s="1" t="s">
        <v>159</v>
      </c>
      <c r="K137" s="1" t="s">
        <v>160</v>
      </c>
    </row>
    <row r="138" spans="10:11">
      <c r="J138" s="1" t="s">
        <v>161</v>
      </c>
      <c r="K138" s="1" t="s">
        <v>162</v>
      </c>
    </row>
    <row r="139" spans="10:11">
      <c r="J139" s="1" t="s">
        <v>163</v>
      </c>
      <c r="K139" s="1" t="s">
        <v>164</v>
      </c>
    </row>
    <row r="140" spans="10:11">
      <c r="J140" s="1" t="s">
        <v>165</v>
      </c>
      <c r="K140" s="1" t="s">
        <v>166</v>
      </c>
    </row>
    <row r="141" spans="10:11">
      <c r="J141" s="1" t="s">
        <v>167</v>
      </c>
      <c r="K141" s="1" t="s">
        <v>168</v>
      </c>
    </row>
    <row r="142" spans="10:11">
      <c r="J142" s="1" t="s">
        <v>169</v>
      </c>
      <c r="K142" s="1" t="s">
        <v>170</v>
      </c>
    </row>
    <row r="143" spans="10:11">
      <c r="J143" s="1" t="s">
        <v>171</v>
      </c>
      <c r="K143" s="1" t="s">
        <v>172</v>
      </c>
    </row>
    <row r="144" spans="10:11">
      <c r="J144" s="1" t="s">
        <v>173</v>
      </c>
      <c r="K144" s="1" t="s">
        <v>174</v>
      </c>
    </row>
    <row r="145" spans="10:11">
      <c r="J145" s="1" t="s">
        <v>175</v>
      </c>
      <c r="K145" s="1" t="s">
        <v>176</v>
      </c>
    </row>
    <row r="146" spans="10:11">
      <c r="J146" s="1" t="s">
        <v>177</v>
      </c>
      <c r="K146" s="1" t="s">
        <v>178</v>
      </c>
    </row>
    <row r="147" spans="10:11">
      <c r="J147" s="1" t="s">
        <v>179</v>
      </c>
      <c r="K147" s="1" t="s">
        <v>180</v>
      </c>
    </row>
    <row r="148" spans="10:11">
      <c r="J148" s="1" t="s">
        <v>181</v>
      </c>
      <c r="K148" s="1" t="s">
        <v>184</v>
      </c>
    </row>
    <row r="149" spans="10:11">
      <c r="J149" s="1" t="s">
        <v>185</v>
      </c>
      <c r="K149" s="1" t="s">
        <v>186</v>
      </c>
    </row>
    <row r="150" spans="10:11">
      <c r="J150" s="1" t="s">
        <v>187</v>
      </c>
      <c r="K150" s="1" t="s">
        <v>188</v>
      </c>
    </row>
    <row r="151" spans="10:11">
      <c r="J151" s="1" t="s">
        <v>189</v>
      </c>
      <c r="K151" s="1" t="s">
        <v>190</v>
      </c>
    </row>
    <row r="152" spans="10:11">
      <c r="J152" s="1" t="s">
        <v>191</v>
      </c>
      <c r="K152" s="1" t="s">
        <v>192</v>
      </c>
    </row>
    <row r="153" spans="10:11">
      <c r="J153" s="1" t="s">
        <v>193</v>
      </c>
      <c r="K153" s="1" t="s">
        <v>194</v>
      </c>
    </row>
    <row r="154" spans="10:11">
      <c r="J154" s="1" t="s">
        <v>195</v>
      </c>
      <c r="K154" s="1" t="s">
        <v>196</v>
      </c>
    </row>
    <row r="155" spans="10:11">
      <c r="J155" s="1" t="s">
        <v>197</v>
      </c>
      <c r="K155" s="1" t="s">
        <v>107</v>
      </c>
    </row>
    <row r="156" spans="10:11">
      <c r="J156" s="1" t="s">
        <v>108</v>
      </c>
      <c r="K156" s="1" t="s">
        <v>109</v>
      </c>
    </row>
    <row r="157" spans="10:11">
      <c r="J157" s="1" t="s">
        <v>110</v>
      </c>
      <c r="K157" s="1" t="s">
        <v>111</v>
      </c>
    </row>
    <row r="158" spans="10:11">
      <c r="J158" s="1" t="s">
        <v>112</v>
      </c>
      <c r="K158" s="1" t="s">
        <v>113</v>
      </c>
    </row>
    <row r="159" spans="10:11">
      <c r="J159" s="1" t="s">
        <v>114</v>
      </c>
      <c r="K159" s="1" t="s">
        <v>115</v>
      </c>
    </row>
    <row r="160" spans="10:11">
      <c r="J160" s="1" t="s">
        <v>116</v>
      </c>
      <c r="K160" s="1" t="s">
        <v>117</v>
      </c>
    </row>
    <row r="161" spans="10:11">
      <c r="J161" s="1" t="s">
        <v>118</v>
      </c>
      <c r="K161" s="1" t="s">
        <v>122</v>
      </c>
    </row>
    <row r="162" spans="10:11">
      <c r="J162" s="1" t="s">
        <v>259</v>
      </c>
      <c r="K162" s="1" t="s">
        <v>260</v>
      </c>
    </row>
    <row r="163" spans="10:11">
      <c r="J163" s="1" t="s">
        <v>104</v>
      </c>
      <c r="K163" s="1" t="s">
        <v>105</v>
      </c>
    </row>
    <row r="164" spans="10:11">
      <c r="J164" s="1" t="s">
        <v>106</v>
      </c>
      <c r="K164" s="1" t="s">
        <v>198</v>
      </c>
    </row>
    <row r="165" spans="10:11">
      <c r="J165" s="1" t="s">
        <v>199</v>
      </c>
      <c r="K165" s="1" t="s">
        <v>200</v>
      </c>
    </row>
    <row r="166" spans="10:11">
      <c r="J166" s="1" t="s">
        <v>201</v>
      </c>
      <c r="K166" s="1" t="s">
        <v>202</v>
      </c>
    </row>
    <row r="167" spans="10:11">
      <c r="J167" s="1" t="s">
        <v>203</v>
      </c>
      <c r="K167" s="1" t="s">
        <v>204</v>
      </c>
    </row>
    <row r="168" spans="10:11">
      <c r="J168" s="1" t="s">
        <v>205</v>
      </c>
      <c r="K168" s="1" t="s">
        <v>206</v>
      </c>
    </row>
    <row r="169" spans="10:11">
      <c r="J169" s="1" t="s">
        <v>207</v>
      </c>
      <c r="K169" s="1" t="s">
        <v>208</v>
      </c>
    </row>
    <row r="170" spans="10:11">
      <c r="J170" s="1" t="s">
        <v>209</v>
      </c>
      <c r="K170" s="1" t="s">
        <v>210</v>
      </c>
    </row>
    <row r="171" spans="10:11">
      <c r="J171" s="1" t="s">
        <v>211</v>
      </c>
      <c r="K171" s="1" t="s">
        <v>212</v>
      </c>
    </row>
  </sheetData>
  <sheetProtection selectLockedCells="1"/>
  <dataConsolidate/>
  <phoneticPr fontId="0" type="noConversion"/>
  <dataValidations count="2">
    <dataValidation type="list" allowBlank="1" showInputMessage="1" showErrorMessage="1" sqref="D6">
      <formula1>UnitList</formula1>
    </dataValidation>
    <dataValidation type="list" allowBlank="1" showInputMessage="1" showErrorMessage="1" sqref="D7">
      <formula1>ScaleList</formula1>
    </dataValidation>
  </dataValidations>
  <hyperlinks>
    <hyperlink ref="K23" r:id="rId1" display="http://www.xe.com/euro.htm"/>
    <hyperlink ref="K80" location="cfa" display="cfa"/>
  </hyperlinks>
  <pageMargins left="0.7" right="0.7" top="0.75" bottom="0.75" header="0.3" footer="0.3"/>
  <pageSetup paperSize="9" orientation="portrait" verticalDpi="180" r:id="rId2"/>
</worksheet>
</file>

<file path=xl/worksheets/sheet20.xml><?xml version="1.0" encoding="utf-8"?>
<worksheet xmlns="http://schemas.openxmlformats.org/spreadsheetml/2006/main" xmlns:r="http://schemas.openxmlformats.org/officeDocument/2006/relationships">
  <sheetPr codeName="Sheet18"/>
  <dimension ref="A1:T212"/>
  <sheetViews>
    <sheetView showGridLines="0" tabSelected="1" topLeftCell="D188" workbookViewId="0">
      <selection activeCell="E151" sqref="E151:E160"/>
    </sheetView>
  </sheetViews>
  <sheetFormatPr defaultRowHeight="15"/>
  <cols>
    <col min="1" max="3" customWidth="true" hidden="true" width="9.140625" collapsed="true"/>
    <col min="4" max="4" customWidth="true" width="4.0" collapsed="true"/>
    <col min="5" max="5" customWidth="true" width="30.42578125" collapsed="true"/>
    <col min="6" max="6" customWidth="true" width="25.42578125" collapsed="true"/>
    <col min="7" max="7" customWidth="true" width="21.7109375" collapsed="true"/>
    <col min="8" max="8" customWidth="true" width="14.5703125" collapsed="true"/>
    <col min="9" max="9" customWidth="true" width="16.42578125" collapsed="true"/>
    <col min="10" max="10" customWidth="true" width="15.140625" collapsed="true"/>
    <col min="11" max="11" customWidth="true" width="19.28515625" collapsed="true"/>
    <col min="12" max="12" customWidth="true" width="33.5703125" collapsed="true"/>
  </cols>
  <sheetData>
    <row r="1" spans="1:20" ht="27.95" customHeight="1">
      <c r="A1" s="10" t="s">
        <v>1065</v>
      </c>
      <c r="D1" s="152" t="s">
        <v>1064</v>
      </c>
      <c r="E1" s="152"/>
      <c r="F1" s="152"/>
      <c r="G1" s="152"/>
      <c r="H1" s="152"/>
      <c r="I1" s="152"/>
      <c r="J1" s="152"/>
    </row>
    <row r="3" spans="1:20">
      <c r="F3" s="96" t="s">
        <v>578</v>
      </c>
    </row>
    <row r="4" spans="1:20" ht="15" customHeight="1">
      <c r="A4" s="131"/>
      <c r="B4" s="131"/>
      <c r="C4" s="131" t="s">
        <v>1063</v>
      </c>
      <c r="D4" s="141"/>
      <c r="E4" s="141"/>
      <c r="F4" s="141"/>
      <c r="G4" s="141"/>
      <c r="H4" s="141"/>
      <c r="I4" s="141"/>
      <c r="J4" s="141"/>
      <c r="K4" s="141"/>
      <c r="L4" s="141"/>
      <c r="M4" s="141"/>
      <c r="N4" s="141"/>
      <c r="O4" s="63"/>
      <c r="P4" s="63"/>
      <c r="Q4" s="63"/>
      <c r="R4" s="63"/>
      <c r="S4" s="63"/>
      <c r="T4" s="40"/>
    </row>
    <row r="5" spans="1:20" hidden="1">
      <c r="A5" s="131"/>
      <c r="B5" s="131"/>
      <c r="C5" s="131"/>
      <c r="D5" s="131"/>
      <c r="E5" s="131"/>
      <c r="F5" s="131" t="s">
        <v>713</v>
      </c>
      <c r="G5" s="131"/>
      <c r="H5" s="131" t="s">
        <v>1055</v>
      </c>
      <c r="I5" s="131" t="s">
        <v>1054</v>
      </c>
      <c r="J5" s="131" t="s">
        <v>1053</v>
      </c>
      <c r="K5" s="131" t="s">
        <v>1055</v>
      </c>
      <c r="L5" s="131" t="s">
        <v>783</v>
      </c>
      <c r="M5" s="131"/>
      <c r="N5" s="131"/>
      <c r="O5" s="62"/>
      <c r="P5" s="62"/>
      <c r="Q5" s="62"/>
      <c r="R5" s="62"/>
      <c r="S5" s="62"/>
    </row>
    <row r="6" spans="1:20" hidden="1">
      <c r="A6" s="131"/>
      <c r="B6" s="131"/>
      <c r="C6" s="131"/>
      <c r="D6" s="131"/>
      <c r="E6" s="131" t="s">
        <v>1050</v>
      </c>
      <c r="F6" s="131"/>
      <c r="G6" s="131"/>
      <c r="H6" s="131"/>
      <c r="I6" s="131"/>
      <c r="J6" s="131"/>
      <c r="K6" s="131"/>
      <c r="L6" s="131"/>
      <c r="M6" s="131"/>
      <c r="N6" s="131"/>
      <c r="O6" s="62"/>
      <c r="P6" s="62"/>
      <c r="Q6" s="62"/>
      <c r="R6" s="62"/>
      <c r="S6" s="62"/>
    </row>
    <row r="7" spans="1:20" hidden="1">
      <c r="A7" s="131"/>
      <c r="B7" s="131"/>
      <c r="C7" s="131" t="s">
        <v>436</v>
      </c>
      <c r="D7" s="131" t="s">
        <v>903</v>
      </c>
      <c r="E7" s="131" t="s">
        <v>924</v>
      </c>
      <c r="F7" s="131"/>
      <c r="G7" s="131"/>
      <c r="H7" s="131"/>
      <c r="I7" s="131"/>
      <c r="J7" s="131"/>
      <c r="K7" s="131"/>
      <c r="L7" s="131"/>
      <c r="M7" s="131" t="s">
        <v>435</v>
      </c>
      <c r="N7" s="131" t="s">
        <v>437</v>
      </c>
      <c r="O7" s="62"/>
      <c r="P7" s="62"/>
      <c r="Q7" s="62"/>
      <c r="R7" s="62"/>
      <c r="S7" s="62"/>
    </row>
    <row r="8" spans="1:20" ht="15" customHeight="1">
      <c r="A8" s="131"/>
      <c r="B8" s="131"/>
      <c r="C8" s="131" t="s">
        <v>440</v>
      </c>
      <c r="D8" s="176" t="s">
        <v>525</v>
      </c>
      <c r="E8" s="176"/>
      <c r="F8" s="176"/>
      <c r="G8" s="176"/>
      <c r="H8" s="176"/>
      <c r="I8" s="176"/>
      <c r="J8" s="176"/>
      <c r="K8" s="176"/>
      <c r="L8" s="176"/>
      <c r="M8" s="47"/>
      <c r="N8" s="131"/>
      <c r="O8" s="62"/>
      <c r="P8" s="62"/>
      <c r="Q8" s="62"/>
      <c r="R8" s="62"/>
      <c r="S8" s="62"/>
    </row>
    <row r="9" spans="1:20" ht="30" customHeight="1">
      <c r="A9" s="131"/>
      <c r="B9" s="131"/>
      <c r="C9" s="131" t="s">
        <v>440</v>
      </c>
      <c r="D9" s="73" t="s">
        <v>1062</v>
      </c>
      <c r="E9" s="22" t="s">
        <v>1049</v>
      </c>
      <c r="F9" s="84" t="s">
        <v>712</v>
      </c>
      <c r="G9" s="220"/>
      <c r="H9" s="221"/>
      <c r="I9" s="221"/>
      <c r="J9" s="222"/>
      <c r="K9" s="22" t="s">
        <v>1061</v>
      </c>
      <c r="L9" s="22" t="s">
        <v>1101</v>
      </c>
      <c r="N9" s="131"/>
      <c r="O9" s="62"/>
      <c r="P9" s="62"/>
      <c r="Q9" s="62"/>
      <c r="R9" s="62"/>
      <c r="S9" s="62"/>
    </row>
    <row r="10" spans="1:20">
      <c r="A10" s="131"/>
      <c r="B10" s="131"/>
      <c r="C10" s="131" t="s">
        <v>435</v>
      </c>
      <c r="D10" s="72"/>
      <c r="E10" s="72"/>
      <c r="F10" s="72"/>
      <c r="G10" s="66"/>
      <c r="H10" s="66"/>
      <c r="I10" s="66"/>
      <c r="J10" s="66"/>
      <c r="K10" s="66"/>
      <c r="L10" s="70"/>
      <c r="N10" s="131"/>
      <c r="O10" s="62"/>
      <c r="P10" s="62"/>
      <c r="Q10" s="62"/>
      <c r="R10" s="62"/>
      <c r="S10" s="62"/>
    </row>
    <row r="11" spans="1:20">
      <c r="A11" s="131"/>
      <c r="B11" s="131" t="s">
        <v>1047</v>
      </c>
      <c r="C11" s="131"/>
      <c r="D11" s="216">
        <v>1</v>
      </c>
      <c r="E11" s="213"/>
      <c r="F11" s="89"/>
      <c r="G11" s="210" t="s">
        <v>463</v>
      </c>
      <c r="H11" s="211"/>
      <c r="I11" s="211"/>
      <c r="J11" s="212"/>
      <c r="K11" s="64"/>
      <c r="L11" s="53"/>
      <c r="N11" s="131"/>
      <c r="O11" s="62"/>
      <c r="P11" s="62"/>
      <c r="Q11" s="62"/>
      <c r="R11" s="62"/>
      <c r="S11" s="62"/>
    </row>
    <row r="12" spans="1:20">
      <c r="A12" s="131"/>
      <c r="B12" s="131" t="s">
        <v>1046</v>
      </c>
      <c r="C12" s="131"/>
      <c r="D12" s="216"/>
      <c r="E12" s="214"/>
      <c r="F12" s="53"/>
      <c r="G12" s="210" t="s">
        <v>1057</v>
      </c>
      <c r="H12" s="211"/>
      <c r="I12" s="211"/>
      <c r="J12" s="212"/>
      <c r="K12" s="64"/>
      <c r="L12" s="85"/>
      <c r="N12" s="131"/>
      <c r="O12" s="62"/>
      <c r="P12" s="62"/>
      <c r="Q12" s="62"/>
      <c r="R12" s="62"/>
      <c r="S12" s="62"/>
    </row>
    <row r="13" spans="1:20">
      <c r="A13" s="131"/>
      <c r="B13" s="131" t="s">
        <v>1045</v>
      </c>
      <c r="C13" s="131"/>
      <c r="D13" s="216"/>
      <c r="E13" s="214"/>
      <c r="F13" s="53"/>
      <c r="G13" s="210" t="s">
        <v>465</v>
      </c>
      <c r="H13" s="211"/>
      <c r="I13" s="211"/>
      <c r="J13" s="212"/>
      <c r="K13" s="64"/>
      <c r="L13" s="85"/>
      <c r="N13" s="131"/>
      <c r="O13" s="62"/>
      <c r="P13" s="62"/>
      <c r="Q13" s="62"/>
      <c r="R13" s="62"/>
      <c r="S13" s="62"/>
    </row>
    <row r="14" spans="1:20" ht="15" customHeight="1">
      <c r="A14" s="131"/>
      <c r="B14" s="131" t="s">
        <v>778</v>
      </c>
      <c r="C14" s="131"/>
      <c r="D14" s="216"/>
      <c r="E14" s="214"/>
      <c r="F14" s="53"/>
      <c r="G14" s="223" t="s">
        <v>1099</v>
      </c>
      <c r="H14" s="224"/>
      <c r="I14" s="224"/>
      <c r="J14" s="225"/>
      <c r="K14" s="64"/>
      <c r="L14" s="85"/>
      <c r="N14" s="131"/>
      <c r="O14" s="62"/>
      <c r="P14" s="62"/>
      <c r="Q14" s="62"/>
      <c r="R14" s="62"/>
      <c r="S14" s="62"/>
    </row>
    <row r="15" spans="1:20" ht="15" customHeight="1">
      <c r="A15" s="131"/>
      <c r="B15" s="131" t="s">
        <v>779</v>
      </c>
      <c r="C15" s="131"/>
      <c r="D15" s="216"/>
      <c r="E15" s="214"/>
      <c r="F15" s="53"/>
      <c r="G15" s="223" t="s">
        <v>1100</v>
      </c>
      <c r="H15" s="224"/>
      <c r="I15" s="224"/>
      <c r="J15" s="225"/>
      <c r="K15" s="86">
        <f>K11+K12+K13+K14</f>
        <v>0</v>
      </c>
      <c r="L15" s="87">
        <f>ROUND((IF(K15-K11&gt;0,((K12*L12)+(K13*L13)+(K14*L14))/(K15-K11),0)),4)</f>
        <v>0</v>
      </c>
      <c r="N15" s="131"/>
      <c r="O15" s="62"/>
      <c r="P15" s="62"/>
      <c r="Q15" s="62"/>
      <c r="R15" s="62"/>
      <c r="S15" s="62"/>
    </row>
    <row r="16" spans="1:20" ht="47.25" customHeight="1">
      <c r="A16" s="131"/>
      <c r="B16" s="131"/>
      <c r="C16" s="131"/>
      <c r="D16" s="216"/>
      <c r="E16" s="214"/>
      <c r="F16" s="53"/>
      <c r="G16" s="15" t="s">
        <v>1093</v>
      </c>
      <c r="H16" s="103" t="s">
        <v>1048</v>
      </c>
      <c r="I16" s="104" t="s">
        <v>1095</v>
      </c>
      <c r="J16" s="104" t="s">
        <v>1096</v>
      </c>
      <c r="K16" s="104" t="s">
        <v>1097</v>
      </c>
      <c r="L16" s="105" t="s">
        <v>1098</v>
      </c>
      <c r="N16" s="131"/>
      <c r="O16" s="62"/>
      <c r="P16" s="62"/>
      <c r="Q16" s="62"/>
      <c r="R16" s="62"/>
      <c r="S16" s="62"/>
    </row>
    <row r="17" spans="1:19">
      <c r="A17" s="131"/>
      <c r="B17" s="131" t="s">
        <v>780</v>
      </c>
      <c r="C17" s="131"/>
      <c r="D17" s="216"/>
      <c r="E17" s="214"/>
      <c r="F17" s="53"/>
      <c r="G17" s="74" t="s">
        <v>1103</v>
      </c>
      <c r="H17" s="64"/>
      <c r="I17" s="83"/>
      <c r="J17" s="65"/>
      <c r="K17" s="65"/>
      <c r="L17" s="88"/>
      <c r="N17" s="131"/>
      <c r="O17" s="62"/>
      <c r="P17" s="62"/>
      <c r="Q17" s="62"/>
      <c r="R17" s="62"/>
      <c r="S17" s="62"/>
    </row>
    <row r="18" spans="1:19">
      <c r="A18" s="131"/>
      <c r="B18" s="131" t="s">
        <v>781</v>
      </c>
      <c r="C18" s="131"/>
      <c r="D18" s="216"/>
      <c r="E18" s="214"/>
      <c r="F18" s="53"/>
      <c r="G18" s="74" t="s">
        <v>1104</v>
      </c>
      <c r="H18" s="64"/>
      <c r="I18" s="83"/>
      <c r="J18" s="65"/>
      <c r="K18" s="65"/>
      <c r="L18" s="88"/>
      <c r="N18" s="131"/>
      <c r="O18" s="62"/>
      <c r="P18" s="62"/>
      <c r="Q18" s="62"/>
      <c r="R18" s="62"/>
      <c r="S18" s="62"/>
    </row>
    <row r="19" spans="1:19">
      <c r="A19" s="131"/>
      <c r="B19" s="131" t="s">
        <v>782</v>
      </c>
      <c r="C19" s="131"/>
      <c r="D19" s="216"/>
      <c r="E19" s="214"/>
      <c r="F19" s="53"/>
      <c r="G19" s="74" t="s">
        <v>1105</v>
      </c>
      <c r="H19" s="64"/>
      <c r="I19" s="83"/>
      <c r="J19" s="65"/>
      <c r="K19" s="65"/>
      <c r="L19" s="88"/>
      <c r="N19" s="131"/>
      <c r="O19" s="62"/>
      <c r="P19" s="62"/>
      <c r="Q19" s="62"/>
      <c r="R19" s="62"/>
      <c r="S19" s="62"/>
    </row>
    <row r="20" spans="1:19">
      <c r="A20" s="131"/>
      <c r="B20" s="131"/>
      <c r="C20" s="131"/>
      <c r="D20" s="216"/>
      <c r="E20" s="215"/>
      <c r="F20" s="53"/>
      <c r="G20" s="217" t="s">
        <v>1102</v>
      </c>
      <c r="H20" s="218"/>
      <c r="I20" s="218"/>
      <c r="J20" s="218"/>
      <c r="K20" s="219"/>
      <c r="L20" s="87">
        <f>ROUND((IF((H17+H18+H19)&gt;0,((H17*I17)+(H18*I18)+(H19*I19))/(H17+H18+H19),0)),4)</f>
        <v>0</v>
      </c>
      <c r="N20" s="131"/>
      <c r="O20" s="62"/>
      <c r="P20" s="62"/>
      <c r="Q20" s="62"/>
      <c r="R20" s="62"/>
      <c r="S20" s="62"/>
    </row>
    <row r="21" spans="1:19">
      <c r="A21" s="131"/>
      <c r="B21" s="131" t="s">
        <v>1047</v>
      </c>
      <c r="C21" s="131"/>
      <c r="D21" s="216">
        <v>2</v>
      </c>
      <c r="E21" s="213"/>
      <c r="F21" s="89"/>
      <c r="G21" s="210" t="s">
        <v>463</v>
      </c>
      <c r="H21" s="211"/>
      <c r="I21" s="211"/>
      <c r="J21" s="212"/>
      <c r="K21" s="64"/>
      <c r="L21" s="53"/>
      <c r="N21" s="131"/>
      <c r="O21" s="62"/>
      <c r="P21" s="62"/>
      <c r="Q21" s="62"/>
      <c r="R21" s="62"/>
      <c r="S21" s="62"/>
    </row>
    <row r="22" spans="1:19">
      <c r="A22" s="131"/>
      <c r="B22" s="131" t="s">
        <v>1046</v>
      </c>
      <c r="C22" s="131"/>
      <c r="D22" s="216"/>
      <c r="E22" s="214"/>
      <c r="F22" s="53"/>
      <c r="G22" s="210" t="s">
        <v>1057</v>
      </c>
      <c r="H22" s="211"/>
      <c r="I22" s="211"/>
      <c r="J22" s="212"/>
      <c r="K22" s="64"/>
      <c r="L22" s="85"/>
      <c r="N22" s="131"/>
      <c r="O22" s="62"/>
      <c r="P22" s="62"/>
      <c r="Q22" s="62"/>
      <c r="R22" s="62"/>
      <c r="S22" s="62"/>
    </row>
    <row r="23" spans="1:19">
      <c r="A23" s="131"/>
      <c r="B23" s="131" t="s">
        <v>1045</v>
      </c>
      <c r="C23" s="131"/>
      <c r="D23" s="216"/>
      <c r="E23" s="214"/>
      <c r="F23" s="53"/>
      <c r="G23" s="210" t="s">
        <v>465</v>
      </c>
      <c r="H23" s="211"/>
      <c r="I23" s="211"/>
      <c r="J23" s="212"/>
      <c r="K23" s="64"/>
      <c r="L23" s="85"/>
      <c r="N23" s="131"/>
      <c r="O23" s="62"/>
      <c r="P23" s="62"/>
      <c r="Q23" s="62"/>
      <c r="R23" s="62"/>
      <c r="S23" s="62"/>
    </row>
    <row r="24" spans="1:19" ht="15" customHeight="1">
      <c r="A24" s="131"/>
      <c r="B24" s="131" t="s">
        <v>778</v>
      </c>
      <c r="C24" s="131"/>
      <c r="D24" s="216"/>
      <c r="E24" s="214"/>
      <c r="F24" s="53"/>
      <c r="G24" s="223" t="s">
        <v>1099</v>
      </c>
      <c r="H24" s="224"/>
      <c r="I24" s="224"/>
      <c r="J24" s="225"/>
      <c r="K24" s="64"/>
      <c r="L24" s="85"/>
      <c r="N24" s="131"/>
      <c r="O24" s="62"/>
      <c r="P24" s="62"/>
      <c r="Q24" s="62"/>
      <c r="R24" s="62"/>
      <c r="S24" s="62"/>
    </row>
    <row r="25" spans="1:19" ht="15" customHeight="1">
      <c r="A25" s="131"/>
      <c r="B25" s="131" t="s">
        <v>779</v>
      </c>
      <c r="C25" s="131"/>
      <c r="D25" s="216"/>
      <c r="E25" s="214"/>
      <c r="F25" s="53"/>
      <c r="G25" s="223" t="s">
        <v>1100</v>
      </c>
      <c r="H25" s="224"/>
      <c r="I25" s="224"/>
      <c r="J25" s="225"/>
      <c r="K25" s="86">
        <f>K21+K22+K23+K24</f>
        <v>0</v>
      </c>
      <c r="L25" s="87">
        <f>ROUND((IF(K25-K21&gt;0,((K22*L22)+(K23*L23)+(K24*L24))/(K25-K21),0)),4)</f>
        <v>0</v>
      </c>
      <c r="N25" s="131"/>
      <c r="O25" s="62"/>
      <c r="P25" s="62"/>
      <c r="Q25" s="62"/>
      <c r="R25" s="62"/>
      <c r="S25" s="62"/>
    </row>
    <row r="26" spans="1:19" ht="47.25" customHeight="1">
      <c r="A26" s="131"/>
      <c r="B26" s="131"/>
      <c r="C26" s="131"/>
      <c r="D26" s="216"/>
      <c r="E26" s="214"/>
      <c r="F26" s="53"/>
      <c r="G26" s="148" t="s">
        <v>1093</v>
      </c>
      <c r="H26" s="103" t="s">
        <v>1048</v>
      </c>
      <c r="I26" s="104" t="s">
        <v>1095</v>
      </c>
      <c r="J26" s="104" t="s">
        <v>1096</v>
      </c>
      <c r="K26" s="104" t="s">
        <v>1097</v>
      </c>
      <c r="L26" s="105" t="s">
        <v>1098</v>
      </c>
      <c r="N26" s="131"/>
      <c r="O26" s="62"/>
      <c r="P26" s="62"/>
      <c r="Q26" s="62"/>
      <c r="R26" s="62"/>
      <c r="S26" s="62"/>
    </row>
    <row r="27" spans="1:19">
      <c r="A27" s="131"/>
      <c r="B27" s="131" t="s">
        <v>780</v>
      </c>
      <c r="C27" s="131"/>
      <c r="D27" s="216"/>
      <c r="E27" s="214"/>
      <c r="F27" s="53"/>
      <c r="G27" s="74" t="s">
        <v>1103</v>
      </c>
      <c r="H27" s="64"/>
      <c r="I27" s="83"/>
      <c r="J27" s="65" t="s">
        <v>1186</v>
      </c>
      <c r="K27" s="65" t="s">
        <v>1186</v>
      </c>
      <c r="L27" s="88"/>
      <c r="N27" s="131"/>
      <c r="O27" s="62"/>
      <c r="P27" s="62"/>
      <c r="Q27" s="62"/>
      <c r="R27" s="62"/>
      <c r="S27" s="62"/>
    </row>
    <row r="28" spans="1:19">
      <c r="A28" s="131"/>
      <c r="B28" s="131" t="s">
        <v>781</v>
      </c>
      <c r="C28" s="131"/>
      <c r="D28" s="216"/>
      <c r="E28" s="214"/>
      <c r="F28" s="53"/>
      <c r="G28" s="74" t="s">
        <v>1104</v>
      </c>
      <c r="H28" s="64"/>
      <c r="I28" s="83"/>
      <c r="J28" s="65" t="s">
        <v>1186</v>
      </c>
      <c r="K28" s="65" t="s">
        <v>1186</v>
      </c>
      <c r="L28" s="88"/>
      <c r="N28" s="131"/>
      <c r="O28" s="62"/>
      <c r="P28" s="62"/>
      <c r="Q28" s="62"/>
      <c r="R28" s="62"/>
      <c r="S28" s="62"/>
    </row>
    <row r="29" spans="1:19">
      <c r="A29" s="131"/>
      <c r="B29" s="131" t="s">
        <v>782</v>
      </c>
      <c r="C29" s="131"/>
      <c r="D29" s="216"/>
      <c r="E29" s="214"/>
      <c r="F29" s="53"/>
      <c r="G29" s="74" t="s">
        <v>1105</v>
      </c>
      <c r="H29" s="64"/>
      <c r="I29" s="83"/>
      <c r="J29" s="65" t="s">
        <v>1186</v>
      </c>
      <c r="K29" s="65" t="s">
        <v>1186</v>
      </c>
      <c r="L29" s="88"/>
      <c r="N29" s="131"/>
      <c r="O29" s="62"/>
      <c r="P29" s="62"/>
      <c r="Q29" s="62"/>
      <c r="R29" s="62"/>
      <c r="S29" s="62"/>
    </row>
    <row r="30" spans="1:19">
      <c r="A30" s="131"/>
      <c r="B30" s="131"/>
      <c r="C30" s="131"/>
      <c r="D30" s="216"/>
      <c r="E30" s="215"/>
      <c r="F30" s="53"/>
      <c r="G30" s="217" t="s">
        <v>1102</v>
      </c>
      <c r="H30" s="218"/>
      <c r="I30" s="218"/>
      <c r="J30" s="218"/>
      <c r="K30" s="219"/>
      <c r="L30" s="87">
        <f>ROUND((IF((H27+H28+H29)&gt;0,((H27*I27)+(H28*I28)+(H29*I29))/(H27+H28+H29),0)),4)</f>
        <v>0</v>
      </c>
      <c r="N30" s="131"/>
      <c r="O30" s="62"/>
      <c r="P30" s="62"/>
      <c r="Q30" s="62"/>
      <c r="R30" s="62"/>
      <c r="S30" s="62"/>
    </row>
    <row r="31" spans="1:19">
      <c r="A31" s="131"/>
      <c r="B31" s="131" t="s">
        <v>1047</v>
      </c>
      <c r="C31" s="131"/>
      <c r="D31" s="216">
        <v>3</v>
      </c>
      <c r="E31" s="213"/>
      <c r="F31" s="89"/>
      <c r="G31" s="210" t="s">
        <v>463</v>
      </c>
      <c r="H31" s="211"/>
      <c r="I31" s="211"/>
      <c r="J31" s="212"/>
      <c r="K31" s="64"/>
      <c r="L31" s="53"/>
      <c r="N31" s="131"/>
      <c r="O31" s="62"/>
      <c r="P31" s="62"/>
      <c r="Q31" s="62"/>
      <c r="R31" s="62"/>
      <c r="S31" s="62"/>
    </row>
    <row r="32" spans="1:19">
      <c r="A32" s="131"/>
      <c r="B32" s="131" t="s">
        <v>1046</v>
      </c>
      <c r="C32" s="131"/>
      <c r="D32" s="216"/>
      <c r="E32" s="214"/>
      <c r="F32" s="53"/>
      <c r="G32" s="210" t="s">
        <v>1057</v>
      </c>
      <c r="H32" s="211"/>
      <c r="I32" s="211"/>
      <c r="J32" s="212"/>
      <c r="K32" s="64"/>
      <c r="L32" s="85"/>
      <c r="N32" s="131"/>
      <c r="O32" s="62"/>
      <c r="P32" s="62"/>
      <c r="Q32" s="62"/>
      <c r="R32" s="62"/>
      <c r="S32" s="62"/>
    </row>
    <row r="33" spans="1:19">
      <c r="A33" s="131"/>
      <c r="B33" s="131" t="s">
        <v>1045</v>
      </c>
      <c r="C33" s="131"/>
      <c r="D33" s="216"/>
      <c r="E33" s="214"/>
      <c r="F33" s="53"/>
      <c r="G33" s="210" t="s">
        <v>465</v>
      </c>
      <c r="H33" s="211"/>
      <c r="I33" s="211"/>
      <c r="J33" s="212"/>
      <c r="K33" s="64"/>
      <c r="L33" s="85"/>
      <c r="N33" s="131"/>
      <c r="O33" s="62"/>
      <c r="P33" s="62"/>
      <c r="Q33" s="62"/>
      <c r="R33" s="62"/>
      <c r="S33" s="62"/>
    </row>
    <row r="34" spans="1:19" ht="15" customHeight="1">
      <c r="A34" s="131"/>
      <c r="B34" s="131" t="s">
        <v>778</v>
      </c>
      <c r="C34" s="131"/>
      <c r="D34" s="216"/>
      <c r="E34" s="214"/>
      <c r="F34" s="53"/>
      <c r="G34" s="223" t="s">
        <v>1099</v>
      </c>
      <c r="H34" s="224"/>
      <c r="I34" s="224"/>
      <c r="J34" s="225"/>
      <c r="K34" s="64"/>
      <c r="L34" s="85"/>
      <c r="N34" s="131"/>
      <c r="O34" s="62"/>
      <c r="P34" s="62"/>
      <c r="Q34" s="62"/>
      <c r="R34" s="62"/>
      <c r="S34" s="62"/>
    </row>
    <row r="35" spans="1:19" ht="15" customHeight="1">
      <c r="A35" s="131"/>
      <c r="B35" s="131" t="s">
        <v>779</v>
      </c>
      <c r="C35" s="131"/>
      <c r="D35" s="216"/>
      <c r="E35" s="214"/>
      <c r="F35" s="53"/>
      <c r="G35" s="223" t="s">
        <v>1100</v>
      </c>
      <c r="H35" s="224"/>
      <c r="I35" s="224"/>
      <c r="J35" s="225"/>
      <c r="K35" s="86">
        <f>K31+K32+K33+K34</f>
        <v>0</v>
      </c>
      <c r="L35" s="87">
        <f>ROUND((IF(K35-K31&gt;0,((K32*L32)+(K33*L33)+(K34*L34))/(K35-K31),0)),4)</f>
        <v>0</v>
      </c>
      <c r="N35" s="131"/>
      <c r="O35" s="62"/>
      <c r="P35" s="62"/>
      <c r="Q35" s="62"/>
      <c r="R35" s="62"/>
      <c r="S35" s="62"/>
    </row>
    <row r="36" spans="1:19" ht="47.25" customHeight="1">
      <c r="A36" s="131"/>
      <c r="B36" s="131"/>
      <c r="C36" s="131"/>
      <c r="D36" s="216"/>
      <c r="E36" s="214"/>
      <c r="F36" s="53"/>
      <c r="G36" s="148" t="s">
        <v>1093</v>
      </c>
      <c r="H36" s="103" t="s">
        <v>1048</v>
      </c>
      <c r="I36" s="104" t="s">
        <v>1095</v>
      </c>
      <c r="J36" s="104" t="s">
        <v>1096</v>
      </c>
      <c r="K36" s="104" t="s">
        <v>1097</v>
      </c>
      <c r="L36" s="105" t="s">
        <v>1098</v>
      </c>
      <c r="N36" s="131"/>
      <c r="O36" s="62"/>
      <c r="P36" s="62"/>
      <c r="Q36" s="62"/>
      <c r="R36" s="62"/>
      <c r="S36" s="62"/>
    </row>
    <row r="37" spans="1:19">
      <c r="A37" s="131"/>
      <c r="B37" s="131" t="s">
        <v>780</v>
      </c>
      <c r="C37" s="131"/>
      <c r="D37" s="216"/>
      <c r="E37" s="214"/>
      <c r="F37" s="53"/>
      <c r="G37" s="74" t="s">
        <v>1103</v>
      </c>
      <c r="H37" s="64"/>
      <c r="I37" s="83"/>
      <c r="J37" s="65" t="s">
        <v>1186</v>
      </c>
      <c r="K37" s="65" t="s">
        <v>1186</v>
      </c>
      <c r="L37" s="88"/>
      <c r="N37" s="131"/>
      <c r="O37" s="62"/>
      <c r="P37" s="62"/>
      <c r="Q37" s="62"/>
      <c r="R37" s="62"/>
      <c r="S37" s="62"/>
    </row>
    <row r="38" spans="1:19">
      <c r="A38" s="131"/>
      <c r="B38" s="131" t="s">
        <v>781</v>
      </c>
      <c r="C38" s="131"/>
      <c r="D38" s="216"/>
      <c r="E38" s="214"/>
      <c r="F38" s="53"/>
      <c r="G38" s="74" t="s">
        <v>1104</v>
      </c>
      <c r="H38" s="64"/>
      <c r="I38" s="83"/>
      <c r="J38" s="65" t="s">
        <v>1186</v>
      </c>
      <c r="K38" s="65" t="s">
        <v>1186</v>
      </c>
      <c r="L38" s="88"/>
      <c r="N38" s="131"/>
      <c r="O38" s="62"/>
      <c r="P38" s="62"/>
      <c r="Q38" s="62"/>
      <c r="R38" s="62"/>
      <c r="S38" s="62"/>
    </row>
    <row r="39" spans="1:19">
      <c r="A39" s="131"/>
      <c r="B39" s="131" t="s">
        <v>782</v>
      </c>
      <c r="C39" s="131"/>
      <c r="D39" s="216"/>
      <c r="E39" s="214"/>
      <c r="F39" s="53"/>
      <c r="G39" s="74" t="s">
        <v>1105</v>
      </c>
      <c r="H39" s="64"/>
      <c r="I39" s="83"/>
      <c r="J39" s="65" t="s">
        <v>1186</v>
      </c>
      <c r="K39" s="65" t="s">
        <v>1186</v>
      </c>
      <c r="L39" s="88"/>
      <c r="N39" s="131"/>
      <c r="O39" s="62"/>
      <c r="P39" s="62"/>
      <c r="Q39" s="62"/>
      <c r="R39" s="62"/>
      <c r="S39" s="62"/>
    </row>
    <row r="40" spans="1:19">
      <c r="A40" s="131"/>
      <c r="B40" s="131"/>
      <c r="C40" s="131"/>
      <c r="D40" s="216"/>
      <c r="E40" s="215"/>
      <c r="F40" s="53"/>
      <c r="G40" s="217" t="s">
        <v>1102</v>
      </c>
      <c r="H40" s="218"/>
      <c r="I40" s="218"/>
      <c r="J40" s="218"/>
      <c r="K40" s="219"/>
      <c r="L40" s="87">
        <f>ROUND((IF((H37+H38+H39)&gt;0,((H37*I37)+(H38*I38)+(H39*I39))/(H37+H38+H39),0)),4)</f>
        <v>0</v>
      </c>
      <c r="N40" s="131"/>
      <c r="O40" s="62"/>
      <c r="P40" s="62"/>
      <c r="Q40" s="62"/>
      <c r="R40" s="62"/>
      <c r="S40" s="62"/>
    </row>
    <row r="41" spans="1:19">
      <c r="A41" s="131"/>
      <c r="B41" s="131" t="s">
        <v>1047</v>
      </c>
      <c r="C41" s="131"/>
      <c r="D41" s="216">
        <v>4</v>
      </c>
      <c r="E41" s="213"/>
      <c r="F41" s="89"/>
      <c r="G41" s="210" t="s">
        <v>463</v>
      </c>
      <c r="H41" s="211"/>
      <c r="I41" s="211"/>
      <c r="J41" s="212"/>
      <c r="K41" s="64"/>
      <c r="L41" s="53"/>
      <c r="N41" s="131"/>
      <c r="O41" s="62"/>
      <c r="P41" s="62"/>
      <c r="Q41" s="62"/>
      <c r="R41" s="62"/>
      <c r="S41" s="62"/>
    </row>
    <row r="42" spans="1:19">
      <c r="A42" s="131"/>
      <c r="B42" s="131" t="s">
        <v>1046</v>
      </c>
      <c r="C42" s="131"/>
      <c r="D42" s="216"/>
      <c r="E42" s="214"/>
      <c r="F42" s="53"/>
      <c r="G42" s="210" t="s">
        <v>1057</v>
      </c>
      <c r="H42" s="211"/>
      <c r="I42" s="211"/>
      <c r="J42" s="212"/>
      <c r="K42" s="64"/>
      <c r="L42" s="85"/>
      <c r="N42" s="131"/>
      <c r="O42" s="62"/>
      <c r="P42" s="62"/>
      <c r="Q42" s="62"/>
      <c r="R42" s="62"/>
      <c r="S42" s="62"/>
    </row>
    <row r="43" spans="1:19">
      <c r="A43" s="131"/>
      <c r="B43" s="131" t="s">
        <v>1045</v>
      </c>
      <c r="C43" s="131"/>
      <c r="D43" s="216"/>
      <c r="E43" s="214"/>
      <c r="F43" s="53"/>
      <c r="G43" s="210" t="s">
        <v>465</v>
      </c>
      <c r="H43" s="211"/>
      <c r="I43" s="211"/>
      <c r="J43" s="212"/>
      <c r="K43" s="64"/>
      <c r="L43" s="85"/>
      <c r="N43" s="131"/>
      <c r="O43" s="62"/>
      <c r="P43" s="62"/>
      <c r="Q43" s="62"/>
      <c r="R43" s="62"/>
      <c r="S43" s="62"/>
    </row>
    <row r="44" spans="1:19" ht="15" customHeight="1">
      <c r="A44" s="131"/>
      <c r="B44" s="131" t="s">
        <v>778</v>
      </c>
      <c r="C44" s="131"/>
      <c r="D44" s="216"/>
      <c r="E44" s="214"/>
      <c r="F44" s="53"/>
      <c r="G44" s="223" t="s">
        <v>1099</v>
      </c>
      <c r="H44" s="224"/>
      <c r="I44" s="224"/>
      <c r="J44" s="225"/>
      <c r="K44" s="64"/>
      <c r="L44" s="85"/>
      <c r="N44" s="131"/>
      <c r="O44" s="62"/>
      <c r="P44" s="62"/>
      <c r="Q44" s="62"/>
      <c r="R44" s="62"/>
      <c r="S44" s="62"/>
    </row>
    <row r="45" spans="1:19" ht="15" customHeight="1">
      <c r="A45" s="131"/>
      <c r="B45" s="131" t="s">
        <v>779</v>
      </c>
      <c r="C45" s="131"/>
      <c r="D45" s="216"/>
      <c r="E45" s="214"/>
      <c r="F45" s="53"/>
      <c r="G45" s="223" t="s">
        <v>1100</v>
      </c>
      <c r="H45" s="224"/>
      <c r="I45" s="224"/>
      <c r="J45" s="225"/>
      <c r="K45" s="86">
        <f>K41+K42+K43+K44</f>
        <v>0</v>
      </c>
      <c r="L45" s="87">
        <f>ROUND((IF(K45-K41&gt;0,((K42*L42)+(K43*L43)+(K44*L44))/(K45-K41),0)),4)</f>
        <v>0</v>
      </c>
      <c r="N45" s="131"/>
      <c r="O45" s="62"/>
      <c r="P45" s="62"/>
      <c r="Q45" s="62"/>
      <c r="R45" s="62"/>
      <c r="S45" s="62"/>
    </row>
    <row r="46" spans="1:19" ht="47.25" customHeight="1">
      <c r="A46" s="131"/>
      <c r="B46" s="131"/>
      <c r="C46" s="131"/>
      <c r="D46" s="216"/>
      <c r="E46" s="214"/>
      <c r="F46" s="53"/>
      <c r="G46" s="148" t="s">
        <v>1093</v>
      </c>
      <c r="H46" s="103" t="s">
        <v>1048</v>
      </c>
      <c r="I46" s="104" t="s">
        <v>1095</v>
      </c>
      <c r="J46" s="104" t="s">
        <v>1096</v>
      </c>
      <c r="K46" s="104" t="s">
        <v>1097</v>
      </c>
      <c r="L46" s="105" t="s">
        <v>1098</v>
      </c>
      <c r="N46" s="131"/>
      <c r="O46" s="62"/>
      <c r="P46" s="62"/>
      <c r="Q46" s="62"/>
      <c r="R46" s="62"/>
      <c r="S46" s="62"/>
    </row>
    <row r="47" spans="1:19">
      <c r="A47" s="131"/>
      <c r="B47" s="131" t="s">
        <v>780</v>
      </c>
      <c r="C47" s="131"/>
      <c r="D47" s="216"/>
      <c r="E47" s="214"/>
      <c r="F47" s="53"/>
      <c r="G47" s="74" t="s">
        <v>1103</v>
      </c>
      <c r="H47" s="64"/>
      <c r="I47" s="83"/>
      <c r="J47" s="65" t="s">
        <v>1186</v>
      </c>
      <c r="K47" s="65" t="s">
        <v>1186</v>
      </c>
      <c r="L47" s="88"/>
      <c r="N47" s="131"/>
      <c r="O47" s="62"/>
      <c r="P47" s="62"/>
      <c r="Q47" s="62"/>
      <c r="R47" s="62"/>
      <c r="S47" s="62"/>
    </row>
    <row r="48" spans="1:19">
      <c r="A48" s="131"/>
      <c r="B48" s="131" t="s">
        <v>781</v>
      </c>
      <c r="C48" s="131"/>
      <c r="D48" s="216"/>
      <c r="E48" s="214"/>
      <c r="F48" s="53"/>
      <c r="G48" s="74" t="s">
        <v>1104</v>
      </c>
      <c r="H48" s="64"/>
      <c r="I48" s="83"/>
      <c r="J48" s="65" t="s">
        <v>1186</v>
      </c>
      <c r="K48" s="65" t="s">
        <v>1186</v>
      </c>
      <c r="L48" s="88"/>
      <c r="N48" s="131"/>
      <c r="O48" s="62"/>
      <c r="P48" s="62"/>
      <c r="Q48" s="62"/>
      <c r="R48" s="62"/>
      <c r="S48" s="62"/>
    </row>
    <row r="49" spans="1:19">
      <c r="A49" s="131"/>
      <c r="B49" s="131" t="s">
        <v>782</v>
      </c>
      <c r="C49" s="131"/>
      <c r="D49" s="216"/>
      <c r="E49" s="214"/>
      <c r="F49" s="53"/>
      <c r="G49" s="74" t="s">
        <v>1105</v>
      </c>
      <c r="H49" s="64"/>
      <c r="I49" s="83"/>
      <c r="J49" s="65" t="s">
        <v>1186</v>
      </c>
      <c r="K49" s="65" t="s">
        <v>1186</v>
      </c>
      <c r="L49" s="88"/>
      <c r="N49" s="131"/>
      <c r="O49" s="62"/>
      <c r="P49" s="62"/>
      <c r="Q49" s="62"/>
      <c r="R49" s="62"/>
      <c r="S49" s="62"/>
    </row>
    <row r="50" spans="1:19">
      <c r="A50" s="131"/>
      <c r="B50" s="131"/>
      <c r="C50" s="131"/>
      <c r="D50" s="216"/>
      <c r="E50" s="215"/>
      <c r="F50" s="53"/>
      <c r="G50" s="217" t="s">
        <v>1102</v>
      </c>
      <c r="H50" s="218"/>
      <c r="I50" s="218"/>
      <c r="J50" s="218"/>
      <c r="K50" s="219"/>
      <c r="L50" s="87">
        <f>ROUND((IF((H47+H48+H49)&gt;0,((H47*I47)+(H48*I48)+(H49*I49))/(H47+H48+H49),0)),4)</f>
        <v>0</v>
      </c>
      <c r="N50" s="131"/>
      <c r="O50" s="62"/>
      <c r="P50" s="62"/>
      <c r="Q50" s="62"/>
      <c r="R50" s="62"/>
      <c r="S50" s="62"/>
    </row>
    <row r="51" spans="1:19">
      <c r="A51" s="131"/>
      <c r="B51" s="131" t="s">
        <v>1047</v>
      </c>
      <c r="C51" s="131"/>
      <c r="D51" s="216">
        <v>5</v>
      </c>
      <c r="E51" s="213"/>
      <c r="F51" s="89"/>
      <c r="G51" s="210" t="s">
        <v>463</v>
      </c>
      <c r="H51" s="211"/>
      <c r="I51" s="211"/>
      <c r="J51" s="212"/>
      <c r="K51" s="64"/>
      <c r="L51" s="53"/>
      <c r="N51" s="131"/>
      <c r="O51" s="62"/>
      <c r="P51" s="62"/>
      <c r="Q51" s="62"/>
      <c r="R51" s="62"/>
      <c r="S51" s="62"/>
    </row>
    <row r="52" spans="1:19">
      <c r="A52" s="131"/>
      <c r="B52" s="131" t="s">
        <v>1046</v>
      </c>
      <c r="C52" s="131"/>
      <c r="D52" s="216"/>
      <c r="E52" s="214"/>
      <c r="F52" s="53"/>
      <c r="G52" s="210" t="s">
        <v>1057</v>
      </c>
      <c r="H52" s="211"/>
      <c r="I52" s="211"/>
      <c r="J52" s="212"/>
      <c r="K52" s="64"/>
      <c r="L52" s="85"/>
      <c r="N52" s="131"/>
      <c r="O52" s="62"/>
      <c r="P52" s="62"/>
      <c r="Q52" s="62"/>
      <c r="R52" s="62"/>
      <c r="S52" s="62"/>
    </row>
    <row r="53" spans="1:19">
      <c r="A53" s="131"/>
      <c r="B53" s="131" t="s">
        <v>1045</v>
      </c>
      <c r="C53" s="131"/>
      <c r="D53" s="216"/>
      <c r="E53" s="214"/>
      <c r="F53" s="53"/>
      <c r="G53" s="210" t="s">
        <v>465</v>
      </c>
      <c r="H53" s="211"/>
      <c r="I53" s="211"/>
      <c r="J53" s="212"/>
      <c r="K53" s="64"/>
      <c r="L53" s="85"/>
      <c r="N53" s="131"/>
      <c r="O53" s="62"/>
      <c r="P53" s="62"/>
      <c r="Q53" s="62"/>
      <c r="R53" s="62"/>
      <c r="S53" s="62"/>
    </row>
    <row r="54" spans="1:19" ht="15" customHeight="1">
      <c r="A54" s="131"/>
      <c r="B54" s="131" t="s">
        <v>778</v>
      </c>
      <c r="C54" s="131"/>
      <c r="D54" s="216"/>
      <c r="E54" s="214"/>
      <c r="F54" s="53"/>
      <c r="G54" s="223" t="s">
        <v>1099</v>
      </c>
      <c r="H54" s="224"/>
      <c r="I54" s="224"/>
      <c r="J54" s="225"/>
      <c r="K54" s="64"/>
      <c r="L54" s="85"/>
      <c r="N54" s="131"/>
      <c r="O54" s="62"/>
      <c r="P54" s="62"/>
      <c r="Q54" s="62"/>
      <c r="R54" s="62"/>
      <c r="S54" s="62"/>
    </row>
    <row r="55" spans="1:19" ht="15" customHeight="1">
      <c r="A55" s="131"/>
      <c r="B55" s="131" t="s">
        <v>779</v>
      </c>
      <c r="C55" s="131"/>
      <c r="D55" s="216"/>
      <c r="E55" s="214"/>
      <c r="F55" s="53"/>
      <c r="G55" s="223" t="s">
        <v>1100</v>
      </c>
      <c r="H55" s="224"/>
      <c r="I55" s="224"/>
      <c r="J55" s="225"/>
      <c r="K55" s="86">
        <f>K51+K52+K53+K54</f>
        <v>0</v>
      </c>
      <c r="L55" s="87">
        <f>ROUND((IF(K55-K51&gt;0,((K52*L52)+(K53*L53)+(K54*L54))/(K55-K51),0)),4)</f>
        <v>0</v>
      </c>
      <c r="N55" s="131"/>
      <c r="O55" s="62"/>
      <c r="P55" s="62"/>
      <c r="Q55" s="62"/>
      <c r="R55" s="62"/>
      <c r="S55" s="62"/>
    </row>
    <row r="56" spans="1:19" ht="47.25" customHeight="1">
      <c r="A56" s="131"/>
      <c r="B56" s="131"/>
      <c r="C56" s="131"/>
      <c r="D56" s="216"/>
      <c r="E56" s="214"/>
      <c r="F56" s="53"/>
      <c r="G56" s="148" t="s">
        <v>1093</v>
      </c>
      <c r="H56" s="103" t="s">
        <v>1048</v>
      </c>
      <c r="I56" s="104" t="s">
        <v>1095</v>
      </c>
      <c r="J56" s="104" t="s">
        <v>1096</v>
      </c>
      <c r="K56" s="104" t="s">
        <v>1097</v>
      </c>
      <c r="L56" s="105" t="s">
        <v>1098</v>
      </c>
      <c r="N56" s="131"/>
      <c r="O56" s="62"/>
      <c r="P56" s="62"/>
      <c r="Q56" s="62"/>
      <c r="R56" s="62"/>
      <c r="S56" s="62"/>
    </row>
    <row r="57" spans="1:19">
      <c r="A57" s="131"/>
      <c r="B57" s="131" t="s">
        <v>780</v>
      </c>
      <c r="C57" s="131"/>
      <c r="D57" s="216"/>
      <c r="E57" s="214"/>
      <c r="F57" s="53"/>
      <c r="G57" s="74" t="s">
        <v>1103</v>
      </c>
      <c r="H57" s="64"/>
      <c r="I57" s="83"/>
      <c r="J57" s="65" t="s">
        <v>1186</v>
      </c>
      <c r="K57" s="65" t="s">
        <v>1186</v>
      </c>
      <c r="L57" s="88"/>
      <c r="N57" s="131"/>
      <c r="O57" s="62"/>
      <c r="P57" s="62"/>
      <c r="Q57" s="62"/>
      <c r="R57" s="62"/>
      <c r="S57" s="62"/>
    </row>
    <row r="58" spans="1:19">
      <c r="A58" s="131"/>
      <c r="B58" s="131" t="s">
        <v>781</v>
      </c>
      <c r="C58" s="131"/>
      <c r="D58" s="216"/>
      <c r="E58" s="214"/>
      <c r="F58" s="53"/>
      <c r="G58" s="74" t="s">
        <v>1104</v>
      </c>
      <c r="H58" s="64"/>
      <c r="I58" s="83"/>
      <c r="J58" s="65" t="s">
        <v>1186</v>
      </c>
      <c r="K58" s="65" t="s">
        <v>1186</v>
      </c>
      <c r="L58" s="88"/>
      <c r="N58" s="131"/>
      <c r="O58" s="62"/>
      <c r="P58" s="62"/>
      <c r="Q58" s="62"/>
      <c r="R58" s="62"/>
      <c r="S58" s="62"/>
    </row>
    <row r="59" spans="1:19">
      <c r="A59" s="131"/>
      <c r="B59" s="131" t="s">
        <v>782</v>
      </c>
      <c r="C59" s="131"/>
      <c r="D59" s="216"/>
      <c r="E59" s="214"/>
      <c r="F59" s="53"/>
      <c r="G59" s="74" t="s">
        <v>1105</v>
      </c>
      <c r="H59" s="64"/>
      <c r="I59" s="83"/>
      <c r="J59" s="65" t="s">
        <v>1186</v>
      </c>
      <c r="K59" s="65" t="s">
        <v>1186</v>
      </c>
      <c r="L59" s="88"/>
      <c r="N59" s="131"/>
      <c r="O59" s="62"/>
      <c r="P59" s="62"/>
      <c r="Q59" s="62"/>
      <c r="R59" s="62"/>
      <c r="S59" s="62"/>
    </row>
    <row r="60" spans="1:19">
      <c r="A60" s="131"/>
      <c r="B60" s="131"/>
      <c r="C60" s="131"/>
      <c r="D60" s="216"/>
      <c r="E60" s="215"/>
      <c r="F60" s="53"/>
      <c r="G60" s="217" t="s">
        <v>1102</v>
      </c>
      <c r="H60" s="218"/>
      <c r="I60" s="218"/>
      <c r="J60" s="218"/>
      <c r="K60" s="219"/>
      <c r="L60" s="87">
        <f>ROUND((IF((H57+H58+H59)&gt;0,((H57*I57)+(H58*I58)+(H59*I59))/(H57+H58+H59),0)),4)</f>
        <v>0</v>
      </c>
      <c r="N60" s="131"/>
      <c r="O60" s="62"/>
      <c r="P60" s="62"/>
      <c r="Q60" s="62"/>
      <c r="R60" s="62"/>
      <c r="S60" s="62"/>
    </row>
    <row r="61" spans="1:19">
      <c r="A61" s="131"/>
      <c r="B61" s="131" t="s">
        <v>1047</v>
      </c>
      <c r="C61" s="131"/>
      <c r="D61" s="216">
        <v>6</v>
      </c>
      <c r="E61" s="213"/>
      <c r="F61" s="89"/>
      <c r="G61" s="210" t="s">
        <v>463</v>
      </c>
      <c r="H61" s="211"/>
      <c r="I61" s="211"/>
      <c r="J61" s="212"/>
      <c r="K61" s="64"/>
      <c r="L61" s="53"/>
      <c r="N61" s="131"/>
      <c r="O61" s="62"/>
      <c r="P61" s="62"/>
      <c r="Q61" s="62"/>
      <c r="R61" s="62"/>
      <c r="S61" s="62"/>
    </row>
    <row r="62" spans="1:19">
      <c r="A62" s="131"/>
      <c r="B62" s="131" t="s">
        <v>1046</v>
      </c>
      <c r="C62" s="131"/>
      <c r="D62" s="216"/>
      <c r="E62" s="214"/>
      <c r="F62" s="53"/>
      <c r="G62" s="210" t="s">
        <v>1057</v>
      </c>
      <c r="H62" s="211"/>
      <c r="I62" s="211"/>
      <c r="J62" s="212"/>
      <c r="K62" s="64"/>
      <c r="L62" s="85"/>
      <c r="N62" s="131"/>
      <c r="O62" s="62"/>
      <c r="P62" s="62"/>
      <c r="Q62" s="62"/>
      <c r="R62" s="62"/>
      <c r="S62" s="62"/>
    </row>
    <row r="63" spans="1:19">
      <c r="A63" s="131"/>
      <c r="B63" s="131" t="s">
        <v>1045</v>
      </c>
      <c r="C63" s="131"/>
      <c r="D63" s="216"/>
      <c r="E63" s="214"/>
      <c r="F63" s="53"/>
      <c r="G63" s="210" t="s">
        <v>465</v>
      </c>
      <c r="H63" s="211"/>
      <c r="I63" s="211"/>
      <c r="J63" s="212"/>
      <c r="K63" s="64"/>
      <c r="L63" s="85"/>
      <c r="N63" s="131"/>
      <c r="O63" s="62"/>
      <c r="P63" s="62"/>
      <c r="Q63" s="62"/>
      <c r="R63" s="62"/>
      <c r="S63" s="62"/>
    </row>
    <row r="64" spans="1:19" ht="15" customHeight="1">
      <c r="A64" s="131"/>
      <c r="B64" s="131" t="s">
        <v>778</v>
      </c>
      <c r="C64" s="131"/>
      <c r="D64" s="216"/>
      <c r="E64" s="214"/>
      <c r="F64" s="53"/>
      <c r="G64" s="223" t="s">
        <v>1099</v>
      </c>
      <c r="H64" s="224"/>
      <c r="I64" s="224"/>
      <c r="J64" s="225"/>
      <c r="K64" s="64"/>
      <c r="L64" s="85"/>
      <c r="N64" s="131"/>
      <c r="O64" s="62"/>
      <c r="P64" s="62"/>
      <c r="Q64" s="62"/>
      <c r="R64" s="62"/>
      <c r="S64" s="62"/>
    </row>
    <row r="65" spans="1:19" ht="15" customHeight="1">
      <c r="A65" s="131"/>
      <c r="B65" s="131" t="s">
        <v>779</v>
      </c>
      <c r="C65" s="131"/>
      <c r="D65" s="216"/>
      <c r="E65" s="214"/>
      <c r="F65" s="53"/>
      <c r="G65" s="223" t="s">
        <v>1100</v>
      </c>
      <c r="H65" s="224"/>
      <c r="I65" s="224"/>
      <c r="J65" s="225"/>
      <c r="K65" s="86">
        <f>K61+K62+K63+K64</f>
        <v>0</v>
      </c>
      <c r="L65" s="87">
        <f>ROUND((IF(K65-K61&gt;0,((K62*L62)+(K63*L63)+(K64*L64))/(K65-K61),0)),4)</f>
        <v>0</v>
      </c>
      <c r="N65" s="131"/>
      <c r="O65" s="62"/>
      <c r="P65" s="62"/>
      <c r="Q65" s="62"/>
      <c r="R65" s="62"/>
      <c r="S65" s="62"/>
    </row>
    <row r="66" spans="1:19" ht="47.25" customHeight="1">
      <c r="A66" s="131"/>
      <c r="B66" s="131"/>
      <c r="C66" s="131"/>
      <c r="D66" s="216"/>
      <c r="E66" s="214"/>
      <c r="F66" s="53"/>
      <c r="G66" s="148" t="s">
        <v>1093</v>
      </c>
      <c r="H66" s="103" t="s">
        <v>1048</v>
      </c>
      <c r="I66" s="104" t="s">
        <v>1095</v>
      </c>
      <c r="J66" s="104" t="s">
        <v>1096</v>
      </c>
      <c r="K66" s="104" t="s">
        <v>1097</v>
      </c>
      <c r="L66" s="105" t="s">
        <v>1098</v>
      </c>
      <c r="N66" s="131"/>
      <c r="O66" s="62"/>
      <c r="P66" s="62"/>
      <c r="Q66" s="62"/>
      <c r="R66" s="62"/>
      <c r="S66" s="62"/>
    </row>
    <row r="67" spans="1:19">
      <c r="A67" s="131"/>
      <c r="B67" s="131" t="s">
        <v>780</v>
      </c>
      <c r="C67" s="131"/>
      <c r="D67" s="216"/>
      <c r="E67" s="214"/>
      <c r="F67" s="53"/>
      <c r="G67" s="74" t="s">
        <v>1103</v>
      </c>
      <c r="H67" s="64"/>
      <c r="I67" s="83"/>
      <c r="J67" s="65" t="s">
        <v>1186</v>
      </c>
      <c r="K67" s="65" t="s">
        <v>1186</v>
      </c>
      <c r="L67" s="88"/>
      <c r="N67" s="131"/>
      <c r="O67" s="62"/>
      <c r="P67" s="62"/>
      <c r="Q67" s="62"/>
      <c r="R67" s="62"/>
      <c r="S67" s="62"/>
    </row>
    <row r="68" spans="1:19">
      <c r="A68" s="131"/>
      <c r="B68" s="131" t="s">
        <v>781</v>
      </c>
      <c r="C68" s="131"/>
      <c r="D68" s="216"/>
      <c r="E68" s="214"/>
      <c r="F68" s="53"/>
      <c r="G68" s="74" t="s">
        <v>1104</v>
      </c>
      <c r="H68" s="64"/>
      <c r="I68" s="83"/>
      <c r="J68" s="65" t="s">
        <v>1186</v>
      </c>
      <c r="K68" s="65" t="s">
        <v>1186</v>
      </c>
      <c r="L68" s="88"/>
      <c r="N68" s="131"/>
      <c r="O68" s="62"/>
      <c r="P68" s="62"/>
      <c r="Q68" s="62"/>
      <c r="R68" s="62"/>
      <c r="S68" s="62"/>
    </row>
    <row r="69" spans="1:19">
      <c r="A69" s="131"/>
      <c r="B69" s="131" t="s">
        <v>782</v>
      </c>
      <c r="C69" s="131"/>
      <c r="D69" s="216"/>
      <c r="E69" s="214"/>
      <c r="F69" s="53"/>
      <c r="G69" s="74" t="s">
        <v>1105</v>
      </c>
      <c r="H69" s="64"/>
      <c r="I69" s="83"/>
      <c r="J69" s="65" t="s">
        <v>1186</v>
      </c>
      <c r="K69" s="65" t="s">
        <v>1186</v>
      </c>
      <c r="L69" s="88"/>
      <c r="N69" s="131"/>
      <c r="O69" s="62"/>
      <c r="P69" s="62"/>
      <c r="Q69" s="62"/>
      <c r="R69" s="62"/>
      <c r="S69" s="62"/>
    </row>
    <row r="70" spans="1:19">
      <c r="A70" s="131"/>
      <c r="B70" s="131"/>
      <c r="C70" s="131"/>
      <c r="D70" s="216"/>
      <c r="E70" s="215"/>
      <c r="F70" s="53"/>
      <c r="G70" s="217" t="s">
        <v>1102</v>
      </c>
      <c r="H70" s="218"/>
      <c r="I70" s="218"/>
      <c r="J70" s="218"/>
      <c r="K70" s="219"/>
      <c r="L70" s="87">
        <f>ROUND((IF((H67+H68+H69)&gt;0,((H67*I67)+(H68*I68)+(H69*I69))/(H67+H68+H69),0)),4)</f>
        <v>0</v>
      </c>
      <c r="N70" s="131"/>
      <c r="O70" s="62"/>
      <c r="P70" s="62"/>
      <c r="Q70" s="62"/>
      <c r="R70" s="62"/>
      <c r="S70" s="62"/>
    </row>
    <row r="71" spans="1:19">
      <c r="A71" s="131"/>
      <c r="B71" s="131" t="s">
        <v>1047</v>
      </c>
      <c r="C71" s="131"/>
      <c r="D71" s="216">
        <v>7</v>
      </c>
      <c r="E71" s="213"/>
      <c r="F71" s="89"/>
      <c r="G71" s="210" t="s">
        <v>463</v>
      </c>
      <c r="H71" s="211"/>
      <c r="I71" s="211"/>
      <c r="J71" s="212"/>
      <c r="K71" s="64"/>
      <c r="L71" s="53"/>
      <c r="N71" s="131"/>
      <c r="O71" s="62"/>
      <c r="P71" s="62"/>
      <c r="Q71" s="62"/>
      <c r="R71" s="62"/>
      <c r="S71" s="62"/>
    </row>
    <row r="72" spans="1:19">
      <c r="A72" s="131"/>
      <c r="B72" s="131" t="s">
        <v>1046</v>
      </c>
      <c r="C72" s="131"/>
      <c r="D72" s="216"/>
      <c r="E72" s="214"/>
      <c r="F72" s="53"/>
      <c r="G72" s="210" t="s">
        <v>1057</v>
      </c>
      <c r="H72" s="211"/>
      <c r="I72" s="211"/>
      <c r="J72" s="212"/>
      <c r="K72" s="64"/>
      <c r="L72" s="85"/>
      <c r="N72" s="131"/>
      <c r="O72" s="62"/>
      <c r="P72" s="62"/>
      <c r="Q72" s="62"/>
      <c r="R72" s="62"/>
      <c r="S72" s="62"/>
    </row>
    <row r="73" spans="1:19">
      <c r="A73" s="131"/>
      <c r="B73" s="131" t="s">
        <v>1045</v>
      </c>
      <c r="C73" s="131"/>
      <c r="D73" s="216"/>
      <c r="E73" s="214"/>
      <c r="F73" s="53"/>
      <c r="G73" s="210" t="s">
        <v>465</v>
      </c>
      <c r="H73" s="211"/>
      <c r="I73" s="211"/>
      <c r="J73" s="212"/>
      <c r="K73" s="64"/>
      <c r="L73" s="85"/>
      <c r="N73" s="131"/>
      <c r="O73" s="62"/>
      <c r="P73" s="62"/>
      <c r="Q73" s="62"/>
      <c r="R73" s="62"/>
      <c r="S73" s="62"/>
    </row>
    <row r="74" spans="1:19" ht="15" customHeight="1">
      <c r="A74" s="131"/>
      <c r="B74" s="131" t="s">
        <v>778</v>
      </c>
      <c r="C74" s="131"/>
      <c r="D74" s="216"/>
      <c r="E74" s="214"/>
      <c r="F74" s="53"/>
      <c r="G74" s="223" t="s">
        <v>1099</v>
      </c>
      <c r="H74" s="224"/>
      <c r="I74" s="224"/>
      <c r="J74" s="225"/>
      <c r="K74" s="64"/>
      <c r="L74" s="85"/>
      <c r="N74" s="131"/>
      <c r="O74" s="62"/>
      <c r="P74" s="62"/>
      <c r="Q74" s="62"/>
      <c r="R74" s="62"/>
      <c r="S74" s="62"/>
    </row>
    <row r="75" spans="1:19" ht="15" customHeight="1">
      <c r="A75" s="131"/>
      <c r="B75" s="131" t="s">
        <v>779</v>
      </c>
      <c r="C75" s="131"/>
      <c r="D75" s="216"/>
      <c r="E75" s="214"/>
      <c r="F75" s="53"/>
      <c r="G75" s="223" t="s">
        <v>1100</v>
      </c>
      <c r="H75" s="224"/>
      <c r="I75" s="224"/>
      <c r="J75" s="225"/>
      <c r="K75" s="86">
        <f>K71+K72+K73+K74</f>
        <v>0</v>
      </c>
      <c r="L75" s="87">
        <f>ROUND((IF(K75-K71&gt;0,((K72*L72)+(K73*L73)+(K74*L74))/(K75-K71),0)),4)</f>
        <v>0</v>
      </c>
      <c r="N75" s="131"/>
      <c r="O75" s="62"/>
      <c r="P75" s="62"/>
      <c r="Q75" s="62"/>
      <c r="R75" s="62"/>
      <c r="S75" s="62"/>
    </row>
    <row r="76" spans="1:19" ht="47.25" customHeight="1">
      <c r="A76" s="131"/>
      <c r="B76" s="131"/>
      <c r="C76" s="131"/>
      <c r="D76" s="216"/>
      <c r="E76" s="214"/>
      <c r="F76" s="53"/>
      <c r="G76" s="148" t="s">
        <v>1093</v>
      </c>
      <c r="H76" s="103" t="s">
        <v>1048</v>
      </c>
      <c r="I76" s="104" t="s">
        <v>1095</v>
      </c>
      <c r="J76" s="104" t="s">
        <v>1096</v>
      </c>
      <c r="K76" s="104" t="s">
        <v>1097</v>
      </c>
      <c r="L76" s="105" t="s">
        <v>1098</v>
      </c>
      <c r="N76" s="131"/>
      <c r="O76" s="62"/>
      <c r="P76" s="62"/>
      <c r="Q76" s="62"/>
      <c r="R76" s="62"/>
      <c r="S76" s="62"/>
    </row>
    <row r="77" spans="1:19">
      <c r="A77" s="131"/>
      <c r="B77" s="131" t="s">
        <v>780</v>
      </c>
      <c r="C77" s="131"/>
      <c r="D77" s="216"/>
      <c r="E77" s="214"/>
      <c r="F77" s="53"/>
      <c r="G77" s="74" t="s">
        <v>1103</v>
      </c>
      <c r="H77" s="64"/>
      <c r="I77" s="83"/>
      <c r="J77" s="65" t="s">
        <v>1186</v>
      </c>
      <c r="K77" s="65" t="s">
        <v>1186</v>
      </c>
      <c r="L77" s="88"/>
      <c r="N77" s="131"/>
      <c r="O77" s="62"/>
      <c r="P77" s="62"/>
      <c r="Q77" s="62"/>
      <c r="R77" s="62"/>
      <c r="S77" s="62"/>
    </row>
    <row r="78" spans="1:19">
      <c r="A78" s="131"/>
      <c r="B78" s="131" t="s">
        <v>781</v>
      </c>
      <c r="C78" s="131"/>
      <c r="D78" s="216"/>
      <c r="E78" s="214"/>
      <c r="F78" s="53"/>
      <c r="G78" s="74" t="s">
        <v>1104</v>
      </c>
      <c r="H78" s="64"/>
      <c r="I78" s="83"/>
      <c r="J78" s="65" t="s">
        <v>1186</v>
      </c>
      <c r="K78" s="65" t="s">
        <v>1186</v>
      </c>
      <c r="L78" s="88"/>
      <c r="N78" s="131"/>
      <c r="O78" s="62"/>
      <c r="P78" s="62"/>
      <c r="Q78" s="62"/>
      <c r="R78" s="62"/>
      <c r="S78" s="62"/>
    </row>
    <row r="79" spans="1:19">
      <c r="A79" s="131"/>
      <c r="B79" s="131" t="s">
        <v>782</v>
      </c>
      <c r="C79" s="131"/>
      <c r="D79" s="216"/>
      <c r="E79" s="214"/>
      <c r="F79" s="53"/>
      <c r="G79" s="74" t="s">
        <v>1105</v>
      </c>
      <c r="H79" s="64"/>
      <c r="I79" s="83"/>
      <c r="J79" s="65" t="s">
        <v>1186</v>
      </c>
      <c r="K79" s="65" t="s">
        <v>1186</v>
      </c>
      <c r="L79" s="88"/>
      <c r="N79" s="131"/>
      <c r="O79" s="62"/>
      <c r="P79" s="62"/>
      <c r="Q79" s="62"/>
      <c r="R79" s="62"/>
      <c r="S79" s="62"/>
    </row>
    <row r="80" spans="1:19">
      <c r="A80" s="131"/>
      <c r="B80" s="131"/>
      <c r="C80" s="131"/>
      <c r="D80" s="216"/>
      <c r="E80" s="215"/>
      <c r="F80" s="53"/>
      <c r="G80" s="217" t="s">
        <v>1102</v>
      </c>
      <c r="H80" s="218"/>
      <c r="I80" s="218"/>
      <c r="J80" s="218"/>
      <c r="K80" s="219"/>
      <c r="L80" s="87">
        <f>ROUND((IF((H77+H78+H79)&gt;0,((H77*I77)+(H78*I78)+(H79*I79))/(H77+H78+H79),0)),4)</f>
        <v>0</v>
      </c>
      <c r="N80" s="131"/>
      <c r="O80" s="62"/>
      <c r="P80" s="62"/>
      <c r="Q80" s="62"/>
      <c r="R80" s="62"/>
      <c r="S80" s="62"/>
    </row>
    <row r="81" spans="1:19">
      <c r="A81" s="131"/>
      <c r="B81" s="131" t="s">
        <v>1047</v>
      </c>
      <c r="C81" s="131"/>
      <c r="D81" s="216">
        <v>8</v>
      </c>
      <c r="E81" s="213"/>
      <c r="F81" s="89"/>
      <c r="G81" s="210" t="s">
        <v>463</v>
      </c>
      <c r="H81" s="211"/>
      <c r="I81" s="211"/>
      <c r="J81" s="212"/>
      <c r="K81" s="64"/>
      <c r="L81" s="53"/>
      <c r="N81" s="131"/>
      <c r="O81" s="62"/>
      <c r="P81" s="62"/>
      <c r="Q81" s="62"/>
      <c r="R81" s="62"/>
      <c r="S81" s="62"/>
    </row>
    <row r="82" spans="1:19">
      <c r="A82" s="131"/>
      <c r="B82" s="131" t="s">
        <v>1046</v>
      </c>
      <c r="C82" s="131"/>
      <c r="D82" s="216"/>
      <c r="E82" s="214"/>
      <c r="F82" s="53"/>
      <c r="G82" s="210" t="s">
        <v>1057</v>
      </c>
      <c r="H82" s="211"/>
      <c r="I82" s="211"/>
      <c r="J82" s="212"/>
      <c r="K82" s="64"/>
      <c r="L82" s="85"/>
      <c r="N82" s="131"/>
      <c r="O82" s="62"/>
      <c r="P82" s="62"/>
      <c r="Q82" s="62"/>
      <c r="R82" s="62"/>
      <c r="S82" s="62"/>
    </row>
    <row r="83" spans="1:19">
      <c r="A83" s="131"/>
      <c r="B83" s="131" t="s">
        <v>1045</v>
      </c>
      <c r="C83" s="131"/>
      <c r="D83" s="216"/>
      <c r="E83" s="214"/>
      <c r="F83" s="53"/>
      <c r="G83" s="210" t="s">
        <v>465</v>
      </c>
      <c r="H83" s="211"/>
      <c r="I83" s="211"/>
      <c r="J83" s="212"/>
      <c r="K83" s="64"/>
      <c r="L83" s="85"/>
      <c r="N83" s="131"/>
      <c r="O83" s="62"/>
      <c r="P83" s="62"/>
      <c r="Q83" s="62"/>
      <c r="R83" s="62"/>
      <c r="S83" s="62"/>
    </row>
    <row r="84" spans="1:19" ht="15" customHeight="1">
      <c r="A84" s="131"/>
      <c r="B84" s="131" t="s">
        <v>778</v>
      </c>
      <c r="C84" s="131"/>
      <c r="D84" s="216"/>
      <c r="E84" s="214"/>
      <c r="F84" s="53"/>
      <c r="G84" s="223" t="s">
        <v>1099</v>
      </c>
      <c r="H84" s="224"/>
      <c r="I84" s="224"/>
      <c r="J84" s="225"/>
      <c r="K84" s="64"/>
      <c r="L84" s="85"/>
      <c r="N84" s="131"/>
      <c r="O84" s="62"/>
      <c r="P84" s="62"/>
      <c r="Q84" s="62"/>
      <c r="R84" s="62"/>
      <c r="S84" s="62"/>
    </row>
    <row r="85" spans="1:19" ht="15" customHeight="1">
      <c r="A85" s="131"/>
      <c r="B85" s="131" t="s">
        <v>779</v>
      </c>
      <c r="C85" s="131"/>
      <c r="D85" s="216"/>
      <c r="E85" s="214"/>
      <c r="F85" s="53"/>
      <c r="G85" s="223" t="s">
        <v>1100</v>
      </c>
      <c r="H85" s="224"/>
      <c r="I85" s="224"/>
      <c r="J85" s="225"/>
      <c r="K85" s="86">
        <f>K81+K82+K83+K84</f>
        <v>0</v>
      </c>
      <c r="L85" s="87">
        <f>ROUND((IF(K85-K81&gt;0,((K82*L82)+(K83*L83)+(K84*L84))/(K85-K81),0)),4)</f>
        <v>0</v>
      </c>
      <c r="N85" s="131"/>
      <c r="O85" s="62"/>
      <c r="P85" s="62"/>
      <c r="Q85" s="62"/>
      <c r="R85" s="62"/>
      <c r="S85" s="62"/>
    </row>
    <row r="86" spans="1:19" ht="47.25" customHeight="1">
      <c r="A86" s="131"/>
      <c r="B86" s="131"/>
      <c r="C86" s="131"/>
      <c r="D86" s="216"/>
      <c r="E86" s="214"/>
      <c r="F86" s="53"/>
      <c r="G86" s="148" t="s">
        <v>1093</v>
      </c>
      <c r="H86" s="103" t="s">
        <v>1048</v>
      </c>
      <c r="I86" s="104" t="s">
        <v>1095</v>
      </c>
      <c r="J86" s="104" t="s">
        <v>1096</v>
      </c>
      <c r="K86" s="104" t="s">
        <v>1097</v>
      </c>
      <c r="L86" s="105" t="s">
        <v>1098</v>
      </c>
      <c r="N86" s="131"/>
      <c r="O86" s="62"/>
      <c r="P86" s="62"/>
      <c r="Q86" s="62"/>
      <c r="R86" s="62"/>
      <c r="S86" s="62"/>
    </row>
    <row r="87" spans="1:19">
      <c r="A87" s="131"/>
      <c r="B87" s="131" t="s">
        <v>780</v>
      </c>
      <c r="C87" s="131"/>
      <c r="D87" s="216"/>
      <c r="E87" s="214"/>
      <c r="F87" s="53"/>
      <c r="G87" s="74" t="s">
        <v>1103</v>
      </c>
      <c r="H87" s="64"/>
      <c r="I87" s="83"/>
      <c r="J87" s="65" t="s">
        <v>1186</v>
      </c>
      <c r="K87" s="65" t="s">
        <v>1186</v>
      </c>
      <c r="L87" s="88"/>
      <c r="N87" s="131"/>
      <c r="O87" s="62"/>
      <c r="P87" s="62"/>
      <c r="Q87" s="62"/>
      <c r="R87" s="62"/>
      <c r="S87" s="62"/>
    </row>
    <row r="88" spans="1:19">
      <c r="A88" s="131"/>
      <c r="B88" s="131" t="s">
        <v>781</v>
      </c>
      <c r="C88" s="131"/>
      <c r="D88" s="216"/>
      <c r="E88" s="214"/>
      <c r="F88" s="53"/>
      <c r="G88" s="74" t="s">
        <v>1104</v>
      </c>
      <c r="H88" s="64"/>
      <c r="I88" s="83"/>
      <c r="J88" s="65" t="s">
        <v>1186</v>
      </c>
      <c r="K88" s="65" t="s">
        <v>1186</v>
      </c>
      <c r="L88" s="88"/>
      <c r="N88" s="131"/>
      <c r="O88" s="62"/>
      <c r="P88" s="62"/>
      <c r="Q88" s="62"/>
      <c r="R88" s="62"/>
      <c r="S88" s="62"/>
    </row>
    <row r="89" spans="1:19">
      <c r="A89" s="131"/>
      <c r="B89" s="131" t="s">
        <v>782</v>
      </c>
      <c r="C89" s="131"/>
      <c r="D89" s="216"/>
      <c r="E89" s="214"/>
      <c r="F89" s="53"/>
      <c r="G89" s="74" t="s">
        <v>1105</v>
      </c>
      <c r="H89" s="64"/>
      <c r="I89" s="83"/>
      <c r="J89" s="65" t="s">
        <v>1186</v>
      </c>
      <c r="K89" s="65" t="s">
        <v>1186</v>
      </c>
      <c r="L89" s="88"/>
      <c r="N89" s="131"/>
      <c r="O89" s="62"/>
      <c r="P89" s="62"/>
      <c r="Q89" s="62"/>
      <c r="R89" s="62"/>
      <c r="S89" s="62"/>
    </row>
    <row r="90" spans="1:19">
      <c r="A90" s="131"/>
      <c r="B90" s="131"/>
      <c r="C90" s="131"/>
      <c r="D90" s="216"/>
      <c r="E90" s="215"/>
      <c r="F90" s="53"/>
      <c r="G90" s="217" t="s">
        <v>1102</v>
      </c>
      <c r="H90" s="218"/>
      <c r="I90" s="218"/>
      <c r="J90" s="218"/>
      <c r="K90" s="219"/>
      <c r="L90" s="87">
        <f>ROUND((IF((H87+H88+H89)&gt;0,((H87*I87)+(H88*I88)+(H89*I89))/(H87+H88+H89),0)),4)</f>
        <v>0</v>
      </c>
      <c r="N90" s="131"/>
      <c r="O90" s="62"/>
      <c r="P90" s="62"/>
      <c r="Q90" s="62"/>
      <c r="R90" s="62"/>
      <c r="S90" s="62"/>
    </row>
    <row r="91" spans="1:19">
      <c r="A91" s="131"/>
      <c r="B91" s="131" t="s">
        <v>1047</v>
      </c>
      <c r="C91" s="131"/>
      <c r="D91" s="216">
        <v>9</v>
      </c>
      <c r="E91" s="213"/>
      <c r="F91" s="89"/>
      <c r="G91" s="210" t="s">
        <v>463</v>
      </c>
      <c r="H91" s="211"/>
      <c r="I91" s="211"/>
      <c r="J91" s="212"/>
      <c r="K91" s="64"/>
      <c r="L91" s="53"/>
      <c r="N91" s="131"/>
      <c r="O91" s="62"/>
      <c r="P91" s="62"/>
      <c r="Q91" s="62"/>
      <c r="R91" s="62"/>
      <c r="S91" s="62"/>
    </row>
    <row r="92" spans="1:19">
      <c r="A92" s="131"/>
      <c r="B92" s="131" t="s">
        <v>1046</v>
      </c>
      <c r="C92" s="131"/>
      <c r="D92" s="216"/>
      <c r="E92" s="214"/>
      <c r="F92" s="53"/>
      <c r="G92" s="210" t="s">
        <v>1057</v>
      </c>
      <c r="H92" s="211"/>
      <c r="I92" s="211"/>
      <c r="J92" s="212"/>
      <c r="K92" s="64"/>
      <c r="L92" s="85"/>
      <c r="N92" s="131"/>
      <c r="O92" s="62"/>
      <c r="P92" s="62"/>
      <c r="Q92" s="62"/>
      <c r="R92" s="62"/>
      <c r="S92" s="62"/>
    </row>
    <row r="93" spans="1:19">
      <c r="A93" s="131"/>
      <c r="B93" s="131" t="s">
        <v>1045</v>
      </c>
      <c r="C93" s="131"/>
      <c r="D93" s="216"/>
      <c r="E93" s="214"/>
      <c r="F93" s="53"/>
      <c r="G93" s="210" t="s">
        <v>465</v>
      </c>
      <c r="H93" s="211"/>
      <c r="I93" s="211"/>
      <c r="J93" s="212"/>
      <c r="K93" s="64"/>
      <c r="L93" s="85"/>
      <c r="N93" s="131"/>
      <c r="O93" s="62"/>
      <c r="P93" s="62"/>
      <c r="Q93" s="62"/>
      <c r="R93" s="62"/>
      <c r="S93" s="62"/>
    </row>
    <row r="94" spans="1:19" ht="15" customHeight="1">
      <c r="A94" s="131"/>
      <c r="B94" s="131" t="s">
        <v>778</v>
      </c>
      <c r="C94" s="131"/>
      <c r="D94" s="216"/>
      <c r="E94" s="214"/>
      <c r="F94" s="53"/>
      <c r="G94" s="223" t="s">
        <v>1099</v>
      </c>
      <c r="H94" s="224"/>
      <c r="I94" s="224"/>
      <c r="J94" s="225"/>
      <c r="K94" s="64"/>
      <c r="L94" s="85"/>
      <c r="N94" s="131"/>
      <c r="O94" s="62"/>
      <c r="P94" s="62"/>
      <c r="Q94" s="62"/>
      <c r="R94" s="62"/>
      <c r="S94" s="62"/>
    </row>
    <row r="95" spans="1:19" ht="15" customHeight="1">
      <c r="A95" s="131"/>
      <c r="B95" s="131" t="s">
        <v>779</v>
      </c>
      <c r="C95" s="131"/>
      <c r="D95" s="216"/>
      <c r="E95" s="214"/>
      <c r="F95" s="53"/>
      <c r="G95" s="223" t="s">
        <v>1100</v>
      </c>
      <c r="H95" s="224"/>
      <c r="I95" s="224"/>
      <c r="J95" s="225"/>
      <c r="K95" s="86">
        <f>K91+K92+K93+K94</f>
        <v>0</v>
      </c>
      <c r="L95" s="87">
        <f>ROUND((IF(K95-K91&gt;0,((K92*L92)+(K93*L93)+(K94*L94))/(K95-K91),0)),4)</f>
        <v>0</v>
      </c>
      <c r="N95" s="131"/>
      <c r="O95" s="62"/>
      <c r="P95" s="62"/>
      <c r="Q95" s="62"/>
      <c r="R95" s="62"/>
      <c r="S95" s="62"/>
    </row>
    <row r="96" spans="1:19" ht="47.25" customHeight="1">
      <c r="A96" s="131"/>
      <c r="B96" s="131"/>
      <c r="C96" s="131"/>
      <c r="D96" s="216"/>
      <c r="E96" s="214"/>
      <c r="F96" s="53"/>
      <c r="G96" s="148" t="s">
        <v>1093</v>
      </c>
      <c r="H96" s="103" t="s">
        <v>1048</v>
      </c>
      <c r="I96" s="104" t="s">
        <v>1095</v>
      </c>
      <c r="J96" s="104" t="s">
        <v>1096</v>
      </c>
      <c r="K96" s="104" t="s">
        <v>1097</v>
      </c>
      <c r="L96" s="105" t="s">
        <v>1098</v>
      </c>
      <c r="N96" s="131"/>
      <c r="O96" s="62"/>
      <c r="P96" s="62"/>
      <c r="Q96" s="62"/>
      <c r="R96" s="62"/>
      <c r="S96" s="62"/>
    </row>
    <row r="97" spans="1:19">
      <c r="A97" s="131"/>
      <c r="B97" s="131" t="s">
        <v>780</v>
      </c>
      <c r="C97" s="131"/>
      <c r="D97" s="216"/>
      <c r="E97" s="214"/>
      <c r="F97" s="53"/>
      <c r="G97" s="74" t="s">
        <v>1103</v>
      </c>
      <c r="H97" s="64"/>
      <c r="I97" s="83"/>
      <c r="J97" s="65" t="s">
        <v>1186</v>
      </c>
      <c r="K97" s="65" t="s">
        <v>1186</v>
      </c>
      <c r="L97" s="88"/>
      <c r="N97" s="131"/>
      <c r="O97" s="62"/>
      <c r="P97" s="62"/>
      <c r="Q97" s="62"/>
      <c r="R97" s="62"/>
      <c r="S97" s="62"/>
    </row>
    <row r="98" spans="1:19">
      <c r="A98" s="131"/>
      <c r="B98" s="131" t="s">
        <v>781</v>
      </c>
      <c r="C98" s="131"/>
      <c r="D98" s="216"/>
      <c r="E98" s="214"/>
      <c r="F98" s="53"/>
      <c r="G98" s="74" t="s">
        <v>1104</v>
      </c>
      <c r="H98" s="64"/>
      <c r="I98" s="83"/>
      <c r="J98" s="65" t="s">
        <v>1186</v>
      </c>
      <c r="K98" s="65" t="s">
        <v>1186</v>
      </c>
      <c r="L98" s="88"/>
      <c r="N98" s="131"/>
      <c r="O98" s="62"/>
      <c r="P98" s="62"/>
      <c r="Q98" s="62"/>
      <c r="R98" s="62"/>
      <c r="S98" s="62"/>
    </row>
    <row r="99" spans="1:19">
      <c r="A99" s="131"/>
      <c r="B99" s="131" t="s">
        <v>782</v>
      </c>
      <c r="C99" s="131"/>
      <c r="D99" s="216"/>
      <c r="E99" s="214"/>
      <c r="F99" s="53"/>
      <c r="G99" s="74" t="s">
        <v>1105</v>
      </c>
      <c r="H99" s="64"/>
      <c r="I99" s="83"/>
      <c r="J99" s="65" t="s">
        <v>1186</v>
      </c>
      <c r="K99" s="65" t="s">
        <v>1186</v>
      </c>
      <c r="L99" s="88"/>
      <c r="N99" s="131"/>
      <c r="O99" s="62"/>
      <c r="P99" s="62"/>
      <c r="Q99" s="62"/>
      <c r="R99" s="62"/>
      <c r="S99" s="62"/>
    </row>
    <row r="100" spans="1:19">
      <c r="A100" s="131"/>
      <c r="B100" s="131"/>
      <c r="C100" s="131"/>
      <c r="D100" s="216"/>
      <c r="E100" s="215"/>
      <c r="F100" s="53"/>
      <c r="G100" s="217" t="s">
        <v>1102</v>
      </c>
      <c r="H100" s="218"/>
      <c r="I100" s="218"/>
      <c r="J100" s="218"/>
      <c r="K100" s="219"/>
      <c r="L100" s="87">
        <f>ROUND((IF((H97+H98+H99)&gt;0,((H97*I97)+(H98*I98)+(H99*I99))/(H97+H98+H99),0)),4)</f>
        <v>0</v>
      </c>
      <c r="N100" s="131"/>
      <c r="O100" s="62"/>
      <c r="P100" s="62"/>
      <c r="Q100" s="62"/>
      <c r="R100" s="62"/>
      <c r="S100" s="62"/>
    </row>
    <row r="101" spans="1:19">
      <c r="A101" s="131"/>
      <c r="B101" s="131" t="s">
        <v>1047</v>
      </c>
      <c r="C101" s="131"/>
      <c r="D101" s="216">
        <v>10</v>
      </c>
      <c r="E101" s="213"/>
      <c r="F101" s="89"/>
      <c r="G101" s="210" t="s">
        <v>463</v>
      </c>
      <c r="H101" s="211"/>
      <c r="I101" s="211"/>
      <c r="J101" s="212"/>
      <c r="K101" s="64"/>
      <c r="L101" s="53"/>
      <c r="N101" s="131"/>
      <c r="O101" s="62"/>
      <c r="P101" s="62"/>
      <c r="Q101" s="62"/>
      <c r="R101" s="62"/>
      <c r="S101" s="62"/>
    </row>
    <row r="102" spans="1:19">
      <c r="A102" s="131"/>
      <c r="B102" s="131" t="s">
        <v>1046</v>
      </c>
      <c r="C102" s="131"/>
      <c r="D102" s="216"/>
      <c r="E102" s="214"/>
      <c r="F102" s="53"/>
      <c r="G102" s="210" t="s">
        <v>1057</v>
      </c>
      <c r="H102" s="211"/>
      <c r="I102" s="211"/>
      <c r="J102" s="212"/>
      <c r="K102" s="64"/>
      <c r="L102" s="85"/>
      <c r="N102" s="131"/>
      <c r="O102" s="62"/>
      <c r="P102" s="62"/>
      <c r="Q102" s="62"/>
      <c r="R102" s="62"/>
      <c r="S102" s="62"/>
    </row>
    <row r="103" spans="1:19">
      <c r="A103" s="131"/>
      <c r="B103" s="131" t="s">
        <v>1045</v>
      </c>
      <c r="C103" s="131"/>
      <c r="D103" s="216"/>
      <c r="E103" s="214"/>
      <c r="F103" s="53"/>
      <c r="G103" s="210" t="s">
        <v>465</v>
      </c>
      <c r="H103" s="211"/>
      <c r="I103" s="211"/>
      <c r="J103" s="212"/>
      <c r="K103" s="64"/>
      <c r="L103" s="85"/>
      <c r="N103" s="131"/>
      <c r="O103" s="62"/>
      <c r="P103" s="62"/>
      <c r="Q103" s="62"/>
      <c r="R103" s="62"/>
      <c r="S103" s="62"/>
    </row>
    <row r="104" spans="1:19" ht="15" customHeight="1">
      <c r="A104" s="131"/>
      <c r="B104" s="131" t="s">
        <v>778</v>
      </c>
      <c r="C104" s="131"/>
      <c r="D104" s="216"/>
      <c r="E104" s="214"/>
      <c r="F104" s="53"/>
      <c r="G104" s="223" t="s">
        <v>1099</v>
      </c>
      <c r="H104" s="224"/>
      <c r="I104" s="224"/>
      <c r="J104" s="225"/>
      <c r="K104" s="64"/>
      <c r="L104" s="85"/>
      <c r="N104" s="131"/>
      <c r="O104" s="62"/>
      <c r="P104" s="62"/>
      <c r="Q104" s="62"/>
      <c r="R104" s="62"/>
      <c r="S104" s="62"/>
    </row>
    <row r="105" spans="1:19" ht="15" customHeight="1">
      <c r="A105" s="131"/>
      <c r="B105" s="131" t="s">
        <v>779</v>
      </c>
      <c r="C105" s="131"/>
      <c r="D105" s="216"/>
      <c r="E105" s="214"/>
      <c r="F105" s="53"/>
      <c r="G105" s="223" t="s">
        <v>1100</v>
      </c>
      <c r="H105" s="224"/>
      <c r="I105" s="224"/>
      <c r="J105" s="225"/>
      <c r="K105" s="86">
        <f>K101+K102+K103+K104</f>
        <v>0</v>
      </c>
      <c r="L105" s="87">
        <f>ROUND((IF(K105-K101&gt;0,((K102*L102)+(K103*L103)+(K104*L104))/(K105-K101),0)),4)</f>
        <v>0</v>
      </c>
      <c r="N105" s="131"/>
      <c r="O105" s="62"/>
      <c r="P105" s="62"/>
      <c r="Q105" s="62"/>
      <c r="R105" s="62"/>
      <c r="S105" s="62"/>
    </row>
    <row r="106" spans="1:19" ht="47.25" customHeight="1">
      <c r="A106" s="131"/>
      <c r="B106" s="131"/>
      <c r="C106" s="131"/>
      <c r="D106" s="216"/>
      <c r="E106" s="214"/>
      <c r="F106" s="53"/>
      <c r="G106" s="148" t="s">
        <v>1093</v>
      </c>
      <c r="H106" s="103" t="s">
        <v>1048</v>
      </c>
      <c r="I106" s="104" t="s">
        <v>1095</v>
      </c>
      <c r="J106" s="104" t="s">
        <v>1096</v>
      </c>
      <c r="K106" s="104" t="s">
        <v>1097</v>
      </c>
      <c r="L106" s="105" t="s">
        <v>1098</v>
      </c>
      <c r="N106" s="131"/>
      <c r="O106" s="62"/>
      <c r="P106" s="62"/>
      <c r="Q106" s="62"/>
      <c r="R106" s="62"/>
      <c r="S106" s="62"/>
    </row>
    <row r="107" spans="1:19">
      <c r="A107" s="131"/>
      <c r="B107" s="131" t="s">
        <v>780</v>
      </c>
      <c r="C107" s="131"/>
      <c r="D107" s="216"/>
      <c r="E107" s="214"/>
      <c r="F107" s="53"/>
      <c r="G107" s="74" t="s">
        <v>1103</v>
      </c>
      <c r="H107" s="64"/>
      <c r="I107" s="83"/>
      <c r="J107" s="65" t="s">
        <v>1186</v>
      </c>
      <c r="K107" s="65" t="s">
        <v>1186</v>
      </c>
      <c r="L107" s="88"/>
      <c r="N107" s="131"/>
      <c r="O107" s="62"/>
      <c r="P107" s="62"/>
      <c r="Q107" s="62"/>
      <c r="R107" s="62"/>
      <c r="S107" s="62"/>
    </row>
    <row r="108" spans="1:19">
      <c r="A108" s="131"/>
      <c r="B108" s="131" t="s">
        <v>781</v>
      </c>
      <c r="C108" s="131"/>
      <c r="D108" s="216"/>
      <c r="E108" s="214"/>
      <c r="F108" s="53"/>
      <c r="G108" s="74" t="s">
        <v>1104</v>
      </c>
      <c r="H108" s="64"/>
      <c r="I108" s="83"/>
      <c r="J108" s="65" t="s">
        <v>1186</v>
      </c>
      <c r="K108" s="65" t="s">
        <v>1186</v>
      </c>
      <c r="L108" s="88"/>
      <c r="N108" s="131"/>
      <c r="O108" s="62"/>
      <c r="P108" s="62"/>
      <c r="Q108" s="62"/>
      <c r="R108" s="62"/>
      <c r="S108" s="62"/>
    </row>
    <row r="109" spans="1:19">
      <c r="A109" s="131"/>
      <c r="B109" s="131" t="s">
        <v>782</v>
      </c>
      <c r="C109" s="131"/>
      <c r="D109" s="216"/>
      <c r="E109" s="214"/>
      <c r="F109" s="53"/>
      <c r="G109" s="74" t="s">
        <v>1105</v>
      </c>
      <c r="H109" s="64"/>
      <c r="I109" s="83"/>
      <c r="J109" s="65" t="s">
        <v>1186</v>
      </c>
      <c r="K109" s="65" t="s">
        <v>1186</v>
      </c>
      <c r="L109" s="88"/>
      <c r="N109" s="131"/>
      <c r="O109" s="62"/>
      <c r="P109" s="62"/>
      <c r="Q109" s="62"/>
      <c r="R109" s="62"/>
      <c r="S109" s="62"/>
    </row>
    <row r="110" spans="1:19">
      <c r="A110" s="131"/>
      <c r="B110" s="131"/>
      <c r="C110" s="131"/>
      <c r="D110" s="216"/>
      <c r="E110" s="215"/>
      <c r="F110" s="53"/>
      <c r="G110" s="217" t="s">
        <v>1102</v>
      </c>
      <c r="H110" s="218"/>
      <c r="I110" s="218"/>
      <c r="J110" s="218"/>
      <c r="K110" s="219"/>
      <c r="L110" s="87">
        <f>ROUND((IF((H107+H108+H109)&gt;0,((H107*I107)+(H108*I108)+(H109*I109))/(H107+H108+H109),0)),4)</f>
        <v>0</v>
      </c>
      <c r="N110" s="131"/>
      <c r="O110" s="62"/>
      <c r="P110" s="62"/>
      <c r="Q110" s="62"/>
      <c r="R110" s="62"/>
      <c r="S110" s="62"/>
    </row>
    <row r="111" spans="1:19">
      <c r="A111" s="131"/>
      <c r="B111" s="131" t="s">
        <v>1047</v>
      </c>
      <c r="C111" s="131"/>
      <c r="D111" s="216">
        <v>11</v>
      </c>
      <c r="E111" s="213"/>
      <c r="F111" s="89"/>
      <c r="G111" s="210" t="s">
        <v>463</v>
      </c>
      <c r="H111" s="211"/>
      <c r="I111" s="211"/>
      <c r="J111" s="212"/>
      <c r="K111" s="64"/>
      <c r="L111" s="53"/>
      <c r="N111" s="131"/>
      <c r="O111" s="62"/>
      <c r="P111" s="62"/>
      <c r="Q111" s="62"/>
      <c r="R111" s="62"/>
      <c r="S111" s="62"/>
    </row>
    <row r="112" spans="1:19">
      <c r="A112" s="131"/>
      <c r="B112" s="131" t="s">
        <v>1046</v>
      </c>
      <c r="C112" s="131"/>
      <c r="D112" s="216"/>
      <c r="E112" s="214"/>
      <c r="F112" s="53"/>
      <c r="G112" s="210" t="s">
        <v>1057</v>
      </c>
      <c r="H112" s="211"/>
      <c r="I112" s="211"/>
      <c r="J112" s="212"/>
      <c r="K112" s="64"/>
      <c r="L112" s="85"/>
      <c r="N112" s="131"/>
      <c r="O112" s="62"/>
      <c r="P112" s="62"/>
      <c r="Q112" s="62"/>
      <c r="R112" s="62"/>
      <c r="S112" s="62"/>
    </row>
    <row r="113" spans="1:19">
      <c r="A113" s="131"/>
      <c r="B113" s="131" t="s">
        <v>1045</v>
      </c>
      <c r="C113" s="131"/>
      <c r="D113" s="216"/>
      <c r="E113" s="214"/>
      <c r="F113" s="53"/>
      <c r="G113" s="210" t="s">
        <v>465</v>
      </c>
      <c r="H113" s="211"/>
      <c r="I113" s="211"/>
      <c r="J113" s="212"/>
      <c r="K113" s="64"/>
      <c r="L113" s="85"/>
      <c r="N113" s="131"/>
      <c r="O113" s="62"/>
      <c r="P113" s="62"/>
      <c r="Q113" s="62"/>
      <c r="R113" s="62"/>
      <c r="S113" s="62"/>
    </row>
    <row r="114" spans="1:19" ht="15" customHeight="1">
      <c r="A114" s="131"/>
      <c r="B114" s="131" t="s">
        <v>778</v>
      </c>
      <c r="C114" s="131"/>
      <c r="D114" s="216"/>
      <c r="E114" s="214"/>
      <c r="F114" s="53"/>
      <c r="G114" s="223" t="s">
        <v>1099</v>
      </c>
      <c r="H114" s="224"/>
      <c r="I114" s="224"/>
      <c r="J114" s="225"/>
      <c r="K114" s="64"/>
      <c r="L114" s="85"/>
      <c r="N114" s="131"/>
      <c r="O114" s="62"/>
      <c r="P114" s="62"/>
      <c r="Q114" s="62"/>
      <c r="R114" s="62"/>
      <c r="S114" s="62"/>
    </row>
    <row r="115" spans="1:19" ht="15" customHeight="1">
      <c r="A115" s="131"/>
      <c r="B115" s="131" t="s">
        <v>779</v>
      </c>
      <c r="C115" s="131"/>
      <c r="D115" s="216"/>
      <c r="E115" s="214"/>
      <c r="F115" s="53"/>
      <c r="G115" s="223" t="s">
        <v>1100</v>
      </c>
      <c r="H115" s="224"/>
      <c r="I115" s="224"/>
      <c r="J115" s="225"/>
      <c r="K115" s="86">
        <f>K111+K112+K113+K114</f>
        <v>0</v>
      </c>
      <c r="L115" s="87">
        <f>ROUND((IF(K115-K111&gt;0,((K112*L112)+(K113*L113)+(K114*L114))/(K115-K111),0)),4)</f>
        <v>0</v>
      </c>
      <c r="N115" s="131"/>
      <c r="O115" s="62"/>
      <c r="P115" s="62"/>
      <c r="Q115" s="62"/>
      <c r="R115" s="62"/>
      <c r="S115" s="62"/>
    </row>
    <row r="116" spans="1:19" ht="47.25" customHeight="1">
      <c r="A116" s="131"/>
      <c r="B116" s="131"/>
      <c r="C116" s="131"/>
      <c r="D116" s="216"/>
      <c r="E116" s="214"/>
      <c r="F116" s="53"/>
      <c r="G116" s="148" t="s">
        <v>1093</v>
      </c>
      <c r="H116" s="103" t="s">
        <v>1048</v>
      </c>
      <c r="I116" s="104" t="s">
        <v>1095</v>
      </c>
      <c r="J116" s="104" t="s">
        <v>1096</v>
      </c>
      <c r="K116" s="104" t="s">
        <v>1097</v>
      </c>
      <c r="L116" s="105" t="s">
        <v>1098</v>
      </c>
      <c r="N116" s="131"/>
      <c r="O116" s="62"/>
      <c r="P116" s="62"/>
      <c r="Q116" s="62"/>
      <c r="R116" s="62"/>
      <c r="S116" s="62"/>
    </row>
    <row r="117" spans="1:19">
      <c r="A117" s="131"/>
      <c r="B117" s="131" t="s">
        <v>780</v>
      </c>
      <c r="C117" s="131"/>
      <c r="D117" s="216"/>
      <c r="E117" s="214"/>
      <c r="F117" s="53"/>
      <c r="G117" s="74" t="s">
        <v>1103</v>
      </c>
      <c r="H117" s="64"/>
      <c r="I117" s="83"/>
      <c r="J117" s="65" t="s">
        <v>1186</v>
      </c>
      <c r="K117" s="65" t="s">
        <v>1186</v>
      </c>
      <c r="L117" s="88"/>
      <c r="N117" s="131"/>
      <c r="O117" s="62"/>
      <c r="P117" s="62"/>
      <c r="Q117" s="62"/>
      <c r="R117" s="62"/>
      <c r="S117" s="62"/>
    </row>
    <row r="118" spans="1:19">
      <c r="A118" s="131"/>
      <c r="B118" s="131" t="s">
        <v>781</v>
      </c>
      <c r="C118" s="131"/>
      <c r="D118" s="216"/>
      <c r="E118" s="214"/>
      <c r="F118" s="53"/>
      <c r="G118" s="74" t="s">
        <v>1104</v>
      </c>
      <c r="H118" s="64"/>
      <c r="I118" s="83"/>
      <c r="J118" s="65" t="s">
        <v>1186</v>
      </c>
      <c r="K118" s="65" t="s">
        <v>1186</v>
      </c>
      <c r="L118" s="88"/>
      <c r="N118" s="131"/>
      <c r="O118" s="62"/>
      <c r="P118" s="62"/>
      <c r="Q118" s="62"/>
      <c r="R118" s="62"/>
      <c r="S118" s="62"/>
    </row>
    <row r="119" spans="1:19">
      <c r="A119" s="131"/>
      <c r="B119" s="131" t="s">
        <v>782</v>
      </c>
      <c r="C119" s="131"/>
      <c r="D119" s="216"/>
      <c r="E119" s="214"/>
      <c r="F119" s="53"/>
      <c r="G119" s="74" t="s">
        <v>1105</v>
      </c>
      <c r="H119" s="64"/>
      <c r="I119" s="83"/>
      <c r="J119" s="65" t="s">
        <v>1186</v>
      </c>
      <c r="K119" s="65" t="s">
        <v>1186</v>
      </c>
      <c r="L119" s="88"/>
      <c r="N119" s="131"/>
      <c r="O119" s="62"/>
      <c r="P119" s="62"/>
      <c r="Q119" s="62"/>
      <c r="R119" s="62"/>
      <c r="S119" s="62"/>
    </row>
    <row r="120" spans="1:19">
      <c r="A120" s="131"/>
      <c r="B120" s="131"/>
      <c r="C120" s="131"/>
      <c r="D120" s="216"/>
      <c r="E120" s="215"/>
      <c r="F120" s="53"/>
      <c r="G120" s="217" t="s">
        <v>1102</v>
      </c>
      <c r="H120" s="218"/>
      <c r="I120" s="218"/>
      <c r="J120" s="218"/>
      <c r="K120" s="219"/>
      <c r="L120" s="87">
        <f>ROUND((IF((H117+H118+H119)&gt;0,((H117*I117)+(H118*I118)+(H119*I119))/(H117+H118+H119),0)),4)</f>
        <v>0</v>
      </c>
      <c r="N120" s="131"/>
      <c r="O120" s="62"/>
      <c r="P120" s="62"/>
      <c r="Q120" s="62"/>
      <c r="R120" s="62"/>
      <c r="S120" s="62"/>
    </row>
    <row r="121" spans="1:19">
      <c r="A121" s="131"/>
      <c r="B121" s="131" t="s">
        <v>1047</v>
      </c>
      <c r="C121" s="131"/>
      <c r="D121" s="216">
        <v>12</v>
      </c>
      <c r="E121" s="213"/>
      <c r="F121" s="89"/>
      <c r="G121" s="210" t="s">
        <v>463</v>
      </c>
      <c r="H121" s="211"/>
      <c r="I121" s="211"/>
      <c r="J121" s="212"/>
      <c r="K121" s="64"/>
      <c r="L121" s="53"/>
      <c r="N121" s="131"/>
      <c r="O121" s="62"/>
      <c r="P121" s="62"/>
      <c r="Q121" s="62"/>
      <c r="R121" s="62"/>
      <c r="S121" s="62"/>
    </row>
    <row r="122" spans="1:19">
      <c r="A122" s="131"/>
      <c r="B122" s="131" t="s">
        <v>1046</v>
      </c>
      <c r="C122" s="131"/>
      <c r="D122" s="216"/>
      <c r="E122" s="214"/>
      <c r="F122" s="53"/>
      <c r="G122" s="210" t="s">
        <v>1057</v>
      </c>
      <c r="H122" s="211"/>
      <c r="I122" s="211"/>
      <c r="J122" s="212"/>
      <c r="K122" s="64"/>
      <c r="L122" s="85"/>
      <c r="N122" s="131"/>
      <c r="O122" s="62"/>
      <c r="P122" s="62"/>
      <c r="Q122" s="62"/>
      <c r="R122" s="62"/>
      <c r="S122" s="62"/>
    </row>
    <row r="123" spans="1:19">
      <c r="A123" s="131"/>
      <c r="B123" s="131" t="s">
        <v>1045</v>
      </c>
      <c r="C123" s="131"/>
      <c r="D123" s="216"/>
      <c r="E123" s="214"/>
      <c r="F123" s="53"/>
      <c r="G123" s="210" t="s">
        <v>465</v>
      </c>
      <c r="H123" s="211"/>
      <c r="I123" s="211"/>
      <c r="J123" s="212"/>
      <c r="K123" s="64"/>
      <c r="L123" s="85"/>
      <c r="N123" s="131"/>
      <c r="O123" s="62"/>
      <c r="P123" s="62"/>
      <c r="Q123" s="62"/>
      <c r="R123" s="62"/>
      <c r="S123" s="62"/>
    </row>
    <row r="124" spans="1:19" ht="15" customHeight="1">
      <c r="A124" s="131"/>
      <c r="B124" s="131" t="s">
        <v>778</v>
      </c>
      <c r="C124" s="131"/>
      <c r="D124" s="216"/>
      <c r="E124" s="214"/>
      <c r="F124" s="53"/>
      <c r="G124" s="223" t="s">
        <v>1099</v>
      </c>
      <c r="H124" s="224"/>
      <c r="I124" s="224"/>
      <c r="J124" s="225"/>
      <c r="K124" s="64"/>
      <c r="L124" s="85"/>
      <c r="N124" s="131"/>
      <c r="O124" s="62"/>
      <c r="P124" s="62"/>
      <c r="Q124" s="62"/>
      <c r="R124" s="62"/>
      <c r="S124" s="62"/>
    </row>
    <row r="125" spans="1:19" ht="15" customHeight="1">
      <c r="A125" s="131"/>
      <c r="B125" s="131" t="s">
        <v>779</v>
      </c>
      <c r="C125" s="131"/>
      <c r="D125" s="216"/>
      <c r="E125" s="214"/>
      <c r="F125" s="53"/>
      <c r="G125" s="223" t="s">
        <v>1100</v>
      </c>
      <c r="H125" s="224"/>
      <c r="I125" s="224"/>
      <c r="J125" s="225"/>
      <c r="K125" s="86">
        <f>K121+K122+K123+K124</f>
        <v>0</v>
      </c>
      <c r="L125" s="87">
        <f>ROUND((IF(K125-K121&gt;0,((K122*L122)+(K123*L123)+(K124*L124))/(K125-K121),0)),4)</f>
        <v>0</v>
      </c>
      <c r="N125" s="131"/>
      <c r="O125" s="62"/>
      <c r="P125" s="62"/>
      <c r="Q125" s="62"/>
      <c r="R125" s="62"/>
      <c r="S125" s="62"/>
    </row>
    <row r="126" spans="1:19" ht="47.25" customHeight="1">
      <c r="A126" s="131"/>
      <c r="B126" s="131"/>
      <c r="C126" s="131"/>
      <c r="D126" s="216"/>
      <c r="E126" s="214"/>
      <c r="F126" s="53"/>
      <c r="G126" s="148" t="s">
        <v>1093</v>
      </c>
      <c r="H126" s="103" t="s">
        <v>1048</v>
      </c>
      <c r="I126" s="104" t="s">
        <v>1095</v>
      </c>
      <c r="J126" s="104" t="s">
        <v>1096</v>
      </c>
      <c r="K126" s="104" t="s">
        <v>1097</v>
      </c>
      <c r="L126" s="105" t="s">
        <v>1098</v>
      </c>
      <c r="N126" s="131"/>
      <c r="O126" s="62"/>
      <c r="P126" s="62"/>
      <c r="Q126" s="62"/>
      <c r="R126" s="62"/>
      <c r="S126" s="62"/>
    </row>
    <row r="127" spans="1:19">
      <c r="A127" s="131"/>
      <c r="B127" s="131" t="s">
        <v>780</v>
      </c>
      <c r="C127" s="131"/>
      <c r="D127" s="216"/>
      <c r="E127" s="214"/>
      <c r="F127" s="53"/>
      <c r="G127" s="74" t="s">
        <v>1103</v>
      </c>
      <c r="H127" s="64"/>
      <c r="I127" s="83"/>
      <c r="J127" s="65" t="s">
        <v>1186</v>
      </c>
      <c r="K127" s="65" t="s">
        <v>1186</v>
      </c>
      <c r="L127" s="88"/>
      <c r="N127" s="131"/>
      <c r="O127" s="62"/>
      <c r="P127" s="62"/>
      <c r="Q127" s="62"/>
      <c r="R127" s="62"/>
      <c r="S127" s="62"/>
    </row>
    <row r="128" spans="1:19">
      <c r="A128" s="131"/>
      <c r="B128" s="131" t="s">
        <v>781</v>
      </c>
      <c r="C128" s="131"/>
      <c r="D128" s="216"/>
      <c r="E128" s="214"/>
      <c r="F128" s="53"/>
      <c r="G128" s="74" t="s">
        <v>1104</v>
      </c>
      <c r="H128" s="64"/>
      <c r="I128" s="83"/>
      <c r="J128" s="65" t="s">
        <v>1186</v>
      </c>
      <c r="K128" s="65" t="s">
        <v>1186</v>
      </c>
      <c r="L128" s="88"/>
      <c r="N128" s="131"/>
      <c r="O128" s="62"/>
      <c r="P128" s="62"/>
      <c r="Q128" s="62"/>
      <c r="R128" s="62"/>
      <c r="S128" s="62"/>
    </row>
    <row r="129" spans="1:19">
      <c r="A129" s="131"/>
      <c r="B129" s="131" t="s">
        <v>782</v>
      </c>
      <c r="C129" s="131"/>
      <c r="D129" s="216"/>
      <c r="E129" s="214"/>
      <c r="F129" s="53"/>
      <c r="G129" s="74" t="s">
        <v>1105</v>
      </c>
      <c r="H129" s="64"/>
      <c r="I129" s="83"/>
      <c r="J129" s="65" t="s">
        <v>1186</v>
      </c>
      <c r="K129" s="65" t="s">
        <v>1186</v>
      </c>
      <c r="L129" s="88"/>
      <c r="N129" s="131"/>
      <c r="O129" s="62"/>
      <c r="P129" s="62"/>
      <c r="Q129" s="62"/>
      <c r="R129" s="62"/>
      <c r="S129" s="62"/>
    </row>
    <row r="130" spans="1:19">
      <c r="A130" s="131"/>
      <c r="B130" s="131"/>
      <c r="C130" s="131"/>
      <c r="D130" s="216"/>
      <c r="E130" s="215"/>
      <c r="F130" s="53"/>
      <c r="G130" s="217" t="s">
        <v>1102</v>
      </c>
      <c r="H130" s="218"/>
      <c r="I130" s="218"/>
      <c r="J130" s="218"/>
      <c r="K130" s="219"/>
      <c r="L130" s="87">
        <f>ROUND((IF((H127+H128+H129)&gt;0,((H127*I127)+(H128*I128)+(H129*I129))/(H127+H128+H129),0)),4)</f>
        <v>0</v>
      </c>
      <c r="N130" s="131"/>
      <c r="O130" s="62"/>
      <c r="P130" s="62"/>
      <c r="Q130" s="62"/>
      <c r="R130" s="62"/>
      <c r="S130" s="62"/>
    </row>
    <row r="131" spans="1:19">
      <c r="A131" s="131"/>
      <c r="B131" s="131" t="s">
        <v>1047</v>
      </c>
      <c r="C131" s="131"/>
      <c r="D131" s="216">
        <v>13</v>
      </c>
      <c r="E131" s="213"/>
      <c r="F131" s="89"/>
      <c r="G131" s="210" t="s">
        <v>463</v>
      </c>
      <c r="H131" s="211"/>
      <c r="I131" s="211"/>
      <c r="J131" s="212"/>
      <c r="K131" s="64"/>
      <c r="L131" s="53"/>
      <c r="N131" s="131"/>
      <c r="O131" s="62"/>
      <c r="P131" s="62"/>
      <c r="Q131" s="62"/>
      <c r="R131" s="62"/>
      <c r="S131" s="62"/>
    </row>
    <row r="132" spans="1:19">
      <c r="A132" s="131"/>
      <c r="B132" s="131" t="s">
        <v>1046</v>
      </c>
      <c r="C132" s="131"/>
      <c r="D132" s="216"/>
      <c r="E132" s="214"/>
      <c r="F132" s="53"/>
      <c r="G132" s="210" t="s">
        <v>1057</v>
      </c>
      <c r="H132" s="211"/>
      <c r="I132" s="211"/>
      <c r="J132" s="212"/>
      <c r="K132" s="64"/>
      <c r="L132" s="85"/>
      <c r="N132" s="131"/>
      <c r="O132" s="62"/>
      <c r="P132" s="62"/>
      <c r="Q132" s="62"/>
      <c r="R132" s="62"/>
      <c r="S132" s="62"/>
    </row>
    <row r="133" spans="1:19">
      <c r="A133" s="131"/>
      <c r="B133" s="131" t="s">
        <v>1045</v>
      </c>
      <c r="C133" s="131"/>
      <c r="D133" s="216"/>
      <c r="E133" s="214"/>
      <c r="F133" s="53"/>
      <c r="G133" s="210" t="s">
        <v>465</v>
      </c>
      <c r="H133" s="211"/>
      <c r="I133" s="211"/>
      <c r="J133" s="212"/>
      <c r="K133" s="64"/>
      <c r="L133" s="85"/>
      <c r="N133" s="131"/>
      <c r="O133" s="62"/>
      <c r="P133" s="62"/>
      <c r="Q133" s="62"/>
      <c r="R133" s="62"/>
      <c r="S133" s="62"/>
    </row>
    <row r="134" spans="1:19" ht="15" customHeight="1">
      <c r="A134" s="131"/>
      <c r="B134" s="131" t="s">
        <v>778</v>
      </c>
      <c r="C134" s="131"/>
      <c r="D134" s="216"/>
      <c r="E134" s="214"/>
      <c r="F134" s="53"/>
      <c r="G134" s="223" t="s">
        <v>1099</v>
      </c>
      <c r="H134" s="224"/>
      <c r="I134" s="224"/>
      <c r="J134" s="225"/>
      <c r="K134" s="64"/>
      <c r="L134" s="85"/>
      <c r="N134" s="131"/>
      <c r="O134" s="62"/>
      <c r="P134" s="62"/>
      <c r="Q134" s="62"/>
      <c r="R134" s="62"/>
      <c r="S134" s="62"/>
    </row>
    <row r="135" spans="1:19" ht="15" customHeight="1">
      <c r="A135" s="131"/>
      <c r="B135" s="131" t="s">
        <v>779</v>
      </c>
      <c r="C135" s="131"/>
      <c r="D135" s="216"/>
      <c r="E135" s="214"/>
      <c r="F135" s="53"/>
      <c r="G135" s="223" t="s">
        <v>1100</v>
      </c>
      <c r="H135" s="224"/>
      <c r="I135" s="224"/>
      <c r="J135" s="225"/>
      <c r="K135" s="86">
        <f>K131+K132+K133+K134</f>
        <v>0</v>
      </c>
      <c r="L135" s="87">
        <f>ROUND((IF(K135-K131&gt;0,((K132*L132)+(K133*L133)+(K134*L134))/(K135-K131),0)),4)</f>
        <v>0</v>
      </c>
      <c r="N135" s="131"/>
      <c r="O135" s="62"/>
      <c r="P135" s="62"/>
      <c r="Q135" s="62"/>
      <c r="R135" s="62"/>
      <c r="S135" s="62"/>
    </row>
    <row r="136" spans="1:19" ht="47.25" customHeight="1">
      <c r="A136" s="131"/>
      <c r="B136" s="131"/>
      <c r="C136" s="131"/>
      <c r="D136" s="216"/>
      <c r="E136" s="214"/>
      <c r="F136" s="53"/>
      <c r="G136" s="148" t="s">
        <v>1093</v>
      </c>
      <c r="H136" s="103" t="s">
        <v>1048</v>
      </c>
      <c r="I136" s="104" t="s">
        <v>1095</v>
      </c>
      <c r="J136" s="104" t="s">
        <v>1096</v>
      </c>
      <c r="K136" s="104" t="s">
        <v>1097</v>
      </c>
      <c r="L136" s="105" t="s">
        <v>1098</v>
      </c>
      <c r="N136" s="131"/>
      <c r="O136" s="62"/>
      <c r="P136" s="62"/>
      <c r="Q136" s="62"/>
      <c r="R136" s="62"/>
      <c r="S136" s="62"/>
    </row>
    <row r="137" spans="1:19">
      <c r="A137" s="131"/>
      <c r="B137" s="131" t="s">
        <v>780</v>
      </c>
      <c r="C137" s="131"/>
      <c r="D137" s="216"/>
      <c r="E137" s="214"/>
      <c r="F137" s="53"/>
      <c r="G137" s="74" t="s">
        <v>1103</v>
      </c>
      <c r="H137" s="64"/>
      <c r="I137" s="83"/>
      <c r="J137" s="65" t="s">
        <v>1186</v>
      </c>
      <c r="K137" s="65" t="s">
        <v>1186</v>
      </c>
      <c r="L137" s="88"/>
      <c r="N137" s="131"/>
      <c r="O137" s="62"/>
      <c r="P137" s="62"/>
      <c r="Q137" s="62"/>
      <c r="R137" s="62"/>
      <c r="S137" s="62"/>
    </row>
    <row r="138" spans="1:19">
      <c r="A138" s="131"/>
      <c r="B138" s="131" t="s">
        <v>781</v>
      </c>
      <c r="C138" s="131"/>
      <c r="D138" s="216"/>
      <c r="E138" s="214"/>
      <c r="F138" s="53"/>
      <c r="G138" s="74" t="s">
        <v>1104</v>
      </c>
      <c r="H138" s="64"/>
      <c r="I138" s="83"/>
      <c r="J138" s="65" t="s">
        <v>1186</v>
      </c>
      <c r="K138" s="65" t="s">
        <v>1186</v>
      </c>
      <c r="L138" s="88"/>
      <c r="N138" s="131"/>
      <c r="O138" s="62"/>
      <c r="P138" s="62"/>
      <c r="Q138" s="62"/>
      <c r="R138" s="62"/>
      <c r="S138" s="62"/>
    </row>
    <row r="139" spans="1:19">
      <c r="A139" s="131"/>
      <c r="B139" s="131" t="s">
        <v>782</v>
      </c>
      <c r="C139" s="131"/>
      <c r="D139" s="216"/>
      <c r="E139" s="214"/>
      <c r="F139" s="53"/>
      <c r="G139" s="74" t="s">
        <v>1105</v>
      </c>
      <c r="H139" s="64"/>
      <c r="I139" s="83"/>
      <c r="J139" s="65" t="s">
        <v>1186</v>
      </c>
      <c r="K139" s="65" t="s">
        <v>1186</v>
      </c>
      <c r="L139" s="88"/>
      <c r="N139" s="131"/>
      <c r="O139" s="62"/>
      <c r="P139" s="62"/>
      <c r="Q139" s="62"/>
      <c r="R139" s="62"/>
      <c r="S139" s="62"/>
    </row>
    <row r="140" spans="1:19">
      <c r="A140" s="131"/>
      <c r="B140" s="131"/>
      <c r="C140" s="131"/>
      <c r="D140" s="216"/>
      <c r="E140" s="215"/>
      <c r="F140" s="53"/>
      <c r="G140" s="217" t="s">
        <v>1102</v>
      </c>
      <c r="H140" s="218"/>
      <c r="I140" s="218"/>
      <c r="J140" s="218"/>
      <c r="K140" s="219"/>
      <c r="L140" s="87">
        <f>ROUND((IF((H137+H138+H139)&gt;0,((H137*I137)+(H138*I138)+(H139*I139))/(H137+H138+H139),0)),4)</f>
        <v>0</v>
      </c>
      <c r="N140" s="131"/>
      <c r="O140" s="62"/>
      <c r="P140" s="62"/>
      <c r="Q140" s="62"/>
      <c r="R140" s="62"/>
      <c r="S140" s="62"/>
    </row>
    <row r="141" spans="1:19">
      <c r="A141" s="131"/>
      <c r="B141" s="131" t="s">
        <v>1047</v>
      </c>
      <c r="C141" s="131"/>
      <c r="D141" s="216">
        <v>14</v>
      </c>
      <c r="E141" s="213"/>
      <c r="F141" s="89"/>
      <c r="G141" s="210" t="s">
        <v>463</v>
      </c>
      <c r="H141" s="211"/>
      <c r="I141" s="211"/>
      <c r="J141" s="212"/>
      <c r="K141" s="64"/>
      <c r="L141" s="53"/>
      <c r="N141" s="131"/>
      <c r="O141" s="62"/>
      <c r="P141" s="62"/>
      <c r="Q141" s="62"/>
      <c r="R141" s="62"/>
      <c r="S141" s="62"/>
    </row>
    <row r="142" spans="1:19">
      <c r="A142" s="131"/>
      <c r="B142" s="131" t="s">
        <v>1046</v>
      </c>
      <c r="C142" s="131"/>
      <c r="D142" s="216"/>
      <c r="E142" s="214"/>
      <c r="F142" s="53"/>
      <c r="G142" s="210" t="s">
        <v>1057</v>
      </c>
      <c r="H142" s="211"/>
      <c r="I142" s="211"/>
      <c r="J142" s="212"/>
      <c r="K142" s="64"/>
      <c r="L142" s="85"/>
      <c r="N142" s="131"/>
      <c r="O142" s="62"/>
      <c r="P142" s="62"/>
      <c r="Q142" s="62"/>
      <c r="R142" s="62"/>
      <c r="S142" s="62"/>
    </row>
    <row r="143" spans="1:19">
      <c r="A143" s="131"/>
      <c r="B143" s="131" t="s">
        <v>1045</v>
      </c>
      <c r="C143" s="131"/>
      <c r="D143" s="216"/>
      <c r="E143" s="214"/>
      <c r="F143" s="53"/>
      <c r="G143" s="210" t="s">
        <v>465</v>
      </c>
      <c r="H143" s="211"/>
      <c r="I143" s="211"/>
      <c r="J143" s="212"/>
      <c r="K143" s="64"/>
      <c r="L143" s="85"/>
      <c r="N143" s="131"/>
      <c r="O143" s="62"/>
      <c r="P143" s="62"/>
      <c r="Q143" s="62"/>
      <c r="R143" s="62"/>
      <c r="S143" s="62"/>
    </row>
    <row r="144" spans="1:19" ht="15" customHeight="1">
      <c r="A144" s="131"/>
      <c r="B144" s="131" t="s">
        <v>778</v>
      </c>
      <c r="C144" s="131"/>
      <c r="D144" s="216"/>
      <c r="E144" s="214"/>
      <c r="F144" s="53"/>
      <c r="G144" s="223" t="s">
        <v>1099</v>
      </c>
      <c r="H144" s="224"/>
      <c r="I144" s="224"/>
      <c r="J144" s="225"/>
      <c r="K144" s="64"/>
      <c r="L144" s="85"/>
      <c r="N144" s="131"/>
      <c r="O144" s="62"/>
      <c r="P144" s="62"/>
      <c r="Q144" s="62"/>
      <c r="R144" s="62"/>
      <c r="S144" s="62"/>
    </row>
    <row r="145" spans="1:19" ht="15" customHeight="1">
      <c r="A145" s="131"/>
      <c r="B145" s="131" t="s">
        <v>779</v>
      </c>
      <c r="C145" s="131"/>
      <c r="D145" s="216"/>
      <c r="E145" s="214"/>
      <c r="F145" s="53"/>
      <c r="G145" s="223" t="s">
        <v>1100</v>
      </c>
      <c r="H145" s="224"/>
      <c r="I145" s="224"/>
      <c r="J145" s="225"/>
      <c r="K145" s="86">
        <f>K141+K142+K143+K144</f>
        <v>0</v>
      </c>
      <c r="L145" s="87">
        <f>ROUND((IF(K145-K141&gt;0,((K142*L142)+(K143*L143)+(K144*L144))/(K145-K141),0)),4)</f>
        <v>0</v>
      </c>
      <c r="N145" s="131"/>
      <c r="O145" s="62"/>
      <c r="P145" s="62"/>
      <c r="Q145" s="62"/>
      <c r="R145" s="62"/>
      <c r="S145" s="62"/>
    </row>
    <row r="146" spans="1:19" ht="47.25" customHeight="1">
      <c r="A146" s="131"/>
      <c r="B146" s="131"/>
      <c r="C146" s="131"/>
      <c r="D146" s="216"/>
      <c r="E146" s="214"/>
      <c r="F146" s="53"/>
      <c r="G146" s="148" t="s">
        <v>1093</v>
      </c>
      <c r="H146" s="103" t="s">
        <v>1048</v>
      </c>
      <c r="I146" s="104" t="s">
        <v>1095</v>
      </c>
      <c r="J146" s="104" t="s">
        <v>1096</v>
      </c>
      <c r="K146" s="104" t="s">
        <v>1097</v>
      </c>
      <c r="L146" s="105" t="s">
        <v>1098</v>
      </c>
      <c r="N146" s="131"/>
      <c r="O146" s="62"/>
      <c r="P146" s="62"/>
      <c r="Q146" s="62"/>
      <c r="R146" s="62"/>
      <c r="S146" s="62"/>
    </row>
    <row r="147" spans="1:19">
      <c r="A147" s="131"/>
      <c r="B147" s="131" t="s">
        <v>780</v>
      </c>
      <c r="C147" s="131"/>
      <c r="D147" s="216"/>
      <c r="E147" s="214"/>
      <c r="F147" s="53"/>
      <c r="G147" s="74" t="s">
        <v>1103</v>
      </c>
      <c r="H147" s="64"/>
      <c r="I147" s="83"/>
      <c r="J147" s="65" t="s">
        <v>1186</v>
      </c>
      <c r="K147" s="65" t="s">
        <v>1186</v>
      </c>
      <c r="L147" s="88"/>
      <c r="N147" s="131"/>
      <c r="O147" s="62"/>
      <c r="P147" s="62"/>
      <c r="Q147" s="62"/>
      <c r="R147" s="62"/>
      <c r="S147" s="62"/>
    </row>
    <row r="148" spans="1:19">
      <c r="A148" s="131"/>
      <c r="B148" s="131" t="s">
        <v>781</v>
      </c>
      <c r="C148" s="131"/>
      <c r="D148" s="216"/>
      <c r="E148" s="214"/>
      <c r="F148" s="53"/>
      <c r="G148" s="74" t="s">
        <v>1104</v>
      </c>
      <c r="H148" s="64"/>
      <c r="I148" s="83"/>
      <c r="J148" s="65" t="s">
        <v>1186</v>
      </c>
      <c r="K148" s="65" t="s">
        <v>1186</v>
      </c>
      <c r="L148" s="88"/>
      <c r="N148" s="131"/>
      <c r="O148" s="62"/>
      <c r="P148" s="62"/>
      <c r="Q148" s="62"/>
      <c r="R148" s="62"/>
      <c r="S148" s="62"/>
    </row>
    <row r="149" spans="1:19">
      <c r="A149" s="131"/>
      <c r="B149" s="131" t="s">
        <v>782</v>
      </c>
      <c r="C149" s="131"/>
      <c r="D149" s="216"/>
      <c r="E149" s="214"/>
      <c r="F149" s="53"/>
      <c r="G149" s="74" t="s">
        <v>1105</v>
      </c>
      <c r="H149" s="64"/>
      <c r="I149" s="83"/>
      <c r="J149" s="65" t="s">
        <v>1186</v>
      </c>
      <c r="K149" s="65" t="s">
        <v>1186</v>
      </c>
      <c r="L149" s="88"/>
      <c r="N149" s="131"/>
      <c r="O149" s="62"/>
      <c r="P149" s="62"/>
      <c r="Q149" s="62"/>
      <c r="R149" s="62"/>
      <c r="S149" s="62"/>
    </row>
    <row r="150" spans="1:19">
      <c r="A150" s="131"/>
      <c r="B150" s="131"/>
      <c r="C150" s="131"/>
      <c r="D150" s="216"/>
      <c r="E150" s="215"/>
      <c r="F150" s="53"/>
      <c r="G150" s="217" t="s">
        <v>1102</v>
      </c>
      <c r="H150" s="218"/>
      <c r="I150" s="218"/>
      <c r="J150" s="218"/>
      <c r="K150" s="219"/>
      <c r="L150" s="87">
        <f>ROUND((IF((H147+H148+H149)&gt;0,((H147*I147)+(H148*I148)+(H149*I149))/(H147+H148+H149),0)),4)</f>
        <v>0</v>
      </c>
      <c r="N150" s="131"/>
      <c r="O150" s="62"/>
      <c r="P150" s="62"/>
      <c r="Q150" s="62"/>
      <c r="R150" s="62"/>
      <c r="S150" s="62"/>
    </row>
    <row r="151" spans="1:19">
      <c r="A151" s="131"/>
      <c r="B151" s="131" t="s">
        <v>1047</v>
      </c>
      <c r="C151" s="131"/>
      <c r="D151" s="216">
        <v>15</v>
      </c>
      <c r="E151" s="213"/>
      <c r="F151" s="89"/>
      <c r="G151" s="210" t="s">
        <v>463</v>
      </c>
      <c r="H151" s="211"/>
      <c r="I151" s="211"/>
      <c r="J151" s="212"/>
      <c r="K151" s="64"/>
      <c r="L151" s="53"/>
      <c r="N151" s="131"/>
      <c r="O151" s="62"/>
      <c r="P151" s="62"/>
      <c r="Q151" s="62"/>
      <c r="R151" s="62"/>
      <c r="S151" s="62"/>
    </row>
    <row r="152" spans="1:19">
      <c r="A152" s="131"/>
      <c r="B152" s="131" t="s">
        <v>1046</v>
      </c>
      <c r="C152" s="131"/>
      <c r="D152" s="216"/>
      <c r="E152" s="214"/>
      <c r="F152" s="53"/>
      <c r="G152" s="210" t="s">
        <v>1057</v>
      </c>
      <c r="H152" s="211"/>
      <c r="I152" s="211"/>
      <c r="J152" s="212"/>
      <c r="K152" s="64"/>
      <c r="L152" s="85"/>
      <c r="N152" s="131"/>
      <c r="O152" s="62"/>
      <c r="P152" s="62"/>
      <c r="Q152" s="62"/>
      <c r="R152" s="62"/>
      <c r="S152" s="62"/>
    </row>
    <row r="153" spans="1:19">
      <c r="A153" s="131"/>
      <c r="B153" s="131" t="s">
        <v>1045</v>
      </c>
      <c r="C153" s="131"/>
      <c r="D153" s="216"/>
      <c r="E153" s="214"/>
      <c r="F153" s="53"/>
      <c r="G153" s="210" t="s">
        <v>465</v>
      </c>
      <c r="H153" s="211"/>
      <c r="I153" s="211"/>
      <c r="J153" s="212"/>
      <c r="K153" s="64"/>
      <c r="L153" s="85"/>
      <c r="N153" s="131"/>
      <c r="O153" s="62"/>
      <c r="P153" s="62"/>
      <c r="Q153" s="62"/>
      <c r="R153" s="62"/>
      <c r="S153" s="62"/>
    </row>
    <row r="154" spans="1:19" ht="15" customHeight="1">
      <c r="A154" s="131"/>
      <c r="B154" s="131" t="s">
        <v>778</v>
      </c>
      <c r="C154" s="131"/>
      <c r="D154" s="216"/>
      <c r="E154" s="214"/>
      <c r="F154" s="53"/>
      <c r="G154" s="223" t="s">
        <v>1099</v>
      </c>
      <c r="H154" s="224"/>
      <c r="I154" s="224"/>
      <c r="J154" s="225"/>
      <c r="K154" s="64"/>
      <c r="L154" s="85"/>
      <c r="N154" s="131"/>
      <c r="O154" s="62"/>
      <c r="P154" s="62"/>
      <c r="Q154" s="62"/>
      <c r="R154" s="62"/>
      <c r="S154" s="62"/>
    </row>
    <row r="155" spans="1:19" ht="15" customHeight="1">
      <c r="A155" s="131"/>
      <c r="B155" s="131" t="s">
        <v>779</v>
      </c>
      <c r="C155" s="131"/>
      <c r="D155" s="216"/>
      <c r="E155" s="214"/>
      <c r="F155" s="53"/>
      <c r="G155" s="223" t="s">
        <v>1100</v>
      </c>
      <c r="H155" s="224"/>
      <c r="I155" s="224"/>
      <c r="J155" s="225"/>
      <c r="K155" s="86">
        <f>K151+K152+K153+K154</f>
        <v>0</v>
      </c>
      <c r="L155" s="87">
        <f>ROUND((IF(K155-K151&gt;0,((K152*L152)+(K153*L153)+(K154*L154))/(K155-K151),0)),4)</f>
        <v>0</v>
      </c>
      <c r="N155" s="131"/>
      <c r="O155" s="62"/>
      <c r="P155" s="62"/>
      <c r="Q155" s="62"/>
      <c r="R155" s="62"/>
      <c r="S155" s="62"/>
    </row>
    <row r="156" spans="1:19" ht="47.25" customHeight="1">
      <c r="A156" s="131"/>
      <c r="B156" s="131"/>
      <c r="C156" s="131"/>
      <c r="D156" s="216"/>
      <c r="E156" s="214"/>
      <c r="F156" s="53"/>
      <c r="G156" s="148" t="s">
        <v>1093</v>
      </c>
      <c r="H156" s="103" t="s">
        <v>1048</v>
      </c>
      <c r="I156" s="104" t="s">
        <v>1095</v>
      </c>
      <c r="J156" s="104" t="s">
        <v>1096</v>
      </c>
      <c r="K156" s="104" t="s">
        <v>1097</v>
      </c>
      <c r="L156" s="105" t="s">
        <v>1098</v>
      </c>
      <c r="N156" s="131"/>
      <c r="O156" s="62"/>
      <c r="P156" s="62"/>
      <c r="Q156" s="62"/>
      <c r="R156" s="62"/>
      <c r="S156" s="62"/>
    </row>
    <row r="157" spans="1:19">
      <c r="A157" s="131"/>
      <c r="B157" s="131" t="s">
        <v>780</v>
      </c>
      <c r="C157" s="131"/>
      <c r="D157" s="216"/>
      <c r="E157" s="214"/>
      <c r="F157" s="53"/>
      <c r="G157" s="74" t="s">
        <v>1103</v>
      </c>
      <c r="H157" s="64"/>
      <c r="I157" s="83"/>
      <c r="J157" s="65" t="s">
        <v>1186</v>
      </c>
      <c r="K157" s="65" t="s">
        <v>1186</v>
      </c>
      <c r="L157" s="88"/>
      <c r="N157" s="131"/>
      <c r="O157" s="62"/>
      <c r="P157" s="62"/>
      <c r="Q157" s="62"/>
      <c r="R157" s="62"/>
      <c r="S157" s="62"/>
    </row>
    <row r="158" spans="1:19">
      <c r="A158" s="131"/>
      <c r="B158" s="131" t="s">
        <v>781</v>
      </c>
      <c r="C158" s="131"/>
      <c r="D158" s="216"/>
      <c r="E158" s="214"/>
      <c r="F158" s="53"/>
      <c r="G158" s="74" t="s">
        <v>1104</v>
      </c>
      <c r="H158" s="64"/>
      <c r="I158" s="83"/>
      <c r="J158" s="65" t="s">
        <v>1186</v>
      </c>
      <c r="K158" s="65" t="s">
        <v>1186</v>
      </c>
      <c r="L158" s="88"/>
      <c r="N158" s="131"/>
      <c r="O158" s="62"/>
      <c r="P158" s="62"/>
      <c r="Q158" s="62"/>
      <c r="R158" s="62"/>
      <c r="S158" s="62"/>
    </row>
    <row r="159" spans="1:19">
      <c r="A159" s="131"/>
      <c r="B159" s="131" t="s">
        <v>782</v>
      </c>
      <c r="C159" s="131"/>
      <c r="D159" s="216"/>
      <c r="E159" s="214"/>
      <c r="F159" s="53"/>
      <c r="G159" s="74" t="s">
        <v>1105</v>
      </c>
      <c r="H159" s="64"/>
      <c r="I159" s="83"/>
      <c r="J159" s="65" t="s">
        <v>1186</v>
      </c>
      <c r="K159" s="65" t="s">
        <v>1186</v>
      </c>
      <c r="L159" s="88"/>
      <c r="N159" s="131"/>
      <c r="O159" s="62"/>
      <c r="P159" s="62"/>
      <c r="Q159" s="62"/>
      <c r="R159" s="62"/>
      <c r="S159" s="62"/>
    </row>
    <row r="160" spans="1:19">
      <c r="A160" s="131"/>
      <c r="B160" s="131"/>
      <c r="C160" s="131"/>
      <c r="D160" s="216"/>
      <c r="E160" s="215"/>
      <c r="F160" s="53"/>
      <c r="G160" s="217" t="s">
        <v>1102</v>
      </c>
      <c r="H160" s="218"/>
      <c r="I160" s="218"/>
      <c r="J160" s="218"/>
      <c r="K160" s="219"/>
      <c r="L160" s="87">
        <f>ROUND((IF((H157+H158+H159)&gt;0,((H157*I157)+(H158*I158)+(H159*I159))/(H157+H158+H159),0)),4)</f>
        <v>0</v>
      </c>
      <c r="N160" s="131"/>
      <c r="O160" s="62"/>
      <c r="P160" s="62"/>
      <c r="Q160" s="62"/>
      <c r="R160" s="62"/>
      <c r="S160" s="62"/>
    </row>
    <row r="161" spans="1:19">
      <c r="A161" s="131"/>
      <c r="B161" s="131" t="s">
        <v>1047</v>
      </c>
      <c r="C161" s="131"/>
      <c r="D161" s="216">
        <v>16</v>
      </c>
      <c r="E161" s="213"/>
      <c r="F161" s="89"/>
      <c r="G161" s="210" t="s">
        <v>463</v>
      </c>
      <c r="H161" s="211"/>
      <c r="I161" s="211"/>
      <c r="J161" s="212"/>
      <c r="K161" s="64"/>
      <c r="L161" s="53"/>
      <c r="N161" s="131"/>
      <c r="O161" s="62"/>
      <c r="P161" s="62"/>
      <c r="Q161" s="62"/>
      <c r="R161" s="62"/>
      <c r="S161" s="62"/>
    </row>
    <row r="162" spans="1:19">
      <c r="A162" s="131"/>
      <c r="B162" s="131" t="s">
        <v>1046</v>
      </c>
      <c r="C162" s="131"/>
      <c r="D162" s="216"/>
      <c r="E162" s="214"/>
      <c r="F162" s="53"/>
      <c r="G162" s="210" t="s">
        <v>1057</v>
      </c>
      <c r="H162" s="211"/>
      <c r="I162" s="211"/>
      <c r="J162" s="212"/>
      <c r="K162" s="64"/>
      <c r="L162" s="85"/>
      <c r="N162" s="131"/>
      <c r="O162" s="62"/>
      <c r="P162" s="62"/>
      <c r="Q162" s="62"/>
      <c r="R162" s="62"/>
      <c r="S162" s="62"/>
    </row>
    <row r="163" spans="1:19">
      <c r="A163" s="131"/>
      <c r="B163" s="131" t="s">
        <v>1045</v>
      </c>
      <c r="C163" s="131"/>
      <c r="D163" s="216"/>
      <c r="E163" s="214"/>
      <c r="F163" s="53"/>
      <c r="G163" s="210" t="s">
        <v>465</v>
      </c>
      <c r="H163" s="211"/>
      <c r="I163" s="211"/>
      <c r="J163" s="212"/>
      <c r="K163" s="64"/>
      <c r="L163" s="85"/>
      <c r="N163" s="131"/>
      <c r="O163" s="62"/>
      <c r="P163" s="62"/>
      <c r="Q163" s="62"/>
      <c r="R163" s="62"/>
      <c r="S163" s="62"/>
    </row>
    <row r="164" spans="1:19" ht="15" customHeight="1">
      <c r="A164" s="131"/>
      <c r="B164" s="131" t="s">
        <v>778</v>
      </c>
      <c r="C164" s="131"/>
      <c r="D164" s="216"/>
      <c r="E164" s="214"/>
      <c r="F164" s="53"/>
      <c r="G164" s="223" t="s">
        <v>1099</v>
      </c>
      <c r="H164" s="224"/>
      <c r="I164" s="224"/>
      <c r="J164" s="225"/>
      <c r="K164" s="64"/>
      <c r="L164" s="85"/>
      <c r="N164" s="131"/>
      <c r="O164" s="62"/>
      <c r="P164" s="62"/>
      <c r="Q164" s="62"/>
      <c r="R164" s="62"/>
      <c r="S164" s="62"/>
    </row>
    <row r="165" spans="1:19" ht="15" customHeight="1">
      <c r="A165" s="131"/>
      <c r="B165" s="131" t="s">
        <v>779</v>
      </c>
      <c r="C165" s="131"/>
      <c r="D165" s="216"/>
      <c r="E165" s="214"/>
      <c r="F165" s="53"/>
      <c r="G165" s="223" t="s">
        <v>1100</v>
      </c>
      <c r="H165" s="224"/>
      <c r="I165" s="224"/>
      <c r="J165" s="225"/>
      <c r="K165" s="86">
        <f>K161+K162+K163+K164</f>
        <v>0</v>
      </c>
      <c r="L165" s="87">
        <f>ROUND((IF(K165-K161&gt;0,((K162*L162)+(K163*L163)+(K164*L164))/(K165-K161),0)),4)</f>
        <v>0</v>
      </c>
      <c r="N165" s="131"/>
      <c r="O165" s="62"/>
      <c r="P165" s="62"/>
      <c r="Q165" s="62"/>
      <c r="R165" s="62"/>
      <c r="S165" s="62"/>
    </row>
    <row r="166" spans="1:19" ht="47.25" customHeight="1">
      <c r="A166" s="131"/>
      <c r="B166" s="131"/>
      <c r="C166" s="131"/>
      <c r="D166" s="216"/>
      <c r="E166" s="214"/>
      <c r="F166" s="53"/>
      <c r="G166" s="148" t="s">
        <v>1093</v>
      </c>
      <c r="H166" s="103" t="s">
        <v>1048</v>
      </c>
      <c r="I166" s="104" t="s">
        <v>1095</v>
      </c>
      <c r="J166" s="104" t="s">
        <v>1096</v>
      </c>
      <c r="K166" s="104" t="s">
        <v>1097</v>
      </c>
      <c r="L166" s="105" t="s">
        <v>1098</v>
      </c>
      <c r="N166" s="131"/>
      <c r="O166" s="62"/>
      <c r="P166" s="62"/>
      <c r="Q166" s="62"/>
      <c r="R166" s="62"/>
      <c r="S166" s="62"/>
    </row>
    <row r="167" spans="1:19">
      <c r="A167" s="131"/>
      <c r="B167" s="131" t="s">
        <v>780</v>
      </c>
      <c r="C167" s="131"/>
      <c r="D167" s="216"/>
      <c r="E167" s="214"/>
      <c r="F167" s="53"/>
      <c r="G167" s="74" t="s">
        <v>1103</v>
      </c>
      <c r="H167" s="64"/>
      <c r="I167" s="83"/>
      <c r="J167" s="65" t="s">
        <v>1186</v>
      </c>
      <c r="K167" s="65" t="s">
        <v>1186</v>
      </c>
      <c r="L167" s="88"/>
      <c r="N167" s="131"/>
      <c r="O167" s="62"/>
      <c r="P167" s="62"/>
      <c r="Q167" s="62"/>
      <c r="R167" s="62"/>
      <c r="S167" s="62"/>
    </row>
    <row r="168" spans="1:19">
      <c r="A168" s="131"/>
      <c r="B168" s="131" t="s">
        <v>781</v>
      </c>
      <c r="C168" s="131"/>
      <c r="D168" s="216"/>
      <c r="E168" s="214"/>
      <c r="F168" s="53"/>
      <c r="G168" s="74" t="s">
        <v>1104</v>
      </c>
      <c r="H168" s="64"/>
      <c r="I168" s="83"/>
      <c r="J168" s="65" t="s">
        <v>1186</v>
      </c>
      <c r="K168" s="65" t="s">
        <v>1186</v>
      </c>
      <c r="L168" s="88"/>
      <c r="N168" s="131"/>
      <c r="O168" s="62"/>
      <c r="P168" s="62"/>
      <c r="Q168" s="62"/>
      <c r="R168" s="62"/>
      <c r="S168" s="62"/>
    </row>
    <row r="169" spans="1:19">
      <c r="A169" s="131"/>
      <c r="B169" s="131" t="s">
        <v>782</v>
      </c>
      <c r="C169" s="131"/>
      <c r="D169" s="216"/>
      <c r="E169" s="214"/>
      <c r="F169" s="53"/>
      <c r="G169" s="74" t="s">
        <v>1105</v>
      </c>
      <c r="H169" s="64"/>
      <c r="I169" s="83"/>
      <c r="J169" s="65" t="s">
        <v>1186</v>
      </c>
      <c r="K169" s="65" t="s">
        <v>1186</v>
      </c>
      <c r="L169" s="88"/>
      <c r="N169" s="131"/>
      <c r="O169" s="62"/>
      <c r="P169" s="62"/>
      <c r="Q169" s="62"/>
      <c r="R169" s="62"/>
      <c r="S169" s="62"/>
    </row>
    <row r="170" spans="1:19">
      <c r="A170" s="131"/>
      <c r="B170" s="131"/>
      <c r="C170" s="131"/>
      <c r="D170" s="216"/>
      <c r="E170" s="215"/>
      <c r="F170" s="53"/>
      <c r="G170" s="217" t="s">
        <v>1102</v>
      </c>
      <c r="H170" s="218"/>
      <c r="I170" s="218"/>
      <c r="J170" s="218"/>
      <c r="K170" s="219"/>
      <c r="L170" s="87">
        <f>ROUND((IF((H167+H168+H169)&gt;0,((H167*I167)+(H168*I168)+(H169*I169))/(H167+H168+H169),0)),4)</f>
        <v>0</v>
      </c>
      <c r="N170" s="131"/>
      <c r="O170" s="62"/>
      <c r="P170" s="62"/>
      <c r="Q170" s="62"/>
      <c r="R170" s="62"/>
      <c r="S170" s="62"/>
    </row>
    <row r="171" spans="1:19">
      <c r="A171" s="131"/>
      <c r="B171" s="131" t="s">
        <v>1047</v>
      </c>
      <c r="C171" s="131"/>
      <c r="D171" s="216">
        <v>17</v>
      </c>
      <c r="E171" s="213"/>
      <c r="F171" s="89"/>
      <c r="G171" s="210" t="s">
        <v>463</v>
      </c>
      <c r="H171" s="211"/>
      <c r="I171" s="211"/>
      <c r="J171" s="212"/>
      <c r="K171" s="64"/>
      <c r="L171" s="53"/>
      <c r="N171" s="131"/>
      <c r="O171" s="62"/>
      <c r="P171" s="62"/>
      <c r="Q171" s="62"/>
      <c r="R171" s="62"/>
      <c r="S171" s="62"/>
    </row>
    <row r="172" spans="1:19">
      <c r="A172" s="131"/>
      <c r="B172" s="131" t="s">
        <v>1046</v>
      </c>
      <c r="C172" s="131"/>
      <c r="D172" s="216"/>
      <c r="E172" s="214"/>
      <c r="F172" s="53"/>
      <c r="G172" s="210" t="s">
        <v>1057</v>
      </c>
      <c r="H172" s="211"/>
      <c r="I172" s="211"/>
      <c r="J172" s="212"/>
      <c r="K172" s="64"/>
      <c r="L172" s="85"/>
      <c r="N172" s="131"/>
      <c r="O172" s="62"/>
      <c r="P172" s="62"/>
      <c r="Q172" s="62"/>
      <c r="R172" s="62"/>
      <c r="S172" s="62"/>
    </row>
    <row r="173" spans="1:19">
      <c r="A173" s="131"/>
      <c r="B173" s="131" t="s">
        <v>1045</v>
      </c>
      <c r="C173" s="131"/>
      <c r="D173" s="216"/>
      <c r="E173" s="214"/>
      <c r="F173" s="53"/>
      <c r="G173" s="210" t="s">
        <v>465</v>
      </c>
      <c r="H173" s="211"/>
      <c r="I173" s="211"/>
      <c r="J173" s="212"/>
      <c r="K173" s="64"/>
      <c r="L173" s="85"/>
      <c r="N173" s="131"/>
      <c r="O173" s="62"/>
      <c r="P173" s="62"/>
      <c r="Q173" s="62"/>
      <c r="R173" s="62"/>
      <c r="S173" s="62"/>
    </row>
    <row r="174" spans="1:19" ht="15" customHeight="1">
      <c r="A174" s="131"/>
      <c r="B174" s="131" t="s">
        <v>778</v>
      </c>
      <c r="C174" s="131"/>
      <c r="D174" s="216"/>
      <c r="E174" s="214"/>
      <c r="F174" s="53"/>
      <c r="G174" s="223" t="s">
        <v>1099</v>
      </c>
      <c r="H174" s="224"/>
      <c r="I174" s="224"/>
      <c r="J174" s="225"/>
      <c r="K174" s="64"/>
      <c r="L174" s="85"/>
      <c r="N174" s="131"/>
      <c r="O174" s="62"/>
      <c r="P174" s="62"/>
      <c r="Q174" s="62"/>
      <c r="R174" s="62"/>
      <c r="S174" s="62"/>
    </row>
    <row r="175" spans="1:19" ht="15" customHeight="1">
      <c r="A175" s="131"/>
      <c r="B175" s="131" t="s">
        <v>779</v>
      </c>
      <c r="C175" s="131"/>
      <c r="D175" s="216"/>
      <c r="E175" s="214"/>
      <c r="F175" s="53"/>
      <c r="G175" s="223" t="s">
        <v>1100</v>
      </c>
      <c r="H175" s="224"/>
      <c r="I175" s="224"/>
      <c r="J175" s="225"/>
      <c r="K175" s="86">
        <f>K171+K172+K173+K174</f>
        <v>0</v>
      </c>
      <c r="L175" s="87">
        <f>ROUND((IF(K175-K171&gt;0,((K172*L172)+(K173*L173)+(K174*L174))/(K175-K171),0)),4)</f>
        <v>0</v>
      </c>
      <c r="N175" s="131"/>
      <c r="O175" s="62"/>
      <c r="P175" s="62"/>
      <c r="Q175" s="62"/>
      <c r="R175" s="62"/>
      <c r="S175" s="62"/>
    </row>
    <row r="176" spans="1:19" ht="47.25" customHeight="1">
      <c r="A176" s="131"/>
      <c r="B176" s="131"/>
      <c r="C176" s="131"/>
      <c r="D176" s="216"/>
      <c r="E176" s="214"/>
      <c r="F176" s="53"/>
      <c r="G176" s="148" t="s">
        <v>1093</v>
      </c>
      <c r="H176" s="103" t="s">
        <v>1048</v>
      </c>
      <c r="I176" s="104" t="s">
        <v>1095</v>
      </c>
      <c r="J176" s="104" t="s">
        <v>1096</v>
      </c>
      <c r="K176" s="104" t="s">
        <v>1097</v>
      </c>
      <c r="L176" s="105" t="s">
        <v>1098</v>
      </c>
      <c r="N176" s="131"/>
      <c r="O176" s="62"/>
      <c r="P176" s="62"/>
      <c r="Q176" s="62"/>
      <c r="R176" s="62"/>
      <c r="S176" s="62"/>
    </row>
    <row r="177" spans="1:19">
      <c r="A177" s="131"/>
      <c r="B177" s="131" t="s">
        <v>780</v>
      </c>
      <c r="C177" s="131"/>
      <c r="D177" s="216"/>
      <c r="E177" s="214"/>
      <c r="F177" s="53"/>
      <c r="G177" s="74" t="s">
        <v>1103</v>
      </c>
      <c r="H177" s="64"/>
      <c r="I177" s="83"/>
      <c r="J177" s="65" t="s">
        <v>1186</v>
      </c>
      <c r="K177" s="65" t="s">
        <v>1186</v>
      </c>
      <c r="L177" s="88"/>
      <c r="N177" s="131"/>
      <c r="O177" s="62"/>
      <c r="P177" s="62"/>
      <c r="Q177" s="62"/>
      <c r="R177" s="62"/>
      <c r="S177" s="62"/>
    </row>
    <row r="178" spans="1:19">
      <c r="A178" s="131"/>
      <c r="B178" s="131" t="s">
        <v>781</v>
      </c>
      <c r="C178" s="131"/>
      <c r="D178" s="216"/>
      <c r="E178" s="214"/>
      <c r="F178" s="53"/>
      <c r="G178" s="74" t="s">
        <v>1104</v>
      </c>
      <c r="H178" s="64"/>
      <c r="I178" s="83"/>
      <c r="J178" s="65" t="s">
        <v>1186</v>
      </c>
      <c r="K178" s="65" t="s">
        <v>1186</v>
      </c>
      <c r="L178" s="88"/>
      <c r="N178" s="131"/>
      <c r="O178" s="62"/>
      <c r="P178" s="62"/>
      <c r="Q178" s="62"/>
      <c r="R178" s="62"/>
      <c r="S178" s="62"/>
    </row>
    <row r="179" spans="1:19">
      <c r="A179" s="131"/>
      <c r="B179" s="131" t="s">
        <v>782</v>
      </c>
      <c r="C179" s="131"/>
      <c r="D179" s="216"/>
      <c r="E179" s="214"/>
      <c r="F179" s="53"/>
      <c r="G179" s="74" t="s">
        <v>1105</v>
      </c>
      <c r="H179" s="64"/>
      <c r="I179" s="83"/>
      <c r="J179" s="65" t="s">
        <v>1186</v>
      </c>
      <c r="K179" s="65" t="s">
        <v>1186</v>
      </c>
      <c r="L179" s="88"/>
      <c r="N179" s="131"/>
      <c r="O179" s="62"/>
      <c r="P179" s="62"/>
      <c r="Q179" s="62"/>
      <c r="R179" s="62"/>
      <c r="S179" s="62"/>
    </row>
    <row r="180" spans="1:19">
      <c r="A180" s="131"/>
      <c r="B180" s="131"/>
      <c r="C180" s="131"/>
      <c r="D180" s="216"/>
      <c r="E180" s="215"/>
      <c r="F180" s="53"/>
      <c r="G180" s="217" t="s">
        <v>1102</v>
      </c>
      <c r="H180" s="218"/>
      <c r="I180" s="218"/>
      <c r="J180" s="218"/>
      <c r="K180" s="219"/>
      <c r="L180" s="87">
        <f>ROUND((IF((H177+H178+H179)&gt;0,((H177*I177)+(H178*I178)+(H179*I179))/(H177+H178+H179),0)),4)</f>
        <v>0</v>
      </c>
      <c r="N180" s="131"/>
      <c r="O180" s="62"/>
      <c r="P180" s="62"/>
      <c r="Q180" s="62"/>
      <c r="R180" s="62"/>
      <c r="S180" s="62"/>
    </row>
    <row r="181" spans="1:19">
      <c r="A181" s="131"/>
      <c r="B181" s="131" t="s">
        <v>1047</v>
      </c>
      <c r="C181" s="131"/>
      <c r="D181" s="216">
        <v>18</v>
      </c>
      <c r="E181" s="213"/>
      <c r="F181" s="89"/>
      <c r="G181" s="210" t="s">
        <v>463</v>
      </c>
      <c r="H181" s="211"/>
      <c r="I181" s="211"/>
      <c r="J181" s="212"/>
      <c r="K181" s="64"/>
      <c r="L181" s="53"/>
      <c r="N181" s="131"/>
      <c r="O181" s="62"/>
      <c r="P181" s="62"/>
      <c r="Q181" s="62"/>
      <c r="R181" s="62"/>
      <c r="S181" s="62"/>
    </row>
    <row r="182" spans="1:19">
      <c r="A182" s="131"/>
      <c r="B182" s="131" t="s">
        <v>1046</v>
      </c>
      <c r="C182" s="131"/>
      <c r="D182" s="216"/>
      <c r="E182" s="214"/>
      <c r="F182" s="53"/>
      <c r="G182" s="210" t="s">
        <v>1057</v>
      </c>
      <c r="H182" s="211"/>
      <c r="I182" s="211"/>
      <c r="J182" s="212"/>
      <c r="K182" s="64"/>
      <c r="L182" s="85"/>
      <c r="N182" s="131"/>
      <c r="O182" s="62"/>
      <c r="P182" s="62"/>
      <c r="Q182" s="62"/>
      <c r="R182" s="62"/>
      <c r="S182" s="62"/>
    </row>
    <row r="183" spans="1:19">
      <c r="A183" s="131"/>
      <c r="B183" s="131" t="s">
        <v>1045</v>
      </c>
      <c r="C183" s="131"/>
      <c r="D183" s="216"/>
      <c r="E183" s="214"/>
      <c r="F183" s="53"/>
      <c r="G183" s="210" t="s">
        <v>465</v>
      </c>
      <c r="H183" s="211"/>
      <c r="I183" s="211"/>
      <c r="J183" s="212"/>
      <c r="K183" s="64"/>
      <c r="L183" s="85"/>
      <c r="N183" s="131"/>
      <c r="O183" s="62"/>
      <c r="P183" s="62"/>
      <c r="Q183" s="62"/>
      <c r="R183" s="62"/>
      <c r="S183" s="62"/>
    </row>
    <row r="184" spans="1:19" ht="15" customHeight="1">
      <c r="A184" s="131"/>
      <c r="B184" s="131" t="s">
        <v>778</v>
      </c>
      <c r="C184" s="131"/>
      <c r="D184" s="216"/>
      <c r="E184" s="214"/>
      <c r="F184" s="53"/>
      <c r="G184" s="223" t="s">
        <v>1099</v>
      </c>
      <c r="H184" s="224"/>
      <c r="I184" s="224"/>
      <c r="J184" s="225"/>
      <c r="K184" s="64"/>
      <c r="L184" s="85"/>
      <c r="N184" s="131"/>
      <c r="O184" s="62"/>
      <c r="P184" s="62"/>
      <c r="Q184" s="62"/>
      <c r="R184" s="62"/>
      <c r="S184" s="62"/>
    </row>
    <row r="185" spans="1:19" ht="15" customHeight="1">
      <c r="A185" s="131"/>
      <c r="B185" s="131" t="s">
        <v>779</v>
      </c>
      <c r="C185" s="131"/>
      <c r="D185" s="216"/>
      <c r="E185" s="214"/>
      <c r="F185" s="53"/>
      <c r="G185" s="223" t="s">
        <v>1100</v>
      </c>
      <c r="H185" s="224"/>
      <c r="I185" s="224"/>
      <c r="J185" s="225"/>
      <c r="K185" s="86">
        <f>K181+K182+K183+K184</f>
        <v>0</v>
      </c>
      <c r="L185" s="87">
        <f>ROUND((IF(K185-K181&gt;0,((K182*L182)+(K183*L183)+(K184*L184))/(K185-K181),0)),4)</f>
        <v>0</v>
      </c>
      <c r="N185" s="131"/>
      <c r="O185" s="62"/>
      <c r="P185" s="62"/>
      <c r="Q185" s="62"/>
      <c r="R185" s="62"/>
      <c r="S185" s="62"/>
    </row>
    <row r="186" spans="1:19" ht="47.25" customHeight="1">
      <c r="A186" s="131"/>
      <c r="B186" s="131"/>
      <c r="C186" s="131"/>
      <c r="D186" s="216"/>
      <c r="E186" s="214"/>
      <c r="F186" s="53"/>
      <c r="G186" s="148" t="s">
        <v>1093</v>
      </c>
      <c r="H186" s="103" t="s">
        <v>1048</v>
      </c>
      <c r="I186" s="104" t="s">
        <v>1095</v>
      </c>
      <c r="J186" s="104" t="s">
        <v>1096</v>
      </c>
      <c r="K186" s="104" t="s">
        <v>1097</v>
      </c>
      <c r="L186" s="105" t="s">
        <v>1098</v>
      </c>
      <c r="N186" s="131"/>
      <c r="O186" s="62"/>
      <c r="P186" s="62"/>
      <c r="Q186" s="62"/>
      <c r="R186" s="62"/>
      <c r="S186" s="62"/>
    </row>
    <row r="187" spans="1:19">
      <c r="A187" s="131"/>
      <c r="B187" s="131" t="s">
        <v>780</v>
      </c>
      <c r="C187" s="131"/>
      <c r="D187" s="216"/>
      <c r="E187" s="214"/>
      <c r="F187" s="53"/>
      <c r="G187" s="74" t="s">
        <v>1103</v>
      </c>
      <c r="H187" s="64"/>
      <c r="I187" s="83"/>
      <c r="J187" s="65" t="s">
        <v>1186</v>
      </c>
      <c r="K187" s="65" t="s">
        <v>1186</v>
      </c>
      <c r="L187" s="88"/>
      <c r="N187" s="131"/>
      <c r="O187" s="62"/>
      <c r="P187" s="62"/>
      <c r="Q187" s="62"/>
      <c r="R187" s="62"/>
      <c r="S187" s="62"/>
    </row>
    <row r="188" spans="1:19">
      <c r="A188" s="131"/>
      <c r="B188" s="131" t="s">
        <v>781</v>
      </c>
      <c r="C188" s="131"/>
      <c r="D188" s="216"/>
      <c r="E188" s="214"/>
      <c r="F188" s="53"/>
      <c r="G188" s="74" t="s">
        <v>1104</v>
      </c>
      <c r="H188" s="64"/>
      <c r="I188" s="83"/>
      <c r="J188" s="65" t="s">
        <v>1186</v>
      </c>
      <c r="K188" s="65" t="s">
        <v>1186</v>
      </c>
      <c r="L188" s="88"/>
      <c r="N188" s="131"/>
      <c r="O188" s="62"/>
      <c r="P188" s="62"/>
      <c r="Q188" s="62"/>
      <c r="R188" s="62"/>
      <c r="S188" s="62"/>
    </row>
    <row r="189" spans="1:19">
      <c r="A189" s="131"/>
      <c r="B189" s="131" t="s">
        <v>782</v>
      </c>
      <c r="C189" s="131"/>
      <c r="D189" s="216"/>
      <c r="E189" s="214"/>
      <c r="F189" s="53"/>
      <c r="G189" s="74" t="s">
        <v>1105</v>
      </c>
      <c r="H189" s="64"/>
      <c r="I189" s="83"/>
      <c r="J189" s="65" t="s">
        <v>1186</v>
      </c>
      <c r="K189" s="65" t="s">
        <v>1186</v>
      </c>
      <c r="L189" s="88"/>
      <c r="N189" s="131"/>
      <c r="O189" s="62"/>
      <c r="P189" s="62"/>
      <c r="Q189" s="62"/>
      <c r="R189" s="62"/>
      <c r="S189" s="62"/>
    </row>
    <row r="190" spans="1:19">
      <c r="A190" s="131"/>
      <c r="B190" s="131"/>
      <c r="C190" s="131"/>
      <c r="D190" s="216"/>
      <c r="E190" s="215"/>
      <c r="F190" s="53"/>
      <c r="G190" s="217" t="s">
        <v>1102</v>
      </c>
      <c r="H190" s="218"/>
      <c r="I190" s="218"/>
      <c r="J190" s="218"/>
      <c r="K190" s="219"/>
      <c r="L190" s="87">
        <f>ROUND((IF((H187+H188+H189)&gt;0,((H187*I187)+(H188*I188)+(H189*I189))/(H187+H188+H189),0)),4)</f>
        <v>0</v>
      </c>
      <c r="N190" s="131"/>
      <c r="O190" s="62"/>
      <c r="P190" s="62"/>
      <c r="Q190" s="62"/>
      <c r="R190" s="62"/>
      <c r="S190" s="62"/>
    </row>
    <row r="191" spans="1:19">
      <c r="A191" s="131"/>
      <c r="B191" s="131" t="s">
        <v>1047</v>
      </c>
      <c r="C191" s="131"/>
      <c r="D191" s="216">
        <v>19</v>
      </c>
      <c r="E191" s="213"/>
      <c r="F191" s="89"/>
      <c r="G191" s="210" t="s">
        <v>463</v>
      </c>
      <c r="H191" s="211"/>
      <c r="I191" s="211"/>
      <c r="J191" s="212"/>
      <c r="K191" s="64"/>
      <c r="L191" s="53"/>
      <c r="N191" s="131"/>
      <c r="O191" s="62"/>
      <c r="P191" s="62"/>
      <c r="Q191" s="62"/>
      <c r="R191" s="62"/>
      <c r="S191" s="62"/>
    </row>
    <row r="192" spans="1:19">
      <c r="A192" s="131"/>
      <c r="B192" s="131" t="s">
        <v>1046</v>
      </c>
      <c r="C192" s="131"/>
      <c r="D192" s="216"/>
      <c r="E192" s="214"/>
      <c r="F192" s="53"/>
      <c r="G192" s="210" t="s">
        <v>1057</v>
      </c>
      <c r="H192" s="211"/>
      <c r="I192" s="211"/>
      <c r="J192" s="212"/>
      <c r="K192" s="64"/>
      <c r="L192" s="85"/>
      <c r="N192" s="131"/>
      <c r="O192" s="62"/>
      <c r="P192" s="62"/>
      <c r="Q192" s="62"/>
      <c r="R192" s="62"/>
      <c r="S192" s="62"/>
    </row>
    <row r="193" spans="1:19">
      <c r="A193" s="131"/>
      <c r="B193" s="131" t="s">
        <v>1045</v>
      </c>
      <c r="C193" s="131"/>
      <c r="D193" s="216"/>
      <c r="E193" s="214"/>
      <c r="F193" s="53"/>
      <c r="G193" s="210" t="s">
        <v>465</v>
      </c>
      <c r="H193" s="211"/>
      <c r="I193" s="211"/>
      <c r="J193" s="212"/>
      <c r="K193" s="64"/>
      <c r="L193" s="85"/>
      <c r="N193" s="131"/>
      <c r="O193" s="62"/>
      <c r="P193" s="62"/>
      <c r="Q193" s="62"/>
      <c r="R193" s="62"/>
      <c r="S193" s="62"/>
    </row>
    <row r="194" spans="1:19" ht="15" customHeight="1">
      <c r="A194" s="131"/>
      <c r="B194" s="131" t="s">
        <v>778</v>
      </c>
      <c r="C194" s="131"/>
      <c r="D194" s="216"/>
      <c r="E194" s="214"/>
      <c r="F194" s="53"/>
      <c r="G194" s="223" t="s">
        <v>1099</v>
      </c>
      <c r="H194" s="224"/>
      <c r="I194" s="224"/>
      <c r="J194" s="225"/>
      <c r="K194" s="64"/>
      <c r="L194" s="85"/>
      <c r="N194" s="131"/>
      <c r="O194" s="62"/>
      <c r="P194" s="62"/>
      <c r="Q194" s="62"/>
      <c r="R194" s="62"/>
      <c r="S194" s="62"/>
    </row>
    <row r="195" spans="1:19" ht="15" customHeight="1">
      <c r="A195" s="131"/>
      <c r="B195" s="131" t="s">
        <v>779</v>
      </c>
      <c r="C195" s="131"/>
      <c r="D195" s="216"/>
      <c r="E195" s="214"/>
      <c r="F195" s="53"/>
      <c r="G195" s="223" t="s">
        <v>1100</v>
      </c>
      <c r="H195" s="224"/>
      <c r="I195" s="224"/>
      <c r="J195" s="225"/>
      <c r="K195" s="86">
        <f>K191+K192+K193+K194</f>
        <v>0</v>
      </c>
      <c r="L195" s="87">
        <f>ROUND((IF(K195-K191&gt;0,((K192*L192)+(K193*L193)+(K194*L194))/(K195-K191),0)),4)</f>
        <v>0</v>
      </c>
      <c r="N195" s="131"/>
      <c r="O195" s="62"/>
      <c r="P195" s="62"/>
      <c r="Q195" s="62"/>
      <c r="R195" s="62"/>
      <c r="S195" s="62"/>
    </row>
    <row r="196" spans="1:19" ht="47.25" customHeight="1">
      <c r="A196" s="131"/>
      <c r="B196" s="131"/>
      <c r="C196" s="131"/>
      <c r="D196" s="216"/>
      <c r="E196" s="214"/>
      <c r="F196" s="53"/>
      <c r="G196" s="148" t="s">
        <v>1093</v>
      </c>
      <c r="H196" s="103" t="s">
        <v>1048</v>
      </c>
      <c r="I196" s="104" t="s">
        <v>1095</v>
      </c>
      <c r="J196" s="104" t="s">
        <v>1096</v>
      </c>
      <c r="K196" s="104" t="s">
        <v>1097</v>
      </c>
      <c r="L196" s="105" t="s">
        <v>1098</v>
      </c>
      <c r="N196" s="131"/>
      <c r="O196" s="62"/>
      <c r="P196" s="62"/>
      <c r="Q196" s="62"/>
      <c r="R196" s="62"/>
      <c r="S196" s="62"/>
    </row>
    <row r="197" spans="1:19">
      <c r="A197" s="131"/>
      <c r="B197" s="131" t="s">
        <v>780</v>
      </c>
      <c r="C197" s="131"/>
      <c r="D197" s="216"/>
      <c r="E197" s="214"/>
      <c r="F197" s="53"/>
      <c r="G197" s="74" t="s">
        <v>1103</v>
      </c>
      <c r="H197" s="64"/>
      <c r="I197" s="83"/>
      <c r="J197" s="65" t="s">
        <v>1186</v>
      </c>
      <c r="K197" s="65" t="s">
        <v>1186</v>
      </c>
      <c r="L197" s="88"/>
      <c r="N197" s="131"/>
      <c r="O197" s="62"/>
      <c r="P197" s="62"/>
      <c r="Q197" s="62"/>
      <c r="R197" s="62"/>
      <c r="S197" s="62"/>
    </row>
    <row r="198" spans="1:19">
      <c r="A198" s="131"/>
      <c r="B198" s="131" t="s">
        <v>781</v>
      </c>
      <c r="C198" s="131"/>
      <c r="D198" s="216"/>
      <c r="E198" s="214"/>
      <c r="F198" s="53"/>
      <c r="G198" s="74" t="s">
        <v>1104</v>
      </c>
      <c r="H198" s="64"/>
      <c r="I198" s="83"/>
      <c r="J198" s="65" t="s">
        <v>1186</v>
      </c>
      <c r="K198" s="65" t="s">
        <v>1186</v>
      </c>
      <c r="L198" s="88"/>
      <c r="N198" s="131"/>
      <c r="O198" s="62"/>
      <c r="P198" s="62"/>
      <c r="Q198" s="62"/>
      <c r="R198" s="62"/>
      <c r="S198" s="62"/>
    </row>
    <row r="199" spans="1:19">
      <c r="A199" s="131"/>
      <c r="B199" s="131" t="s">
        <v>782</v>
      </c>
      <c r="C199" s="131"/>
      <c r="D199" s="216"/>
      <c r="E199" s="214"/>
      <c r="F199" s="53"/>
      <c r="G199" s="74" t="s">
        <v>1105</v>
      </c>
      <c r="H199" s="64"/>
      <c r="I199" s="83"/>
      <c r="J199" s="65" t="s">
        <v>1186</v>
      </c>
      <c r="K199" s="65" t="s">
        <v>1186</v>
      </c>
      <c r="L199" s="88"/>
      <c r="N199" s="131"/>
      <c r="O199" s="62"/>
      <c r="P199" s="62"/>
      <c r="Q199" s="62"/>
      <c r="R199" s="62"/>
      <c r="S199" s="62"/>
    </row>
    <row r="200" spans="1:19">
      <c r="A200" s="131"/>
      <c r="B200" s="131"/>
      <c r="C200" s="131"/>
      <c r="D200" s="216"/>
      <c r="E200" s="215"/>
      <c r="F200" s="53"/>
      <c r="G200" s="217" t="s">
        <v>1102</v>
      </c>
      <c r="H200" s="218"/>
      <c r="I200" s="218"/>
      <c r="J200" s="218"/>
      <c r="K200" s="219"/>
      <c r="L200" s="87">
        <f>ROUND((IF((H197+H198+H199)&gt;0,((H197*I197)+(H198*I198)+(H199*I199))/(H197+H198+H199),0)),4)</f>
        <v>0</v>
      </c>
      <c r="N200" s="131"/>
      <c r="O200" s="62"/>
      <c r="P200" s="62"/>
      <c r="Q200" s="62"/>
      <c r="R200" s="62"/>
      <c r="S200" s="62"/>
    </row>
    <row r="201" spans="1:19">
      <c r="A201" s="131"/>
      <c r="B201" s="131" t="s">
        <v>1047</v>
      </c>
      <c r="C201" s="131"/>
      <c r="D201" s="216">
        <v>20</v>
      </c>
      <c r="E201" s="213"/>
      <c r="F201" s="89"/>
      <c r="G201" s="210" t="s">
        <v>463</v>
      </c>
      <c r="H201" s="211"/>
      <c r="I201" s="211"/>
      <c r="J201" s="212"/>
      <c r="K201" s="64"/>
      <c r="L201" s="53"/>
      <c r="N201" s="131"/>
      <c r="O201" s="62"/>
      <c r="P201" s="62"/>
      <c r="Q201" s="62"/>
      <c r="R201" s="62"/>
      <c r="S201" s="62"/>
    </row>
    <row r="202" spans="1:19">
      <c r="A202" s="131"/>
      <c r="B202" s="131" t="s">
        <v>1046</v>
      </c>
      <c r="C202" s="131"/>
      <c r="D202" s="216"/>
      <c r="E202" s="214"/>
      <c r="F202" s="53"/>
      <c r="G202" s="210" t="s">
        <v>1057</v>
      </c>
      <c r="H202" s="211"/>
      <c r="I202" s="211"/>
      <c r="J202" s="212"/>
      <c r="K202" s="64"/>
      <c r="L202" s="85"/>
      <c r="N202" s="131"/>
      <c r="O202" s="62"/>
      <c r="P202" s="62"/>
      <c r="Q202" s="62"/>
      <c r="R202" s="62"/>
      <c r="S202" s="62"/>
    </row>
    <row r="203" spans="1:19">
      <c r="A203" s="131"/>
      <c r="B203" s="131" t="s">
        <v>1045</v>
      </c>
      <c r="C203" s="131"/>
      <c r="D203" s="216"/>
      <c r="E203" s="214"/>
      <c r="F203" s="53"/>
      <c r="G203" s="210" t="s">
        <v>465</v>
      </c>
      <c r="H203" s="211"/>
      <c r="I203" s="211"/>
      <c r="J203" s="212"/>
      <c r="K203" s="64"/>
      <c r="L203" s="85"/>
      <c r="N203" s="131"/>
      <c r="O203" s="62"/>
      <c r="P203" s="62"/>
      <c r="Q203" s="62"/>
      <c r="R203" s="62"/>
      <c r="S203" s="62"/>
    </row>
    <row r="204" spans="1:19" ht="15" customHeight="1">
      <c r="A204" s="131"/>
      <c r="B204" s="131" t="s">
        <v>778</v>
      </c>
      <c r="C204" s="131"/>
      <c r="D204" s="216"/>
      <c r="E204" s="214"/>
      <c r="F204" s="53"/>
      <c r="G204" s="223" t="s">
        <v>1099</v>
      </c>
      <c r="H204" s="224"/>
      <c r="I204" s="224"/>
      <c r="J204" s="225"/>
      <c r="K204" s="64"/>
      <c r="L204" s="85"/>
      <c r="N204" s="131"/>
      <c r="O204" s="62"/>
      <c r="P204" s="62"/>
      <c r="Q204" s="62"/>
      <c r="R204" s="62"/>
      <c r="S204" s="62"/>
    </row>
    <row r="205" spans="1:19" ht="15" customHeight="1">
      <c r="A205" s="131"/>
      <c r="B205" s="131" t="s">
        <v>779</v>
      </c>
      <c r="C205" s="131"/>
      <c r="D205" s="216"/>
      <c r="E205" s="214"/>
      <c r="F205" s="53"/>
      <c r="G205" s="223" t="s">
        <v>1100</v>
      </c>
      <c r="H205" s="224"/>
      <c r="I205" s="224"/>
      <c r="J205" s="225"/>
      <c r="K205" s="86">
        <f>K201+K202+K203+K204</f>
        <v>0</v>
      </c>
      <c r="L205" s="87">
        <f>ROUND((IF(K205-K201&gt;0,((K202*L202)+(K203*L203)+(K204*L204))/(K205-K201),0)),4)</f>
        <v>0</v>
      </c>
      <c r="N205" s="131"/>
      <c r="O205" s="62"/>
      <c r="P205" s="62"/>
      <c r="Q205" s="62"/>
      <c r="R205" s="62"/>
      <c r="S205" s="62"/>
    </row>
    <row r="206" spans="1:19" ht="47.25" customHeight="1">
      <c r="A206" s="131"/>
      <c r="B206" s="131"/>
      <c r="C206" s="131"/>
      <c r="D206" s="216"/>
      <c r="E206" s="214"/>
      <c r="F206" s="53"/>
      <c r="G206" s="148" t="s">
        <v>1093</v>
      </c>
      <c r="H206" s="103" t="s">
        <v>1048</v>
      </c>
      <c r="I206" s="104" t="s">
        <v>1095</v>
      </c>
      <c r="J206" s="104" t="s">
        <v>1096</v>
      </c>
      <c r="K206" s="104" t="s">
        <v>1097</v>
      </c>
      <c r="L206" s="105" t="s">
        <v>1098</v>
      </c>
      <c r="N206" s="131"/>
      <c r="O206" s="62"/>
      <c r="P206" s="62"/>
      <c r="Q206" s="62"/>
      <c r="R206" s="62"/>
      <c r="S206" s="62"/>
    </row>
    <row r="207" spans="1:19">
      <c r="A207" s="131"/>
      <c r="B207" s="131" t="s">
        <v>780</v>
      </c>
      <c r="C207" s="131"/>
      <c r="D207" s="216"/>
      <c r="E207" s="214"/>
      <c r="F207" s="53"/>
      <c r="G207" s="74" t="s">
        <v>1103</v>
      </c>
      <c r="H207" s="64"/>
      <c r="I207" s="83"/>
      <c r="J207" s="65" t="s">
        <v>1186</v>
      </c>
      <c r="K207" s="65" t="s">
        <v>1186</v>
      </c>
      <c r="L207" s="88"/>
      <c r="N207" s="131"/>
      <c r="O207" s="62"/>
      <c r="P207" s="62"/>
      <c r="Q207" s="62"/>
      <c r="R207" s="62"/>
      <c r="S207" s="62"/>
    </row>
    <row r="208" spans="1:19">
      <c r="A208" s="131"/>
      <c r="B208" s="131" t="s">
        <v>781</v>
      </c>
      <c r="C208" s="131"/>
      <c r="D208" s="216"/>
      <c r="E208" s="214"/>
      <c r="F208" s="53"/>
      <c r="G208" s="74" t="s">
        <v>1104</v>
      </c>
      <c r="H208" s="64"/>
      <c r="I208" s="83"/>
      <c r="J208" s="65" t="s">
        <v>1186</v>
      </c>
      <c r="K208" s="65" t="s">
        <v>1186</v>
      </c>
      <c r="L208" s="88"/>
      <c r="N208" s="131"/>
      <c r="O208" s="62"/>
      <c r="P208" s="62"/>
      <c r="Q208" s="62"/>
      <c r="R208" s="62"/>
      <c r="S208" s="62"/>
    </row>
    <row r="209" spans="1:19">
      <c r="A209" s="131"/>
      <c r="B209" s="131" t="s">
        <v>782</v>
      </c>
      <c r="C209" s="131"/>
      <c r="D209" s="216"/>
      <c r="E209" s="214"/>
      <c r="F209" s="53"/>
      <c r="G209" s="74" t="s">
        <v>1105</v>
      </c>
      <c r="H209" s="64"/>
      <c r="I209" s="83"/>
      <c r="J209" s="65" t="s">
        <v>1186</v>
      </c>
      <c r="K209" s="65" t="s">
        <v>1186</v>
      </c>
      <c r="L209" s="88"/>
      <c r="N209" s="131"/>
      <c r="O209" s="62"/>
      <c r="P209" s="62"/>
      <c r="Q209" s="62"/>
      <c r="R209" s="62"/>
      <c r="S209" s="62"/>
    </row>
    <row r="210" spans="1:19">
      <c r="A210" s="131"/>
      <c r="B210" s="131"/>
      <c r="C210" s="131"/>
      <c r="D210" s="216"/>
      <c r="E210" s="215"/>
      <c r="F210" s="53"/>
      <c r="G210" s="217" t="s">
        <v>1102</v>
      </c>
      <c r="H210" s="218"/>
      <c r="I210" s="218"/>
      <c r="J210" s="218"/>
      <c r="K210" s="219"/>
      <c r="L210" s="87">
        <f>ROUND((IF((H207+H208+H209)&gt;0,((H207*I207)+(H208*I208)+(H209*I209))/(H207+H208+H209),0)),4)</f>
        <v>0</v>
      </c>
      <c r="N210" s="131"/>
      <c r="O210" s="62"/>
      <c r="P210" s="62"/>
      <c r="Q210" s="62"/>
      <c r="R210" s="62"/>
      <c r="S210" s="62"/>
    </row>
    <row r="211" spans="1:19">
      <c r="A211" s="131"/>
      <c r="B211" s="131"/>
      <c r="C211" s="131" t="s">
        <v>435</v>
      </c>
      <c r="D211" s="207" t="s">
        <v>23</v>
      </c>
      <c r="E211" s="208"/>
      <c r="F211" s="208"/>
      <c r="G211" s="208"/>
      <c r="H211" s="208"/>
      <c r="I211" s="208"/>
      <c r="J211" s="208"/>
      <c r="K211" s="208"/>
      <c r="L211" s="209"/>
      <c r="N211" s="131"/>
      <c r="O211" s="62"/>
      <c r="P211" s="62"/>
      <c r="Q211" s="62"/>
      <c r="R211" s="62"/>
      <c r="S211" s="62"/>
    </row>
    <row r="212" spans="1:19">
      <c r="A212" s="131"/>
      <c r="B212" s="131"/>
      <c r="C212" s="131" t="s">
        <v>438</v>
      </c>
      <c r="D212" s="131"/>
      <c r="E212" s="131"/>
      <c r="F212" s="131"/>
      <c r="G212" s="131"/>
      <c r="H212" s="131"/>
      <c r="I212" s="131"/>
      <c r="J212" s="131"/>
      <c r="K212" s="131"/>
      <c r="L212" s="131"/>
      <c r="M212" s="131"/>
      <c r="N212" s="131" t="s">
        <v>439</v>
      </c>
      <c r="O212" s="62"/>
      <c r="P212" s="62"/>
      <c r="Q212" s="62"/>
      <c r="R212" s="62"/>
      <c r="S212" s="62"/>
    </row>
  </sheetData>
  <sheetProtection password="A44A" sheet="1" objects="1" scenarios="1"/>
  <mergeCells count="164">
    <mergeCell ref="D161:D170"/>
    <mergeCell ref="E161:E170"/>
    <mergeCell ref="G161:J161"/>
    <mergeCell ref="G162:J162"/>
    <mergeCell ref="G163:J163"/>
    <mergeCell ref="G164:J164"/>
    <mergeCell ref="G165:J165"/>
    <mergeCell ref="G170:K170"/>
    <mergeCell ref="D171:D180"/>
    <mergeCell ref="E171:E180"/>
    <mergeCell ref="G171:J171"/>
    <mergeCell ref="G172:J172"/>
    <mergeCell ref="G173:J173"/>
    <mergeCell ref="G174:J174"/>
    <mergeCell ref="G175:J175"/>
    <mergeCell ref="G180:K180"/>
    <mergeCell ref="D181:D190"/>
    <mergeCell ref="E181:E190"/>
    <mergeCell ref="G181:J181"/>
    <mergeCell ref="G182:J182"/>
    <mergeCell ref="G183:J183"/>
    <mergeCell ref="G184:J184"/>
    <mergeCell ref="G185:J185"/>
    <mergeCell ref="G190:K190"/>
    <mergeCell ref="D191:D200"/>
    <mergeCell ref="E191:E200"/>
    <mergeCell ref="G191:J191"/>
    <mergeCell ref="G192:J192"/>
    <mergeCell ref="G193:J193"/>
    <mergeCell ref="G194:J194"/>
    <mergeCell ref="G195:J195"/>
    <mergeCell ref="G200:K200"/>
    <mergeCell ref="D201:D210"/>
    <mergeCell ref="E201:E210"/>
    <mergeCell ref="G201:J201"/>
    <mergeCell ref="G202:J202"/>
    <mergeCell ref="G203:J203"/>
    <mergeCell ref="G204:J204"/>
    <mergeCell ref="G205:J205"/>
    <mergeCell ref="G210:K210"/>
    <mergeCell ref="D111:D120"/>
    <mergeCell ref="E111:E120"/>
    <mergeCell ref="G111:J111"/>
    <mergeCell ref="G112:J112"/>
    <mergeCell ref="G113:J113"/>
    <mergeCell ref="G114:J114"/>
    <mergeCell ref="G115:J115"/>
    <mergeCell ref="G120:K120"/>
    <mergeCell ref="D121:D130"/>
    <mergeCell ref="E121:E130"/>
    <mergeCell ref="G121:J121"/>
    <mergeCell ref="G122:J122"/>
    <mergeCell ref="G123:J123"/>
    <mergeCell ref="G124:J124"/>
    <mergeCell ref="G125:J125"/>
    <mergeCell ref="G130:K130"/>
    <mergeCell ref="D131:D140"/>
    <mergeCell ref="E131:E140"/>
    <mergeCell ref="G131:J131"/>
    <mergeCell ref="G132:J132"/>
    <mergeCell ref="G133:J133"/>
    <mergeCell ref="G134:J134"/>
    <mergeCell ref="G135:J135"/>
    <mergeCell ref="G140:K140"/>
    <mergeCell ref="D141:D150"/>
    <mergeCell ref="E141:E150"/>
    <mergeCell ref="G141:J141"/>
    <mergeCell ref="G142:J142"/>
    <mergeCell ref="G143:J143"/>
    <mergeCell ref="G144:J144"/>
    <mergeCell ref="G145:J145"/>
    <mergeCell ref="G150:K150"/>
    <mergeCell ref="D151:D160"/>
    <mergeCell ref="E151:E160"/>
    <mergeCell ref="G151:J151"/>
    <mergeCell ref="G152:J152"/>
    <mergeCell ref="G153:J153"/>
    <mergeCell ref="G154:J154"/>
    <mergeCell ref="G155:J155"/>
    <mergeCell ref="G160:K160"/>
    <mergeCell ref="D21:D30"/>
    <mergeCell ref="E21:E30"/>
    <mergeCell ref="G21:J21"/>
    <mergeCell ref="G22:J22"/>
    <mergeCell ref="G23:J23"/>
    <mergeCell ref="G24:J24"/>
    <mergeCell ref="G25:J25"/>
    <mergeCell ref="G30:K30"/>
    <mergeCell ref="D31:D40"/>
    <mergeCell ref="E31:E40"/>
    <mergeCell ref="G31:J31"/>
    <mergeCell ref="G32:J32"/>
    <mergeCell ref="G33:J33"/>
    <mergeCell ref="G34:J34"/>
    <mergeCell ref="G35:J35"/>
    <mergeCell ref="G40:K40"/>
    <mergeCell ref="D41:D50"/>
    <mergeCell ref="E41:E50"/>
    <mergeCell ref="G41:J41"/>
    <mergeCell ref="G42:J42"/>
    <mergeCell ref="G43:J43"/>
    <mergeCell ref="G44:J44"/>
    <mergeCell ref="G45:J45"/>
    <mergeCell ref="G50:K50"/>
    <mergeCell ref="D51:D60"/>
    <mergeCell ref="E51:E60"/>
    <mergeCell ref="G51:J51"/>
    <mergeCell ref="G52:J52"/>
    <mergeCell ref="G53:J53"/>
    <mergeCell ref="G54:J54"/>
    <mergeCell ref="G55:J55"/>
    <mergeCell ref="G60:K60"/>
    <mergeCell ref="D61:D70"/>
    <mergeCell ref="E61:E70"/>
    <mergeCell ref="G61:J61"/>
    <mergeCell ref="G62:J62"/>
    <mergeCell ref="G63:J63"/>
    <mergeCell ref="G64:J64"/>
    <mergeCell ref="G65:J65"/>
    <mergeCell ref="G70:K70"/>
    <mergeCell ref="D71:D80"/>
    <mergeCell ref="E71:E80"/>
    <mergeCell ref="G71:J71"/>
    <mergeCell ref="G72:J72"/>
    <mergeCell ref="G73:J73"/>
    <mergeCell ref="G74:J74"/>
    <mergeCell ref="G75:J75"/>
    <mergeCell ref="G80:K80"/>
    <mergeCell ref="D81:D90"/>
    <mergeCell ref="E81:E90"/>
    <mergeCell ref="G81:J81"/>
    <mergeCell ref="G82:J82"/>
    <mergeCell ref="G83:J83"/>
    <mergeCell ref="G84:J84"/>
    <mergeCell ref="G85:J85"/>
    <mergeCell ref="G90:K90"/>
    <mergeCell ref="G103:J103"/>
    <mergeCell ref="G104:J104"/>
    <mergeCell ref="G105:J105"/>
    <mergeCell ref="G110:K110"/>
    <mergeCell ref="D91:D100"/>
    <mergeCell ref="E91:E100"/>
    <mergeCell ref="G91:J91"/>
    <mergeCell ref="G92:J92"/>
    <mergeCell ref="G93:J93"/>
    <mergeCell ref="G94:J94"/>
    <mergeCell ref="G95:J95"/>
    <mergeCell ref="G100:K100"/>
    <mergeCell ref="D211:L211"/>
    <mergeCell ref="D1:J1"/>
    <mergeCell ref="G11:J11"/>
    <mergeCell ref="G12:J12"/>
    <mergeCell ref="G13:J13"/>
    <mergeCell ref="D8:L8"/>
    <mergeCell ref="E11:E20"/>
    <mergeCell ref="D11:D20"/>
    <mergeCell ref="G20:K20"/>
    <mergeCell ref="G9:J9"/>
    <mergeCell ref="G14:J14"/>
    <mergeCell ref="G15:J15"/>
    <mergeCell ref="D101:D110"/>
    <mergeCell ref="E101:E110"/>
    <mergeCell ref="G101:J101"/>
    <mergeCell ref="G102:J102"/>
  </mergeCells>
  <phoneticPr fontId="2" type="noConversion"/>
  <dataValidations count="2">
    <dataValidation type="decimal" allowBlank="1" showInputMessage="1" showErrorMessage="1" errorTitle="Input Error" error="Please enter a numeric value between 0 and 99999999999999999" sqref="L20 K11:K15 L12:L15 G17:I19 L110 G107:I109 L102:L105 K101:K105 L100 G97:I99 L92:L95 K91:K95 L90 G87:I89 L82:L85 K81:K85 L80 G77:I79 L72:L75 K71:K75 L70 G67:I69 L62:L65 K61:K65 L60 G57:I59 L52:L55 K51:K55 L50 G47:I49 L42:L45 K41:K45 L40 G37:I39 L32:L35 K31:K35 L30 K21:K25 L22:L25 G27:I29 L160 G157:I159 L152:L155 K151:K155 L150 G147:I149 L142:L145 K141:K145 L140 G137:I139 L132:L135 K131:K135 L130 G127:I129 L122:L125 K121:K125 L120 G117:I119 L112:L115 K111:K115 L210 G207:I209 L202:L205 K201:K205 L200 G197:I199 L192:L195 K191:K195 L190 G187:I189 L182:L185 K181:K185 L180 G177:I179 L172:L175 K171:K175 L170 G167:I169 L162:L165 K161:K165">
      <formula1>0</formula1>
      <formula2>99999999999999900</formula2>
    </dataValidation>
    <dataValidation type="list" allowBlank="1" showInputMessage="1" showErrorMessage="1" errorTitle="Input Error" error="Please enter a valid value from dropdown" sqref="F11 F101 F91 F81 F71 F61 F51 F41 F31 F21 F151 F141 F131 F121 F111 F201 F191 F181 F171 F161">
      <formula1>"Individual,Bank,Financial Institution,PSU,Pvt. Corporate,Govt./Local Bodies,Mutual Fund,Pension/Provident Funds/ Insurance,NBFCs,Others- HUFs,Others- Trusts,Others- Partnership Firms,Others- Credit Societies,Others- Proprietorship Firms,Any other"</formula1>
    </dataValidation>
  </dataValidations>
  <hyperlinks>
    <hyperlink ref="F3" location="Navigation!A1" display="Back To Navigation Page"/>
  </hyperlinks>
  <pageMargins left="0.75" right="0.75" top="1" bottom="1" header="0.5" footer="0.5"/>
  <pageSetup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sheetPr codeName="Sheet25"/>
  <dimension ref="A1:K58"/>
  <sheetViews>
    <sheetView showGridLines="0" topLeftCell="D1" workbookViewId="0">
      <selection sqref="A1:C1048576"/>
    </sheetView>
  </sheetViews>
  <sheetFormatPr defaultRowHeight="15"/>
  <cols>
    <col min="1" max="3" customWidth="true" hidden="true" width="9.140625" collapsed="true"/>
    <col min="4" max="4" customWidth="true" width="32.42578125" collapsed="true"/>
    <col min="5" max="5" customWidth="true" width="23.85546875" collapsed="true"/>
    <col min="6" max="6" customWidth="true" width="19.85546875" collapsed="true"/>
    <col min="7" max="7" customWidth="true" width="21.0" collapsed="true"/>
    <col min="8" max="8" customWidth="true" width="17.85546875" collapsed="true"/>
    <col min="9" max="9" customWidth="true" width="21.7109375" collapsed="true"/>
  </cols>
  <sheetData>
    <row r="1" spans="1:11" ht="30" customHeight="1">
      <c r="A1" s="94" t="s">
        <v>1020</v>
      </c>
      <c r="D1" s="152" t="s">
        <v>1006</v>
      </c>
      <c r="E1" s="227"/>
      <c r="F1" s="227"/>
      <c r="G1" s="227"/>
      <c r="H1" s="227"/>
      <c r="I1" s="227"/>
    </row>
    <row r="2" spans="1:11">
      <c r="A2" s="131"/>
      <c r="B2" s="131"/>
      <c r="C2" s="131" t="s">
        <v>1021</v>
      </c>
      <c r="D2" s="131"/>
      <c r="E2" s="131"/>
      <c r="F2" s="131"/>
      <c r="G2" s="131"/>
      <c r="H2" s="131"/>
      <c r="I2" s="131"/>
      <c r="J2" s="131"/>
      <c r="K2" s="131"/>
    </row>
    <row r="3" spans="1:11">
      <c r="A3" s="131"/>
      <c r="B3" s="131"/>
      <c r="C3" s="131"/>
      <c r="D3" s="131"/>
      <c r="E3" s="131"/>
      <c r="F3" s="131"/>
      <c r="G3" s="131"/>
      <c r="H3" s="131"/>
      <c r="I3" s="131"/>
      <c r="J3" s="131"/>
      <c r="K3" s="131"/>
    </row>
    <row r="4" spans="1:11">
      <c r="A4" s="131"/>
      <c r="B4" s="131"/>
      <c r="C4" s="131"/>
      <c r="D4" s="131"/>
      <c r="E4" s="131" t="s">
        <v>1047</v>
      </c>
      <c r="F4" s="131" t="s">
        <v>1046</v>
      </c>
      <c r="G4" s="131" t="s">
        <v>1045</v>
      </c>
      <c r="H4" s="131"/>
      <c r="I4" s="131"/>
      <c r="J4" s="131"/>
      <c r="K4" s="131"/>
    </row>
    <row r="5" spans="1:11">
      <c r="A5" s="131"/>
      <c r="B5" s="131"/>
      <c r="C5" s="131" t="s">
        <v>436</v>
      </c>
      <c r="D5" s="131" t="s">
        <v>440</v>
      </c>
      <c r="E5" s="131"/>
      <c r="F5" s="131"/>
      <c r="G5" s="131"/>
      <c r="H5" s="131"/>
      <c r="I5" s="131"/>
      <c r="J5" s="131" t="s">
        <v>435</v>
      </c>
      <c r="K5" s="131" t="s">
        <v>437</v>
      </c>
    </row>
    <row r="6" spans="1:11" ht="31.5" customHeight="1">
      <c r="A6" s="131"/>
      <c r="B6" s="131"/>
      <c r="C6" s="136" t="s">
        <v>440</v>
      </c>
      <c r="D6" s="164" t="s">
        <v>22</v>
      </c>
      <c r="E6" s="226"/>
      <c r="F6" s="226"/>
      <c r="G6" s="128"/>
      <c r="H6" s="128"/>
      <c r="I6" s="129" t="s">
        <v>1044</v>
      </c>
      <c r="K6" s="131"/>
    </row>
    <row r="7" spans="1:11">
      <c r="A7" s="131"/>
      <c r="B7" s="131"/>
      <c r="C7" s="136" t="s">
        <v>440</v>
      </c>
      <c r="D7" s="93"/>
      <c r="E7" s="128" t="s">
        <v>463</v>
      </c>
      <c r="F7" s="128" t="s">
        <v>1043</v>
      </c>
      <c r="G7" s="128" t="s">
        <v>465</v>
      </c>
      <c r="H7" s="128" t="s">
        <v>487</v>
      </c>
      <c r="I7" s="128" t="s">
        <v>814</v>
      </c>
      <c r="K7" s="131"/>
    </row>
    <row r="8" spans="1:11" hidden="1">
      <c r="A8" s="131"/>
      <c r="B8" s="131"/>
      <c r="C8" s="131" t="s">
        <v>435</v>
      </c>
      <c r="K8" s="131"/>
    </row>
    <row r="9" spans="1:11">
      <c r="A9" s="131" t="s">
        <v>1042</v>
      </c>
      <c r="B9" s="131"/>
      <c r="C9" s="131"/>
      <c r="D9" s="93" t="s">
        <v>1040</v>
      </c>
      <c r="E9" s="130"/>
      <c r="F9" s="130"/>
      <c r="G9" s="130"/>
      <c r="H9" s="17">
        <f>E9+F9+G9</f>
        <v>0</v>
      </c>
      <c r="I9" s="88"/>
      <c r="K9" s="131"/>
    </row>
    <row r="10" spans="1:11">
      <c r="A10" s="131" t="s">
        <v>1059</v>
      </c>
      <c r="B10" s="131"/>
      <c r="C10" s="131"/>
      <c r="D10" s="93" t="s">
        <v>801</v>
      </c>
      <c r="E10" s="130"/>
      <c r="F10" s="130"/>
      <c r="G10" s="130"/>
      <c r="H10" s="17">
        <f t="shared" ref="H10:H24" si="0">E10+F10+G10</f>
        <v>0</v>
      </c>
      <c r="I10" s="88"/>
      <c r="K10" s="131"/>
    </row>
    <row r="11" spans="1:11">
      <c r="A11" s="131" t="s">
        <v>1060</v>
      </c>
      <c r="B11" s="131"/>
      <c r="C11" s="131"/>
      <c r="D11" s="93" t="s">
        <v>802</v>
      </c>
      <c r="E11" s="130"/>
      <c r="F11" s="130"/>
      <c r="G11" s="130"/>
      <c r="H11" s="17">
        <f t="shared" si="0"/>
        <v>0</v>
      </c>
      <c r="I11" s="88"/>
      <c r="K11" s="131"/>
    </row>
    <row r="12" spans="1:11">
      <c r="A12" s="131" t="s">
        <v>1039</v>
      </c>
      <c r="B12" s="131"/>
      <c r="C12" s="131"/>
      <c r="D12" s="93" t="s">
        <v>803</v>
      </c>
      <c r="E12" s="130"/>
      <c r="F12" s="130"/>
      <c r="G12" s="130"/>
      <c r="H12" s="17">
        <f t="shared" si="0"/>
        <v>0</v>
      </c>
      <c r="I12" s="88"/>
      <c r="K12" s="131"/>
    </row>
    <row r="13" spans="1:11">
      <c r="A13" s="131" t="s">
        <v>1038</v>
      </c>
      <c r="B13" s="131"/>
      <c r="C13" s="131"/>
      <c r="D13" s="93" t="s">
        <v>804</v>
      </c>
      <c r="E13" s="130"/>
      <c r="F13" s="130"/>
      <c r="G13" s="130"/>
      <c r="H13" s="17">
        <f t="shared" si="0"/>
        <v>0</v>
      </c>
      <c r="I13" s="88"/>
      <c r="K13" s="131"/>
    </row>
    <row r="14" spans="1:11">
      <c r="A14" s="131" t="s">
        <v>1037</v>
      </c>
      <c r="B14" s="131"/>
      <c r="C14" s="131"/>
      <c r="D14" s="93" t="s">
        <v>805</v>
      </c>
      <c r="E14" s="130"/>
      <c r="F14" s="130"/>
      <c r="G14" s="130"/>
      <c r="H14" s="17">
        <f t="shared" si="0"/>
        <v>0</v>
      </c>
      <c r="I14" s="88"/>
      <c r="K14" s="131"/>
    </row>
    <row r="15" spans="1:11">
      <c r="A15" s="131" t="s">
        <v>1036</v>
      </c>
      <c r="B15" s="131"/>
      <c r="C15" s="131"/>
      <c r="D15" s="93" t="s">
        <v>806</v>
      </c>
      <c r="E15" s="130"/>
      <c r="F15" s="130"/>
      <c r="G15" s="130"/>
      <c r="H15" s="17">
        <f t="shared" si="0"/>
        <v>0</v>
      </c>
      <c r="I15" s="88"/>
      <c r="K15" s="131"/>
    </row>
    <row r="16" spans="1:11" ht="30">
      <c r="A16" s="131" t="s">
        <v>1035</v>
      </c>
      <c r="B16" s="131"/>
      <c r="C16" s="131"/>
      <c r="D16" s="93" t="s">
        <v>807</v>
      </c>
      <c r="E16" s="130"/>
      <c r="F16" s="130"/>
      <c r="G16" s="130"/>
      <c r="H16" s="17">
        <f t="shared" si="0"/>
        <v>0</v>
      </c>
      <c r="I16" s="88"/>
      <c r="K16" s="131"/>
    </row>
    <row r="17" spans="1:11">
      <c r="A17" s="131" t="s">
        <v>796</v>
      </c>
      <c r="B17" s="131"/>
      <c r="C17" s="131"/>
      <c r="D17" s="93" t="s">
        <v>795</v>
      </c>
      <c r="E17" s="130"/>
      <c r="F17" s="130"/>
      <c r="G17" s="130"/>
      <c r="H17" s="17">
        <f t="shared" si="0"/>
        <v>0</v>
      </c>
      <c r="I17" s="88"/>
      <c r="K17" s="131"/>
    </row>
    <row r="18" spans="1:11">
      <c r="A18" s="131" t="s">
        <v>959</v>
      </c>
      <c r="B18" s="131"/>
      <c r="C18" s="131"/>
      <c r="D18" s="93" t="s">
        <v>794</v>
      </c>
      <c r="E18" s="17">
        <f>E19+E20+E21+E22+E23+E24</f>
        <v>0</v>
      </c>
      <c r="F18" s="17">
        <f>F19+F20+F21+F22+F23+F24</f>
        <v>0</v>
      </c>
      <c r="G18" s="17">
        <f>G19+G20+G21+G22+G23+G24</f>
        <v>0</v>
      </c>
      <c r="H18" s="17">
        <f t="shared" si="0"/>
        <v>0</v>
      </c>
      <c r="I18" s="88"/>
      <c r="K18" s="131"/>
    </row>
    <row r="19" spans="1:11">
      <c r="A19" s="131" t="s">
        <v>788</v>
      </c>
      <c r="B19" s="131"/>
      <c r="C19" s="131"/>
      <c r="D19" s="93" t="s">
        <v>784</v>
      </c>
      <c r="E19" s="130"/>
      <c r="F19" s="130"/>
      <c r="G19" s="130"/>
      <c r="H19" s="17">
        <f t="shared" si="0"/>
        <v>0</v>
      </c>
      <c r="I19" s="88"/>
      <c r="K19" s="131"/>
    </row>
    <row r="20" spans="1:11">
      <c r="A20" s="131" t="s">
        <v>789</v>
      </c>
      <c r="B20" s="131"/>
      <c r="C20" s="131"/>
      <c r="D20" s="93" t="s">
        <v>785</v>
      </c>
      <c r="E20" s="130"/>
      <c r="F20" s="130"/>
      <c r="G20" s="130"/>
      <c r="H20" s="17">
        <f t="shared" si="0"/>
        <v>0</v>
      </c>
      <c r="I20" s="88"/>
      <c r="K20" s="131"/>
    </row>
    <row r="21" spans="1:11">
      <c r="A21" s="131" t="s">
        <v>790</v>
      </c>
      <c r="B21" s="131"/>
      <c r="C21" s="131"/>
      <c r="D21" s="93" t="s">
        <v>786</v>
      </c>
      <c r="E21" s="130"/>
      <c r="F21" s="130"/>
      <c r="G21" s="130"/>
      <c r="H21" s="17">
        <f t="shared" si="0"/>
        <v>0</v>
      </c>
      <c r="I21" s="88"/>
      <c r="K21" s="131"/>
    </row>
    <row r="22" spans="1:11">
      <c r="A22" s="131" t="s">
        <v>320</v>
      </c>
      <c r="B22" s="131"/>
      <c r="C22" s="131"/>
      <c r="D22" s="93" t="s">
        <v>557</v>
      </c>
      <c r="E22" s="130"/>
      <c r="F22" s="130"/>
      <c r="G22" s="130"/>
      <c r="H22" s="17">
        <f t="shared" si="0"/>
        <v>0</v>
      </c>
      <c r="I22" s="88"/>
      <c r="K22" s="131"/>
    </row>
    <row r="23" spans="1:11">
      <c r="A23" s="131" t="s">
        <v>791</v>
      </c>
      <c r="B23" s="131"/>
      <c r="C23" s="131"/>
      <c r="D23" s="93" t="s">
        <v>787</v>
      </c>
      <c r="E23" s="130"/>
      <c r="F23" s="130"/>
      <c r="G23" s="130"/>
      <c r="H23" s="17">
        <f t="shared" si="0"/>
        <v>0</v>
      </c>
      <c r="I23" s="88"/>
      <c r="K23" s="131"/>
    </row>
    <row r="24" spans="1:11">
      <c r="A24" s="131" t="s">
        <v>792</v>
      </c>
      <c r="B24" s="131"/>
      <c r="C24" s="131"/>
      <c r="D24" s="93" t="s">
        <v>558</v>
      </c>
      <c r="E24" s="17">
        <f>SUM(E35:E38)</f>
        <v>0</v>
      </c>
      <c r="F24" s="17">
        <f>SUM(F35:F38)</f>
        <v>0</v>
      </c>
      <c r="G24" s="17">
        <f>SUM(G35:G38)</f>
        <v>0</v>
      </c>
      <c r="H24" s="17">
        <f t="shared" si="0"/>
        <v>0</v>
      </c>
      <c r="I24" s="88"/>
      <c r="K24" s="131"/>
    </row>
    <row r="25" spans="1:11" hidden="1">
      <c r="A25" s="131"/>
      <c r="B25" s="131"/>
      <c r="C25" s="131" t="s">
        <v>435</v>
      </c>
      <c r="I25" s="1"/>
      <c r="K25" s="131"/>
    </row>
    <row r="26" spans="1:11" hidden="1">
      <c r="A26" s="131"/>
      <c r="B26" s="131"/>
      <c r="C26" s="131" t="s">
        <v>438</v>
      </c>
      <c r="D26" s="131"/>
      <c r="E26" s="131"/>
      <c r="F26" s="131"/>
      <c r="G26" s="131"/>
      <c r="H26" s="131"/>
      <c r="I26" s="142"/>
      <c r="J26" s="131"/>
      <c r="K26" s="131" t="s">
        <v>439</v>
      </c>
    </row>
    <row r="27" spans="1:11" hidden="1">
      <c r="I27" s="1"/>
    </row>
    <row r="28" spans="1:11" hidden="1">
      <c r="I28" s="1"/>
    </row>
    <row r="29" spans="1:11" hidden="1">
      <c r="I29" s="1"/>
    </row>
    <row r="30" spans="1:11" hidden="1">
      <c r="A30" s="131"/>
      <c r="B30" s="131"/>
      <c r="C30" s="131" t="s">
        <v>1022</v>
      </c>
      <c r="D30" s="131"/>
      <c r="E30" s="131"/>
      <c r="F30" s="131"/>
      <c r="G30" s="131"/>
      <c r="H30" s="131"/>
      <c r="I30" s="142"/>
      <c r="J30" s="131"/>
      <c r="K30" s="131"/>
    </row>
    <row r="31" spans="1:11" hidden="1">
      <c r="A31" s="131"/>
      <c r="B31" s="131"/>
      <c r="C31" s="131"/>
      <c r="D31" s="131"/>
      <c r="E31" s="131"/>
      <c r="F31" s="131"/>
      <c r="G31" s="131"/>
      <c r="H31" s="131"/>
      <c r="I31" s="142"/>
      <c r="J31" s="131"/>
      <c r="K31" s="131"/>
    </row>
    <row r="32" spans="1:11" hidden="1">
      <c r="A32" s="131"/>
      <c r="B32" s="131"/>
      <c r="C32" s="131"/>
      <c r="D32" s="131" t="s">
        <v>793</v>
      </c>
      <c r="E32" s="131" t="s">
        <v>1047</v>
      </c>
      <c r="F32" s="131" t="s">
        <v>1046</v>
      </c>
      <c r="G32" s="131" t="s">
        <v>1045</v>
      </c>
      <c r="H32" s="131"/>
      <c r="I32" s="142"/>
      <c r="J32" s="131"/>
      <c r="K32" s="131"/>
    </row>
    <row r="33" spans="1:11" hidden="1">
      <c r="A33" s="131"/>
      <c r="B33" s="131"/>
      <c r="C33" s="131" t="s">
        <v>436</v>
      </c>
      <c r="D33" s="131" t="s">
        <v>924</v>
      </c>
      <c r="E33" s="131"/>
      <c r="F33" s="131"/>
      <c r="G33" s="131"/>
      <c r="H33" s="131"/>
      <c r="I33" s="142"/>
      <c r="J33" s="131" t="s">
        <v>435</v>
      </c>
      <c r="K33" s="131" t="s">
        <v>437</v>
      </c>
    </row>
    <row r="34" spans="1:11" hidden="1">
      <c r="A34" s="131"/>
      <c r="B34" s="131"/>
      <c r="C34" s="131" t="s">
        <v>435</v>
      </c>
      <c r="I34" s="1"/>
      <c r="K34" s="131"/>
    </row>
    <row r="35" spans="1:11">
      <c r="A35" s="131" t="s">
        <v>792</v>
      </c>
      <c r="B35" s="131"/>
      <c r="C35" s="136"/>
      <c r="D35" s="116"/>
      <c r="E35" s="130"/>
      <c r="F35" s="130"/>
      <c r="G35" s="130"/>
      <c r="H35" s="17">
        <f>E35+F35+G35</f>
        <v>0</v>
      </c>
      <c r="I35" s="68"/>
      <c r="K35" s="131"/>
    </row>
    <row r="36" spans="1:11" hidden="1">
      <c r="A36" s="131"/>
      <c r="B36" s="131"/>
      <c r="C36" s="131" t="s">
        <v>435</v>
      </c>
      <c r="K36" s="131"/>
    </row>
    <row r="37" spans="1:11" hidden="1">
      <c r="A37" s="131"/>
      <c r="B37" s="131"/>
      <c r="C37" s="131" t="s">
        <v>438</v>
      </c>
      <c r="D37" s="131"/>
      <c r="E37" s="131"/>
      <c r="F37" s="131"/>
      <c r="G37" s="131"/>
      <c r="H37" s="131"/>
      <c r="I37" s="131"/>
      <c r="J37" s="131"/>
      <c r="K37" s="131" t="s">
        <v>439</v>
      </c>
    </row>
    <row r="38" spans="1:11" hidden="1"/>
    <row r="39" spans="1:11" hidden="1"/>
    <row r="40" spans="1:11" hidden="1">
      <c r="A40" s="131"/>
      <c r="B40" s="131"/>
      <c r="C40" s="131" t="s">
        <v>1023</v>
      </c>
      <c r="D40" s="131"/>
      <c r="E40" s="131"/>
      <c r="F40" s="131"/>
      <c r="G40" s="131"/>
      <c r="H40" s="131"/>
      <c r="I40" s="131"/>
      <c r="J40" s="131"/>
      <c r="K40" s="131"/>
    </row>
    <row r="41" spans="1:11" hidden="1">
      <c r="A41" s="131"/>
      <c r="B41" s="131"/>
      <c r="C41" s="131"/>
      <c r="D41" s="131"/>
      <c r="E41" s="131"/>
      <c r="F41" s="131"/>
      <c r="G41" s="131"/>
      <c r="H41" s="131"/>
      <c r="I41" s="131"/>
      <c r="J41" s="131"/>
      <c r="K41" s="131"/>
    </row>
    <row r="42" spans="1:11" hidden="1">
      <c r="A42" s="131"/>
      <c r="B42" s="131"/>
      <c r="C42" s="131"/>
      <c r="D42" s="131"/>
      <c r="E42" s="131" t="s">
        <v>1047</v>
      </c>
      <c r="F42" s="131" t="s">
        <v>1046</v>
      </c>
      <c r="G42" s="131" t="s">
        <v>1045</v>
      </c>
      <c r="H42" s="131"/>
      <c r="I42" s="131"/>
      <c r="J42" s="131"/>
      <c r="K42" s="131"/>
    </row>
    <row r="43" spans="1:11" hidden="1">
      <c r="A43" s="131"/>
      <c r="B43" s="131"/>
      <c r="C43" s="131" t="s">
        <v>436</v>
      </c>
      <c r="D43" s="131" t="s">
        <v>440</v>
      </c>
      <c r="E43" s="131"/>
      <c r="F43" s="131"/>
      <c r="G43" s="131"/>
      <c r="H43" s="131"/>
      <c r="I43" s="131"/>
      <c r="J43" s="131" t="s">
        <v>435</v>
      </c>
      <c r="K43" s="131" t="s">
        <v>437</v>
      </c>
    </row>
    <row r="44" spans="1:11">
      <c r="A44" s="131"/>
      <c r="B44" s="131"/>
      <c r="C44" s="131" t="s">
        <v>440</v>
      </c>
      <c r="D44" s="164" t="s">
        <v>23</v>
      </c>
      <c r="E44" s="165"/>
      <c r="F44" s="165"/>
      <c r="G44" s="165"/>
      <c r="H44" s="165"/>
      <c r="I44" s="166"/>
      <c r="K44" s="131"/>
    </row>
    <row r="45" spans="1:11" hidden="1">
      <c r="A45" s="131"/>
      <c r="B45" s="131"/>
      <c r="C45" s="131" t="s">
        <v>435</v>
      </c>
      <c r="K45" s="131"/>
    </row>
    <row r="46" spans="1:11" ht="17.25" customHeight="1">
      <c r="A46" s="131" t="s">
        <v>869</v>
      </c>
      <c r="B46" s="131"/>
      <c r="C46" s="131"/>
      <c r="D46" s="93" t="s">
        <v>800</v>
      </c>
      <c r="E46" s="130"/>
      <c r="F46" s="130"/>
      <c r="G46" s="130"/>
      <c r="H46" s="17">
        <f>E46+F46+G46</f>
        <v>0</v>
      </c>
      <c r="I46" s="68"/>
      <c r="K46" s="131"/>
    </row>
    <row r="47" spans="1:11">
      <c r="A47" s="131" t="s">
        <v>870</v>
      </c>
      <c r="B47" s="131"/>
      <c r="C47" s="131"/>
      <c r="D47" s="93" t="s">
        <v>494</v>
      </c>
      <c r="E47" s="130"/>
      <c r="F47" s="130"/>
      <c r="G47" s="130"/>
      <c r="H47" s="17">
        <f>E47+F47+G47</f>
        <v>0</v>
      </c>
      <c r="I47" s="68"/>
      <c r="K47" s="131"/>
    </row>
    <row r="48" spans="1:11" ht="16.5" customHeight="1">
      <c r="A48" s="143" t="s">
        <v>1034</v>
      </c>
      <c r="B48" s="131"/>
      <c r="C48" s="131"/>
      <c r="D48" s="93" t="s">
        <v>1133</v>
      </c>
      <c r="E48" s="17">
        <f>IF((E9+E10+E11+E12+E13+E14+E15+E16+E17+E18)=(E46+E47),E46+E47,0)</f>
        <v>0</v>
      </c>
      <c r="F48" s="17">
        <f>IF((F9+F10+F11+F12+F13+F14+F15+F16+F17+F18)=(F46+F47),F46+F47,0)</f>
        <v>0</v>
      </c>
      <c r="G48" s="17">
        <f>IF((G9+G10+G11+G12+G13+G14+G15+G16+G17+G18)=(G46+G47),G46+G47,0)</f>
        <v>0</v>
      </c>
      <c r="H48" s="17">
        <f>IF((H9+H10+H11+H12+H13+H14+H15+H16+H17+H18)=(H46+H47),H46+H47,0)</f>
        <v>0</v>
      </c>
      <c r="I48" s="68"/>
      <c r="K48" s="131"/>
    </row>
    <row r="49" spans="1:11" ht="16.5" customHeight="1">
      <c r="A49" s="131" t="s">
        <v>1033</v>
      </c>
      <c r="B49" s="131"/>
      <c r="C49" s="131"/>
      <c r="D49" s="93" t="s">
        <v>1032</v>
      </c>
      <c r="E49" s="17">
        <f>SUMIF('Top 20 Depositors'!G11:G400,"Current Deposits",'Top 20 Depositors'!K11:K400)</f>
        <v>0</v>
      </c>
      <c r="F49" s="17">
        <f>SUMIF('Top 20 Depositors'!G11:G400,"Saving Deposits",'Top 20 Depositors'!K11:K400)</f>
        <v>0</v>
      </c>
      <c r="G49" s="17">
        <f>SUMIF('Top 20 Depositors'!G11:G400,"Term Deposits",'Top 20 Depositors'!K11:K400) + SUMIF('Top 20 Depositors'!G11:G400,"Term Deposits (FCY)",'Top 20 Depositors'!K11:K400)</f>
        <v>0</v>
      </c>
      <c r="H49" s="17">
        <f>E49+F49+G49</f>
        <v>0</v>
      </c>
      <c r="I49" s="68"/>
      <c r="K49" s="131"/>
    </row>
    <row r="50" spans="1:11" ht="30">
      <c r="A50" s="131" t="s">
        <v>1031</v>
      </c>
      <c r="B50" s="131"/>
      <c r="C50" s="131"/>
      <c r="D50" s="93" t="s">
        <v>1030</v>
      </c>
      <c r="E50" s="61">
        <f>ROUND((IF(E48&gt;0,E49/E48,0)),4)</f>
        <v>0</v>
      </c>
      <c r="F50" s="61">
        <f>ROUND((IF(F48&gt;0,F49/F48,0)),4)</f>
        <v>0</v>
      </c>
      <c r="G50" s="61">
        <f>ROUND((IF(G48&gt;0,G49/G48,0)),4)</f>
        <v>0</v>
      </c>
      <c r="H50" s="61">
        <f>ROUND((IF(H48&gt;0,H49/H48,0)),4)</f>
        <v>0</v>
      </c>
      <c r="I50" s="68"/>
      <c r="K50" s="131"/>
    </row>
    <row r="51" spans="1:11">
      <c r="A51" s="131"/>
      <c r="B51" s="131"/>
      <c r="C51" s="131"/>
      <c r="D51" s="127" t="s">
        <v>808</v>
      </c>
      <c r="E51" s="127"/>
      <c r="F51" s="127"/>
      <c r="G51" s="127"/>
      <c r="H51" s="127"/>
      <c r="I51" s="127"/>
      <c r="K51" s="131"/>
    </row>
    <row r="52" spans="1:11">
      <c r="A52" s="131"/>
      <c r="B52" s="131"/>
      <c r="C52" s="131"/>
      <c r="D52" s="156" t="s">
        <v>809</v>
      </c>
      <c r="E52" s="226"/>
      <c r="F52" s="226"/>
      <c r="G52" s="226"/>
      <c r="H52" s="226"/>
      <c r="I52" s="228"/>
      <c r="K52" s="131"/>
    </row>
    <row r="53" spans="1:11">
      <c r="A53" s="131"/>
      <c r="B53" s="131"/>
      <c r="C53" s="131"/>
      <c r="D53" s="156" t="s">
        <v>810</v>
      </c>
      <c r="E53" s="197"/>
      <c r="F53" s="197"/>
      <c r="G53" s="197"/>
      <c r="H53" s="197"/>
      <c r="I53" s="157"/>
      <c r="K53" s="131"/>
    </row>
    <row r="54" spans="1:11">
      <c r="A54" s="131"/>
      <c r="B54" s="131"/>
      <c r="C54" s="131"/>
      <c r="D54" s="156" t="s">
        <v>811</v>
      </c>
      <c r="E54" s="197"/>
      <c r="F54" s="197"/>
      <c r="G54" s="197"/>
      <c r="H54" s="197"/>
      <c r="I54" s="157"/>
      <c r="K54" s="131"/>
    </row>
    <row r="55" spans="1:11">
      <c r="A55" s="131"/>
      <c r="B55" s="131"/>
      <c r="C55" s="131"/>
      <c r="D55" s="156" t="s">
        <v>812</v>
      </c>
      <c r="E55" s="197"/>
      <c r="F55" s="197"/>
      <c r="G55" s="197"/>
      <c r="H55" s="197"/>
      <c r="I55" s="157"/>
      <c r="K55" s="131"/>
    </row>
    <row r="56" spans="1:11">
      <c r="A56" s="131"/>
      <c r="B56" s="131"/>
      <c r="C56" s="131"/>
      <c r="D56" s="156" t="s">
        <v>813</v>
      </c>
      <c r="E56" s="197"/>
      <c r="F56" s="197"/>
      <c r="G56" s="197"/>
      <c r="H56" s="197"/>
      <c r="I56" s="157"/>
      <c r="K56" s="131"/>
    </row>
    <row r="57" spans="1:11">
      <c r="A57" s="131"/>
      <c r="B57" s="131"/>
      <c r="C57" s="131" t="s">
        <v>435</v>
      </c>
      <c r="K57" s="131"/>
    </row>
    <row r="58" spans="1:11">
      <c r="A58" s="131"/>
      <c r="B58" s="131"/>
      <c r="C58" s="131" t="s">
        <v>438</v>
      </c>
      <c r="D58" s="131"/>
      <c r="E58" s="131"/>
      <c r="F58" s="131"/>
      <c r="G58" s="131"/>
      <c r="H58" s="131"/>
      <c r="I58" s="131"/>
      <c r="J58" s="131"/>
      <c r="K58" s="131" t="s">
        <v>439</v>
      </c>
    </row>
  </sheetData>
  <sheetProtection password="A44A" sheet="1" objects="1" scenarios="1"/>
  <mergeCells count="8">
    <mergeCell ref="D56:I56"/>
    <mergeCell ref="D6:F6"/>
    <mergeCell ref="D44:I44"/>
    <mergeCell ref="D1:I1"/>
    <mergeCell ref="D52:I52"/>
    <mergeCell ref="D53:I53"/>
    <mergeCell ref="D54:I54"/>
    <mergeCell ref="D55:I55"/>
  </mergeCells>
  <phoneticPr fontId="2" type="noConversion"/>
  <dataValidations count="1">
    <dataValidation type="decimal" allowBlank="1" showInputMessage="1" showErrorMessage="1" errorTitle="Input Error" error="Please enter a numeric value between 0 and 99999999999999999" sqref="H35 E48:H50">
      <formula1>0</formula1>
      <formula2>99999999999999900</formula2>
    </dataValidation>
  </dataValidations>
  <hyperlinks>
    <hyperlink ref="A48" r:id="rId1"/>
  </hyperlinks>
  <pageMargins left="0.75" right="0.75" top="1" bottom="1" header="0.5" footer="0.5"/>
  <pageSetup/>
  <headerFooter alignWithMargins="0"/>
  <legacyDrawing r:id="rId2"/>
</worksheet>
</file>

<file path=xl/worksheets/sheet22.xml><?xml version="1.0" encoding="utf-8"?>
<worksheet xmlns="http://schemas.openxmlformats.org/spreadsheetml/2006/main" xmlns:r="http://schemas.openxmlformats.org/officeDocument/2006/relationships">
  <sheetPr codeName="Sheet19"/>
  <dimension ref="A1:V78"/>
  <sheetViews>
    <sheetView showGridLines="0" topLeftCell="D23" workbookViewId="0">
      <selection activeCell="D32" sqref="D32"/>
    </sheetView>
  </sheetViews>
  <sheetFormatPr defaultRowHeight="15"/>
  <cols>
    <col min="1" max="3" customWidth="true" hidden="true" style="41" width="9.140625" collapsed="true"/>
    <col min="4" max="4" customWidth="true" width="37.28515625" collapsed="true"/>
    <col min="5" max="5" customWidth="true" width="12.140625" collapsed="true"/>
    <col min="6" max="6" customWidth="true" width="16.0" collapsed="true"/>
    <col min="7" max="7" customWidth="true" width="11.7109375" collapsed="true"/>
    <col min="8" max="8" customWidth="true" width="16.140625" collapsed="true"/>
    <col min="9" max="9" customWidth="true" width="11.85546875" collapsed="true"/>
    <col min="10" max="10" customWidth="true" width="15.7109375" collapsed="true"/>
    <col min="11" max="11" customWidth="true" width="11.5703125" collapsed="true"/>
    <col min="12" max="12" customWidth="true" width="16.28515625" collapsed="true"/>
    <col min="13" max="13" customWidth="true" width="11.5703125" collapsed="true"/>
    <col min="14" max="14" customWidth="true" width="15.5703125" collapsed="true"/>
    <col min="15" max="15" customWidth="true" width="11.5703125" collapsed="true"/>
    <col min="16" max="16" customWidth="true" width="15.7109375" collapsed="true"/>
    <col min="17" max="17" customWidth="true" width="11.85546875" collapsed="true"/>
    <col min="18" max="18" customWidth="true" width="16.28515625" collapsed="true"/>
    <col min="19" max="19" customWidth="true" width="11.7109375" collapsed="true"/>
    <col min="20" max="20" customWidth="true" width="15.85546875" collapsed="true"/>
  </cols>
  <sheetData>
    <row r="1" spans="1:22" ht="27.95" customHeight="1">
      <c r="A1" s="42" t="s">
        <v>1041</v>
      </c>
      <c r="D1" s="152" t="s">
        <v>1115</v>
      </c>
      <c r="E1" s="152"/>
      <c r="F1" s="152"/>
      <c r="G1" s="152"/>
      <c r="H1" s="152"/>
      <c r="I1" s="152"/>
      <c r="J1" s="152"/>
      <c r="K1" s="152"/>
      <c r="L1" s="152"/>
      <c r="M1" s="152"/>
      <c r="N1" s="152"/>
      <c r="O1" s="152"/>
      <c r="P1" s="152"/>
      <c r="Q1" s="152"/>
      <c r="R1" s="152"/>
      <c r="S1" s="152"/>
      <c r="T1" s="152"/>
    </row>
    <row r="2" spans="1:22" s="37" customFormat="1"/>
    <row r="3" spans="1:22" s="37" customFormat="1">
      <c r="E3" s="50" t="s">
        <v>578</v>
      </c>
    </row>
    <row r="4" spans="1:22" s="37" customFormat="1">
      <c r="A4" s="132"/>
      <c r="B4" s="132"/>
      <c r="C4" s="132" t="s">
        <v>697</v>
      </c>
      <c r="D4" s="132"/>
      <c r="E4" s="132"/>
      <c r="F4" s="132"/>
      <c r="G4" s="132"/>
      <c r="H4" s="132"/>
      <c r="I4" s="132"/>
      <c r="J4" s="132"/>
      <c r="K4" s="132"/>
      <c r="L4" s="132"/>
      <c r="M4" s="132"/>
      <c r="N4" s="132"/>
      <c r="O4" s="132"/>
      <c r="P4" s="132"/>
      <c r="Q4" s="132"/>
      <c r="R4" s="132"/>
      <c r="S4" s="132"/>
      <c r="T4" s="132"/>
      <c r="U4" s="132"/>
      <c r="V4" s="132"/>
    </row>
    <row r="5" spans="1:22" s="37" customFormat="1" hidden="1">
      <c r="A5" s="132"/>
      <c r="B5" s="132"/>
      <c r="C5" s="132"/>
      <c r="D5" s="132"/>
      <c r="E5" s="132" t="s">
        <v>725</v>
      </c>
      <c r="F5" s="132" t="s">
        <v>518</v>
      </c>
      <c r="G5" s="132" t="s">
        <v>725</v>
      </c>
      <c r="H5" s="132" t="s">
        <v>518</v>
      </c>
      <c r="I5" s="132" t="s">
        <v>725</v>
      </c>
      <c r="J5" s="132" t="s">
        <v>518</v>
      </c>
      <c r="K5" s="132" t="s">
        <v>725</v>
      </c>
      <c r="L5" s="132" t="s">
        <v>518</v>
      </c>
      <c r="M5" s="132" t="s">
        <v>725</v>
      </c>
      <c r="N5" s="132" t="s">
        <v>518</v>
      </c>
      <c r="O5" s="132" t="s">
        <v>725</v>
      </c>
      <c r="P5" s="132" t="s">
        <v>518</v>
      </c>
      <c r="Q5" s="132" t="s">
        <v>725</v>
      </c>
      <c r="R5" s="132" t="s">
        <v>518</v>
      </c>
      <c r="S5" s="132" t="s">
        <v>725</v>
      </c>
      <c r="T5" s="132" t="s">
        <v>518</v>
      </c>
      <c r="U5" s="132"/>
      <c r="V5" s="132"/>
    </row>
    <row r="6" spans="1:22" s="37" customFormat="1" hidden="1">
      <c r="A6" s="132"/>
      <c r="B6" s="132"/>
      <c r="C6" s="132"/>
      <c r="D6" s="132"/>
      <c r="E6" s="132" t="s">
        <v>718</v>
      </c>
      <c r="F6" s="132" t="s">
        <v>718</v>
      </c>
      <c r="G6" s="132" t="s">
        <v>719</v>
      </c>
      <c r="H6" s="132" t="s">
        <v>719</v>
      </c>
      <c r="I6" s="132" t="s">
        <v>720</v>
      </c>
      <c r="J6" s="132" t="s">
        <v>720</v>
      </c>
      <c r="K6" s="132" t="s">
        <v>721</v>
      </c>
      <c r="L6" s="132" t="s">
        <v>721</v>
      </c>
      <c r="M6" s="132" t="s">
        <v>722</v>
      </c>
      <c r="N6" s="132" t="s">
        <v>722</v>
      </c>
      <c r="O6" s="132" t="s">
        <v>723</v>
      </c>
      <c r="P6" s="132" t="s">
        <v>723</v>
      </c>
      <c r="Q6" s="132" t="s">
        <v>21</v>
      </c>
      <c r="R6" s="132" t="s">
        <v>21</v>
      </c>
      <c r="S6" s="132" t="s">
        <v>724</v>
      </c>
      <c r="T6" s="132" t="s">
        <v>724</v>
      </c>
      <c r="U6" s="132"/>
      <c r="V6" s="132"/>
    </row>
    <row r="7" spans="1:22" s="37" customFormat="1" hidden="1">
      <c r="A7" s="132"/>
      <c r="B7" s="132"/>
      <c r="C7" s="132" t="s">
        <v>436</v>
      </c>
      <c r="D7" s="132" t="s">
        <v>440</v>
      </c>
      <c r="E7" s="132"/>
      <c r="F7" s="132"/>
      <c r="G7" s="132"/>
      <c r="H7" s="132"/>
      <c r="I7" s="132"/>
      <c r="J7" s="132"/>
      <c r="K7" s="132"/>
      <c r="L7" s="132"/>
      <c r="M7" s="132"/>
      <c r="N7" s="132"/>
      <c r="O7" s="132"/>
      <c r="P7" s="132"/>
      <c r="Q7" s="132"/>
      <c r="R7" s="132"/>
      <c r="S7" s="132"/>
      <c r="T7" s="132"/>
      <c r="U7" s="132" t="s">
        <v>435</v>
      </c>
      <c r="V7" s="132" t="s">
        <v>437</v>
      </c>
    </row>
    <row r="8" spans="1:22" s="37" customFormat="1" ht="15" customHeight="1">
      <c r="A8" s="132"/>
      <c r="B8" s="132"/>
      <c r="C8" s="132" t="s">
        <v>440</v>
      </c>
      <c r="D8" s="164" t="s">
        <v>524</v>
      </c>
      <c r="E8" s="165"/>
      <c r="F8" s="165"/>
      <c r="G8" s="165"/>
      <c r="H8" s="165"/>
      <c r="I8" s="165"/>
      <c r="J8" s="165"/>
      <c r="K8" s="165"/>
      <c r="L8" s="165"/>
      <c r="M8" s="165"/>
      <c r="N8" s="165"/>
      <c r="O8" s="165"/>
      <c r="P8" s="165"/>
      <c r="Q8" s="165"/>
      <c r="R8" s="166"/>
      <c r="S8" s="233" t="s">
        <v>119</v>
      </c>
      <c r="T8" s="234"/>
      <c r="V8" s="132"/>
    </row>
    <row r="9" spans="1:22" s="37" customFormat="1">
      <c r="A9" s="132"/>
      <c r="B9" s="132"/>
      <c r="C9" s="132" t="s">
        <v>440</v>
      </c>
      <c r="D9" s="125" t="s">
        <v>120</v>
      </c>
      <c r="E9" s="232" t="s">
        <v>698</v>
      </c>
      <c r="F9" s="232"/>
      <c r="G9" s="232" t="s">
        <v>699</v>
      </c>
      <c r="H9" s="232"/>
      <c r="I9" s="232" t="s">
        <v>700</v>
      </c>
      <c r="J9" s="232"/>
      <c r="K9" s="232" t="s">
        <v>701</v>
      </c>
      <c r="L9" s="232"/>
      <c r="M9" s="232" t="s">
        <v>702</v>
      </c>
      <c r="N9" s="232"/>
      <c r="O9" s="232" t="s">
        <v>703</v>
      </c>
      <c r="P9" s="232"/>
      <c r="Q9" s="232" t="s">
        <v>704</v>
      </c>
      <c r="R9" s="232"/>
      <c r="S9" s="235" t="s">
        <v>487</v>
      </c>
      <c r="T9" s="235"/>
      <c r="V9" s="132"/>
    </row>
    <row r="10" spans="1:22" s="37" customFormat="1" ht="45" customHeight="1">
      <c r="A10" s="132"/>
      <c r="B10" s="132"/>
      <c r="C10" s="132" t="s">
        <v>440</v>
      </c>
      <c r="D10" s="59" t="s">
        <v>705</v>
      </c>
      <c r="E10" s="15" t="s">
        <v>516</v>
      </c>
      <c r="F10" s="15" t="s">
        <v>517</v>
      </c>
      <c r="G10" s="15" t="s">
        <v>516</v>
      </c>
      <c r="H10" s="15" t="s">
        <v>517</v>
      </c>
      <c r="I10" s="15" t="s">
        <v>516</v>
      </c>
      <c r="J10" s="15" t="s">
        <v>517</v>
      </c>
      <c r="K10" s="15" t="s">
        <v>516</v>
      </c>
      <c r="L10" s="15" t="s">
        <v>517</v>
      </c>
      <c r="M10" s="15" t="s">
        <v>516</v>
      </c>
      <c r="N10" s="15" t="s">
        <v>517</v>
      </c>
      <c r="O10" s="15" t="s">
        <v>516</v>
      </c>
      <c r="P10" s="15" t="s">
        <v>517</v>
      </c>
      <c r="Q10" s="15" t="s">
        <v>516</v>
      </c>
      <c r="R10" s="15" t="s">
        <v>517</v>
      </c>
      <c r="S10" s="15" t="s">
        <v>516</v>
      </c>
      <c r="T10" s="15" t="s">
        <v>517</v>
      </c>
      <c r="V10" s="132"/>
    </row>
    <row r="11" spans="1:22" s="37" customFormat="1">
      <c r="A11" s="132"/>
      <c r="B11" s="132"/>
      <c r="C11" s="132" t="s">
        <v>435</v>
      </c>
      <c r="V11" s="132"/>
    </row>
    <row r="12" spans="1:22" s="37" customFormat="1">
      <c r="A12" s="132"/>
      <c r="B12" s="132"/>
      <c r="C12" s="132"/>
      <c r="D12" s="14" t="s">
        <v>510</v>
      </c>
      <c r="E12" s="81"/>
      <c r="F12" s="82"/>
      <c r="G12" s="81"/>
      <c r="H12" s="82"/>
      <c r="I12" s="81"/>
      <c r="J12" s="82"/>
      <c r="K12" s="81"/>
      <c r="L12" s="82"/>
      <c r="M12" s="81"/>
      <c r="N12" s="82"/>
      <c r="O12" s="81"/>
      <c r="P12" s="82"/>
      <c r="Q12" s="81"/>
      <c r="R12" s="82"/>
      <c r="S12" s="81"/>
      <c r="T12" s="82"/>
      <c r="V12" s="132"/>
    </row>
    <row r="13" spans="1:22" s="37" customFormat="1">
      <c r="A13" s="132"/>
      <c r="B13" s="132" t="s">
        <v>520</v>
      </c>
      <c r="C13" s="132"/>
      <c r="D13" s="11" t="s">
        <v>509</v>
      </c>
      <c r="E13" s="16"/>
      <c r="F13" s="60"/>
      <c r="G13" s="16"/>
      <c r="H13" s="60"/>
      <c r="I13" s="16"/>
      <c r="J13" s="60"/>
      <c r="K13" s="16"/>
      <c r="L13" s="60"/>
      <c r="M13" s="16"/>
      <c r="N13" s="60"/>
      <c r="O13" s="16"/>
      <c r="P13" s="60"/>
      <c r="Q13" s="16"/>
      <c r="R13" s="60"/>
      <c r="S13" s="17">
        <f>E13+G13+I13+K13+M13+O13+Q13</f>
        <v>0</v>
      </c>
      <c r="T13" s="61">
        <f>ROUND((IF(S13&gt;0,((E13*F13)+(G13*H13)+(I13*J13)+(K13*L13)+(M13*N13)+(O13*P13)+(Q13*R13))/S13,0)),4)</f>
        <v>0</v>
      </c>
      <c r="V13" s="132"/>
    </row>
    <row r="14" spans="1:22" s="37" customFormat="1" ht="15" customHeight="1">
      <c r="A14" s="132"/>
      <c r="B14" s="132" t="s">
        <v>521</v>
      </c>
      <c r="C14" s="132"/>
      <c r="D14" s="11" t="s">
        <v>511</v>
      </c>
      <c r="E14" s="16"/>
      <c r="F14" s="60"/>
      <c r="G14" s="16"/>
      <c r="H14" s="60"/>
      <c r="I14" s="16"/>
      <c r="J14" s="60"/>
      <c r="K14" s="16"/>
      <c r="L14" s="60"/>
      <c r="M14" s="16"/>
      <c r="N14" s="60"/>
      <c r="O14" s="16"/>
      <c r="P14" s="60"/>
      <c r="Q14" s="16"/>
      <c r="R14" s="60"/>
      <c r="S14" s="17">
        <f>E14+G14+I14+K14+M14+O14+Q14</f>
        <v>0</v>
      </c>
      <c r="T14" s="61">
        <f>ROUND((IF(S14&gt;0,((E14*F14)+(G14*H14)+(I14*J14)+(K14*L14)+(M14*N14)+(O14*P14)+(Q14*R14))/S14,0)),4)</f>
        <v>0</v>
      </c>
      <c r="V14" s="132"/>
    </row>
    <row r="15" spans="1:22" s="37" customFormat="1">
      <c r="A15" s="132"/>
      <c r="B15" s="132" t="s">
        <v>522</v>
      </c>
      <c r="C15" s="132"/>
      <c r="D15" s="11" t="s">
        <v>512</v>
      </c>
      <c r="E15" s="16"/>
      <c r="F15" s="60"/>
      <c r="G15" s="16"/>
      <c r="H15" s="60"/>
      <c r="I15" s="16"/>
      <c r="J15" s="60"/>
      <c r="K15" s="16"/>
      <c r="L15" s="60"/>
      <c r="M15" s="16"/>
      <c r="N15" s="60"/>
      <c r="O15" s="16"/>
      <c r="P15" s="60"/>
      <c r="Q15" s="16"/>
      <c r="R15" s="60"/>
      <c r="S15" s="17">
        <f>E15+G15+I15+K15+M15+O15+Q15</f>
        <v>0</v>
      </c>
      <c r="T15" s="61">
        <f>ROUND((IF(S15&gt;0,((E15*F15)+(G15*H15)+(I15*J15)+(K15*L15)+(M15*N15)+(O15*P15)+(Q15*R15))/S15,0)),4)</f>
        <v>0</v>
      </c>
      <c r="V15" s="132"/>
    </row>
    <row r="16" spans="1:22" s="37" customFormat="1">
      <c r="A16" s="132"/>
      <c r="B16" s="132" t="s">
        <v>523</v>
      </c>
      <c r="C16" s="132"/>
      <c r="D16" s="11" t="s">
        <v>513</v>
      </c>
      <c r="E16" s="16"/>
      <c r="F16" s="60"/>
      <c r="G16" s="16"/>
      <c r="H16" s="60"/>
      <c r="I16" s="16"/>
      <c r="J16" s="60"/>
      <c r="K16" s="16"/>
      <c r="L16" s="60"/>
      <c r="M16" s="16"/>
      <c r="N16" s="60"/>
      <c r="O16" s="16"/>
      <c r="P16" s="60"/>
      <c r="Q16" s="16"/>
      <c r="R16" s="60"/>
      <c r="S16" s="17">
        <f>E16+G16+I16+K16+M16+O16+Q16</f>
        <v>0</v>
      </c>
      <c r="T16" s="61">
        <f>ROUND((IF(S16&gt;0,((E16*F16)+(G16*H16)+(I16*J16)+(K16*L16)+(M16*N16)+(O16*P16)+(Q16*R16))/S16,0)),4)</f>
        <v>0</v>
      </c>
      <c r="V16" s="132"/>
    </row>
    <row r="17" spans="1:22" s="37" customFormat="1">
      <c r="A17" s="132"/>
      <c r="B17" s="132" t="s">
        <v>526</v>
      </c>
      <c r="C17" s="132"/>
      <c r="D17" s="11" t="s">
        <v>514</v>
      </c>
      <c r="E17" s="16"/>
      <c r="F17" s="60"/>
      <c r="G17" s="16"/>
      <c r="H17" s="60"/>
      <c r="I17" s="16"/>
      <c r="J17" s="60"/>
      <c r="K17" s="16"/>
      <c r="L17" s="60"/>
      <c r="M17" s="16"/>
      <c r="N17" s="60"/>
      <c r="O17" s="16"/>
      <c r="P17" s="60"/>
      <c r="Q17" s="16"/>
      <c r="R17" s="60"/>
      <c r="S17" s="17">
        <f>E17+G17+I17+K17+M17+O17+Q17</f>
        <v>0</v>
      </c>
      <c r="T17" s="61">
        <f>ROUND((IF(S17&gt;0,((E17*F17)+(G17*H17)+(I17*J17)+(K17*L17)+(M17*N17)+(O17*P17)+(Q17*R17))/S17,0)),4)</f>
        <v>0</v>
      </c>
      <c r="V17" s="132"/>
    </row>
    <row r="18" spans="1:22" s="37" customFormat="1">
      <c r="A18" s="132"/>
      <c r="B18" s="132" t="s">
        <v>535</v>
      </c>
      <c r="C18" s="132"/>
      <c r="D18" s="14" t="s">
        <v>487</v>
      </c>
      <c r="E18" s="17">
        <f>E12+E13+E14+E15+E16+E17</f>
        <v>0</v>
      </c>
      <c r="F18" s="61">
        <f>ROUND((IF(E18&gt;0,((E13*F13)+(E14*F14)+(E15*F15)+(E16*F16)+(E17*F17))/E18,0)),4)</f>
        <v>0</v>
      </c>
      <c r="G18" s="17">
        <f t="shared" ref="G18:S18" si="0">G12+G13+G14+G15+G16+G17</f>
        <v>0</v>
      </c>
      <c r="H18" s="61">
        <f>ROUND((IF(G18&gt;0,((G13*H13)+(G14*H14)+(G15*H15)+(G16*H16)+(G17*H17))/G18,0)),4)</f>
        <v>0</v>
      </c>
      <c r="I18" s="17">
        <f t="shared" si="0"/>
        <v>0</v>
      </c>
      <c r="J18" s="61">
        <f>ROUND((IF(I18&gt;0,((I13*J13)+(I14*J14)+(I15*J15)+(I16*J16)+(I17*J17))/I18,0)),4)</f>
        <v>0</v>
      </c>
      <c r="K18" s="17">
        <f t="shared" si="0"/>
        <v>0</v>
      </c>
      <c r="L18" s="61">
        <f>ROUND((IF(K18&gt;0,((K13*L13)+(K14*L14)+(K15*L15)+(K16*L16)+(K17*L17))/K18,0)),4)</f>
        <v>0</v>
      </c>
      <c r="M18" s="17">
        <f t="shared" si="0"/>
        <v>0</v>
      </c>
      <c r="N18" s="61">
        <f>ROUND((IF(M18&gt;0,((M13*N13)+(M14*N14)+(M15*N15)+(M16*N16)+(M17*N17))/M18,0)),4)</f>
        <v>0</v>
      </c>
      <c r="O18" s="17">
        <f t="shared" si="0"/>
        <v>0</v>
      </c>
      <c r="P18" s="61">
        <f>ROUND((IF(O18&gt;0,((O13*P13)+(O14*P14)+(O15*P15)+(O16*P16)+(O17*P17))/O18,0)),4)</f>
        <v>0</v>
      </c>
      <c r="Q18" s="17">
        <f t="shared" si="0"/>
        <v>0</v>
      </c>
      <c r="R18" s="61">
        <f>ROUND((IF(Q18&gt;0,((Q13*R13)+(Q14*R14)+(Q15*R15)+(Q16*R16)+(Q17*R17))/Q18,0)),4)</f>
        <v>0</v>
      </c>
      <c r="S18" s="17">
        <f t="shared" si="0"/>
        <v>0</v>
      </c>
      <c r="T18" s="61">
        <f>ROUND((IF(S18&gt;0,((S13*T13)+(S14*T14)+(S15*T15)+(S16*T16)+(S17*T17))/S18,0)),4)</f>
        <v>0</v>
      </c>
      <c r="V18" s="132"/>
    </row>
    <row r="19" spans="1:22" s="37" customFormat="1">
      <c r="A19" s="132"/>
      <c r="B19" s="132"/>
      <c r="C19" s="132"/>
      <c r="D19" s="14" t="s">
        <v>507</v>
      </c>
      <c r="E19" s="81"/>
      <c r="F19" s="82"/>
      <c r="G19" s="81"/>
      <c r="H19" s="82"/>
      <c r="I19" s="81"/>
      <c r="J19" s="82"/>
      <c r="K19" s="81"/>
      <c r="L19" s="82"/>
      <c r="M19" s="81"/>
      <c r="N19" s="82"/>
      <c r="O19" s="81"/>
      <c r="P19" s="82"/>
      <c r="Q19" s="81"/>
      <c r="R19" s="82"/>
      <c r="S19" s="81"/>
      <c r="T19" s="82"/>
      <c r="V19" s="132"/>
    </row>
    <row r="20" spans="1:22" s="37" customFormat="1">
      <c r="A20" s="132"/>
      <c r="B20" s="132" t="s">
        <v>536</v>
      </c>
      <c r="C20" s="132"/>
      <c r="D20" s="11" t="s">
        <v>509</v>
      </c>
      <c r="E20" s="16"/>
      <c r="F20" s="60"/>
      <c r="G20" s="16"/>
      <c r="H20" s="60"/>
      <c r="I20" s="16"/>
      <c r="J20" s="60"/>
      <c r="K20" s="16"/>
      <c r="L20" s="60"/>
      <c r="M20" s="16"/>
      <c r="N20" s="60"/>
      <c r="O20" s="16"/>
      <c r="P20" s="60"/>
      <c r="Q20" s="16"/>
      <c r="R20" s="60"/>
      <c r="S20" s="17">
        <f>E20+G20+I20+K20+M20+O20+Q20</f>
        <v>0</v>
      </c>
      <c r="T20" s="61">
        <f>ROUND((IF(S20&gt;0,((E20*F20)+(G20*H20)+(I20*J20)+(K20*L20)+(M20*N20)+(O20*P20)+(Q20*R20))/S20,0)),4)</f>
        <v>0</v>
      </c>
      <c r="V20" s="132"/>
    </row>
    <row r="21" spans="1:22" s="37" customFormat="1">
      <c r="A21" s="132"/>
      <c r="B21" s="132" t="s">
        <v>537</v>
      </c>
      <c r="C21" s="132"/>
      <c r="D21" s="11" t="s">
        <v>511</v>
      </c>
      <c r="E21" s="16"/>
      <c r="F21" s="60"/>
      <c r="G21" s="16"/>
      <c r="H21" s="60"/>
      <c r="I21" s="16"/>
      <c r="J21" s="60"/>
      <c r="K21" s="16"/>
      <c r="L21" s="60"/>
      <c r="M21" s="16"/>
      <c r="N21" s="60"/>
      <c r="O21" s="16"/>
      <c r="P21" s="60"/>
      <c r="Q21" s="16"/>
      <c r="R21" s="60"/>
      <c r="S21" s="17">
        <f>E21+G21+I21+K21+M21+O21+Q21</f>
        <v>0</v>
      </c>
      <c r="T21" s="61">
        <f>ROUND((IF(S21&gt;0,((E21*F21)+(G21*H21)+(I21*J21)+(K21*L21)+(M21*N21)+(O21*P21)+(Q21*R21))/S21,0)),4)</f>
        <v>0</v>
      </c>
      <c r="V21" s="132"/>
    </row>
    <row r="22" spans="1:22" s="37" customFormat="1">
      <c r="A22" s="132"/>
      <c r="B22" s="132" t="s">
        <v>538</v>
      </c>
      <c r="C22" s="132"/>
      <c r="D22" s="11" t="s">
        <v>512</v>
      </c>
      <c r="E22" s="16"/>
      <c r="F22" s="60"/>
      <c r="G22" s="16"/>
      <c r="H22" s="60"/>
      <c r="I22" s="16"/>
      <c r="J22" s="60"/>
      <c r="K22" s="16"/>
      <c r="L22" s="60"/>
      <c r="M22" s="16"/>
      <c r="N22" s="60"/>
      <c r="O22" s="16"/>
      <c r="P22" s="60"/>
      <c r="Q22" s="16"/>
      <c r="R22" s="60"/>
      <c r="S22" s="17">
        <f>E22+G22+I22+K22+M22+O22+Q22</f>
        <v>0</v>
      </c>
      <c r="T22" s="61">
        <f>ROUND((IF(S22&gt;0,((E22*F22)+(G22*H22)+(I22*J22)+(K22*L22)+(M22*N22)+(O22*P22)+(Q22*R22))/S22,0)),4)</f>
        <v>0</v>
      </c>
      <c r="V22" s="132"/>
    </row>
    <row r="23" spans="1:22" s="37" customFormat="1">
      <c r="A23" s="132"/>
      <c r="B23" s="132" t="s">
        <v>539</v>
      </c>
      <c r="C23" s="132"/>
      <c r="D23" s="11" t="s">
        <v>513</v>
      </c>
      <c r="E23" s="16"/>
      <c r="F23" s="60"/>
      <c r="G23" s="16"/>
      <c r="H23" s="60"/>
      <c r="I23" s="16"/>
      <c r="J23" s="60"/>
      <c r="K23" s="16"/>
      <c r="L23" s="60"/>
      <c r="M23" s="16"/>
      <c r="N23" s="60"/>
      <c r="O23" s="16"/>
      <c r="P23" s="60"/>
      <c r="Q23" s="16"/>
      <c r="R23" s="60"/>
      <c r="S23" s="17">
        <f>E23+G23+I23+K23+M23+O23+Q23</f>
        <v>0</v>
      </c>
      <c r="T23" s="61">
        <f>ROUND((IF(S23&gt;0,((E23*F23)+(G23*H23)+(I23*J23)+(K23*L23)+(M23*N23)+(O23*P23)+(Q23*R23))/S23,0)),4)</f>
        <v>0</v>
      </c>
      <c r="V23" s="132"/>
    </row>
    <row r="24" spans="1:22" s="37" customFormat="1">
      <c r="A24" s="132"/>
      <c r="B24" s="132" t="s">
        <v>1007</v>
      </c>
      <c r="C24" s="132"/>
      <c r="D24" s="11" t="s">
        <v>514</v>
      </c>
      <c r="E24" s="16"/>
      <c r="F24" s="60"/>
      <c r="G24" s="16"/>
      <c r="H24" s="60"/>
      <c r="I24" s="16"/>
      <c r="J24" s="60"/>
      <c r="K24" s="16"/>
      <c r="L24" s="60"/>
      <c r="M24" s="16"/>
      <c r="N24" s="60"/>
      <c r="O24" s="16"/>
      <c r="P24" s="60"/>
      <c r="Q24" s="16"/>
      <c r="R24" s="60"/>
      <c r="S24" s="17">
        <f>E24+G24+I24+K24+M24+O24+Q24</f>
        <v>0</v>
      </c>
      <c r="T24" s="61">
        <f>ROUND((IF(S24&gt;0,((E24*F24)+(G24*H24)+(I24*J24)+(K24*L24)+(M24*N24)+(O24*P24)+(Q24*R24))/S24,0)),4)</f>
        <v>0</v>
      </c>
      <c r="V24" s="132"/>
    </row>
    <row r="25" spans="1:22" s="37" customFormat="1">
      <c r="A25" s="132"/>
      <c r="B25" s="132" t="s">
        <v>1014</v>
      </c>
      <c r="C25" s="132"/>
      <c r="D25" s="14" t="s">
        <v>487</v>
      </c>
      <c r="E25" s="17">
        <f>E20+E21+E22+E23+E24</f>
        <v>0</v>
      </c>
      <c r="F25" s="61">
        <f>ROUND((IF(E25&gt;0,((E20*F20)+(E21*F21)+(E22*F22)+(E23*F23)+(E24*F24))/E25,0)),4)</f>
        <v>0</v>
      </c>
      <c r="G25" s="17">
        <f t="shared" ref="G25:Q25" si="1">G20+G21+G22+G23+G24</f>
        <v>0</v>
      </c>
      <c r="H25" s="61">
        <f>ROUND((IF(G25&gt;0,((G20*H20)+(G21*H21)+(G22*H22)+(G23*H23)+(G24*H24))/G25,0)),4)</f>
        <v>0</v>
      </c>
      <c r="I25" s="17">
        <f t="shared" si="1"/>
        <v>0</v>
      </c>
      <c r="J25" s="61">
        <f>ROUND((IF(I25&gt;0,((I20*J20)+(I21*J21)+(I22*J22)+(I23*J23)+(I24*J24))/I25,0)),4)</f>
        <v>0</v>
      </c>
      <c r="K25" s="17">
        <f t="shared" si="1"/>
        <v>0</v>
      </c>
      <c r="L25" s="61">
        <f>ROUND((IF(K25&gt;0,((K20*L20)+(K21*L21)+(K22*L22)+(K23*L23)+(K24*L24))/K25,0)),4)</f>
        <v>0</v>
      </c>
      <c r="M25" s="17">
        <f t="shared" si="1"/>
        <v>0</v>
      </c>
      <c r="N25" s="61">
        <f>ROUND((IF(M25&gt;0,((M20*N20)+(M21*N21)+(M22*N22)+(M23*N23)+(M24*N24))/M25,0)),4)</f>
        <v>0</v>
      </c>
      <c r="O25" s="17">
        <f t="shared" si="1"/>
        <v>0</v>
      </c>
      <c r="P25" s="61">
        <f>ROUND((IF(O25&gt;0,((O20*P20)+(O21*P21)+(O22*P22)+(O23*P23)+(O24*P24))/O25,0)),4)</f>
        <v>0</v>
      </c>
      <c r="Q25" s="17">
        <f t="shared" si="1"/>
        <v>0</v>
      </c>
      <c r="R25" s="61">
        <f>ROUND((IF(Q25&gt;0,((Q20*R20)+(Q21*R21)+(Q22*R22)+(Q23*R23)+(Q24*R24))/Q25,0)),4)</f>
        <v>0</v>
      </c>
      <c r="S25" s="17">
        <f>S20+S21+S22+S23+S24</f>
        <v>0</v>
      </c>
      <c r="T25" s="61">
        <f>ROUND((IF(S25&gt;0,((S20*T20)+(S21*T21)+(S22*T22)+(S23*T23)+(S24*T24))/S25,0)),4)</f>
        <v>0</v>
      </c>
      <c r="V25" s="132"/>
    </row>
    <row r="26" spans="1:22" s="37" customFormat="1">
      <c r="A26" s="132"/>
      <c r="B26" s="132"/>
      <c r="C26" s="132"/>
      <c r="D26" s="14" t="s">
        <v>515</v>
      </c>
      <c r="E26" s="81"/>
      <c r="F26" s="82"/>
      <c r="G26" s="81"/>
      <c r="H26" s="82"/>
      <c r="I26" s="81"/>
      <c r="J26" s="82"/>
      <c r="K26" s="81"/>
      <c r="L26" s="82"/>
      <c r="M26" s="81"/>
      <c r="N26" s="82"/>
      <c r="O26" s="81"/>
      <c r="P26" s="82"/>
      <c r="Q26" s="81"/>
      <c r="R26" s="82"/>
      <c r="S26" s="81"/>
      <c r="T26" s="82"/>
      <c r="V26" s="132"/>
    </row>
    <row r="27" spans="1:22" s="37" customFormat="1">
      <c r="A27" s="132"/>
      <c r="B27" s="132" t="s">
        <v>519</v>
      </c>
      <c r="C27" s="132"/>
      <c r="D27" s="11" t="s">
        <v>509</v>
      </c>
      <c r="E27" s="17">
        <f>E13+E20</f>
        <v>0</v>
      </c>
      <c r="F27" s="61">
        <f t="shared" ref="F27:F32" si="2">ROUND((IF((E13+E20)&gt;0,((E13*F13)+(E20*F20))/(E13+E20),0)),4)</f>
        <v>0</v>
      </c>
      <c r="G27" s="17">
        <f t="shared" ref="G27:G32" si="3">G13+G20</f>
        <v>0</v>
      </c>
      <c r="H27" s="61">
        <f t="shared" ref="H27:H32" si="4">ROUND((IF((G13+G20)&gt;0,((G13*H13)+(G20*H20))/(G13+G20),0)),4)</f>
        <v>0</v>
      </c>
      <c r="I27" s="17">
        <f t="shared" ref="I27:I32" si="5">I13+I20</f>
        <v>0</v>
      </c>
      <c r="J27" s="61">
        <f t="shared" ref="J27:J32" si="6">ROUND((IF((I13+I20)&gt;0,((I13*J13)+(I20*J20))/(I13+I20),0)),4)</f>
        <v>0</v>
      </c>
      <c r="K27" s="17">
        <f t="shared" ref="K27:K32" si="7">K13+K20</f>
        <v>0</v>
      </c>
      <c r="L27" s="61">
        <f t="shared" ref="L27:L32" si="8">ROUND((IF((K13+K20)&gt;0,((K13*L13)+(K20*L20))/(K13+K20),0)),4)</f>
        <v>0</v>
      </c>
      <c r="M27" s="17">
        <f t="shared" ref="M27:M32" si="9">M13+M20</f>
        <v>0</v>
      </c>
      <c r="N27" s="61">
        <f t="shared" ref="N27:N32" si="10">ROUND((IF((M13+M20)&gt;0,((M13*N13)+(M20*N20))/(M13+M20),0)),4)</f>
        <v>0</v>
      </c>
      <c r="O27" s="17">
        <f t="shared" ref="O27:O32" si="11">O13+O20</f>
        <v>0</v>
      </c>
      <c r="P27" s="61">
        <f t="shared" ref="P27:P32" si="12">ROUND((IF((O13+O20)&gt;0,((O13*P13)+(O20*P20))/(O13+O20),0)),4)</f>
        <v>0</v>
      </c>
      <c r="Q27" s="17">
        <f t="shared" ref="Q27:Q32" si="13">Q13+Q20</f>
        <v>0</v>
      </c>
      <c r="R27" s="61">
        <f t="shared" ref="R27:R32" si="14">ROUND((IF((Q13+Q20)&gt;0,((Q13*R13)+(Q20*R20))/(Q13+Q20),0)),4)</f>
        <v>0</v>
      </c>
      <c r="S27" s="17">
        <f t="shared" ref="S27:S32" si="15">S13+S20</f>
        <v>0</v>
      </c>
      <c r="T27" s="61">
        <f t="shared" ref="T27:T32" si="16">ROUND((IF((S13+S20)&gt;0,((S13*T13)+(S20*T20))/(S13+S20),0)),4)</f>
        <v>0</v>
      </c>
      <c r="V27" s="132"/>
    </row>
    <row r="28" spans="1:22" s="37" customFormat="1">
      <c r="A28" s="132"/>
      <c r="B28" s="132" t="s">
        <v>706</v>
      </c>
      <c r="C28" s="132"/>
      <c r="D28" s="11" t="s">
        <v>511</v>
      </c>
      <c r="E28" s="17">
        <f>E14+E21</f>
        <v>0</v>
      </c>
      <c r="F28" s="61">
        <f t="shared" si="2"/>
        <v>0</v>
      </c>
      <c r="G28" s="17">
        <f t="shared" si="3"/>
        <v>0</v>
      </c>
      <c r="H28" s="61">
        <f t="shared" si="4"/>
        <v>0</v>
      </c>
      <c r="I28" s="17">
        <f t="shared" si="5"/>
        <v>0</v>
      </c>
      <c r="J28" s="61">
        <f t="shared" si="6"/>
        <v>0</v>
      </c>
      <c r="K28" s="17">
        <f t="shared" si="7"/>
        <v>0</v>
      </c>
      <c r="L28" s="61">
        <f t="shared" si="8"/>
        <v>0</v>
      </c>
      <c r="M28" s="17">
        <f t="shared" si="9"/>
        <v>0</v>
      </c>
      <c r="N28" s="61">
        <f t="shared" si="10"/>
        <v>0</v>
      </c>
      <c r="O28" s="17">
        <f t="shared" si="11"/>
        <v>0</v>
      </c>
      <c r="P28" s="61">
        <f t="shared" si="12"/>
        <v>0</v>
      </c>
      <c r="Q28" s="17">
        <f t="shared" si="13"/>
        <v>0</v>
      </c>
      <c r="R28" s="61">
        <f t="shared" si="14"/>
        <v>0</v>
      </c>
      <c r="S28" s="17">
        <f t="shared" si="15"/>
        <v>0</v>
      </c>
      <c r="T28" s="61">
        <f t="shared" si="16"/>
        <v>0</v>
      </c>
      <c r="V28" s="132"/>
    </row>
    <row r="29" spans="1:22" s="37" customFormat="1">
      <c r="A29" s="132"/>
      <c r="B29" s="132" t="s">
        <v>715</v>
      </c>
      <c r="C29" s="132"/>
      <c r="D29" s="11" t="s">
        <v>512</v>
      </c>
      <c r="E29" s="17">
        <f>E15+E22</f>
        <v>0</v>
      </c>
      <c r="F29" s="61">
        <f t="shared" si="2"/>
        <v>0</v>
      </c>
      <c r="G29" s="17">
        <f t="shared" si="3"/>
        <v>0</v>
      </c>
      <c r="H29" s="61">
        <f t="shared" si="4"/>
        <v>0</v>
      </c>
      <c r="I29" s="17">
        <f t="shared" si="5"/>
        <v>0</v>
      </c>
      <c r="J29" s="61">
        <f t="shared" si="6"/>
        <v>0</v>
      </c>
      <c r="K29" s="17">
        <f t="shared" si="7"/>
        <v>0</v>
      </c>
      <c r="L29" s="61">
        <f t="shared" si="8"/>
        <v>0</v>
      </c>
      <c r="M29" s="17">
        <f t="shared" si="9"/>
        <v>0</v>
      </c>
      <c r="N29" s="61">
        <f t="shared" si="10"/>
        <v>0</v>
      </c>
      <c r="O29" s="17">
        <f t="shared" si="11"/>
        <v>0</v>
      </c>
      <c r="P29" s="61">
        <f t="shared" si="12"/>
        <v>0</v>
      </c>
      <c r="Q29" s="17">
        <f t="shared" si="13"/>
        <v>0</v>
      </c>
      <c r="R29" s="61">
        <f t="shared" si="14"/>
        <v>0</v>
      </c>
      <c r="S29" s="17">
        <f t="shared" si="15"/>
        <v>0</v>
      </c>
      <c r="T29" s="61">
        <f t="shared" si="16"/>
        <v>0</v>
      </c>
      <c r="V29" s="132"/>
    </row>
    <row r="30" spans="1:22" s="37" customFormat="1">
      <c r="A30" s="132"/>
      <c r="B30" s="132" t="s">
        <v>716</v>
      </c>
      <c r="C30" s="132"/>
      <c r="D30" s="11" t="s">
        <v>513</v>
      </c>
      <c r="E30" s="17">
        <f>E16+E23</f>
        <v>0</v>
      </c>
      <c r="F30" s="61">
        <f t="shared" si="2"/>
        <v>0</v>
      </c>
      <c r="G30" s="17">
        <f t="shared" si="3"/>
        <v>0</v>
      </c>
      <c r="H30" s="61">
        <f t="shared" si="4"/>
        <v>0</v>
      </c>
      <c r="I30" s="17">
        <f t="shared" si="5"/>
        <v>0</v>
      </c>
      <c r="J30" s="61">
        <f t="shared" si="6"/>
        <v>0</v>
      </c>
      <c r="K30" s="17">
        <f t="shared" si="7"/>
        <v>0</v>
      </c>
      <c r="L30" s="61">
        <f t="shared" si="8"/>
        <v>0</v>
      </c>
      <c r="M30" s="17">
        <f t="shared" si="9"/>
        <v>0</v>
      </c>
      <c r="N30" s="61">
        <f t="shared" si="10"/>
        <v>0</v>
      </c>
      <c r="O30" s="17">
        <f t="shared" si="11"/>
        <v>0</v>
      </c>
      <c r="P30" s="61">
        <f t="shared" si="12"/>
        <v>0</v>
      </c>
      <c r="Q30" s="17">
        <f t="shared" si="13"/>
        <v>0</v>
      </c>
      <c r="R30" s="61">
        <f t="shared" si="14"/>
        <v>0</v>
      </c>
      <c r="S30" s="17">
        <f t="shared" si="15"/>
        <v>0</v>
      </c>
      <c r="T30" s="61">
        <f t="shared" si="16"/>
        <v>0</v>
      </c>
      <c r="V30" s="132"/>
    </row>
    <row r="31" spans="1:22" s="37" customFormat="1">
      <c r="A31" s="132"/>
      <c r="B31" s="132" t="s">
        <v>717</v>
      </c>
      <c r="C31" s="132"/>
      <c r="D31" s="11" t="s">
        <v>514</v>
      </c>
      <c r="E31" s="17">
        <f>E17+E24</f>
        <v>0</v>
      </c>
      <c r="F31" s="61">
        <f t="shared" si="2"/>
        <v>0</v>
      </c>
      <c r="G31" s="17">
        <f t="shared" si="3"/>
        <v>0</v>
      </c>
      <c r="H31" s="61">
        <f t="shared" si="4"/>
        <v>0</v>
      </c>
      <c r="I31" s="17">
        <f t="shared" si="5"/>
        <v>0</v>
      </c>
      <c r="J31" s="61">
        <f t="shared" si="6"/>
        <v>0</v>
      </c>
      <c r="K31" s="17">
        <f t="shared" si="7"/>
        <v>0</v>
      </c>
      <c r="L31" s="61">
        <f t="shared" si="8"/>
        <v>0</v>
      </c>
      <c r="M31" s="17">
        <f t="shared" si="9"/>
        <v>0</v>
      </c>
      <c r="N31" s="61">
        <f t="shared" si="10"/>
        <v>0</v>
      </c>
      <c r="O31" s="17">
        <f t="shared" si="11"/>
        <v>0</v>
      </c>
      <c r="P31" s="61">
        <f t="shared" si="12"/>
        <v>0</v>
      </c>
      <c r="Q31" s="17">
        <f t="shared" si="13"/>
        <v>0</v>
      </c>
      <c r="R31" s="61">
        <f t="shared" si="14"/>
        <v>0</v>
      </c>
      <c r="S31" s="17">
        <f t="shared" si="15"/>
        <v>0</v>
      </c>
      <c r="T31" s="61">
        <f t="shared" si="16"/>
        <v>0</v>
      </c>
      <c r="V31" s="132"/>
    </row>
    <row r="32" spans="1:22" s="37" customFormat="1">
      <c r="A32" s="132"/>
      <c r="B32" s="132"/>
      <c r="C32" s="132"/>
      <c r="D32" s="14" t="s">
        <v>487</v>
      </c>
      <c r="E32" s="17">
        <f>E27+E28+E29+E30+E31</f>
        <v>0</v>
      </c>
      <c r="F32" s="61">
        <f t="shared" si="2"/>
        <v>0</v>
      </c>
      <c r="G32" s="17">
        <f t="shared" si="3"/>
        <v>0</v>
      </c>
      <c r="H32" s="61">
        <f t="shared" si="4"/>
        <v>0</v>
      </c>
      <c r="I32" s="17">
        <f t="shared" si="5"/>
        <v>0</v>
      </c>
      <c r="J32" s="61">
        <f t="shared" si="6"/>
        <v>0</v>
      </c>
      <c r="K32" s="17">
        <f t="shared" si="7"/>
        <v>0</v>
      </c>
      <c r="L32" s="61">
        <f t="shared" si="8"/>
        <v>0</v>
      </c>
      <c r="M32" s="17">
        <f t="shared" si="9"/>
        <v>0</v>
      </c>
      <c r="N32" s="61">
        <f t="shared" si="10"/>
        <v>0</v>
      </c>
      <c r="O32" s="17">
        <f t="shared" si="11"/>
        <v>0</v>
      </c>
      <c r="P32" s="61">
        <f t="shared" si="12"/>
        <v>0</v>
      </c>
      <c r="Q32" s="17">
        <f t="shared" si="13"/>
        <v>0</v>
      </c>
      <c r="R32" s="61">
        <f t="shared" si="14"/>
        <v>0</v>
      </c>
      <c r="S32" s="17">
        <f t="shared" si="15"/>
        <v>0</v>
      </c>
      <c r="T32" s="61">
        <f t="shared" si="16"/>
        <v>0</v>
      </c>
      <c r="V32" s="132"/>
    </row>
    <row r="33" spans="1:22" s="37" customFormat="1">
      <c r="A33" s="132"/>
      <c r="B33" s="132"/>
      <c r="C33" s="132" t="s">
        <v>435</v>
      </c>
      <c r="V33" s="132"/>
    </row>
    <row r="34" spans="1:22" s="37" customFormat="1">
      <c r="A34" s="132"/>
      <c r="B34" s="132"/>
      <c r="C34" s="132" t="s">
        <v>438</v>
      </c>
      <c r="D34" s="132"/>
      <c r="E34" s="132"/>
      <c r="F34" s="132"/>
      <c r="G34" s="132"/>
      <c r="H34" s="132"/>
      <c r="I34" s="132"/>
      <c r="J34" s="132"/>
      <c r="K34" s="132"/>
      <c r="L34" s="132"/>
      <c r="M34" s="132"/>
      <c r="N34" s="132"/>
      <c r="O34" s="132"/>
      <c r="P34" s="132"/>
      <c r="Q34" s="132"/>
      <c r="R34" s="132"/>
      <c r="S34" s="132"/>
      <c r="T34" s="132"/>
      <c r="U34" s="132"/>
      <c r="V34" s="132" t="s">
        <v>439</v>
      </c>
    </row>
    <row r="35" spans="1:22" s="37" customFormat="1">
      <c r="E35" s="50"/>
    </row>
    <row r="36" spans="1:22" s="37" customFormat="1">
      <c r="E36" s="50"/>
    </row>
    <row r="37" spans="1:22">
      <c r="A37" s="144"/>
      <c r="B37" s="144"/>
      <c r="C37" s="144" t="s">
        <v>1114</v>
      </c>
      <c r="D37" s="131"/>
      <c r="E37" s="131"/>
      <c r="F37" s="131"/>
      <c r="G37" s="131"/>
      <c r="H37" s="131"/>
      <c r="I37" s="131"/>
    </row>
    <row r="38" spans="1:22">
      <c r="A38" s="144"/>
      <c r="B38" s="144"/>
      <c r="C38" s="144"/>
      <c r="D38" s="131"/>
      <c r="E38" s="131" t="s">
        <v>1067</v>
      </c>
      <c r="F38" s="131" t="s">
        <v>1067</v>
      </c>
      <c r="G38" s="131" t="s">
        <v>1067</v>
      </c>
      <c r="H38" s="131"/>
      <c r="I38" s="131"/>
    </row>
    <row r="39" spans="1:22">
      <c r="A39" s="144"/>
      <c r="B39" s="144"/>
      <c r="C39" s="144"/>
      <c r="D39" s="131"/>
      <c r="E39" s="131" t="s">
        <v>535</v>
      </c>
      <c r="F39" s="131" t="s">
        <v>1014</v>
      </c>
      <c r="G39" s="131"/>
      <c r="H39" s="131"/>
      <c r="I39" s="131"/>
    </row>
    <row r="40" spans="1:22">
      <c r="A40" s="144"/>
      <c r="B40" s="144"/>
      <c r="C40" s="144" t="s">
        <v>436</v>
      </c>
      <c r="D40" s="131" t="s">
        <v>440</v>
      </c>
      <c r="E40" s="131"/>
      <c r="F40" s="131"/>
      <c r="G40" s="131"/>
      <c r="H40" s="131" t="s">
        <v>435</v>
      </c>
      <c r="I40" s="131" t="s">
        <v>437</v>
      </c>
    </row>
    <row r="41" spans="1:22">
      <c r="A41" s="144"/>
      <c r="B41" s="144"/>
      <c r="C41" s="145" t="s">
        <v>440</v>
      </c>
      <c r="D41" s="229" t="s">
        <v>508</v>
      </c>
      <c r="E41" s="230"/>
      <c r="F41" s="230"/>
      <c r="G41" s="231"/>
      <c r="I41" s="131"/>
    </row>
    <row r="42" spans="1:22" ht="15" customHeight="1">
      <c r="A42" s="144"/>
      <c r="B42" s="144"/>
      <c r="C42" s="145" t="s">
        <v>440</v>
      </c>
      <c r="D42" s="164" t="s">
        <v>1113</v>
      </c>
      <c r="E42" s="165"/>
      <c r="F42" s="165"/>
      <c r="G42" s="71" t="s">
        <v>1044</v>
      </c>
      <c r="I42" s="131"/>
    </row>
    <row r="43" spans="1:22" ht="60">
      <c r="A43" s="144"/>
      <c r="B43" s="144"/>
      <c r="C43" s="145" t="s">
        <v>440</v>
      </c>
      <c r="D43" s="79" t="s">
        <v>1092</v>
      </c>
      <c r="E43" s="80" t="s">
        <v>506</v>
      </c>
      <c r="F43" s="80" t="s">
        <v>507</v>
      </c>
      <c r="G43" s="80" t="s">
        <v>1066</v>
      </c>
      <c r="I43" s="131"/>
    </row>
    <row r="44" spans="1:22">
      <c r="A44" s="144"/>
      <c r="B44" s="144"/>
      <c r="C44" s="144" t="s">
        <v>435</v>
      </c>
      <c r="D44" s="39"/>
      <c r="E44" s="39"/>
      <c r="F44" s="39"/>
      <c r="G44" s="39"/>
      <c r="I44" s="131"/>
    </row>
    <row r="45" spans="1:22">
      <c r="A45" s="144"/>
      <c r="B45" s="144" t="s">
        <v>1015</v>
      </c>
      <c r="C45" s="144"/>
      <c r="D45" s="11" t="s">
        <v>497</v>
      </c>
      <c r="E45" s="64"/>
      <c r="F45" s="64"/>
      <c r="G45" s="86">
        <f>E45+F45</f>
        <v>0</v>
      </c>
      <c r="I45" s="131"/>
    </row>
    <row r="46" spans="1:22">
      <c r="A46" s="144"/>
      <c r="B46" s="144" t="s">
        <v>1016</v>
      </c>
      <c r="C46" s="144"/>
      <c r="D46" s="11" t="s">
        <v>498</v>
      </c>
      <c r="E46" s="64"/>
      <c r="F46" s="64"/>
      <c r="G46" s="86">
        <f t="shared" ref="G46:G53" si="17">E46+F46</f>
        <v>0</v>
      </c>
      <c r="I46" s="131"/>
    </row>
    <row r="47" spans="1:22">
      <c r="A47" s="144"/>
      <c r="B47" s="144" t="s">
        <v>1091</v>
      </c>
      <c r="C47" s="144"/>
      <c r="D47" s="11" t="s">
        <v>499</v>
      </c>
      <c r="E47" s="16"/>
      <c r="F47" s="64"/>
      <c r="G47" s="86">
        <f t="shared" si="17"/>
        <v>0</v>
      </c>
      <c r="I47" s="131"/>
      <c r="J47" s="44"/>
    </row>
    <row r="48" spans="1:22">
      <c r="A48" s="144"/>
      <c r="B48" s="144" t="s">
        <v>1090</v>
      </c>
      <c r="C48" s="144"/>
      <c r="D48" s="11" t="s">
        <v>500</v>
      </c>
      <c r="E48" s="16"/>
      <c r="F48" s="64"/>
      <c r="G48" s="86">
        <f t="shared" si="17"/>
        <v>0</v>
      </c>
      <c r="I48" s="131"/>
    </row>
    <row r="49" spans="1:9">
      <c r="A49" s="144"/>
      <c r="B49" s="144" t="s">
        <v>1089</v>
      </c>
      <c r="C49" s="144"/>
      <c r="D49" s="11" t="s">
        <v>501</v>
      </c>
      <c r="E49" s="16"/>
      <c r="F49" s="64"/>
      <c r="G49" s="86">
        <f t="shared" si="17"/>
        <v>0</v>
      </c>
      <c r="I49" s="131"/>
    </row>
    <row r="50" spans="1:9">
      <c r="A50" s="144"/>
      <c r="B50" s="144" t="s">
        <v>1088</v>
      </c>
      <c r="C50" s="144"/>
      <c r="D50" s="11" t="s">
        <v>502</v>
      </c>
      <c r="E50" s="16"/>
      <c r="F50" s="64"/>
      <c r="G50" s="86">
        <f t="shared" si="17"/>
        <v>0</v>
      </c>
      <c r="I50" s="131"/>
    </row>
    <row r="51" spans="1:9">
      <c r="A51" s="144"/>
      <c r="B51" s="144" t="s">
        <v>1087</v>
      </c>
      <c r="C51" s="144"/>
      <c r="D51" s="11" t="s">
        <v>503</v>
      </c>
      <c r="E51" s="16"/>
      <c r="F51" s="64"/>
      <c r="G51" s="86">
        <f t="shared" si="17"/>
        <v>0</v>
      </c>
      <c r="I51" s="131"/>
    </row>
    <row r="52" spans="1:9">
      <c r="A52" s="144"/>
      <c r="B52" s="144" t="s">
        <v>670</v>
      </c>
      <c r="C52" s="144"/>
      <c r="D52" s="11" t="s">
        <v>504</v>
      </c>
      <c r="E52" s="16"/>
      <c r="F52" s="64"/>
      <c r="G52" s="86">
        <f t="shared" si="17"/>
        <v>0</v>
      </c>
      <c r="I52" s="131"/>
    </row>
    <row r="53" spans="1:9">
      <c r="A53" s="144"/>
      <c r="B53" s="144" t="s">
        <v>1086</v>
      </c>
      <c r="C53" s="144"/>
      <c r="D53" s="11" t="s">
        <v>505</v>
      </c>
      <c r="E53" s="16"/>
      <c r="F53" s="64"/>
      <c r="G53" s="86">
        <f t="shared" si="17"/>
        <v>0</v>
      </c>
      <c r="I53" s="131"/>
    </row>
    <row r="54" spans="1:9">
      <c r="A54" s="144"/>
      <c r="B54" s="144"/>
      <c r="C54" s="144"/>
      <c r="D54" s="11" t="s">
        <v>487</v>
      </c>
      <c r="E54" s="17">
        <f>E45+E46+E47+E48+E49+E50+E51+E52+E53</f>
        <v>0</v>
      </c>
      <c r="F54" s="17">
        <f>F45+F46+F47+F48+F49+F50+F51+F52+F53</f>
        <v>0</v>
      </c>
      <c r="G54" s="17">
        <f>G45+G46+G47+G48+G49+G50+G51+G52+G53</f>
        <v>0</v>
      </c>
      <c r="I54" s="131"/>
    </row>
    <row r="55" spans="1:9">
      <c r="A55" s="144"/>
      <c r="B55" s="144"/>
      <c r="C55" s="144" t="s">
        <v>435</v>
      </c>
      <c r="I55" s="131"/>
    </row>
    <row r="56" spans="1:9">
      <c r="A56" s="144"/>
      <c r="B56" s="144"/>
      <c r="C56" s="144" t="s">
        <v>438</v>
      </c>
      <c r="D56" s="131"/>
      <c r="E56" s="131"/>
      <c r="F56" s="131"/>
      <c r="G56" s="131"/>
      <c r="H56" s="131"/>
      <c r="I56" s="131" t="s">
        <v>439</v>
      </c>
    </row>
    <row r="58" spans="1:9" s="37" customFormat="1"/>
    <row r="59" spans="1:9" s="37" customFormat="1"/>
    <row r="60" spans="1:9" s="37" customFormat="1"/>
    <row r="61" spans="1:9" s="37" customFormat="1"/>
    <row r="62" spans="1:9" s="37" customFormat="1"/>
    <row r="63" spans="1:9" s="37" customFormat="1" ht="30" customHeight="1"/>
    <row r="64" spans="1:9" s="37" customFormat="1" ht="47.25" customHeight="1"/>
    <row r="65" s="37" customFormat="1"/>
    <row r="66" s="37" customFormat="1"/>
    <row r="67" s="37" customFormat="1"/>
    <row r="68" s="37" customFormat="1"/>
    <row r="69" s="37" customFormat="1"/>
    <row r="70" s="37" customFormat="1"/>
    <row r="71" s="37" customFormat="1"/>
    <row r="72" s="37" customFormat="1"/>
    <row r="73" s="37" customFormat="1"/>
    <row r="74" s="37" customFormat="1"/>
    <row r="75" s="37" customFormat="1"/>
    <row r="76" s="37" customFormat="1"/>
    <row r="77" s="37" customFormat="1"/>
    <row r="78" s="37" customFormat="1"/>
  </sheetData>
  <sheetProtection password="A44A" sheet="1" objects="1" scenarios="1"/>
  <mergeCells count="13">
    <mergeCell ref="D42:F42"/>
    <mergeCell ref="D41:G41"/>
    <mergeCell ref="D1:T1"/>
    <mergeCell ref="E9:F9"/>
    <mergeCell ref="S8:T8"/>
    <mergeCell ref="S9:T9"/>
    <mergeCell ref="Q9:R9"/>
    <mergeCell ref="K9:L9"/>
    <mergeCell ref="I9:J9"/>
    <mergeCell ref="D8:R8"/>
    <mergeCell ref="G9:H9"/>
    <mergeCell ref="O9:P9"/>
    <mergeCell ref="M9:N9"/>
  </mergeCells>
  <phoneticPr fontId="2" type="noConversion"/>
  <dataValidations disablePrompts="1" count="311">
    <dataValidation type="decimal" allowBlank="1" showInputMessage="1" showErrorMessage="1" errorTitle="Input Error" error="Please enter a numeric value between 0 and 99999999999999999" sqref="E26:T26 E12:T12 E19:T19">
      <formula1>0</formula1>
      <formula2>99999999999999900</formula2>
    </dataValidation>
    <dataValidation type="decimal" allowBlank="1" showInputMessage="1" showErrorMessage="1" errorTitle="Input Error" error="Please enter a numeric value between 0 and 99999999999999999" sqref="E13">
      <formula1>0</formula1>
      <formula2>99999999999999900</formula2>
    </dataValidation>
    <dataValidation type="decimal" allowBlank="1" showInputMessage="1" showErrorMessage="1" errorTitle="Input Error" error="Please enter a numeric value between 0 and 99999999999999999" sqref="F13">
      <formula1>0</formula1>
      <formula2>99999999999999900</formula2>
    </dataValidation>
    <dataValidation type="decimal" allowBlank="1" showInputMessage="1" showErrorMessage="1" errorTitle="Input Error" error="Please enter a numeric value between 0 and 99999999999999999" sqref="G13">
      <formula1>0</formula1>
      <formula2>99999999999999900</formula2>
    </dataValidation>
    <dataValidation type="decimal" allowBlank="1" showInputMessage="1" showErrorMessage="1" errorTitle="Input Error" error="Please enter a numeric value between 0 and 99999999999999999" sqref="H13">
      <formula1>0</formula1>
      <formula2>99999999999999900</formula2>
    </dataValidation>
    <dataValidation type="decimal" allowBlank="1" showInputMessage="1" showErrorMessage="1" errorTitle="Input Error" error="Please enter a numeric value between 0 and 99999999999999999" sqref="I13">
      <formula1>0</formula1>
      <formula2>99999999999999900</formula2>
    </dataValidation>
    <dataValidation type="decimal" allowBlank="1" showInputMessage="1" showErrorMessage="1" errorTitle="Input Error" error="Please enter a numeric value between 0 and 99999999999999999" sqref="J13">
      <formula1>0</formula1>
      <formula2>99999999999999900</formula2>
    </dataValidation>
    <dataValidation type="decimal" allowBlank="1" showInputMessage="1" showErrorMessage="1" errorTitle="Input Error" error="Please enter a numeric value between 0 and 99999999999999999" sqref="K13">
      <formula1>0</formula1>
      <formula2>99999999999999900</formula2>
    </dataValidation>
    <dataValidation type="decimal" allowBlank="1" showInputMessage="1" showErrorMessage="1" errorTitle="Input Error" error="Please enter a numeric value between 0 and 99999999999999999" sqref="L13">
      <formula1>0</formula1>
      <formula2>99999999999999900</formula2>
    </dataValidation>
    <dataValidation type="decimal" allowBlank="1" showInputMessage="1" showErrorMessage="1" errorTitle="Input Error" error="Please enter a numeric value between 0 and 99999999999999999" sqref="M13">
      <formula1>0</formula1>
      <formula2>99999999999999900</formula2>
    </dataValidation>
    <dataValidation type="decimal" allowBlank="1" showInputMessage="1" showErrorMessage="1" errorTitle="Input Error" error="Please enter a numeric value between 0 and 99999999999999999" sqref="N13">
      <formula1>0</formula1>
      <formula2>99999999999999900</formula2>
    </dataValidation>
    <dataValidation type="decimal" allowBlank="1" showInputMessage="1" showErrorMessage="1" errorTitle="Input Error" error="Please enter a numeric value between 0 and 99999999999999999" sqref="O13">
      <formula1>0</formula1>
      <formula2>99999999999999900</formula2>
    </dataValidation>
    <dataValidation type="decimal" allowBlank="1" showInputMessage="1" showErrorMessage="1" errorTitle="Input Error" error="Please enter a numeric value between 0 and 99999999999999999" sqref="P13">
      <formula1>0</formula1>
      <formula2>99999999999999900</formula2>
    </dataValidation>
    <dataValidation type="decimal" allowBlank="1" showInputMessage="1" showErrorMessage="1" errorTitle="Input Error" error="Please enter a numeric value between 0 and 99999999999999999" sqref="Q13">
      <formula1>0</formula1>
      <formula2>99999999999999900</formula2>
    </dataValidation>
    <dataValidation type="decimal" allowBlank="1" showInputMessage="1" showErrorMessage="1" errorTitle="Input Error" error="Please enter a numeric value between 0 and 99999999999999999" sqref="R13">
      <formula1>0</formula1>
      <formula2>99999999999999900</formula2>
    </dataValidation>
    <dataValidation type="decimal" allowBlank="1" showInputMessage="1" showErrorMessage="1" errorTitle="Input Error" error="Please enter a numeric value between 0 and 99999999999999999" sqref="S13">
      <formula1>0</formula1>
      <formula2>99999999999999900</formula2>
    </dataValidation>
    <dataValidation type="decimal" allowBlank="1" showInputMessage="1" showErrorMessage="1" errorTitle="Input Error" error="Please enter a numeric value between 0 and 99999999999999999" sqref="T13:T17">
      <formula1>0</formula1>
      <formula2>99999999999999900</formula2>
    </dataValidation>
    <dataValidation type="decimal" allowBlank="1" showInputMessage="1" showErrorMessage="1" errorTitle="Input Error" error="Please enter a numeric value between 0 and 99999999999999999" sqref="E14">
      <formula1>0</formula1>
      <formula2>99999999999999900</formula2>
    </dataValidation>
    <dataValidation type="decimal" allowBlank="1" showInputMessage="1" showErrorMessage="1" errorTitle="Input Error" error="Please enter a numeric value between 0 and 99999999999999999" sqref="F14">
      <formula1>0</formula1>
      <formula2>99999999999999900</formula2>
    </dataValidation>
    <dataValidation type="decimal" allowBlank="1" showInputMessage="1" showErrorMessage="1" errorTitle="Input Error" error="Please enter a numeric value between 0 and 99999999999999999" sqref="G14">
      <formula1>0</formula1>
      <formula2>99999999999999900</formula2>
    </dataValidation>
    <dataValidation type="decimal" allowBlank="1" showInputMessage="1" showErrorMessage="1" errorTitle="Input Error" error="Please enter a numeric value between 0 and 99999999999999999" sqref="H14">
      <formula1>0</formula1>
      <formula2>99999999999999900</formula2>
    </dataValidation>
    <dataValidation type="decimal" allowBlank="1" showInputMessage="1" showErrorMessage="1" errorTitle="Input Error" error="Please enter a numeric value between 0 and 99999999999999999" sqref="I14">
      <formula1>0</formula1>
      <formula2>99999999999999900</formula2>
    </dataValidation>
    <dataValidation type="decimal" allowBlank="1" showInputMessage="1" showErrorMessage="1" errorTitle="Input Error" error="Please enter a numeric value between 0 and 99999999999999999" sqref="J14">
      <formula1>0</formula1>
      <formula2>99999999999999900</formula2>
    </dataValidation>
    <dataValidation type="decimal" allowBlank="1" showInputMessage="1" showErrorMessage="1" errorTitle="Input Error" error="Please enter a numeric value between 0 and 99999999999999999" sqref="K14">
      <formula1>0</formula1>
      <formula2>99999999999999900</formula2>
    </dataValidation>
    <dataValidation type="decimal" allowBlank="1" showInputMessage="1" showErrorMessage="1" errorTitle="Input Error" error="Please enter a numeric value between 0 and 99999999999999999" sqref="L14">
      <formula1>0</formula1>
      <formula2>99999999999999900</formula2>
    </dataValidation>
    <dataValidation type="decimal" allowBlank="1" showInputMessage="1" showErrorMessage="1" errorTitle="Input Error" error="Please enter a numeric value between 0 and 99999999999999999" sqref="M14">
      <formula1>0</formula1>
      <formula2>99999999999999900</formula2>
    </dataValidation>
    <dataValidation type="decimal" allowBlank="1" showInputMessage="1" showErrorMessage="1" errorTitle="Input Error" error="Please enter a numeric value between 0 and 99999999999999999" sqref="N14">
      <formula1>0</formula1>
      <formula2>99999999999999900</formula2>
    </dataValidation>
    <dataValidation type="decimal" allowBlank="1" showInputMessage="1" showErrorMessage="1" errorTitle="Input Error" error="Please enter a numeric value between 0 and 99999999999999999" sqref="O14">
      <formula1>0</formula1>
      <formula2>99999999999999900</formula2>
    </dataValidation>
    <dataValidation type="decimal" allowBlank="1" showInputMessage="1" showErrorMessage="1" errorTitle="Input Error" error="Please enter a numeric value between 0 and 99999999999999999" sqref="P14">
      <formula1>0</formula1>
      <formula2>99999999999999900</formula2>
    </dataValidation>
    <dataValidation type="decimal" allowBlank="1" showInputMessage="1" showErrorMessage="1" errorTitle="Input Error" error="Please enter a numeric value between 0 and 99999999999999999" sqref="Q14">
      <formula1>0</formula1>
      <formula2>99999999999999900</formula2>
    </dataValidation>
    <dataValidation type="decimal" allowBlank="1" showInputMessage="1" showErrorMessage="1" errorTitle="Input Error" error="Please enter a numeric value between 0 and 99999999999999999" sqref="R14">
      <formula1>0</formula1>
      <formula2>99999999999999900</formula2>
    </dataValidation>
    <dataValidation type="decimal" allowBlank="1" showInputMessage="1" showErrorMessage="1" errorTitle="Input Error" error="Please enter a numeric value between 0 and 99999999999999999" sqref="S14">
      <formula1>0</formula1>
      <formula2>99999999999999900</formula2>
    </dataValidation>
    <dataValidation type="decimal" allowBlank="1" showInputMessage="1" showErrorMessage="1" errorTitle="Input Error" error="Please enter a numeric value between 0 and 99999999999999999" sqref="E15">
      <formula1>0</formula1>
      <formula2>99999999999999900</formula2>
    </dataValidation>
    <dataValidation type="decimal" allowBlank="1" showInputMessage="1" showErrorMessage="1" errorTitle="Input Error" error="Please enter a numeric value between 0 and 99999999999999999" sqref="F15">
      <formula1>0</formula1>
      <formula2>99999999999999900</formula2>
    </dataValidation>
    <dataValidation type="decimal" allowBlank="1" showInputMessage="1" showErrorMessage="1" errorTitle="Input Error" error="Please enter a numeric value between 0 and 99999999999999999" sqref="G15">
      <formula1>0</formula1>
      <formula2>99999999999999900</formula2>
    </dataValidation>
    <dataValidation type="decimal" allowBlank="1" showInputMessage="1" showErrorMessage="1" errorTitle="Input Error" error="Please enter a numeric value between 0 and 99999999999999999" sqref="H15">
      <formula1>0</formula1>
      <formula2>99999999999999900</formula2>
    </dataValidation>
    <dataValidation type="decimal" allowBlank="1" showInputMessage="1" showErrorMessage="1" errorTitle="Input Error" error="Please enter a numeric value between 0 and 99999999999999999" sqref="I15">
      <formula1>0</formula1>
      <formula2>99999999999999900</formula2>
    </dataValidation>
    <dataValidation type="decimal" allowBlank="1" showInputMessage="1" showErrorMessage="1" errorTitle="Input Error" error="Please enter a numeric value between 0 and 99999999999999999" sqref="J15">
      <formula1>0</formula1>
      <formula2>99999999999999900</formula2>
    </dataValidation>
    <dataValidation type="decimal" allowBlank="1" showInputMessage="1" showErrorMessage="1" errorTitle="Input Error" error="Please enter a numeric value between 0 and 99999999999999999" sqref="K15">
      <formula1>0</formula1>
      <formula2>99999999999999900</formula2>
    </dataValidation>
    <dataValidation type="decimal" allowBlank="1" showInputMessage="1" showErrorMessage="1" errorTitle="Input Error" error="Please enter a numeric value between 0 and 99999999999999999" sqref="L15">
      <formula1>0</formula1>
      <formula2>99999999999999900</formula2>
    </dataValidation>
    <dataValidation type="decimal" allowBlank="1" showInputMessage="1" showErrorMessage="1" errorTitle="Input Error" error="Please enter a numeric value between 0 and 99999999999999999" sqref="M15">
      <formula1>0</formula1>
      <formula2>99999999999999900</formula2>
    </dataValidation>
    <dataValidation type="decimal" allowBlank="1" showInputMessage="1" showErrorMessage="1" errorTitle="Input Error" error="Please enter a numeric value between 0 and 99999999999999999" sqref="N15">
      <formula1>0</formula1>
      <formula2>99999999999999900</formula2>
    </dataValidation>
    <dataValidation type="decimal" allowBlank="1" showInputMessage="1" showErrorMessage="1" errorTitle="Input Error" error="Please enter a numeric value between 0 and 99999999999999999" sqref="O15">
      <formula1>0</formula1>
      <formula2>99999999999999900</formula2>
    </dataValidation>
    <dataValidation type="decimal" allowBlank="1" showInputMessage="1" showErrorMessage="1" errorTitle="Input Error" error="Please enter a numeric value between 0 and 99999999999999999" sqref="P15">
      <formula1>0</formula1>
      <formula2>99999999999999900</formula2>
    </dataValidation>
    <dataValidation type="decimal" allowBlank="1" showInputMessage="1" showErrorMessage="1" errorTitle="Input Error" error="Please enter a numeric value between 0 and 99999999999999999" sqref="Q15">
      <formula1>0</formula1>
      <formula2>99999999999999900</formula2>
    </dataValidation>
    <dataValidation type="decimal" allowBlank="1" showInputMessage="1" showErrorMessage="1" errorTitle="Input Error" error="Please enter a numeric value between 0 and 99999999999999999" sqref="R15">
      <formula1>0</formula1>
      <formula2>99999999999999900</formula2>
    </dataValidation>
    <dataValidation type="decimal" allowBlank="1" showInputMessage="1" showErrorMessage="1" errorTitle="Input Error" error="Please enter a numeric value between 0 and 99999999999999999" sqref="S15">
      <formula1>0</formula1>
      <formula2>99999999999999900</formula2>
    </dataValidation>
    <dataValidation type="decimal" allowBlank="1" showInputMessage="1" showErrorMessage="1" errorTitle="Input Error" error="Please enter a numeric value between 0 and 99999999999999999" sqref="E16">
      <formula1>0</formula1>
      <formula2>99999999999999900</formula2>
    </dataValidation>
    <dataValidation type="decimal" allowBlank="1" showInputMessage="1" showErrorMessage="1" errorTitle="Input Error" error="Please enter a numeric value between 0 and 99999999999999999" sqref="F16">
      <formula1>0</formula1>
      <formula2>99999999999999900</formula2>
    </dataValidation>
    <dataValidation type="decimal" allowBlank="1" showInputMessage="1" showErrorMessage="1" errorTitle="Input Error" error="Please enter a numeric value between 0 and 99999999999999999" sqref="G16">
      <formula1>0</formula1>
      <formula2>99999999999999900</formula2>
    </dataValidation>
    <dataValidation type="decimal" allowBlank="1" showInputMessage="1" showErrorMessage="1" errorTitle="Input Error" error="Please enter a numeric value between 0 and 99999999999999999" sqref="H16">
      <formula1>0</formula1>
      <formula2>99999999999999900</formula2>
    </dataValidation>
    <dataValidation type="decimal" allowBlank="1" showInputMessage="1" showErrorMessage="1" errorTitle="Input Error" error="Please enter a numeric value between 0 and 99999999999999999" sqref="I16">
      <formula1>0</formula1>
      <formula2>99999999999999900</formula2>
    </dataValidation>
    <dataValidation type="decimal" allowBlank="1" showInputMessage="1" showErrorMessage="1" errorTitle="Input Error" error="Please enter a numeric value between 0 and 99999999999999999" sqref="J16">
      <formula1>0</formula1>
      <formula2>99999999999999900</formula2>
    </dataValidation>
    <dataValidation type="decimal" allowBlank="1" showInputMessage="1" showErrorMessage="1" errorTitle="Input Error" error="Please enter a numeric value between 0 and 99999999999999999" sqref="K16">
      <formula1>0</formula1>
      <formula2>99999999999999900</formula2>
    </dataValidation>
    <dataValidation type="decimal" allowBlank="1" showInputMessage="1" showErrorMessage="1" errorTitle="Input Error" error="Please enter a numeric value between 0 and 99999999999999999" sqref="L16">
      <formula1>0</formula1>
      <formula2>99999999999999900</formula2>
    </dataValidation>
    <dataValidation type="decimal" allowBlank="1" showInputMessage="1" showErrorMessage="1" errorTitle="Input Error" error="Please enter a numeric value between 0 and 99999999999999999" sqref="M16">
      <formula1>0</formula1>
      <formula2>99999999999999900</formula2>
    </dataValidation>
    <dataValidation type="decimal" allowBlank="1" showInputMessage="1" showErrorMessage="1" errorTitle="Input Error" error="Please enter a numeric value between 0 and 99999999999999999" sqref="N16">
      <formula1>0</formula1>
      <formula2>99999999999999900</formula2>
    </dataValidation>
    <dataValidation type="decimal" allowBlank="1" showInputMessage="1" showErrorMessage="1" errorTitle="Input Error" error="Please enter a numeric value between 0 and 99999999999999999" sqref="O16">
      <formula1>0</formula1>
      <formula2>99999999999999900</formula2>
    </dataValidation>
    <dataValidation type="decimal" allowBlank="1" showInputMessage="1" showErrorMessage="1" errorTitle="Input Error" error="Please enter a numeric value between 0 and 99999999999999999" sqref="P16">
      <formula1>0</formula1>
      <formula2>99999999999999900</formula2>
    </dataValidation>
    <dataValidation type="decimal" allowBlank="1" showInputMessage="1" showErrorMessage="1" errorTitle="Input Error" error="Please enter a numeric value between 0 and 99999999999999999" sqref="Q16">
      <formula1>0</formula1>
      <formula2>99999999999999900</formula2>
    </dataValidation>
    <dataValidation type="decimal" allowBlank="1" showInputMessage="1" showErrorMessage="1" errorTitle="Input Error" error="Please enter a numeric value between 0 and 99999999999999999" sqref="R16">
      <formula1>0</formula1>
      <formula2>99999999999999900</formula2>
    </dataValidation>
    <dataValidation type="decimal" allowBlank="1" showInputMessage="1" showErrorMessage="1" errorTitle="Input Error" error="Please enter a numeric value between 0 and 99999999999999999" sqref="S16">
      <formula1>0</formula1>
      <formula2>99999999999999900</formula2>
    </dataValidation>
    <dataValidation type="decimal" allowBlank="1" showInputMessage="1" showErrorMessage="1" errorTitle="Input Error" error="Please enter a numeric value between 0 and 99999999999999999" sqref="E17">
      <formula1>0</formula1>
      <formula2>99999999999999900</formula2>
    </dataValidation>
    <dataValidation type="decimal" allowBlank="1" showInputMessage="1" showErrorMessage="1" errorTitle="Input Error" error="Please enter a numeric value between 0 and 99999999999999999" sqref="F17">
      <formula1>0</formula1>
      <formula2>99999999999999900</formula2>
    </dataValidation>
    <dataValidation type="decimal" allowBlank="1" showInputMessage="1" showErrorMessage="1" errorTitle="Input Error" error="Please enter a numeric value between 0 and 99999999999999999" sqref="G17">
      <formula1>0</formula1>
      <formula2>99999999999999900</formula2>
    </dataValidation>
    <dataValidation type="decimal" allowBlank="1" showInputMessage="1" showErrorMessage="1" errorTitle="Input Error" error="Please enter a numeric value between 0 and 99999999999999999" sqref="H17">
      <formula1>0</formula1>
      <formula2>99999999999999900</formula2>
    </dataValidation>
    <dataValidation type="decimal" allowBlank="1" showInputMessage="1" showErrorMessage="1" errorTitle="Input Error" error="Please enter a numeric value between 0 and 99999999999999999" sqref="I17">
      <formula1>0</formula1>
      <formula2>99999999999999900</formula2>
    </dataValidation>
    <dataValidation type="decimal" allowBlank="1" showInputMessage="1" showErrorMessage="1" errorTitle="Input Error" error="Please enter a numeric value between 0 and 99999999999999999" sqref="J17">
      <formula1>0</formula1>
      <formula2>99999999999999900</formula2>
    </dataValidation>
    <dataValidation type="decimal" allowBlank="1" showInputMessage="1" showErrorMessage="1" errorTitle="Input Error" error="Please enter a numeric value between 0 and 99999999999999999" sqref="K17">
      <formula1>0</formula1>
      <formula2>99999999999999900</formula2>
    </dataValidation>
    <dataValidation type="decimal" allowBlank="1" showInputMessage="1" showErrorMessage="1" errorTitle="Input Error" error="Please enter a numeric value between 0 and 99999999999999999" sqref="L17">
      <formula1>0</formula1>
      <formula2>99999999999999900</formula2>
    </dataValidation>
    <dataValidation type="decimal" allowBlank="1" showInputMessage="1" showErrorMessage="1" errorTitle="Input Error" error="Please enter a numeric value between 0 and 99999999999999999" sqref="M17">
      <formula1>0</formula1>
      <formula2>99999999999999900</formula2>
    </dataValidation>
    <dataValidation type="decimal" allowBlank="1" showInputMessage="1" showErrorMessage="1" errorTitle="Input Error" error="Please enter a numeric value between 0 and 99999999999999999" sqref="N17">
      <formula1>0</formula1>
      <formula2>99999999999999900</formula2>
    </dataValidation>
    <dataValidation type="decimal" allowBlank="1" showInputMessage="1" showErrorMessage="1" errorTitle="Input Error" error="Please enter a numeric value between 0 and 99999999999999999" sqref="O17">
      <formula1>0</formula1>
      <formula2>99999999999999900</formula2>
    </dataValidation>
    <dataValidation type="decimal" allowBlank="1" showInputMessage="1" showErrorMessage="1" errorTitle="Input Error" error="Please enter a numeric value between 0 and 99999999999999999" sqref="P17">
      <formula1>0</formula1>
      <formula2>99999999999999900</formula2>
    </dataValidation>
    <dataValidation type="decimal" allowBlank="1" showInputMessage="1" showErrorMessage="1" errorTitle="Input Error" error="Please enter a numeric value between 0 and 99999999999999999" sqref="Q17">
      <formula1>0</formula1>
      <formula2>99999999999999900</formula2>
    </dataValidation>
    <dataValidation type="decimal" allowBlank="1" showInputMessage="1" showErrorMessage="1" errorTitle="Input Error" error="Please enter a numeric value between 0 and 99999999999999999" sqref="R17">
      <formula1>0</formula1>
      <formula2>99999999999999900</formula2>
    </dataValidation>
    <dataValidation type="decimal" allowBlank="1" showInputMessage="1" showErrorMessage="1" errorTitle="Input Error" error="Please enter a numeric value between 0 and 99999999999999999" sqref="S17">
      <formula1>0</formula1>
      <formula2>99999999999999900</formula2>
    </dataValidation>
    <dataValidation type="decimal" allowBlank="1" showInputMessage="1" showErrorMessage="1" errorTitle="Input Error" error="Please enter a numeric value between 0 and 99999999999999999" sqref="E18">
      <formula1>0</formula1>
      <formula2>99999999999999900</formula2>
    </dataValidation>
    <dataValidation type="decimal" allowBlank="1" showInputMessage="1" showErrorMessage="1" errorTitle="Input Error" error="Please enter a numeric value between 0 and 99999999999999999" sqref="F18">
      <formula1>0</formula1>
      <formula2>99999999999999900</formula2>
    </dataValidation>
    <dataValidation type="decimal" allowBlank="1" showInputMessage="1" showErrorMessage="1" errorTitle="Input Error" error="Please enter a numeric value between 0 and 99999999999999999" sqref="G18">
      <formula1>0</formula1>
      <formula2>99999999999999900</formula2>
    </dataValidation>
    <dataValidation type="decimal" allowBlank="1" showInputMessage="1" showErrorMessage="1" errorTitle="Input Error" error="Please enter a numeric value between 0 and 99999999999999999" sqref="H18">
      <formula1>0</formula1>
      <formula2>99999999999999900</formula2>
    </dataValidation>
    <dataValidation type="decimal" allowBlank="1" showInputMessage="1" showErrorMessage="1" errorTitle="Input Error" error="Please enter a numeric value between 0 and 99999999999999999" sqref="I18">
      <formula1>0</formula1>
      <formula2>99999999999999900</formula2>
    </dataValidation>
    <dataValidation type="decimal" allowBlank="1" showInputMessage="1" showErrorMessage="1" errorTitle="Input Error" error="Please enter a numeric value between 0 and 99999999999999999" sqref="J18">
      <formula1>0</formula1>
      <formula2>99999999999999900</formula2>
    </dataValidation>
    <dataValidation type="decimal" allowBlank="1" showInputMessage="1" showErrorMessage="1" errorTitle="Input Error" error="Please enter a numeric value between 0 and 99999999999999999" sqref="K18">
      <formula1>0</formula1>
      <formula2>99999999999999900</formula2>
    </dataValidation>
    <dataValidation type="decimal" allowBlank="1" showInputMessage="1" showErrorMessage="1" errorTitle="Input Error" error="Please enter a numeric value between 0 and 99999999999999999" sqref="L18">
      <formula1>0</formula1>
      <formula2>99999999999999900</formula2>
    </dataValidation>
    <dataValidation type="decimal" allowBlank="1" showInputMessage="1" showErrorMessage="1" errorTitle="Input Error" error="Please enter a numeric value between 0 and 99999999999999999" sqref="M18">
      <formula1>0</formula1>
      <formula2>99999999999999900</formula2>
    </dataValidation>
    <dataValidation type="decimal" allowBlank="1" showInputMessage="1" showErrorMessage="1" errorTitle="Input Error" error="Please enter a numeric value between 0 and 99999999999999999" sqref="N18">
      <formula1>0</formula1>
      <formula2>99999999999999900</formula2>
    </dataValidation>
    <dataValidation type="decimal" allowBlank="1" showInputMessage="1" showErrorMessage="1" errorTitle="Input Error" error="Please enter a numeric value between 0 and 99999999999999999" sqref="O18">
      <formula1>0</formula1>
      <formula2>99999999999999900</formula2>
    </dataValidation>
    <dataValidation type="decimal" allowBlank="1" showInputMessage="1" showErrorMessage="1" errorTitle="Input Error" error="Please enter a numeric value between 0 and 99999999999999999" sqref="P18">
      <formula1>0</formula1>
      <formula2>99999999999999900</formula2>
    </dataValidation>
    <dataValidation type="decimal" allowBlank="1" showInputMessage="1" showErrorMessage="1" errorTitle="Input Error" error="Please enter a numeric value between 0 and 99999999999999999" sqref="Q18">
      <formula1>0</formula1>
      <formula2>99999999999999900</formula2>
    </dataValidation>
    <dataValidation type="decimal" allowBlank="1" showInputMessage="1" showErrorMessage="1" errorTitle="Input Error" error="Please enter a numeric value between 0 and 99999999999999999" sqref="R18">
      <formula1>0</formula1>
      <formula2>99999999999999900</formula2>
    </dataValidation>
    <dataValidation type="decimal" allowBlank="1" showInputMessage="1" showErrorMessage="1" errorTitle="Input Error" error="Please enter a numeric value between 0 and 99999999999999999" sqref="S18">
      <formula1>0</formula1>
      <formula2>99999999999999900</formula2>
    </dataValidation>
    <dataValidation type="decimal" allowBlank="1" showInputMessage="1" showErrorMessage="1" errorTitle="Input Error" error="Please enter a numeric value between 0 and 99999999999999999" sqref="T18">
      <formula1>0</formula1>
      <formula2>99999999999999900</formula2>
    </dataValidation>
    <dataValidation type="decimal" allowBlank="1" showInputMessage="1" showErrorMessage="1" errorTitle="Input Error" error="Please enter a numeric value between 0 and 99999999999999999" sqref="E20">
      <formula1>0</formula1>
      <formula2>99999999999999900</formula2>
    </dataValidation>
    <dataValidation type="decimal" allowBlank="1" showInputMessage="1" showErrorMessage="1" errorTitle="Input Error" error="Please enter a numeric value between 0 and 99999999999999999" sqref="F20">
      <formula1>0</formula1>
      <formula2>99999999999999900</formula2>
    </dataValidation>
    <dataValidation type="decimal" allowBlank="1" showInputMessage="1" showErrorMessage="1" errorTitle="Input Error" error="Please enter a numeric value between 0 and 99999999999999999" sqref="G20">
      <formula1>0</formula1>
      <formula2>99999999999999900</formula2>
    </dataValidation>
    <dataValidation type="decimal" allowBlank="1" showInputMessage="1" showErrorMessage="1" errorTitle="Input Error" error="Please enter a numeric value between 0 and 99999999999999999" sqref="H20">
      <formula1>0</formula1>
      <formula2>99999999999999900</formula2>
    </dataValidation>
    <dataValidation type="decimal" allowBlank="1" showInputMessage="1" showErrorMessage="1" errorTitle="Input Error" error="Please enter a numeric value between 0 and 99999999999999999" sqref="I20">
      <formula1>0</formula1>
      <formula2>99999999999999900</formula2>
    </dataValidation>
    <dataValidation type="decimal" allowBlank="1" showInputMessage="1" showErrorMessage="1" errorTitle="Input Error" error="Please enter a numeric value between 0 and 99999999999999999" sqref="J20">
      <formula1>0</formula1>
      <formula2>99999999999999900</formula2>
    </dataValidation>
    <dataValidation type="decimal" allowBlank="1" showInputMessage="1" showErrorMessage="1" errorTitle="Input Error" error="Please enter a numeric value between 0 and 99999999999999999" sqref="K20">
      <formula1>0</formula1>
      <formula2>99999999999999900</formula2>
    </dataValidation>
    <dataValidation type="decimal" allowBlank="1" showInputMessage="1" showErrorMessage="1" errorTitle="Input Error" error="Please enter a numeric value between 0 and 99999999999999999" sqref="L20">
      <formula1>0</formula1>
      <formula2>99999999999999900</formula2>
    </dataValidation>
    <dataValidation type="decimal" allowBlank="1" showInputMessage="1" showErrorMessage="1" errorTitle="Input Error" error="Please enter a numeric value between 0 and 99999999999999999" sqref="M20">
      <formula1>0</formula1>
      <formula2>99999999999999900</formula2>
    </dataValidation>
    <dataValidation type="decimal" allowBlank="1" showInputMessage="1" showErrorMessage="1" errorTitle="Input Error" error="Please enter a numeric value between 0 and 99999999999999999" sqref="N20">
      <formula1>0</formula1>
      <formula2>99999999999999900</formula2>
    </dataValidation>
    <dataValidation type="decimal" allowBlank="1" showInputMessage="1" showErrorMessage="1" errorTitle="Input Error" error="Please enter a numeric value between 0 and 99999999999999999" sqref="O20">
      <formula1>0</formula1>
      <formula2>99999999999999900</formula2>
    </dataValidation>
    <dataValidation type="decimal" allowBlank="1" showInputMessage="1" showErrorMessage="1" errorTitle="Input Error" error="Please enter a numeric value between 0 and 99999999999999999" sqref="P20">
      <formula1>0</formula1>
      <formula2>99999999999999900</formula2>
    </dataValidation>
    <dataValidation type="decimal" allowBlank="1" showInputMessage="1" showErrorMessage="1" errorTitle="Input Error" error="Please enter a numeric value between 0 and 99999999999999999" sqref="Q20">
      <formula1>0</formula1>
      <formula2>99999999999999900</formula2>
    </dataValidation>
    <dataValidation type="decimal" allowBlank="1" showInputMessage="1" showErrorMessage="1" errorTitle="Input Error" error="Please enter a numeric value between 0 and 99999999999999999" sqref="R20">
      <formula1>0</formula1>
      <formula2>99999999999999900</formula2>
    </dataValidation>
    <dataValidation type="decimal" allowBlank="1" showInputMessage="1" showErrorMessage="1" errorTitle="Input Error" error="Please enter a numeric value between 0 and 99999999999999999" sqref="S20">
      <formula1>0</formula1>
      <formula2>99999999999999900</formula2>
    </dataValidation>
    <dataValidation type="decimal" allowBlank="1" showInputMessage="1" showErrorMessage="1" errorTitle="Input Error" error="Please enter a numeric value between 0 and 99999999999999999" sqref="T20:T24">
      <formula1>0</formula1>
      <formula2>99999999999999900</formula2>
    </dataValidation>
    <dataValidation type="decimal" allowBlank="1" showInputMessage="1" showErrorMessage="1" errorTitle="Input Error" error="Please enter a numeric value between 0 and 99999999999999999" sqref="E21">
      <formula1>0</formula1>
      <formula2>99999999999999900</formula2>
    </dataValidation>
    <dataValidation type="decimal" allowBlank="1" showInputMessage="1" showErrorMessage="1" errorTitle="Input Error" error="Please enter a numeric value between 0 and 99999999999999999" sqref="F21">
      <formula1>0</formula1>
      <formula2>99999999999999900</formula2>
    </dataValidation>
    <dataValidation type="decimal" allowBlank="1" showInputMessage="1" showErrorMessage="1" errorTitle="Input Error" error="Please enter a numeric value between 0 and 99999999999999999" sqref="G21">
      <formula1>0</formula1>
      <formula2>99999999999999900</formula2>
    </dataValidation>
    <dataValidation type="decimal" allowBlank="1" showInputMessage="1" showErrorMessage="1" errorTitle="Input Error" error="Please enter a numeric value between 0 and 99999999999999999" sqref="H21">
      <formula1>0</formula1>
      <formula2>99999999999999900</formula2>
    </dataValidation>
    <dataValidation type="decimal" allowBlank="1" showInputMessage="1" showErrorMessage="1" errorTitle="Input Error" error="Please enter a numeric value between 0 and 99999999999999999" sqref="I21">
      <formula1>0</formula1>
      <formula2>99999999999999900</formula2>
    </dataValidation>
    <dataValidation type="decimal" allowBlank="1" showInputMessage="1" showErrorMessage="1" errorTitle="Input Error" error="Please enter a numeric value between 0 and 99999999999999999" sqref="J21">
      <formula1>0</formula1>
      <formula2>99999999999999900</formula2>
    </dataValidation>
    <dataValidation type="decimal" allowBlank="1" showInputMessage="1" showErrorMessage="1" errorTitle="Input Error" error="Please enter a numeric value between 0 and 99999999999999999" sqref="K21">
      <formula1>0</formula1>
      <formula2>99999999999999900</formula2>
    </dataValidation>
    <dataValidation type="decimal" allowBlank="1" showInputMessage="1" showErrorMessage="1" errorTitle="Input Error" error="Please enter a numeric value between 0 and 99999999999999999" sqref="L21">
      <formula1>0</formula1>
      <formula2>99999999999999900</formula2>
    </dataValidation>
    <dataValidation type="decimal" allowBlank="1" showInputMessage="1" showErrorMessage="1" errorTitle="Input Error" error="Please enter a numeric value between 0 and 99999999999999999" sqref="M21">
      <formula1>0</formula1>
      <formula2>99999999999999900</formula2>
    </dataValidation>
    <dataValidation type="decimal" allowBlank="1" showInputMessage="1" showErrorMessage="1" errorTitle="Input Error" error="Please enter a numeric value between 0 and 99999999999999999" sqref="N21">
      <formula1>0</formula1>
      <formula2>99999999999999900</formula2>
    </dataValidation>
    <dataValidation type="decimal" allowBlank="1" showInputMessage="1" showErrorMessage="1" errorTitle="Input Error" error="Please enter a numeric value between 0 and 99999999999999999" sqref="O21">
      <formula1>0</formula1>
      <formula2>99999999999999900</formula2>
    </dataValidation>
    <dataValidation type="decimal" allowBlank="1" showInputMessage="1" showErrorMessage="1" errorTitle="Input Error" error="Please enter a numeric value between 0 and 99999999999999999" sqref="P21">
      <formula1>0</formula1>
      <formula2>99999999999999900</formula2>
    </dataValidation>
    <dataValidation type="decimal" allowBlank="1" showInputMessage="1" showErrorMessage="1" errorTitle="Input Error" error="Please enter a numeric value between 0 and 99999999999999999" sqref="Q21">
      <formula1>0</formula1>
      <formula2>99999999999999900</formula2>
    </dataValidation>
    <dataValidation type="decimal" allowBlank="1" showInputMessage="1" showErrorMessage="1" errorTitle="Input Error" error="Please enter a numeric value between 0 and 99999999999999999" sqref="R21">
      <formula1>0</formula1>
      <formula2>99999999999999900</formula2>
    </dataValidation>
    <dataValidation type="decimal" allowBlank="1" showInputMessage="1" showErrorMessage="1" errorTitle="Input Error" error="Please enter a numeric value between 0 and 99999999999999999" sqref="S21">
      <formula1>0</formula1>
      <formula2>99999999999999900</formula2>
    </dataValidation>
    <dataValidation type="decimal" allowBlank="1" showInputMessage="1" showErrorMessage="1" errorTitle="Input Error" error="Please enter a numeric value between 0 and 99999999999999999" sqref="E22">
      <formula1>0</formula1>
      <formula2>99999999999999900</formula2>
    </dataValidation>
    <dataValidation type="decimal" allowBlank="1" showInputMessage="1" showErrorMessage="1" errorTitle="Input Error" error="Please enter a numeric value between 0 and 99999999999999999" sqref="F22">
      <formula1>0</formula1>
      <formula2>99999999999999900</formula2>
    </dataValidation>
    <dataValidation type="decimal" allowBlank="1" showInputMessage="1" showErrorMessage="1" errorTitle="Input Error" error="Please enter a numeric value between 0 and 99999999999999999" sqref="G22">
      <formula1>0</formula1>
      <formula2>99999999999999900</formula2>
    </dataValidation>
    <dataValidation type="decimal" allowBlank="1" showInputMessage="1" showErrorMessage="1" errorTitle="Input Error" error="Please enter a numeric value between 0 and 99999999999999999" sqref="H22">
      <formula1>0</formula1>
      <formula2>99999999999999900</formula2>
    </dataValidation>
    <dataValidation type="decimal" allowBlank="1" showInputMessage="1" showErrorMessage="1" errorTitle="Input Error" error="Please enter a numeric value between 0 and 99999999999999999" sqref="I22">
      <formula1>0</formula1>
      <formula2>99999999999999900</formula2>
    </dataValidation>
    <dataValidation type="decimal" allowBlank="1" showInputMessage="1" showErrorMessage="1" errorTitle="Input Error" error="Please enter a numeric value between 0 and 99999999999999999" sqref="J22">
      <formula1>0</formula1>
      <formula2>99999999999999900</formula2>
    </dataValidation>
    <dataValidation type="decimal" allowBlank="1" showInputMessage="1" showErrorMessage="1" errorTitle="Input Error" error="Please enter a numeric value between 0 and 99999999999999999" sqref="K22">
      <formula1>0</formula1>
      <formula2>99999999999999900</formula2>
    </dataValidation>
    <dataValidation type="decimal" allowBlank="1" showInputMessage="1" showErrorMessage="1" errorTitle="Input Error" error="Please enter a numeric value between 0 and 99999999999999999" sqref="L22">
      <formula1>0</formula1>
      <formula2>99999999999999900</formula2>
    </dataValidation>
    <dataValidation type="decimal" allowBlank="1" showInputMessage="1" showErrorMessage="1" errorTitle="Input Error" error="Please enter a numeric value between 0 and 99999999999999999" sqref="M22">
      <formula1>0</formula1>
      <formula2>99999999999999900</formula2>
    </dataValidation>
    <dataValidation type="decimal" allowBlank="1" showInputMessage="1" showErrorMessage="1" errorTitle="Input Error" error="Please enter a numeric value between 0 and 99999999999999999" sqref="N22">
      <formula1>0</formula1>
      <formula2>99999999999999900</formula2>
    </dataValidation>
    <dataValidation type="decimal" allowBlank="1" showInputMessage="1" showErrorMessage="1" errorTitle="Input Error" error="Please enter a numeric value between 0 and 99999999999999999" sqref="O22">
      <formula1>0</formula1>
      <formula2>99999999999999900</formula2>
    </dataValidation>
    <dataValidation type="decimal" allowBlank="1" showInputMessage="1" showErrorMessage="1" errorTitle="Input Error" error="Please enter a numeric value between 0 and 99999999999999999" sqref="P22">
      <formula1>0</formula1>
      <formula2>99999999999999900</formula2>
    </dataValidation>
    <dataValidation type="decimal" allowBlank="1" showInputMessage="1" showErrorMessage="1" errorTitle="Input Error" error="Please enter a numeric value between 0 and 99999999999999999" sqref="Q22">
      <formula1>0</formula1>
      <formula2>99999999999999900</formula2>
    </dataValidation>
    <dataValidation type="decimal" allowBlank="1" showInputMessage="1" showErrorMessage="1" errorTitle="Input Error" error="Please enter a numeric value between 0 and 99999999999999999" sqref="R22">
      <formula1>0</formula1>
      <formula2>99999999999999900</formula2>
    </dataValidation>
    <dataValidation type="decimal" allowBlank="1" showInputMessage="1" showErrorMessage="1" errorTitle="Input Error" error="Please enter a numeric value between 0 and 99999999999999999" sqref="S22">
      <formula1>0</formula1>
      <formula2>99999999999999900</formula2>
    </dataValidation>
    <dataValidation type="decimal" allowBlank="1" showInputMessage="1" showErrorMessage="1" errorTitle="Input Error" error="Please enter a numeric value between 0 and 99999999999999999" sqref="E23">
      <formula1>0</formula1>
      <formula2>99999999999999900</formula2>
    </dataValidation>
    <dataValidation type="decimal" allowBlank="1" showInputMessage="1" showErrorMessage="1" errorTitle="Input Error" error="Please enter a numeric value between 0 and 99999999999999999" sqref="F23">
      <formula1>0</formula1>
      <formula2>99999999999999900</formula2>
    </dataValidation>
    <dataValidation type="decimal" allowBlank="1" showInputMessage="1" showErrorMessage="1" errorTitle="Input Error" error="Please enter a numeric value between 0 and 99999999999999999" sqref="G23">
      <formula1>0</formula1>
      <formula2>99999999999999900</formula2>
    </dataValidation>
    <dataValidation type="decimal" allowBlank="1" showInputMessage="1" showErrorMessage="1" errorTitle="Input Error" error="Please enter a numeric value between 0 and 99999999999999999" sqref="H23">
      <formula1>0</formula1>
      <formula2>99999999999999900</formula2>
    </dataValidation>
    <dataValidation type="decimal" allowBlank="1" showInputMessage="1" showErrorMessage="1" errorTitle="Input Error" error="Please enter a numeric value between 0 and 99999999999999999" sqref="I23">
      <formula1>0</formula1>
      <formula2>99999999999999900</formula2>
    </dataValidation>
    <dataValidation type="decimal" allowBlank="1" showInputMessage="1" showErrorMessage="1" errorTitle="Input Error" error="Please enter a numeric value between 0 and 99999999999999999" sqref="J23">
      <formula1>0</formula1>
      <formula2>99999999999999900</formula2>
    </dataValidation>
    <dataValidation type="decimal" allowBlank="1" showInputMessage="1" showErrorMessage="1" errorTitle="Input Error" error="Please enter a numeric value between 0 and 99999999999999999" sqref="K23">
      <formula1>0</formula1>
      <formula2>99999999999999900</formula2>
    </dataValidation>
    <dataValidation type="decimal" allowBlank="1" showInputMessage="1" showErrorMessage="1" errorTitle="Input Error" error="Please enter a numeric value between 0 and 99999999999999999" sqref="L23">
      <formula1>0</formula1>
      <formula2>99999999999999900</formula2>
    </dataValidation>
    <dataValidation type="decimal" allowBlank="1" showInputMessage="1" showErrorMessage="1" errorTitle="Input Error" error="Please enter a numeric value between 0 and 99999999999999999" sqref="M23">
      <formula1>0</formula1>
      <formula2>99999999999999900</formula2>
    </dataValidation>
    <dataValidation type="decimal" allowBlank="1" showInputMessage="1" showErrorMessage="1" errorTitle="Input Error" error="Please enter a numeric value between 0 and 99999999999999999" sqref="N23">
      <formula1>0</formula1>
      <formula2>99999999999999900</formula2>
    </dataValidation>
    <dataValidation type="decimal" allowBlank="1" showInputMessage="1" showErrorMessage="1" errorTitle="Input Error" error="Please enter a numeric value between 0 and 99999999999999999" sqref="O23">
      <formula1>0</formula1>
      <formula2>99999999999999900</formula2>
    </dataValidation>
    <dataValidation type="decimal" allowBlank="1" showInputMessage="1" showErrorMessage="1" errorTitle="Input Error" error="Please enter a numeric value between 0 and 99999999999999999" sqref="P23">
      <formula1>0</formula1>
      <formula2>99999999999999900</formula2>
    </dataValidation>
    <dataValidation type="decimal" allowBlank="1" showInputMessage="1" showErrorMessage="1" errorTitle="Input Error" error="Please enter a numeric value between 0 and 99999999999999999" sqref="Q23">
      <formula1>0</formula1>
      <formula2>99999999999999900</formula2>
    </dataValidation>
    <dataValidation type="decimal" allowBlank="1" showInputMessage="1" showErrorMessage="1" errorTitle="Input Error" error="Please enter a numeric value between 0 and 99999999999999999" sqref="R23">
      <formula1>0</formula1>
      <formula2>99999999999999900</formula2>
    </dataValidation>
    <dataValidation type="decimal" allowBlank="1" showInputMessage="1" showErrorMessage="1" errorTitle="Input Error" error="Please enter a numeric value between 0 and 99999999999999999" sqref="S23">
      <formula1>0</formula1>
      <formula2>99999999999999900</formula2>
    </dataValidation>
    <dataValidation type="decimal" allowBlank="1" showInputMessage="1" showErrorMessage="1" errorTitle="Input Error" error="Please enter a numeric value between 0 and 99999999999999999" sqref="E24">
      <formula1>0</formula1>
      <formula2>99999999999999900</formula2>
    </dataValidation>
    <dataValidation type="decimal" allowBlank="1" showInputMessage="1" showErrorMessage="1" errorTitle="Input Error" error="Please enter a numeric value between 0 and 99999999999999999" sqref="F24">
      <formula1>0</formula1>
      <formula2>99999999999999900</formula2>
    </dataValidation>
    <dataValidation type="decimal" allowBlank="1" showInputMessage="1" showErrorMessage="1" errorTitle="Input Error" error="Please enter a numeric value between 0 and 99999999999999999" sqref="G24">
      <formula1>0</formula1>
      <formula2>99999999999999900</formula2>
    </dataValidation>
    <dataValidation type="decimal" allowBlank="1" showInputMessage="1" showErrorMessage="1" errorTitle="Input Error" error="Please enter a numeric value between 0 and 99999999999999999" sqref="H24">
      <formula1>0</formula1>
      <formula2>99999999999999900</formula2>
    </dataValidation>
    <dataValidation type="decimal" allowBlank="1" showInputMessage="1" showErrorMessage="1" errorTitle="Input Error" error="Please enter a numeric value between 0 and 99999999999999999" sqref="I24">
      <formula1>0</formula1>
      <formula2>99999999999999900</formula2>
    </dataValidation>
    <dataValidation type="decimal" allowBlank="1" showInputMessage="1" showErrorMessage="1" errorTitle="Input Error" error="Please enter a numeric value between 0 and 99999999999999999" sqref="J24">
      <formula1>0</formula1>
      <formula2>99999999999999900</formula2>
    </dataValidation>
    <dataValidation type="decimal" allowBlank="1" showInputMessage="1" showErrorMessage="1" errorTitle="Input Error" error="Please enter a numeric value between 0 and 99999999999999999" sqref="K24">
      <formula1>0</formula1>
      <formula2>99999999999999900</formula2>
    </dataValidation>
    <dataValidation type="decimal" allowBlank="1" showInputMessage="1" showErrorMessage="1" errorTitle="Input Error" error="Please enter a numeric value between 0 and 99999999999999999" sqref="L24">
      <formula1>0</formula1>
      <formula2>99999999999999900</formula2>
    </dataValidation>
    <dataValidation type="decimal" allowBlank="1" showInputMessage="1" showErrorMessage="1" errorTitle="Input Error" error="Please enter a numeric value between 0 and 99999999999999999" sqref="M24">
      <formula1>0</formula1>
      <formula2>99999999999999900</formula2>
    </dataValidation>
    <dataValidation type="decimal" allowBlank="1" showInputMessage="1" showErrorMessage="1" errorTitle="Input Error" error="Please enter a numeric value between 0 and 99999999999999999" sqref="N24">
      <formula1>0</formula1>
      <formula2>99999999999999900</formula2>
    </dataValidation>
    <dataValidation type="decimal" allowBlank="1" showInputMessage="1" showErrorMessage="1" errorTitle="Input Error" error="Please enter a numeric value between 0 and 99999999999999999" sqref="O24">
      <formula1>0</formula1>
      <formula2>99999999999999900</formula2>
    </dataValidation>
    <dataValidation type="decimal" allowBlank="1" showInputMessage="1" showErrorMessage="1" errorTitle="Input Error" error="Please enter a numeric value between 0 and 99999999999999999" sqref="P24">
      <formula1>0</formula1>
      <formula2>99999999999999900</formula2>
    </dataValidation>
    <dataValidation type="decimal" allowBlank="1" showInputMessage="1" showErrorMessage="1" errorTitle="Input Error" error="Please enter a numeric value between 0 and 99999999999999999" sqref="Q24">
      <formula1>0</formula1>
      <formula2>99999999999999900</formula2>
    </dataValidation>
    <dataValidation type="decimal" allowBlank="1" showInputMessage="1" showErrorMessage="1" errorTitle="Input Error" error="Please enter a numeric value between 0 and 99999999999999999" sqref="R24">
      <formula1>0</formula1>
      <formula2>99999999999999900</formula2>
    </dataValidation>
    <dataValidation type="decimal" allowBlank="1" showInputMessage="1" showErrorMessage="1" errorTitle="Input Error" error="Please enter a numeric value between 0 and 99999999999999999" sqref="S24">
      <formula1>0</formula1>
      <formula2>99999999999999900</formula2>
    </dataValidation>
    <dataValidation type="decimal" allowBlank="1" showInputMessage="1" showErrorMessage="1" errorTitle="Input Error" error="Please enter a numeric value between 0 and 99999999999999999" sqref="E25">
      <formula1>0</formula1>
      <formula2>99999999999999900</formula2>
    </dataValidation>
    <dataValidation type="decimal" allowBlank="1" showInputMessage="1" showErrorMessage="1" errorTitle="Input Error" error="Please enter a numeric value between 0 and 99999999999999999" sqref="F25">
      <formula1>0</formula1>
      <formula2>99999999999999900</formula2>
    </dataValidation>
    <dataValidation type="decimal" allowBlank="1" showInputMessage="1" showErrorMessage="1" errorTitle="Input Error" error="Please enter a numeric value between 0 and 99999999999999999" sqref="G25">
      <formula1>0</formula1>
      <formula2>99999999999999900</formula2>
    </dataValidation>
    <dataValidation type="decimal" allowBlank="1" showInputMessage="1" showErrorMessage="1" errorTitle="Input Error" error="Please enter a numeric value between 0 and 99999999999999999" sqref="H25">
      <formula1>0</formula1>
      <formula2>99999999999999900</formula2>
    </dataValidation>
    <dataValidation type="decimal" allowBlank="1" showInputMessage="1" showErrorMessage="1" errorTitle="Input Error" error="Please enter a numeric value between 0 and 99999999999999999" sqref="I25">
      <formula1>0</formula1>
      <formula2>99999999999999900</formula2>
    </dataValidation>
    <dataValidation type="decimal" allowBlank="1" showInputMessage="1" showErrorMessage="1" errorTitle="Input Error" error="Please enter a numeric value between 0 and 99999999999999999" sqref="J25">
      <formula1>0</formula1>
      <formula2>99999999999999900</formula2>
    </dataValidation>
    <dataValidation type="decimal" allowBlank="1" showInputMessage="1" showErrorMessage="1" errorTitle="Input Error" error="Please enter a numeric value between 0 and 99999999999999999" sqref="K25">
      <formula1>0</formula1>
      <formula2>99999999999999900</formula2>
    </dataValidation>
    <dataValidation type="decimal" allowBlank="1" showInputMessage="1" showErrorMessage="1" errorTitle="Input Error" error="Please enter a numeric value between 0 and 99999999999999999" sqref="L25">
      <formula1>0</formula1>
      <formula2>99999999999999900</formula2>
    </dataValidation>
    <dataValidation type="decimal" allowBlank="1" showInputMessage="1" showErrorMessage="1" errorTitle="Input Error" error="Please enter a numeric value between 0 and 99999999999999999" sqref="M25">
      <formula1>0</formula1>
      <formula2>99999999999999900</formula2>
    </dataValidation>
    <dataValidation type="decimal" allowBlank="1" showInputMessage="1" showErrorMessage="1" errorTitle="Input Error" error="Please enter a numeric value between 0 and 99999999999999999" sqref="N25">
      <formula1>0</formula1>
      <formula2>99999999999999900</formula2>
    </dataValidation>
    <dataValidation type="decimal" allowBlank="1" showInputMessage="1" showErrorMessage="1" errorTitle="Input Error" error="Please enter a numeric value between 0 and 99999999999999999" sqref="O25">
      <formula1>0</formula1>
      <formula2>99999999999999900</formula2>
    </dataValidation>
    <dataValidation type="decimal" allowBlank="1" showInputMessage="1" showErrorMessage="1" errorTitle="Input Error" error="Please enter a numeric value between 0 and 99999999999999999" sqref="P25">
      <formula1>0</formula1>
      <formula2>99999999999999900</formula2>
    </dataValidation>
    <dataValidation type="decimal" allowBlank="1" showInputMessage="1" showErrorMessage="1" errorTitle="Input Error" error="Please enter a numeric value between 0 and 99999999999999999" sqref="Q25">
      <formula1>0</formula1>
      <formula2>99999999999999900</formula2>
    </dataValidation>
    <dataValidation type="decimal" allowBlank="1" showInputMessage="1" showErrorMessage="1" errorTitle="Input Error" error="Please enter a numeric value between 0 and 99999999999999999" sqref="R25">
      <formula1>0</formula1>
      <formula2>99999999999999900</formula2>
    </dataValidation>
    <dataValidation type="decimal" allowBlank="1" showInputMessage="1" showErrorMessage="1" errorTitle="Input Error" error="Please enter a numeric value between 0 and 99999999999999999" sqref="S25">
      <formula1>0</formula1>
      <formula2>99999999999999900</formula2>
    </dataValidation>
    <dataValidation type="decimal" allowBlank="1" showInputMessage="1" showErrorMessage="1" errorTitle="Input Error" error="Please enter a numeric value between 0 and 99999999999999999" sqref="T25">
      <formula1>0</formula1>
      <formula2>99999999999999900</formula2>
    </dataValidation>
    <dataValidation type="decimal" allowBlank="1" showInputMessage="1" showErrorMessage="1" errorTitle="Input Error" error="Please enter a numeric value between 0 and 99999999999999999" sqref="E27">
      <formula1>0</formula1>
      <formula2>99999999999999900</formula2>
    </dataValidation>
    <dataValidation type="decimal" allowBlank="1" showInputMessage="1" showErrorMessage="1" errorTitle="Input Error" error="Please enter a numeric value between 0 and 99999999999999999" sqref="F27">
      <formula1>0</formula1>
      <formula2>99999999999999900</formula2>
    </dataValidation>
    <dataValidation type="decimal" allowBlank="1" showInputMessage="1" showErrorMessage="1" errorTitle="Input Error" error="Please enter a numeric value between 0 and 99999999999999999" sqref="G27">
      <formula1>0</formula1>
      <formula2>99999999999999900</formula2>
    </dataValidation>
    <dataValidation type="decimal" allowBlank="1" showInputMessage="1" showErrorMessage="1" errorTitle="Input Error" error="Please enter a numeric value between 0 and 99999999999999999" sqref="H27">
      <formula1>0</formula1>
      <formula2>99999999999999900</formula2>
    </dataValidation>
    <dataValidation type="decimal" allowBlank="1" showInputMessage="1" showErrorMessage="1" errorTitle="Input Error" error="Please enter a numeric value between 0 and 99999999999999999" sqref="I27">
      <formula1>0</formula1>
      <formula2>99999999999999900</formula2>
    </dataValidation>
    <dataValidation type="decimal" allowBlank="1" showInputMessage="1" showErrorMessage="1" errorTitle="Input Error" error="Please enter a numeric value between 0 and 99999999999999999" sqref="J27">
      <formula1>0</formula1>
      <formula2>99999999999999900</formula2>
    </dataValidation>
    <dataValidation type="decimal" allowBlank="1" showInputMessage="1" showErrorMessage="1" errorTitle="Input Error" error="Please enter a numeric value between 0 and 99999999999999999" sqref="K27">
      <formula1>0</formula1>
      <formula2>99999999999999900</formula2>
    </dataValidation>
    <dataValidation type="decimal" allowBlank="1" showInputMessage="1" showErrorMessage="1" errorTitle="Input Error" error="Please enter a numeric value between 0 and 99999999999999999" sqref="L27">
      <formula1>0</formula1>
      <formula2>99999999999999900</formula2>
    </dataValidation>
    <dataValidation type="decimal" allowBlank="1" showInputMessage="1" showErrorMessage="1" errorTitle="Input Error" error="Please enter a numeric value between 0 and 99999999999999999" sqref="M27">
      <formula1>0</formula1>
      <formula2>99999999999999900</formula2>
    </dataValidation>
    <dataValidation type="decimal" allowBlank="1" showInputMessage="1" showErrorMessage="1" errorTitle="Input Error" error="Please enter a numeric value between 0 and 99999999999999999" sqref="N27">
      <formula1>0</formula1>
      <formula2>99999999999999900</formula2>
    </dataValidation>
    <dataValidation type="decimal" allowBlank="1" showInputMessage="1" showErrorMessage="1" errorTitle="Input Error" error="Please enter a numeric value between 0 and 99999999999999999" sqref="O27">
      <formula1>0</formula1>
      <formula2>99999999999999900</formula2>
    </dataValidation>
    <dataValidation type="decimal" allowBlank="1" showInputMessage="1" showErrorMessage="1" errorTitle="Input Error" error="Please enter a numeric value between 0 and 99999999999999999" sqref="P27">
      <formula1>0</formula1>
      <formula2>99999999999999900</formula2>
    </dataValidation>
    <dataValidation type="decimal" allowBlank="1" showInputMessage="1" showErrorMessage="1" errorTitle="Input Error" error="Please enter a numeric value between 0 and 99999999999999999" sqref="Q27">
      <formula1>0</formula1>
      <formula2>99999999999999900</formula2>
    </dataValidation>
    <dataValidation type="decimal" allowBlank="1" showInputMessage="1" showErrorMessage="1" errorTitle="Input Error" error="Please enter a numeric value between 0 and 99999999999999999" sqref="R27">
      <formula1>0</formula1>
      <formula2>99999999999999900</formula2>
    </dataValidation>
    <dataValidation type="decimal" allowBlank="1" showInputMessage="1" showErrorMessage="1" errorTitle="Input Error" error="Please enter a numeric value between 0 and 99999999999999999" sqref="S27">
      <formula1>0</formula1>
      <formula2>99999999999999900</formula2>
    </dataValidation>
    <dataValidation type="decimal" allowBlank="1" showInputMessage="1" showErrorMessage="1" errorTitle="Input Error" error="Please enter a numeric value between 0 and 99999999999999999" sqref="T27">
      <formula1>0</formula1>
      <formula2>99999999999999900</formula2>
    </dataValidation>
    <dataValidation type="decimal" allowBlank="1" showInputMessage="1" showErrorMessage="1" errorTitle="Input Error" error="Please enter a numeric value between 0 and 99999999999999999" sqref="E28">
      <formula1>0</formula1>
      <formula2>99999999999999900</formula2>
    </dataValidation>
    <dataValidation type="decimal" allowBlank="1" showInputMessage="1" showErrorMessage="1" errorTitle="Input Error" error="Please enter a numeric value between 0 and 99999999999999999" sqref="F28">
      <formula1>0</formula1>
      <formula2>99999999999999900</formula2>
    </dataValidation>
    <dataValidation type="decimal" allowBlank="1" showInputMessage="1" showErrorMessage="1" errorTitle="Input Error" error="Please enter a numeric value between 0 and 99999999999999999" sqref="G28">
      <formula1>0</formula1>
      <formula2>99999999999999900</formula2>
    </dataValidation>
    <dataValidation type="decimal" allowBlank="1" showInputMessage="1" showErrorMessage="1" errorTitle="Input Error" error="Please enter a numeric value between 0 and 99999999999999999" sqref="H28">
      <formula1>0</formula1>
      <formula2>99999999999999900</formula2>
    </dataValidation>
    <dataValidation type="decimal" allowBlank="1" showInputMessage="1" showErrorMessage="1" errorTitle="Input Error" error="Please enter a numeric value between 0 and 99999999999999999" sqref="I28">
      <formula1>0</formula1>
      <formula2>99999999999999900</formula2>
    </dataValidation>
    <dataValidation type="decimal" allowBlank="1" showInputMessage="1" showErrorMessage="1" errorTitle="Input Error" error="Please enter a numeric value between 0 and 99999999999999999" sqref="J28">
      <formula1>0</formula1>
      <formula2>99999999999999900</formula2>
    </dataValidation>
    <dataValidation type="decimal" allowBlank="1" showInputMessage="1" showErrorMessage="1" errorTitle="Input Error" error="Please enter a numeric value between 0 and 99999999999999999" sqref="K28">
      <formula1>0</formula1>
      <formula2>99999999999999900</formula2>
    </dataValidation>
    <dataValidation type="decimal" allowBlank="1" showInputMessage="1" showErrorMessage="1" errorTitle="Input Error" error="Please enter a numeric value between 0 and 99999999999999999" sqref="L28">
      <formula1>0</formula1>
      <formula2>99999999999999900</formula2>
    </dataValidation>
    <dataValidation type="decimal" allowBlank="1" showInputMessage="1" showErrorMessage="1" errorTitle="Input Error" error="Please enter a numeric value between 0 and 99999999999999999" sqref="M28">
      <formula1>0</formula1>
      <formula2>99999999999999900</formula2>
    </dataValidation>
    <dataValidation type="decimal" allowBlank="1" showInputMessage="1" showErrorMessage="1" errorTitle="Input Error" error="Please enter a numeric value between 0 and 99999999999999999" sqref="N28">
      <formula1>0</formula1>
      <formula2>99999999999999900</formula2>
    </dataValidation>
    <dataValidation type="decimal" allowBlank="1" showInputMessage="1" showErrorMessage="1" errorTitle="Input Error" error="Please enter a numeric value between 0 and 99999999999999999" sqref="O28">
      <formula1>0</formula1>
      <formula2>99999999999999900</formula2>
    </dataValidation>
    <dataValidation type="decimal" allowBlank="1" showInputMessage="1" showErrorMessage="1" errorTitle="Input Error" error="Please enter a numeric value between 0 and 99999999999999999" sqref="P28">
      <formula1>0</formula1>
      <formula2>99999999999999900</formula2>
    </dataValidation>
    <dataValidation type="decimal" allowBlank="1" showInputMessage="1" showErrorMessage="1" errorTitle="Input Error" error="Please enter a numeric value between 0 and 99999999999999999" sqref="Q28">
      <formula1>0</formula1>
      <formula2>99999999999999900</formula2>
    </dataValidation>
    <dataValidation type="decimal" allowBlank="1" showInputMessage="1" showErrorMessage="1" errorTitle="Input Error" error="Please enter a numeric value between 0 and 99999999999999999" sqref="R28">
      <formula1>0</formula1>
      <formula2>99999999999999900</formula2>
    </dataValidation>
    <dataValidation type="decimal" allowBlank="1" showInputMessage="1" showErrorMessage="1" errorTitle="Input Error" error="Please enter a numeric value between 0 and 99999999999999999" sqref="S28">
      <formula1>0</formula1>
      <formula2>99999999999999900</formula2>
    </dataValidation>
    <dataValidation type="decimal" allowBlank="1" showInputMessage="1" showErrorMessage="1" errorTitle="Input Error" error="Please enter a numeric value between 0 and 99999999999999999" sqref="T28">
      <formula1>0</formula1>
      <formula2>99999999999999900</formula2>
    </dataValidation>
    <dataValidation type="decimal" allowBlank="1" showInputMessage="1" showErrorMessage="1" errorTitle="Input Error" error="Please enter a numeric value between 0 and 99999999999999999" sqref="E29">
      <formula1>0</formula1>
      <formula2>99999999999999900</formula2>
    </dataValidation>
    <dataValidation type="decimal" allowBlank="1" showInputMessage="1" showErrorMessage="1" errorTitle="Input Error" error="Please enter a numeric value between 0 and 99999999999999999" sqref="F29">
      <formula1>0</formula1>
      <formula2>99999999999999900</formula2>
    </dataValidation>
    <dataValidation type="decimal" allowBlank="1" showInputMessage="1" showErrorMessage="1" errorTitle="Input Error" error="Please enter a numeric value between 0 and 99999999999999999" sqref="G29">
      <formula1>0</formula1>
      <formula2>99999999999999900</formula2>
    </dataValidation>
    <dataValidation type="decimal" allowBlank="1" showInputMessage="1" showErrorMessage="1" errorTitle="Input Error" error="Please enter a numeric value between 0 and 99999999999999999" sqref="H29">
      <formula1>0</formula1>
      <formula2>99999999999999900</formula2>
    </dataValidation>
    <dataValidation type="decimal" allowBlank="1" showInputMessage="1" showErrorMessage="1" errorTitle="Input Error" error="Please enter a numeric value between 0 and 99999999999999999" sqref="I29">
      <formula1>0</formula1>
      <formula2>99999999999999900</formula2>
    </dataValidation>
    <dataValidation type="decimal" allowBlank="1" showInputMessage="1" showErrorMessage="1" errorTitle="Input Error" error="Please enter a numeric value between 0 and 99999999999999999" sqref="J29">
      <formula1>0</formula1>
      <formula2>99999999999999900</formula2>
    </dataValidation>
    <dataValidation type="decimal" allowBlank="1" showInputMessage="1" showErrorMessage="1" errorTitle="Input Error" error="Please enter a numeric value between 0 and 99999999999999999" sqref="K29">
      <formula1>0</formula1>
      <formula2>99999999999999900</formula2>
    </dataValidation>
    <dataValidation type="decimal" allowBlank="1" showInputMessage="1" showErrorMessage="1" errorTitle="Input Error" error="Please enter a numeric value between 0 and 99999999999999999" sqref="L29">
      <formula1>0</formula1>
      <formula2>99999999999999900</formula2>
    </dataValidation>
    <dataValidation type="decimal" allowBlank="1" showInputMessage="1" showErrorMessage="1" errorTitle="Input Error" error="Please enter a numeric value between 0 and 99999999999999999" sqref="M29">
      <formula1>0</formula1>
      <formula2>99999999999999900</formula2>
    </dataValidation>
    <dataValidation type="decimal" allowBlank="1" showInputMessage="1" showErrorMessage="1" errorTitle="Input Error" error="Please enter a numeric value between 0 and 99999999999999999" sqref="N29">
      <formula1>0</formula1>
      <formula2>99999999999999900</formula2>
    </dataValidation>
    <dataValidation type="decimal" allowBlank="1" showInputMessage="1" showErrorMessage="1" errorTitle="Input Error" error="Please enter a numeric value between 0 and 99999999999999999" sqref="O29">
      <formula1>0</formula1>
      <formula2>99999999999999900</formula2>
    </dataValidation>
    <dataValidation type="decimal" allowBlank="1" showInputMessage="1" showErrorMessage="1" errorTitle="Input Error" error="Please enter a numeric value between 0 and 99999999999999999" sqref="P29">
      <formula1>0</formula1>
      <formula2>99999999999999900</formula2>
    </dataValidation>
    <dataValidation type="decimal" allowBlank="1" showInputMessage="1" showErrorMessage="1" errorTitle="Input Error" error="Please enter a numeric value between 0 and 99999999999999999" sqref="Q29">
      <formula1>0</formula1>
      <formula2>99999999999999900</formula2>
    </dataValidation>
    <dataValidation type="decimal" allowBlank="1" showInputMessage="1" showErrorMessage="1" errorTitle="Input Error" error="Please enter a numeric value between 0 and 99999999999999999" sqref="R29">
      <formula1>0</formula1>
      <formula2>99999999999999900</formula2>
    </dataValidation>
    <dataValidation type="decimal" allowBlank="1" showInputMessage="1" showErrorMessage="1" errorTitle="Input Error" error="Please enter a numeric value between 0 and 99999999999999999" sqref="S29">
      <formula1>0</formula1>
      <formula2>99999999999999900</formula2>
    </dataValidation>
    <dataValidation type="decimal" allowBlank="1" showInputMessage="1" showErrorMessage="1" errorTitle="Input Error" error="Please enter a numeric value between 0 and 99999999999999999" sqref="T29">
      <formula1>0</formula1>
      <formula2>99999999999999900</formula2>
    </dataValidation>
    <dataValidation type="decimal" allowBlank="1" showInputMessage="1" showErrorMessage="1" errorTitle="Input Error" error="Please enter a numeric value between 0 and 99999999999999999" sqref="E30">
      <formula1>0</formula1>
      <formula2>99999999999999900</formula2>
    </dataValidation>
    <dataValidation type="decimal" allowBlank="1" showInputMessage="1" showErrorMessage="1" errorTitle="Input Error" error="Please enter a numeric value between 0 and 99999999999999999" sqref="F30">
      <formula1>0</formula1>
      <formula2>99999999999999900</formula2>
    </dataValidation>
    <dataValidation type="decimal" allowBlank="1" showInputMessage="1" showErrorMessage="1" errorTitle="Input Error" error="Please enter a numeric value between 0 and 99999999999999999" sqref="G30">
      <formula1>0</formula1>
      <formula2>99999999999999900</formula2>
    </dataValidation>
    <dataValidation type="decimal" allowBlank="1" showInputMessage="1" showErrorMessage="1" errorTitle="Input Error" error="Please enter a numeric value between 0 and 99999999999999999" sqref="H30">
      <formula1>0</formula1>
      <formula2>99999999999999900</formula2>
    </dataValidation>
    <dataValidation type="decimal" allowBlank="1" showInputMessage="1" showErrorMessage="1" errorTitle="Input Error" error="Please enter a numeric value between 0 and 99999999999999999" sqref="I30">
      <formula1>0</formula1>
      <formula2>99999999999999900</formula2>
    </dataValidation>
    <dataValidation type="decimal" allowBlank="1" showInputMessage="1" showErrorMessage="1" errorTitle="Input Error" error="Please enter a numeric value between 0 and 99999999999999999" sqref="J30">
      <formula1>0</formula1>
      <formula2>99999999999999900</formula2>
    </dataValidation>
    <dataValidation type="decimal" allowBlank="1" showInputMessage="1" showErrorMessage="1" errorTitle="Input Error" error="Please enter a numeric value between 0 and 99999999999999999" sqref="K30">
      <formula1>0</formula1>
      <formula2>99999999999999900</formula2>
    </dataValidation>
    <dataValidation type="decimal" allowBlank="1" showInputMessage="1" showErrorMessage="1" errorTitle="Input Error" error="Please enter a numeric value between 0 and 99999999999999999" sqref="L30">
      <formula1>0</formula1>
      <formula2>99999999999999900</formula2>
    </dataValidation>
    <dataValidation type="decimal" allowBlank="1" showInputMessage="1" showErrorMessage="1" errorTitle="Input Error" error="Please enter a numeric value between 0 and 99999999999999999" sqref="M30">
      <formula1>0</formula1>
      <formula2>99999999999999900</formula2>
    </dataValidation>
    <dataValidation type="decimal" allowBlank="1" showInputMessage="1" showErrorMessage="1" errorTitle="Input Error" error="Please enter a numeric value between 0 and 99999999999999999" sqref="N30">
      <formula1>0</formula1>
      <formula2>99999999999999900</formula2>
    </dataValidation>
    <dataValidation type="decimal" allowBlank="1" showInputMessage="1" showErrorMessage="1" errorTitle="Input Error" error="Please enter a numeric value between 0 and 99999999999999999" sqref="O30">
      <formula1>0</formula1>
      <formula2>99999999999999900</formula2>
    </dataValidation>
    <dataValidation type="decimal" allowBlank="1" showInputMessage="1" showErrorMessage="1" errorTitle="Input Error" error="Please enter a numeric value between 0 and 99999999999999999" sqref="P30">
      <formula1>0</formula1>
      <formula2>99999999999999900</formula2>
    </dataValidation>
    <dataValidation type="decimal" allowBlank="1" showInputMessage="1" showErrorMessage="1" errorTitle="Input Error" error="Please enter a numeric value between 0 and 99999999999999999" sqref="Q30">
      <formula1>0</formula1>
      <formula2>99999999999999900</formula2>
    </dataValidation>
    <dataValidation type="decimal" allowBlank="1" showInputMessage="1" showErrorMessage="1" errorTitle="Input Error" error="Please enter a numeric value between 0 and 99999999999999999" sqref="R30">
      <formula1>0</formula1>
      <formula2>99999999999999900</formula2>
    </dataValidation>
    <dataValidation type="decimal" allowBlank="1" showInputMessage="1" showErrorMessage="1" errorTitle="Input Error" error="Please enter a numeric value between 0 and 99999999999999999" sqref="S30">
      <formula1>0</formula1>
      <formula2>99999999999999900</formula2>
    </dataValidation>
    <dataValidation type="decimal" allowBlank="1" showInputMessage="1" showErrorMessage="1" errorTitle="Input Error" error="Please enter a numeric value between 0 and 99999999999999999" sqref="T30">
      <formula1>0</formula1>
      <formula2>99999999999999900</formula2>
    </dataValidation>
    <dataValidation type="decimal" allowBlank="1" showInputMessage="1" showErrorMessage="1" errorTitle="Input Error" error="Please enter a numeric value between 0 and 99999999999999999" sqref="E31">
      <formula1>0</formula1>
      <formula2>99999999999999900</formula2>
    </dataValidation>
    <dataValidation type="decimal" allowBlank="1" showInputMessage="1" showErrorMessage="1" errorTitle="Input Error" error="Please enter a numeric value between 0 and 99999999999999999" sqref="F31">
      <formula1>0</formula1>
      <formula2>99999999999999900</formula2>
    </dataValidation>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R31">
      <formula1>0</formula1>
      <formula2>99999999999999900</formula2>
    </dataValidation>
    <dataValidation type="decimal" allowBlank="1" showInputMessage="1" showErrorMessage="1" errorTitle="Input Error" error="Please enter a numeric value between 0 and 99999999999999999" sqref="S31">
      <formula1>0</formula1>
      <formula2>99999999999999900</formula2>
    </dataValidation>
    <dataValidation type="decimal" allowBlank="1" showInputMessage="1" showErrorMessage="1" errorTitle="Input Error" error="Please enter a numeric value between 0 and 99999999999999999" sqref="T31">
      <formula1>0</formula1>
      <formula2>99999999999999900</formula2>
    </dataValidation>
    <dataValidation type="decimal" allowBlank="1" showInputMessage="1" showErrorMessage="1" errorTitle="Input Error" error="Please enter a numeric value between 0 and 99999999999999999" sqref="E32">
      <formula1>0</formula1>
      <formula2>99999999999999900</formula2>
    </dataValidation>
    <dataValidation type="decimal" allowBlank="1" showInputMessage="1" showErrorMessage="1" errorTitle="Input Error" error="Please enter a numeric value between 0 and 99999999999999999" sqref="F32">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R32">
      <formula1>0</formula1>
      <formula2>99999999999999900</formula2>
    </dataValidation>
    <dataValidation type="decimal" allowBlank="1" showInputMessage="1" showErrorMessage="1" errorTitle="Input Error" error="Please enter a numeric value between 0 and 99999999999999999" sqref="S32">
      <formula1>0</formula1>
      <formula2>99999999999999900</formula2>
    </dataValidation>
    <dataValidation type="decimal" allowBlank="1" showInputMessage="1" showErrorMessage="1" errorTitle="Input Error" error="Please enter a numeric value between 0 and 99999999999999999" sqref="T32">
      <formula1>0</formula1>
      <formula2>99999999999999900</formula2>
    </dataValidation>
    <dataValidation type="decimal" allowBlank="1" showInputMessage="1" showErrorMessage="1" errorTitle="Input Error" error="Please enter a numeric value between 0 and 99999999999999999" sqref="E45">
      <formula1>0</formula1>
      <formula2>99999999999999900</formula2>
    </dataValidation>
    <dataValidation type="decimal" allowBlank="1" showInputMessage="1" showErrorMessage="1" errorTitle="Input Error" error="Please enter a numeric value between 0 and 99999999999999999" sqref="F45">
      <formula1>0</formula1>
      <formula2>99999999999999900</formula2>
    </dataValidation>
    <dataValidation type="decimal" allowBlank="1" showInputMessage="1" showErrorMessage="1" errorTitle="Input Error" error="Please enter a numeric value between 0 and 99999999999999999" sqref="G45">
      <formula1>0</formula1>
      <formula2>99999999999999900</formula2>
    </dataValidation>
    <dataValidation type="decimal" allowBlank="1" showInputMessage="1" showErrorMessage="1" errorTitle="Input Error" error="Please enter a numeric value between 0 and 99999999999999999" sqref="E46">
      <formula1>0</formula1>
      <formula2>99999999999999900</formula2>
    </dataValidation>
    <dataValidation type="decimal" allowBlank="1" showInputMessage="1" showErrorMessage="1" errorTitle="Input Error" error="Please enter a numeric value between 0 and 99999999999999999" sqref="F46">
      <formula1>0</formula1>
      <formula2>99999999999999900</formula2>
    </dataValidation>
    <dataValidation type="decimal" allowBlank="1" showInputMessage="1" showErrorMessage="1" errorTitle="Input Error" error="Please enter a numeric value between 0 and 99999999999999999" sqref="G46">
      <formula1>0</formula1>
      <formula2>99999999999999900</formula2>
    </dataValidation>
    <dataValidation type="decimal" allowBlank="1" showInputMessage="1" showErrorMessage="1" errorTitle="Input Error" error="Please enter a numeric value between 0 and 99999999999999999" sqref="E47">
      <formula1>0</formula1>
      <formula2>99999999999999900</formula2>
    </dataValidation>
    <dataValidation type="decimal" allowBlank="1" showInputMessage="1" showErrorMessage="1" errorTitle="Input Error" error="Please enter a numeric value between 0 and 99999999999999999" sqref="F47">
      <formula1>0</formula1>
      <formula2>99999999999999900</formula2>
    </dataValidation>
    <dataValidation type="decimal" allowBlank="1" showInputMessage="1" showErrorMessage="1" errorTitle="Input Error" error="Please enter a numeric value between 0 and 99999999999999999" sqref="G47">
      <formula1>0</formula1>
      <formula2>99999999999999900</formula2>
    </dataValidation>
    <dataValidation type="decimal" allowBlank="1" showInputMessage="1" showErrorMessage="1" errorTitle="Input Error" error="Please enter a numeric value between 0 and 99999999999999999" sqref="E48">
      <formula1>0</formula1>
      <formula2>99999999999999900</formula2>
    </dataValidation>
    <dataValidation type="decimal" allowBlank="1" showInputMessage="1" showErrorMessage="1" errorTitle="Input Error" error="Please enter a numeric value between 0 and 99999999999999999" sqref="F48">
      <formula1>0</formula1>
      <formula2>99999999999999900</formula2>
    </dataValidation>
    <dataValidation type="decimal" allowBlank="1" showInputMessage="1" showErrorMessage="1" errorTitle="Input Error" error="Please enter a numeric value between 0 and 99999999999999999" sqref="G48">
      <formula1>0</formula1>
      <formula2>99999999999999900</formula2>
    </dataValidation>
    <dataValidation type="decimal" allowBlank="1" showInputMessage="1" showErrorMessage="1" errorTitle="Input Error" error="Please enter a numeric value between 0 and 99999999999999999" sqref="E49">
      <formula1>0</formula1>
      <formula2>99999999999999900</formula2>
    </dataValidation>
    <dataValidation type="decimal" allowBlank="1" showInputMessage="1" showErrorMessage="1" errorTitle="Input Error" error="Please enter a numeric value between 0 and 99999999999999999" sqref="F49">
      <formula1>0</formula1>
      <formula2>99999999999999900</formula2>
    </dataValidation>
    <dataValidation type="decimal" allowBlank="1" showInputMessage="1" showErrorMessage="1" errorTitle="Input Error" error="Please enter a numeric value between 0 and 99999999999999999" sqref="G49">
      <formula1>0</formula1>
      <formula2>99999999999999900</formula2>
    </dataValidation>
    <dataValidation type="decimal" allowBlank="1" showInputMessage="1" showErrorMessage="1" errorTitle="Input Error" error="Please enter a numeric value between 0 and 99999999999999999" sqref="E50">
      <formula1>0</formula1>
      <formula2>99999999999999900</formula2>
    </dataValidation>
    <dataValidation type="decimal" allowBlank="1" showInputMessage="1" showErrorMessage="1" errorTitle="Input Error" error="Please enter a numeric value between 0 and 99999999999999999" sqref="F50">
      <formula1>0</formula1>
      <formula2>99999999999999900</formula2>
    </dataValidation>
    <dataValidation type="decimal" allowBlank="1" showInputMessage="1" showErrorMessage="1" errorTitle="Input Error" error="Please enter a numeric value between 0 and 99999999999999999" sqref="G50">
      <formula1>0</formula1>
      <formula2>99999999999999900</formula2>
    </dataValidation>
    <dataValidation type="decimal" allowBlank="1" showInputMessage="1" showErrorMessage="1" errorTitle="Input Error" error="Please enter a numeric value between 0 and 99999999999999999" sqref="E51">
      <formula1>0</formula1>
      <formula2>99999999999999900</formula2>
    </dataValidation>
    <dataValidation type="decimal" allowBlank="1" showInputMessage="1" showErrorMessage="1" errorTitle="Input Error" error="Please enter a numeric value between 0 and 99999999999999999" sqref="F51">
      <formula1>0</formula1>
      <formula2>99999999999999900</formula2>
    </dataValidation>
    <dataValidation type="decimal" allowBlank="1" showInputMessage="1" showErrorMessage="1" errorTitle="Input Error" error="Please enter a numeric value between 0 and 99999999999999999" sqref="G51">
      <formula1>0</formula1>
      <formula2>99999999999999900</formula2>
    </dataValidation>
    <dataValidation type="decimal" allowBlank="1" showInputMessage="1" showErrorMessage="1" errorTitle="Input Error" error="Please enter a numeric value between 0 and 99999999999999999" sqref="E52">
      <formula1>0</formula1>
      <formula2>99999999999999900</formula2>
    </dataValidation>
    <dataValidation type="decimal" allowBlank="1" showInputMessage="1" showErrorMessage="1" errorTitle="Input Error" error="Please enter a numeric value between 0 and 99999999999999999" sqref="F52">
      <formula1>0</formula1>
      <formula2>99999999999999900</formula2>
    </dataValidation>
    <dataValidation type="decimal" allowBlank="1" showInputMessage="1" showErrorMessage="1" errorTitle="Input Error" error="Please enter a numeric value between 0 and 99999999999999999" sqref="G52">
      <formula1>0</formula1>
      <formula2>99999999999999900</formula2>
    </dataValidation>
    <dataValidation type="decimal" allowBlank="1" showInputMessage="1" showErrorMessage="1" errorTitle="Input Error" error="Please enter a numeric value between 0 and 99999999999999999" sqref="E53">
      <formula1>0</formula1>
      <formula2>99999999999999900</formula2>
    </dataValidation>
    <dataValidation type="decimal" allowBlank="1" showInputMessage="1" showErrorMessage="1" errorTitle="Input Error" error="Please enter a numeric value between 0 and 99999999999999999" sqref="F53">
      <formula1>0</formula1>
      <formula2>99999999999999900</formula2>
    </dataValidation>
    <dataValidation type="decimal" allowBlank="1" showInputMessage="1" showErrorMessage="1" errorTitle="Input Error" error="Please enter a numeric value between 0 and 99999999999999999" sqref="G53">
      <formula1>0</formula1>
      <formula2>99999999999999900</formula2>
    </dataValidation>
    <dataValidation type="decimal" allowBlank="1" showInputMessage="1" showErrorMessage="1" errorTitle="Input Error" error="Please enter a numeric value between 0 and 99999999999999999" sqref="E54">
      <formula1>0</formula1>
      <formula2>99999999999999900</formula2>
    </dataValidation>
    <dataValidation type="decimal" allowBlank="1" showInputMessage="1" showErrorMessage="1" errorTitle="Input Error" error="Please enter a numeric value between 0 and 99999999999999999" sqref="F54">
      <formula1>0</formula1>
      <formula2>99999999999999900</formula2>
    </dataValidation>
    <dataValidation type="decimal" allowBlank="1" showInputMessage="1" showErrorMessage="1" errorTitle="Input Error" error="Please enter a numeric value between 0 and 99999999999999999" sqref="G54">
      <formula1>0</formula1>
      <formula2>99999999999999900</formula2>
    </dataValidation>
  </dataValidations>
  <hyperlinks>
    <hyperlink ref="E3" location="Navigation!A1" display="Back To Navigation Page"/>
  </hyperlinks>
  <pageMargins left="0.75" right="0.75" top="1" bottom="1" header="0.5" footer="0.5"/>
  <pageSetup orientation="portrait" horizontalDpi="300" verticalDpi="300" r:id="rId1"/>
  <headerFooter alignWithMargins="0"/>
  <legacyDrawing r:id="rId2"/>
</worksheet>
</file>

<file path=xl/worksheets/sheet23.xml><?xml version="1.0" encoding="utf-8"?>
<worksheet xmlns="http://schemas.openxmlformats.org/spreadsheetml/2006/main" xmlns:r="http://schemas.openxmlformats.org/officeDocument/2006/relationships">
  <sheetPr codeName="Sheet23"/>
  <dimension ref="A1:G16"/>
  <sheetViews>
    <sheetView showGridLines="0" topLeftCell="E12" workbookViewId="0">
      <selection activeCell="E13" sqref="E13"/>
    </sheetView>
  </sheetViews>
  <sheetFormatPr defaultRowHeight="15"/>
  <cols>
    <col min="1" max="3" customWidth="true" hidden="true" width="9.140625" collapsed="true"/>
    <col min="4" max="4" customWidth="true" width="40.7109375" collapsed="true"/>
    <col min="5" max="5" customWidth="true" width="44.28515625" collapsed="true"/>
  </cols>
  <sheetData>
    <row r="1" spans="1:7" ht="27.95" customHeight="1">
      <c r="A1" s="94" t="s">
        <v>998</v>
      </c>
      <c r="D1" s="152" t="s">
        <v>1004</v>
      </c>
      <c r="E1" s="152"/>
    </row>
    <row r="3" spans="1:7">
      <c r="E3" s="96" t="s">
        <v>578</v>
      </c>
    </row>
    <row r="4" spans="1:7">
      <c r="A4" s="131"/>
      <c r="B4" s="131"/>
      <c r="C4" s="131" t="s">
        <v>999</v>
      </c>
      <c r="D4" s="131"/>
      <c r="E4" s="131"/>
      <c r="F4" s="131"/>
      <c r="G4" s="131"/>
    </row>
    <row r="5" spans="1:7" hidden="1">
      <c r="A5" s="131"/>
      <c r="B5" s="131"/>
      <c r="C5" s="131"/>
      <c r="D5" s="131"/>
      <c r="E5" s="131"/>
      <c r="F5" s="131"/>
      <c r="G5" s="131"/>
    </row>
    <row r="6" spans="1:7" hidden="1">
      <c r="A6" s="131"/>
      <c r="B6" s="131"/>
      <c r="C6" s="131"/>
      <c r="D6" s="131"/>
      <c r="E6" s="131"/>
      <c r="F6" s="131"/>
      <c r="G6" s="131"/>
    </row>
    <row r="7" spans="1:7" hidden="1">
      <c r="A7" s="131"/>
      <c r="B7" s="131"/>
      <c r="C7" s="131" t="s">
        <v>436</v>
      </c>
      <c r="D7" s="131" t="s">
        <v>440</v>
      </c>
      <c r="E7" s="131"/>
      <c r="F7" s="131" t="s">
        <v>435</v>
      </c>
      <c r="G7" s="131" t="s">
        <v>437</v>
      </c>
    </row>
    <row r="8" spans="1:7" hidden="1">
      <c r="A8" s="131"/>
      <c r="B8" s="131"/>
      <c r="C8" s="131" t="s">
        <v>435</v>
      </c>
      <c r="G8" s="131"/>
    </row>
    <row r="9" spans="1:7">
      <c r="A9" s="131" t="s">
        <v>1024</v>
      </c>
      <c r="B9" s="131"/>
      <c r="C9" s="131"/>
      <c r="D9" s="95" t="s">
        <v>1000</v>
      </c>
      <c r="E9" s="97"/>
      <c r="G9" s="131"/>
    </row>
    <row r="10" spans="1:7">
      <c r="A10" s="131" t="s">
        <v>1025</v>
      </c>
      <c r="B10" s="131"/>
      <c r="C10" s="131"/>
      <c r="D10" s="95" t="s">
        <v>1001</v>
      </c>
      <c r="E10" s="97"/>
      <c r="G10" s="131"/>
    </row>
    <row r="11" spans="1:7">
      <c r="A11" s="131" t="s">
        <v>733</v>
      </c>
      <c r="B11" s="131"/>
      <c r="C11" s="131"/>
      <c r="D11" s="95" t="s">
        <v>735</v>
      </c>
      <c r="E11" s="97"/>
      <c r="G11" s="131"/>
    </row>
    <row r="12" spans="1:7" ht="30">
      <c r="A12" s="131" t="s">
        <v>734</v>
      </c>
      <c r="B12" s="131"/>
      <c r="C12" s="131"/>
      <c r="D12" s="95" t="s">
        <v>736</v>
      </c>
      <c r="E12" s="126"/>
      <c r="G12" s="131"/>
    </row>
    <row r="13" spans="1:7">
      <c r="A13" s="131" t="s">
        <v>1026</v>
      </c>
      <c r="B13" s="131"/>
      <c r="C13" s="131"/>
      <c r="D13" s="95" t="s">
        <v>1002</v>
      </c>
      <c r="E13" s="97"/>
      <c r="G13" s="131"/>
    </row>
    <row r="14" spans="1:7">
      <c r="A14" s="131" t="s">
        <v>1027</v>
      </c>
      <c r="B14" s="131"/>
      <c r="C14" s="131"/>
      <c r="D14" s="95" t="s">
        <v>1003</v>
      </c>
      <c r="E14" s="98"/>
      <c r="G14" s="131"/>
    </row>
    <row r="15" spans="1:7">
      <c r="A15" s="131"/>
      <c r="B15" s="131"/>
      <c r="C15" s="131" t="s">
        <v>435</v>
      </c>
      <c r="G15" s="131"/>
    </row>
    <row r="16" spans="1:7">
      <c r="A16" s="131"/>
      <c r="B16" s="131"/>
      <c r="C16" s="131" t="s">
        <v>438</v>
      </c>
      <c r="D16" s="131"/>
      <c r="E16" s="131"/>
      <c r="F16" s="131"/>
      <c r="G16" s="131" t="s">
        <v>439</v>
      </c>
    </row>
  </sheetData>
  <sheetProtection password="A44A" sheet="1" objects="1" scenarios="1"/>
  <mergeCells count="1">
    <mergeCell ref="D1:E1"/>
  </mergeCells>
  <phoneticPr fontId="2" type="noConversion"/>
  <dataValidations count="1">
    <dataValidation type="decimal" allowBlank="1" showInputMessage="1" showErrorMessage="1" errorTitle="Input Error" error="Please enter a numeric value between 0 and 99999999999999999" sqref="E12">
      <formula1>0</formula1>
      <formula2>99999999999999900</formula2>
    </dataValidation>
  </dataValidations>
  <hyperlinks>
    <hyperlink ref="E3" location="Navigation!A1" display="Back To Navigation Page"/>
  </hyperlinks>
  <pageMargins left="0.75" right="0.75" top="1" bottom="1" header="0.5" footer="0.5"/>
  <pageSetup orientation="portrait" horizontalDpi="300" verticalDpi="0" copies="0" r:id="rId1"/>
  <headerFooter alignWithMargins="0"/>
  <legacyDrawing r:id="rId2"/>
</worksheet>
</file>

<file path=xl/worksheets/sheet24.xml><?xml version="1.0" encoding="utf-8"?>
<worksheet xmlns="http://schemas.openxmlformats.org/spreadsheetml/2006/main" xmlns:r="http://schemas.openxmlformats.org/officeDocument/2006/relationships">
  <sheetPr codeName="Sheet20"/>
  <dimension ref="A1:E184"/>
  <sheetViews>
    <sheetView workbookViewId="0">
      <selection activeCell="L14" sqref="L14"/>
    </sheetView>
  </sheetViews>
  <sheetFormatPr defaultRowHeight="15"/>
  <sheetData>
    <row r="1" spans="1:5">
      <c r="A1" t="s">
        <v>1106</v>
      </c>
      <c r="B1" t="s">
        <v>1064</v>
      </c>
      <c r="C1" t="s">
        <v>1051</v>
      </c>
      <c r="D1" t="s">
        <v>631</v>
      </c>
      <c r="E1" t="s">
        <v>634</v>
      </c>
    </row>
    <row r="2" spans="1:5">
      <c r="A2" t="s">
        <v>1107</v>
      </c>
      <c r="B2" t="s">
        <v>1064</v>
      </c>
      <c r="C2" t="s">
        <v>1051</v>
      </c>
      <c r="D2" t="s">
        <v>631</v>
      </c>
      <c r="E2" t="s">
        <v>634</v>
      </c>
    </row>
    <row r="3" spans="1:5">
      <c r="A3" t="s">
        <v>1108</v>
      </c>
      <c r="B3" t="s">
        <v>1064</v>
      </c>
      <c r="C3" t="s">
        <v>1051</v>
      </c>
      <c r="D3" t="s">
        <v>631</v>
      </c>
      <c r="E3" t="s">
        <v>634</v>
      </c>
    </row>
    <row r="4" spans="1:5">
      <c r="A4" t="s">
        <v>1110</v>
      </c>
      <c r="B4" t="s">
        <v>1064</v>
      </c>
      <c r="C4" t="s">
        <v>1052</v>
      </c>
      <c r="D4" t="s">
        <v>631</v>
      </c>
      <c r="E4" t="s">
        <v>1109</v>
      </c>
    </row>
    <row r="5" spans="1:5">
      <c r="A5" t="s">
        <v>1111</v>
      </c>
      <c r="B5" t="s">
        <v>1064</v>
      </c>
      <c r="C5" t="s">
        <v>1052</v>
      </c>
      <c r="D5" t="s">
        <v>631</v>
      </c>
      <c r="E5" t="s">
        <v>1109</v>
      </c>
    </row>
    <row r="6" spans="1:5">
      <c r="A6" t="s">
        <v>633</v>
      </c>
      <c r="B6" t="s">
        <v>1064</v>
      </c>
      <c r="C6" t="s">
        <v>1052</v>
      </c>
      <c r="D6" t="s">
        <v>631</v>
      </c>
      <c r="E6" t="s">
        <v>1109</v>
      </c>
    </row>
    <row r="7" spans="1:5">
      <c r="A7" t="s">
        <v>1112</v>
      </c>
      <c r="B7" t="s">
        <v>1064</v>
      </c>
      <c r="C7" t="s">
        <v>1056</v>
      </c>
      <c r="D7" t="s">
        <v>631</v>
      </c>
      <c r="E7" t="s">
        <v>632</v>
      </c>
    </row>
    <row r="8" spans="1:5">
      <c r="A8" t="s">
        <v>815</v>
      </c>
      <c r="B8" t="s">
        <v>1064</v>
      </c>
      <c r="C8" t="s">
        <v>816</v>
      </c>
      <c r="D8" t="s">
        <v>631</v>
      </c>
      <c r="E8" t="s">
        <v>817</v>
      </c>
    </row>
    <row r="9" spans="1:5">
      <c r="A9" t="s">
        <v>818</v>
      </c>
      <c r="B9" t="s">
        <v>1064</v>
      </c>
      <c r="C9" t="s">
        <v>446</v>
      </c>
      <c r="D9" t="s">
        <v>631</v>
      </c>
      <c r="E9" t="s">
        <v>447</v>
      </c>
    </row>
    <row r="10" spans="1:5">
      <c r="A10" t="s">
        <v>821</v>
      </c>
      <c r="B10" t="s">
        <v>1064</v>
      </c>
      <c r="C10" t="s">
        <v>819</v>
      </c>
      <c r="D10" t="s">
        <v>631</v>
      </c>
      <c r="E10" t="s">
        <v>820</v>
      </c>
    </row>
    <row r="11" spans="1:5">
      <c r="A11" t="s">
        <v>822</v>
      </c>
      <c r="B11" t="s">
        <v>1064</v>
      </c>
      <c r="C11" t="s">
        <v>823</v>
      </c>
      <c r="D11" t="s">
        <v>631</v>
      </c>
      <c r="E11" t="s">
        <v>824</v>
      </c>
    </row>
    <row r="12" spans="1:5">
      <c r="A12" t="s">
        <v>825</v>
      </c>
      <c r="B12" t="s">
        <v>1064</v>
      </c>
      <c r="C12" t="s">
        <v>826</v>
      </c>
      <c r="D12" t="s">
        <v>631</v>
      </c>
      <c r="E12" t="s">
        <v>827</v>
      </c>
    </row>
    <row r="13" spans="1:5">
      <c r="A13" t="s">
        <v>828</v>
      </c>
      <c r="B13" t="s">
        <v>1064</v>
      </c>
      <c r="C13" t="s">
        <v>829</v>
      </c>
      <c r="D13" t="s">
        <v>631</v>
      </c>
      <c r="E13" t="s">
        <v>830</v>
      </c>
    </row>
    <row r="14" spans="1:5">
      <c r="A14" t="s">
        <v>831</v>
      </c>
      <c r="B14" t="s">
        <v>1064</v>
      </c>
      <c r="C14" t="s">
        <v>832</v>
      </c>
      <c r="D14" t="s">
        <v>631</v>
      </c>
      <c r="E14" t="s">
        <v>833</v>
      </c>
    </row>
    <row r="15" spans="1:5">
      <c r="A15" t="s">
        <v>834</v>
      </c>
      <c r="B15" t="s">
        <v>1064</v>
      </c>
      <c r="C15" t="s">
        <v>835</v>
      </c>
      <c r="D15" t="s">
        <v>631</v>
      </c>
      <c r="E15" t="s">
        <v>836</v>
      </c>
    </row>
    <row r="16" spans="1:5">
      <c r="A16" t="s">
        <v>837</v>
      </c>
      <c r="B16" t="s">
        <v>1064</v>
      </c>
      <c r="C16" t="s">
        <v>838</v>
      </c>
      <c r="D16" t="s">
        <v>631</v>
      </c>
      <c r="E16" t="s">
        <v>839</v>
      </c>
    </row>
    <row r="17" spans="1:5">
      <c r="A17" t="s">
        <v>840</v>
      </c>
      <c r="B17" t="s">
        <v>1064</v>
      </c>
      <c r="C17" t="s">
        <v>841</v>
      </c>
      <c r="D17" t="s">
        <v>631</v>
      </c>
      <c r="E17" t="s">
        <v>842</v>
      </c>
    </row>
    <row r="18" spans="1:5">
      <c r="A18" t="s">
        <v>843</v>
      </c>
      <c r="B18" t="s">
        <v>1064</v>
      </c>
      <c r="C18" t="s">
        <v>448</v>
      </c>
      <c r="D18" t="s">
        <v>631</v>
      </c>
      <c r="E18" t="s">
        <v>449</v>
      </c>
    </row>
    <row r="19" spans="1:5">
      <c r="A19" t="s">
        <v>846</v>
      </c>
      <c r="B19" t="s">
        <v>1064</v>
      </c>
      <c r="C19" t="s">
        <v>844</v>
      </c>
      <c r="D19" t="s">
        <v>631</v>
      </c>
      <c r="E19" t="s">
        <v>845</v>
      </c>
    </row>
    <row r="20" spans="1:5">
      <c r="A20" t="s">
        <v>847</v>
      </c>
      <c r="B20" t="s">
        <v>1064</v>
      </c>
      <c r="C20" t="s">
        <v>848</v>
      </c>
      <c r="D20" t="s">
        <v>631</v>
      </c>
      <c r="E20" t="s">
        <v>849</v>
      </c>
    </row>
    <row r="21" spans="1:5">
      <c r="A21" t="s">
        <v>850</v>
      </c>
      <c r="B21" t="s">
        <v>1064</v>
      </c>
      <c r="C21" t="s">
        <v>851</v>
      </c>
      <c r="D21" t="s">
        <v>631</v>
      </c>
      <c r="E21" t="s">
        <v>852</v>
      </c>
    </row>
    <row r="22" spans="1:5">
      <c r="A22" t="s">
        <v>853</v>
      </c>
      <c r="B22" t="s">
        <v>1064</v>
      </c>
      <c r="C22" t="s">
        <v>841</v>
      </c>
      <c r="D22" t="s">
        <v>631</v>
      </c>
      <c r="E22" t="s">
        <v>842</v>
      </c>
    </row>
    <row r="23" spans="1:5">
      <c r="A23" t="s">
        <v>854</v>
      </c>
      <c r="B23" t="s">
        <v>1064</v>
      </c>
      <c r="C23" t="s">
        <v>855</v>
      </c>
      <c r="D23" t="s">
        <v>631</v>
      </c>
      <c r="E23" t="s">
        <v>856</v>
      </c>
    </row>
    <row r="24" spans="1:5">
      <c r="A24" t="s">
        <v>857</v>
      </c>
      <c r="B24" t="s">
        <v>1064</v>
      </c>
      <c r="C24" t="s">
        <v>858</v>
      </c>
      <c r="D24" t="s">
        <v>631</v>
      </c>
      <c r="E24" t="s">
        <v>859</v>
      </c>
    </row>
    <row r="25" spans="1:5">
      <c r="A25" t="s">
        <v>860</v>
      </c>
      <c r="B25" t="s">
        <v>1064</v>
      </c>
      <c r="C25" t="s">
        <v>861</v>
      </c>
      <c r="D25" t="s">
        <v>631</v>
      </c>
      <c r="E25" t="s">
        <v>862</v>
      </c>
    </row>
    <row r="26" spans="1:5">
      <c r="A26" t="s">
        <v>863</v>
      </c>
      <c r="B26" t="s">
        <v>1064</v>
      </c>
      <c r="C26" t="s">
        <v>864</v>
      </c>
      <c r="D26" t="s">
        <v>631</v>
      </c>
      <c r="E26" t="s">
        <v>865</v>
      </c>
    </row>
    <row r="27" spans="1:5">
      <c r="A27" t="s">
        <v>866</v>
      </c>
      <c r="B27" t="s">
        <v>1064</v>
      </c>
      <c r="C27" t="s">
        <v>867</v>
      </c>
      <c r="D27" t="s">
        <v>631</v>
      </c>
      <c r="E27" t="s">
        <v>868</v>
      </c>
    </row>
    <row r="28" spans="1:5">
      <c r="A28" t="s">
        <v>797</v>
      </c>
      <c r="B28" t="s">
        <v>1064</v>
      </c>
      <c r="C28" t="s">
        <v>798</v>
      </c>
      <c r="D28" t="s">
        <v>631</v>
      </c>
      <c r="E28" t="s">
        <v>799</v>
      </c>
    </row>
    <row r="29" spans="1:5">
      <c r="A29" t="s">
        <v>321</v>
      </c>
      <c r="B29" t="s">
        <v>1064</v>
      </c>
      <c r="C29" t="s">
        <v>322</v>
      </c>
      <c r="D29" t="s">
        <v>631</v>
      </c>
      <c r="E29" t="s">
        <v>323</v>
      </c>
    </row>
    <row r="30" spans="1:5">
      <c r="A30" t="s">
        <v>1068</v>
      </c>
      <c r="B30" t="s">
        <v>1069</v>
      </c>
      <c r="C30" t="s">
        <v>816</v>
      </c>
      <c r="D30" t="s">
        <v>631</v>
      </c>
      <c r="E30" t="s">
        <v>817</v>
      </c>
    </row>
    <row r="31" spans="1:5">
      <c r="A31" t="s">
        <v>1070</v>
      </c>
      <c r="B31" t="s">
        <v>1069</v>
      </c>
      <c r="C31" t="s">
        <v>446</v>
      </c>
      <c r="D31" t="s">
        <v>631</v>
      </c>
      <c r="E31" t="s">
        <v>447</v>
      </c>
    </row>
    <row r="32" spans="1:5">
      <c r="A32" t="s">
        <v>1071</v>
      </c>
      <c r="B32" t="s">
        <v>1069</v>
      </c>
      <c r="C32" t="s">
        <v>819</v>
      </c>
      <c r="D32" t="s">
        <v>631</v>
      </c>
      <c r="E32" t="s">
        <v>820</v>
      </c>
    </row>
    <row r="33" spans="1:5">
      <c r="A33" t="s">
        <v>1072</v>
      </c>
      <c r="B33" t="s">
        <v>1069</v>
      </c>
      <c r="C33" t="s">
        <v>823</v>
      </c>
      <c r="D33" t="s">
        <v>631</v>
      </c>
      <c r="E33" t="s">
        <v>824</v>
      </c>
    </row>
    <row r="34" spans="1:5">
      <c r="A34" t="s">
        <v>1073</v>
      </c>
      <c r="B34" t="s">
        <v>1069</v>
      </c>
      <c r="C34" t="s">
        <v>826</v>
      </c>
      <c r="D34" t="s">
        <v>631</v>
      </c>
      <c r="E34" t="s">
        <v>827</v>
      </c>
    </row>
    <row r="35" spans="1:5">
      <c r="A35" t="s">
        <v>1074</v>
      </c>
      <c r="B35" t="s">
        <v>1069</v>
      </c>
      <c r="C35" t="s">
        <v>829</v>
      </c>
      <c r="D35" t="s">
        <v>631</v>
      </c>
      <c r="E35" t="s">
        <v>830</v>
      </c>
    </row>
    <row r="36" spans="1:5">
      <c r="A36" t="s">
        <v>1075</v>
      </c>
      <c r="B36" t="s">
        <v>1069</v>
      </c>
      <c r="C36" t="s">
        <v>832</v>
      </c>
      <c r="D36" t="s">
        <v>631</v>
      </c>
      <c r="E36" t="s">
        <v>833</v>
      </c>
    </row>
    <row r="37" spans="1:5">
      <c r="A37" t="s">
        <v>1076</v>
      </c>
      <c r="B37" t="s">
        <v>1069</v>
      </c>
      <c r="C37" t="s">
        <v>835</v>
      </c>
      <c r="D37" t="s">
        <v>631</v>
      </c>
      <c r="E37" t="s">
        <v>836</v>
      </c>
    </row>
    <row r="38" spans="1:5">
      <c r="A38" t="s">
        <v>1077</v>
      </c>
      <c r="B38" t="s">
        <v>1069</v>
      </c>
      <c r="C38" t="s">
        <v>798</v>
      </c>
      <c r="D38" t="s">
        <v>631</v>
      </c>
      <c r="E38" t="s">
        <v>799</v>
      </c>
    </row>
    <row r="39" spans="1:5">
      <c r="A39" t="s">
        <v>1078</v>
      </c>
      <c r="B39" t="s">
        <v>1069</v>
      </c>
      <c r="C39" t="s">
        <v>838</v>
      </c>
      <c r="D39" t="s">
        <v>631</v>
      </c>
      <c r="E39" t="s">
        <v>839</v>
      </c>
    </row>
    <row r="40" spans="1:5">
      <c r="A40" t="s">
        <v>1079</v>
      </c>
      <c r="B40" t="s">
        <v>1069</v>
      </c>
      <c r="C40" t="s">
        <v>448</v>
      </c>
      <c r="D40" t="s">
        <v>631</v>
      </c>
      <c r="E40" t="s">
        <v>449</v>
      </c>
    </row>
    <row r="41" spans="1:5">
      <c r="A41" t="s">
        <v>1080</v>
      </c>
      <c r="B41" t="s">
        <v>1069</v>
      </c>
      <c r="C41" t="s">
        <v>844</v>
      </c>
      <c r="D41" t="s">
        <v>631</v>
      </c>
      <c r="E41" t="s">
        <v>845</v>
      </c>
    </row>
    <row r="42" spans="1:5">
      <c r="A42" t="s">
        <v>1081</v>
      </c>
      <c r="B42" t="s">
        <v>1069</v>
      </c>
      <c r="C42" t="s">
        <v>848</v>
      </c>
      <c r="D42" t="s">
        <v>631</v>
      </c>
      <c r="E42" t="s">
        <v>849</v>
      </c>
    </row>
    <row r="43" spans="1:5">
      <c r="A43" t="s">
        <v>1082</v>
      </c>
      <c r="B43" t="s">
        <v>1069</v>
      </c>
      <c r="C43" t="s">
        <v>322</v>
      </c>
      <c r="D43" t="s">
        <v>631</v>
      </c>
      <c r="E43" t="s">
        <v>323</v>
      </c>
    </row>
    <row r="44" spans="1:5">
      <c r="A44" t="s">
        <v>1083</v>
      </c>
      <c r="B44" t="s">
        <v>1069</v>
      </c>
      <c r="C44" t="s">
        <v>851</v>
      </c>
      <c r="D44" t="s">
        <v>631</v>
      </c>
      <c r="E44" t="s">
        <v>852</v>
      </c>
    </row>
    <row r="45" spans="1:5">
      <c r="A45" t="s">
        <v>1084</v>
      </c>
      <c r="B45" t="s">
        <v>1069</v>
      </c>
      <c r="C45" t="s">
        <v>841</v>
      </c>
      <c r="D45" t="s">
        <v>631</v>
      </c>
      <c r="E45" t="s">
        <v>842</v>
      </c>
    </row>
    <row r="46" spans="1:5">
      <c r="A46" t="s">
        <v>1085</v>
      </c>
      <c r="B46" t="s">
        <v>1069</v>
      </c>
      <c r="C46" t="s">
        <v>841</v>
      </c>
      <c r="D46" t="s">
        <v>631</v>
      </c>
      <c r="E46" t="s">
        <v>842</v>
      </c>
    </row>
    <row r="47" spans="1:5">
      <c r="A47" t="s">
        <v>620</v>
      </c>
      <c r="B47" t="s">
        <v>1069</v>
      </c>
      <c r="C47" t="s">
        <v>855</v>
      </c>
      <c r="D47" t="s">
        <v>631</v>
      </c>
      <c r="E47" t="s">
        <v>856</v>
      </c>
    </row>
    <row r="48" spans="1:5">
      <c r="A48" t="s">
        <v>621</v>
      </c>
      <c r="B48" t="s">
        <v>1069</v>
      </c>
      <c r="C48" t="s">
        <v>858</v>
      </c>
      <c r="D48" t="s">
        <v>631</v>
      </c>
      <c r="E48" t="s">
        <v>859</v>
      </c>
    </row>
    <row r="49" spans="1:5">
      <c r="A49" t="s">
        <v>622</v>
      </c>
      <c r="B49" t="s">
        <v>1069</v>
      </c>
      <c r="C49" t="s">
        <v>861</v>
      </c>
      <c r="D49" t="s">
        <v>631</v>
      </c>
      <c r="E49" t="s">
        <v>862</v>
      </c>
    </row>
    <row r="50" spans="1:5">
      <c r="A50" t="s">
        <v>623</v>
      </c>
      <c r="B50" t="s">
        <v>1069</v>
      </c>
      <c r="C50" t="s">
        <v>867</v>
      </c>
      <c r="D50" t="s">
        <v>631</v>
      </c>
      <c r="E50" t="s">
        <v>868</v>
      </c>
    </row>
    <row r="51" spans="1:5">
      <c r="A51" t="s">
        <v>624</v>
      </c>
      <c r="B51" t="s">
        <v>1069</v>
      </c>
      <c r="C51" t="s">
        <v>864</v>
      </c>
      <c r="D51" t="s">
        <v>631</v>
      </c>
      <c r="E51" t="s">
        <v>865</v>
      </c>
    </row>
    <row r="52" spans="1:5">
      <c r="A52" t="s">
        <v>1187</v>
      </c>
      <c r="B52" t="s">
        <v>1064</v>
      </c>
      <c r="C52" t="s">
        <v>1052</v>
      </c>
      <c r="D52" t="s">
        <v>631</v>
      </c>
      <c r="E52" t="s">
        <v>1109</v>
      </c>
    </row>
    <row r="53" spans="1:5">
      <c r="A53" t="s">
        <v>1188</v>
      </c>
      <c r="B53" t="s">
        <v>1064</v>
      </c>
      <c r="C53" t="s">
        <v>1051</v>
      </c>
      <c r="D53" t="s">
        <v>631</v>
      </c>
      <c r="E53" t="s">
        <v>634</v>
      </c>
    </row>
    <row r="54" spans="1:5">
      <c r="A54" t="s">
        <v>1189</v>
      </c>
      <c r="B54" t="s">
        <v>1064</v>
      </c>
      <c r="C54" t="s">
        <v>1052</v>
      </c>
      <c r="D54" t="s">
        <v>631</v>
      </c>
      <c r="E54" t="s">
        <v>1109</v>
      </c>
    </row>
    <row r="55" spans="1:5">
      <c r="A55" t="s">
        <v>1190</v>
      </c>
      <c r="B55" t="s">
        <v>1064</v>
      </c>
      <c r="C55" t="s">
        <v>1051</v>
      </c>
      <c r="D55" t="s">
        <v>631</v>
      </c>
      <c r="E55" t="s">
        <v>634</v>
      </c>
    </row>
    <row r="56" spans="1:5">
      <c r="A56" t="s">
        <v>1191</v>
      </c>
      <c r="B56" t="s">
        <v>1064</v>
      </c>
      <c r="C56" t="s">
        <v>1052</v>
      </c>
      <c r="D56" t="s">
        <v>631</v>
      </c>
      <c r="E56" t="s">
        <v>1109</v>
      </c>
    </row>
    <row r="57" spans="1:5">
      <c r="A57" t="s">
        <v>1192</v>
      </c>
      <c r="B57" t="s">
        <v>1064</v>
      </c>
      <c r="C57" t="s">
        <v>1051</v>
      </c>
      <c r="D57" t="s">
        <v>631</v>
      </c>
      <c r="E57" t="s">
        <v>634</v>
      </c>
    </row>
    <row r="58" spans="1:5">
      <c r="A58" t="s">
        <v>1193</v>
      </c>
      <c r="B58" t="s">
        <v>1064</v>
      </c>
      <c r="C58" t="s">
        <v>1056</v>
      </c>
      <c r="D58" t="s">
        <v>631</v>
      </c>
      <c r="E58" t="s">
        <v>632</v>
      </c>
    </row>
    <row r="59" spans="1:5">
      <c r="A59" t="s">
        <v>1194</v>
      </c>
      <c r="B59" t="s">
        <v>1064</v>
      </c>
      <c r="C59" t="s">
        <v>1052</v>
      </c>
      <c r="D59" t="s">
        <v>631</v>
      </c>
      <c r="E59" t="s">
        <v>1109</v>
      </c>
    </row>
    <row r="60" spans="1:5">
      <c r="A60" t="s">
        <v>1195</v>
      </c>
      <c r="B60" t="s">
        <v>1064</v>
      </c>
      <c r="C60" t="s">
        <v>1051</v>
      </c>
      <c r="D60" t="s">
        <v>631</v>
      </c>
      <c r="E60" t="s">
        <v>634</v>
      </c>
    </row>
    <row r="61" spans="1:5">
      <c r="A61" t="s">
        <v>1196</v>
      </c>
      <c r="B61" t="s">
        <v>1064</v>
      </c>
      <c r="C61" t="s">
        <v>1052</v>
      </c>
      <c r="D61" t="s">
        <v>631</v>
      </c>
      <c r="E61" t="s">
        <v>1109</v>
      </c>
    </row>
    <row r="62" spans="1:5">
      <c r="A62" t="s">
        <v>1197</v>
      </c>
      <c r="B62" t="s">
        <v>1064</v>
      </c>
      <c r="C62" t="s">
        <v>1051</v>
      </c>
      <c r="D62" t="s">
        <v>631</v>
      </c>
      <c r="E62" t="s">
        <v>634</v>
      </c>
    </row>
    <row r="63" spans="1:5">
      <c r="A63" t="s">
        <v>1198</v>
      </c>
      <c r="B63" t="s">
        <v>1064</v>
      </c>
      <c r="C63" t="s">
        <v>1052</v>
      </c>
      <c r="D63" t="s">
        <v>631</v>
      </c>
      <c r="E63" t="s">
        <v>1109</v>
      </c>
    </row>
    <row r="64" spans="1:5">
      <c r="A64" t="s">
        <v>1199</v>
      </c>
      <c r="B64" t="s">
        <v>1064</v>
      </c>
      <c r="C64" t="s">
        <v>1051</v>
      </c>
      <c r="D64" t="s">
        <v>631</v>
      </c>
      <c r="E64" t="s">
        <v>634</v>
      </c>
    </row>
    <row r="65" spans="1:5">
      <c r="A65" t="s">
        <v>1200</v>
      </c>
      <c r="B65" t="s">
        <v>1064</v>
      </c>
      <c r="C65" t="s">
        <v>1056</v>
      </c>
      <c r="D65" t="s">
        <v>631</v>
      </c>
      <c r="E65" t="s">
        <v>632</v>
      </c>
    </row>
    <row r="66" spans="1:5">
      <c r="A66" t="s">
        <v>1201</v>
      </c>
      <c r="B66" t="s">
        <v>1064</v>
      </c>
      <c r="C66" t="s">
        <v>1052</v>
      </c>
      <c r="D66" t="s">
        <v>631</v>
      </c>
      <c r="E66" t="s">
        <v>1109</v>
      </c>
    </row>
    <row r="67" spans="1:5">
      <c r="A67" t="s">
        <v>1202</v>
      </c>
      <c r="B67" t="s">
        <v>1064</v>
      </c>
      <c r="C67" t="s">
        <v>1051</v>
      </c>
      <c r="D67" t="s">
        <v>631</v>
      </c>
      <c r="E67" t="s">
        <v>634</v>
      </c>
    </row>
    <row r="68" spans="1:5">
      <c r="A68" t="s">
        <v>1203</v>
      </c>
      <c r="B68" t="s">
        <v>1064</v>
      </c>
      <c r="C68" t="s">
        <v>1052</v>
      </c>
      <c r="D68" t="s">
        <v>631</v>
      </c>
      <c r="E68" t="s">
        <v>1109</v>
      </c>
    </row>
    <row r="69" spans="1:5">
      <c r="A69" t="s">
        <v>1204</v>
      </c>
      <c r="B69" t="s">
        <v>1064</v>
      </c>
      <c r="C69" t="s">
        <v>1051</v>
      </c>
      <c r="D69" t="s">
        <v>631</v>
      </c>
      <c r="E69" t="s">
        <v>634</v>
      </c>
    </row>
    <row r="70" spans="1:5">
      <c r="A70" t="s">
        <v>1205</v>
      </c>
      <c r="B70" t="s">
        <v>1064</v>
      </c>
      <c r="C70" t="s">
        <v>1052</v>
      </c>
      <c r="D70" t="s">
        <v>631</v>
      </c>
      <c r="E70" t="s">
        <v>1109</v>
      </c>
    </row>
    <row r="71" spans="1:5">
      <c r="A71" t="s">
        <v>1206</v>
      </c>
      <c r="B71" t="s">
        <v>1064</v>
      </c>
      <c r="C71" t="s">
        <v>1051</v>
      </c>
      <c r="D71" t="s">
        <v>631</v>
      </c>
      <c r="E71" t="s">
        <v>634</v>
      </c>
    </row>
    <row r="72" spans="1:5">
      <c r="A72" t="s">
        <v>1207</v>
      </c>
      <c r="B72" t="s">
        <v>1064</v>
      </c>
      <c r="C72" t="s">
        <v>1056</v>
      </c>
      <c r="D72" t="s">
        <v>631</v>
      </c>
      <c r="E72" t="s">
        <v>632</v>
      </c>
    </row>
    <row r="73" spans="1:5">
      <c r="A73" t="s">
        <v>1208</v>
      </c>
      <c r="B73" t="s">
        <v>1064</v>
      </c>
      <c r="C73" t="s">
        <v>1052</v>
      </c>
      <c r="D73" t="s">
        <v>631</v>
      </c>
      <c r="E73" t="s">
        <v>1109</v>
      </c>
    </row>
    <row r="74" spans="1:5">
      <c r="A74" t="s">
        <v>1209</v>
      </c>
      <c r="B74" t="s">
        <v>1064</v>
      </c>
      <c r="C74" t="s">
        <v>1051</v>
      </c>
      <c r="D74" t="s">
        <v>631</v>
      </c>
      <c r="E74" t="s">
        <v>634</v>
      </c>
    </row>
    <row r="75" spans="1:5">
      <c r="A75" t="s">
        <v>1210</v>
      </c>
      <c r="B75" t="s">
        <v>1064</v>
      </c>
      <c r="C75" t="s">
        <v>1052</v>
      </c>
      <c r="D75" t="s">
        <v>631</v>
      </c>
      <c r="E75" t="s">
        <v>1109</v>
      </c>
    </row>
    <row r="76" spans="1:5">
      <c r="A76" t="s">
        <v>1211</v>
      </c>
      <c r="B76" t="s">
        <v>1064</v>
      </c>
      <c r="C76" t="s">
        <v>1051</v>
      </c>
      <c r="D76" t="s">
        <v>631</v>
      </c>
      <c r="E76" t="s">
        <v>634</v>
      </c>
    </row>
    <row r="77" spans="1:5">
      <c r="A77" t="s">
        <v>1212</v>
      </c>
      <c r="B77" t="s">
        <v>1064</v>
      </c>
      <c r="C77" t="s">
        <v>1052</v>
      </c>
      <c r="D77" t="s">
        <v>631</v>
      </c>
      <c r="E77" t="s">
        <v>1109</v>
      </c>
    </row>
    <row r="78" spans="1:5">
      <c r="A78" t="s">
        <v>1213</v>
      </c>
      <c r="B78" t="s">
        <v>1064</v>
      </c>
      <c r="C78" t="s">
        <v>1051</v>
      </c>
      <c r="D78" t="s">
        <v>631</v>
      </c>
      <c r="E78" t="s">
        <v>634</v>
      </c>
    </row>
    <row r="79" spans="1:5">
      <c r="A79" t="s">
        <v>1214</v>
      </c>
      <c r="B79" t="s">
        <v>1064</v>
      </c>
      <c r="C79" t="s">
        <v>1056</v>
      </c>
      <c r="D79" t="s">
        <v>631</v>
      </c>
      <c r="E79" t="s">
        <v>632</v>
      </c>
    </row>
    <row r="80" spans="1:5">
      <c r="A80" t="s">
        <v>1215</v>
      </c>
      <c r="B80" t="s">
        <v>1064</v>
      </c>
      <c r="C80" t="s">
        <v>1052</v>
      </c>
      <c r="D80" t="s">
        <v>631</v>
      </c>
      <c r="E80" t="s">
        <v>1109</v>
      </c>
    </row>
    <row r="81" spans="1:5">
      <c r="A81" t="s">
        <v>1216</v>
      </c>
      <c r="B81" t="s">
        <v>1064</v>
      </c>
      <c r="C81" t="s">
        <v>1051</v>
      </c>
      <c r="D81" t="s">
        <v>631</v>
      </c>
      <c r="E81" t="s">
        <v>634</v>
      </c>
    </row>
    <row r="82" spans="1:5">
      <c r="A82" t="s">
        <v>1217</v>
      </c>
      <c r="B82" t="s">
        <v>1064</v>
      </c>
      <c r="C82" t="s">
        <v>1052</v>
      </c>
      <c r="D82" t="s">
        <v>631</v>
      </c>
      <c r="E82" t="s">
        <v>1109</v>
      </c>
    </row>
    <row r="83" spans="1:5">
      <c r="A83" t="s">
        <v>1218</v>
      </c>
      <c r="B83" t="s">
        <v>1064</v>
      </c>
      <c r="C83" t="s">
        <v>1051</v>
      </c>
      <c r="D83" t="s">
        <v>631</v>
      </c>
      <c r="E83" t="s">
        <v>634</v>
      </c>
    </row>
    <row r="84" spans="1:5">
      <c r="A84" t="s">
        <v>1219</v>
      </c>
      <c r="B84" t="s">
        <v>1064</v>
      </c>
      <c r="C84" t="s">
        <v>1052</v>
      </c>
      <c r="D84" t="s">
        <v>631</v>
      </c>
      <c r="E84" t="s">
        <v>1109</v>
      </c>
    </row>
    <row r="85" spans="1:5">
      <c r="A85" t="s">
        <v>1220</v>
      </c>
      <c r="B85" t="s">
        <v>1064</v>
      </c>
      <c r="C85" t="s">
        <v>1051</v>
      </c>
      <c r="D85" t="s">
        <v>631</v>
      </c>
      <c r="E85" t="s">
        <v>634</v>
      </c>
    </row>
    <row r="86" spans="1:5">
      <c r="A86" t="s">
        <v>1221</v>
      </c>
      <c r="B86" t="s">
        <v>1064</v>
      </c>
      <c r="C86" t="s">
        <v>1056</v>
      </c>
      <c r="D86" t="s">
        <v>631</v>
      </c>
      <c r="E86" t="s">
        <v>632</v>
      </c>
    </row>
    <row r="87" spans="1:5">
      <c r="A87" t="s">
        <v>1222</v>
      </c>
      <c r="B87" t="s">
        <v>1064</v>
      </c>
      <c r="C87" t="s">
        <v>1052</v>
      </c>
      <c r="D87" t="s">
        <v>631</v>
      </c>
      <c r="E87" t="s">
        <v>1109</v>
      </c>
    </row>
    <row r="88" spans="1:5">
      <c r="A88" t="s">
        <v>1223</v>
      </c>
      <c r="B88" t="s">
        <v>1064</v>
      </c>
      <c r="C88" t="s">
        <v>1051</v>
      </c>
      <c r="D88" t="s">
        <v>631</v>
      </c>
      <c r="E88" t="s">
        <v>634</v>
      </c>
    </row>
    <row r="89" spans="1:5">
      <c r="A89" t="s">
        <v>1224</v>
      </c>
      <c r="B89" t="s">
        <v>1064</v>
      </c>
      <c r="C89" t="s">
        <v>1052</v>
      </c>
      <c r="D89" t="s">
        <v>631</v>
      </c>
      <c r="E89" t="s">
        <v>1109</v>
      </c>
    </row>
    <row r="90" spans="1:5">
      <c r="A90" t="s">
        <v>1225</v>
      </c>
      <c r="B90" t="s">
        <v>1064</v>
      </c>
      <c r="C90" t="s">
        <v>1051</v>
      </c>
      <c r="D90" t="s">
        <v>631</v>
      </c>
      <c r="E90" t="s">
        <v>634</v>
      </c>
    </row>
    <row r="91" spans="1:5">
      <c r="A91" t="s">
        <v>1226</v>
      </c>
      <c r="B91" t="s">
        <v>1064</v>
      </c>
      <c r="C91" t="s">
        <v>1052</v>
      </c>
      <c r="D91" t="s">
        <v>631</v>
      </c>
      <c r="E91" t="s">
        <v>1109</v>
      </c>
    </row>
    <row r="92" spans="1:5">
      <c r="A92" t="s">
        <v>1227</v>
      </c>
      <c r="B92" t="s">
        <v>1064</v>
      </c>
      <c r="C92" t="s">
        <v>1051</v>
      </c>
      <c r="D92" t="s">
        <v>631</v>
      </c>
      <c r="E92" t="s">
        <v>634</v>
      </c>
    </row>
    <row r="93" spans="1:5">
      <c r="A93" t="s">
        <v>1228</v>
      </c>
      <c r="B93" t="s">
        <v>1064</v>
      </c>
      <c r="C93" t="s">
        <v>1056</v>
      </c>
      <c r="D93" t="s">
        <v>631</v>
      </c>
      <c r="E93" t="s">
        <v>632</v>
      </c>
    </row>
    <row r="94" spans="1:5">
      <c r="A94" t="s">
        <v>1229</v>
      </c>
      <c r="B94" t="s">
        <v>1064</v>
      </c>
      <c r="C94" t="s">
        <v>1052</v>
      </c>
      <c r="D94" t="s">
        <v>631</v>
      </c>
      <c r="E94" t="s">
        <v>1109</v>
      </c>
    </row>
    <row r="95" spans="1:5">
      <c r="A95" t="s">
        <v>1230</v>
      </c>
      <c r="B95" t="s">
        <v>1064</v>
      </c>
      <c r="C95" t="s">
        <v>1051</v>
      </c>
      <c r="D95" t="s">
        <v>631</v>
      </c>
      <c r="E95" t="s">
        <v>634</v>
      </c>
    </row>
    <row r="96" spans="1:5">
      <c r="A96" t="s">
        <v>1231</v>
      </c>
      <c r="B96" t="s">
        <v>1064</v>
      </c>
      <c r="C96" t="s">
        <v>1052</v>
      </c>
      <c r="D96" t="s">
        <v>631</v>
      </c>
      <c r="E96" t="s">
        <v>1109</v>
      </c>
    </row>
    <row r="97" spans="1:5">
      <c r="A97" t="s">
        <v>1232</v>
      </c>
      <c r="B97" t="s">
        <v>1064</v>
      </c>
      <c r="C97" t="s">
        <v>1051</v>
      </c>
      <c r="D97" t="s">
        <v>631</v>
      </c>
      <c r="E97" t="s">
        <v>634</v>
      </c>
    </row>
    <row r="98" spans="1:5">
      <c r="A98" t="s">
        <v>1233</v>
      </c>
      <c r="B98" t="s">
        <v>1064</v>
      </c>
      <c r="C98" t="s">
        <v>1052</v>
      </c>
      <c r="D98" t="s">
        <v>631</v>
      </c>
      <c r="E98" t="s">
        <v>1109</v>
      </c>
    </row>
    <row r="99" spans="1:5">
      <c r="A99" t="s">
        <v>1234</v>
      </c>
      <c r="B99" t="s">
        <v>1064</v>
      </c>
      <c r="C99" t="s">
        <v>1051</v>
      </c>
      <c r="D99" t="s">
        <v>631</v>
      </c>
      <c r="E99" t="s">
        <v>634</v>
      </c>
    </row>
    <row r="100" spans="1:5">
      <c r="A100" t="s">
        <v>1235</v>
      </c>
      <c r="B100" t="s">
        <v>1064</v>
      </c>
      <c r="C100" t="s">
        <v>1056</v>
      </c>
      <c r="D100" t="s">
        <v>631</v>
      </c>
      <c r="E100" t="s">
        <v>632</v>
      </c>
    </row>
    <row r="101" spans="1:5">
      <c r="A101" t="s">
        <v>1236</v>
      </c>
      <c r="B101" t="s">
        <v>1064</v>
      </c>
      <c r="C101" t="s">
        <v>1052</v>
      </c>
      <c r="D101" t="s">
        <v>631</v>
      </c>
      <c r="E101" t="s">
        <v>1109</v>
      </c>
    </row>
    <row r="102" spans="1:5">
      <c r="A102" t="s">
        <v>1237</v>
      </c>
      <c r="B102" t="s">
        <v>1064</v>
      </c>
      <c r="C102" t="s">
        <v>1051</v>
      </c>
      <c r="D102" t="s">
        <v>631</v>
      </c>
      <c r="E102" t="s">
        <v>634</v>
      </c>
    </row>
    <row r="103" spans="1:5">
      <c r="A103" t="s">
        <v>1238</v>
      </c>
      <c r="B103" t="s">
        <v>1064</v>
      </c>
      <c r="C103" t="s">
        <v>1052</v>
      </c>
      <c r="D103" t="s">
        <v>631</v>
      </c>
      <c r="E103" t="s">
        <v>1109</v>
      </c>
    </row>
    <row r="104" spans="1:5">
      <c r="A104" t="s">
        <v>1239</v>
      </c>
      <c r="B104" t="s">
        <v>1064</v>
      </c>
      <c r="C104" t="s">
        <v>1051</v>
      </c>
      <c r="D104" t="s">
        <v>631</v>
      </c>
      <c r="E104" t="s">
        <v>634</v>
      </c>
    </row>
    <row r="105" spans="1:5">
      <c r="A105" t="s">
        <v>1240</v>
      </c>
      <c r="B105" t="s">
        <v>1064</v>
      </c>
      <c r="C105" t="s">
        <v>1052</v>
      </c>
      <c r="D105" t="s">
        <v>631</v>
      </c>
      <c r="E105" t="s">
        <v>1109</v>
      </c>
    </row>
    <row r="106" spans="1:5">
      <c r="A106" t="s">
        <v>1241</v>
      </c>
      <c r="B106" t="s">
        <v>1064</v>
      </c>
      <c r="C106" t="s">
        <v>1051</v>
      </c>
      <c r="D106" t="s">
        <v>631</v>
      </c>
      <c r="E106" t="s">
        <v>634</v>
      </c>
    </row>
    <row r="107" spans="1:5">
      <c r="A107" t="s">
        <v>1242</v>
      </c>
      <c r="B107" t="s">
        <v>1064</v>
      </c>
      <c r="C107" t="s">
        <v>1056</v>
      </c>
      <c r="D107" t="s">
        <v>631</v>
      </c>
      <c r="E107" t="s">
        <v>632</v>
      </c>
    </row>
    <row r="108" spans="1:5">
      <c r="A108" t="s">
        <v>1243</v>
      </c>
      <c r="B108" t="s">
        <v>1064</v>
      </c>
      <c r="C108" t="s">
        <v>1052</v>
      </c>
      <c r="D108" t="s">
        <v>631</v>
      </c>
      <c r="E108" t="s">
        <v>1109</v>
      </c>
    </row>
    <row r="109" spans="1:5">
      <c r="A109" t="s">
        <v>1244</v>
      </c>
      <c r="B109" t="s">
        <v>1064</v>
      </c>
      <c r="C109" t="s">
        <v>1051</v>
      </c>
      <c r="D109" t="s">
        <v>631</v>
      </c>
      <c r="E109" t="s">
        <v>634</v>
      </c>
    </row>
    <row r="110" spans="1:5">
      <c r="A110" t="s">
        <v>1245</v>
      </c>
      <c r="B110" t="s">
        <v>1064</v>
      </c>
      <c r="C110" t="s">
        <v>1052</v>
      </c>
      <c r="D110" t="s">
        <v>631</v>
      </c>
      <c r="E110" t="s">
        <v>1109</v>
      </c>
    </row>
    <row r="111" spans="1:5">
      <c r="A111" t="s">
        <v>1246</v>
      </c>
      <c r="B111" t="s">
        <v>1064</v>
      </c>
      <c r="C111" t="s">
        <v>1051</v>
      </c>
      <c r="D111" t="s">
        <v>631</v>
      </c>
      <c r="E111" t="s">
        <v>634</v>
      </c>
    </row>
    <row r="112" spans="1:5">
      <c r="A112" t="s">
        <v>1247</v>
      </c>
      <c r="B112" t="s">
        <v>1064</v>
      </c>
      <c r="C112" t="s">
        <v>1052</v>
      </c>
      <c r="D112" t="s">
        <v>631</v>
      </c>
      <c r="E112" t="s">
        <v>1109</v>
      </c>
    </row>
    <row r="113" spans="1:5">
      <c r="A113" t="s">
        <v>1248</v>
      </c>
      <c r="B113" t="s">
        <v>1064</v>
      </c>
      <c r="C113" t="s">
        <v>1051</v>
      </c>
      <c r="D113" t="s">
        <v>631</v>
      </c>
      <c r="E113" t="s">
        <v>634</v>
      </c>
    </row>
    <row r="114" spans="1:5">
      <c r="A114" t="s">
        <v>1249</v>
      </c>
      <c r="B114" t="s">
        <v>1064</v>
      </c>
      <c r="C114" t="s">
        <v>1056</v>
      </c>
      <c r="D114" t="s">
        <v>631</v>
      </c>
      <c r="E114" t="s">
        <v>632</v>
      </c>
    </row>
    <row r="115" spans="1:5">
      <c r="A115" t="s">
        <v>1250</v>
      </c>
      <c r="B115" t="s">
        <v>1064</v>
      </c>
      <c r="C115" t="s">
        <v>1052</v>
      </c>
      <c r="D115" t="s">
        <v>631</v>
      </c>
      <c r="E115" t="s">
        <v>1109</v>
      </c>
    </row>
    <row r="116" spans="1:5">
      <c r="A116" t="s">
        <v>1251</v>
      </c>
      <c r="B116" t="s">
        <v>1064</v>
      </c>
      <c r="C116" t="s">
        <v>1051</v>
      </c>
      <c r="D116" t="s">
        <v>631</v>
      </c>
      <c r="E116" t="s">
        <v>634</v>
      </c>
    </row>
    <row r="117" spans="1:5">
      <c r="A117" t="s">
        <v>1252</v>
      </c>
      <c r="B117" t="s">
        <v>1064</v>
      </c>
      <c r="C117" t="s">
        <v>1052</v>
      </c>
      <c r="D117" t="s">
        <v>631</v>
      </c>
      <c r="E117" t="s">
        <v>1109</v>
      </c>
    </row>
    <row r="118" spans="1:5">
      <c r="A118" t="s">
        <v>1253</v>
      </c>
      <c r="B118" t="s">
        <v>1064</v>
      </c>
      <c r="C118" t="s">
        <v>1051</v>
      </c>
      <c r="D118" t="s">
        <v>631</v>
      </c>
      <c r="E118" t="s">
        <v>634</v>
      </c>
    </row>
    <row r="119" spans="1:5">
      <c r="A119" t="s">
        <v>1254</v>
      </c>
      <c r="B119" t="s">
        <v>1064</v>
      </c>
      <c r="C119" t="s">
        <v>1052</v>
      </c>
      <c r="D119" t="s">
        <v>631</v>
      </c>
      <c r="E119" t="s">
        <v>1109</v>
      </c>
    </row>
    <row r="120" spans="1:5">
      <c r="A120" t="s">
        <v>1255</v>
      </c>
      <c r="B120" t="s">
        <v>1064</v>
      </c>
      <c r="C120" t="s">
        <v>1051</v>
      </c>
      <c r="D120" t="s">
        <v>631</v>
      </c>
      <c r="E120" t="s">
        <v>634</v>
      </c>
    </row>
    <row r="121" spans="1:5">
      <c r="A121" t="s">
        <v>1256</v>
      </c>
      <c r="B121" t="s">
        <v>1064</v>
      </c>
      <c r="C121" t="s">
        <v>1056</v>
      </c>
      <c r="D121" t="s">
        <v>631</v>
      </c>
      <c r="E121" t="s">
        <v>632</v>
      </c>
    </row>
    <row r="122" spans="1:5">
      <c r="A122" t="s">
        <v>1257</v>
      </c>
      <c r="B122" t="s">
        <v>1064</v>
      </c>
      <c r="C122" t="s">
        <v>1052</v>
      </c>
      <c r="D122" t="s">
        <v>631</v>
      </c>
      <c r="E122" t="s">
        <v>1109</v>
      </c>
    </row>
    <row r="123" spans="1:5">
      <c r="A123" t="s">
        <v>1258</v>
      </c>
      <c r="B123" t="s">
        <v>1064</v>
      </c>
      <c r="C123" t="s">
        <v>1051</v>
      </c>
      <c r="D123" t="s">
        <v>631</v>
      </c>
      <c r="E123" t="s">
        <v>634</v>
      </c>
    </row>
    <row r="124" spans="1:5">
      <c r="A124" t="s">
        <v>1259</v>
      </c>
      <c r="B124" t="s">
        <v>1064</v>
      </c>
      <c r="C124" t="s">
        <v>1052</v>
      </c>
      <c r="D124" t="s">
        <v>631</v>
      </c>
      <c r="E124" t="s">
        <v>1109</v>
      </c>
    </row>
    <row r="125" spans="1:5">
      <c r="A125" t="s">
        <v>1260</v>
      </c>
      <c r="B125" t="s">
        <v>1064</v>
      </c>
      <c r="C125" t="s">
        <v>1051</v>
      </c>
      <c r="D125" t="s">
        <v>631</v>
      </c>
      <c r="E125" t="s">
        <v>634</v>
      </c>
    </row>
    <row r="126" spans="1:5">
      <c r="A126" t="s">
        <v>1261</v>
      </c>
      <c r="B126" t="s">
        <v>1064</v>
      </c>
      <c r="C126" t="s">
        <v>1052</v>
      </c>
      <c r="D126" t="s">
        <v>631</v>
      </c>
      <c r="E126" t="s">
        <v>1109</v>
      </c>
    </row>
    <row r="127" spans="1:5">
      <c r="A127" t="s">
        <v>1262</v>
      </c>
      <c r="B127" t="s">
        <v>1064</v>
      </c>
      <c r="C127" t="s">
        <v>1051</v>
      </c>
      <c r="D127" t="s">
        <v>631</v>
      </c>
      <c r="E127" t="s">
        <v>634</v>
      </c>
    </row>
    <row r="128" spans="1:5">
      <c r="A128" t="s">
        <v>1263</v>
      </c>
      <c r="B128" t="s">
        <v>1064</v>
      </c>
      <c r="C128" t="s">
        <v>1056</v>
      </c>
      <c r="D128" t="s">
        <v>631</v>
      </c>
      <c r="E128" t="s">
        <v>632</v>
      </c>
    </row>
    <row r="129" spans="1:5">
      <c r="A129" t="s">
        <v>1264</v>
      </c>
      <c r="B129" t="s">
        <v>1064</v>
      </c>
      <c r="C129" t="s">
        <v>1052</v>
      </c>
      <c r="D129" t="s">
        <v>631</v>
      </c>
      <c r="E129" t="s">
        <v>1109</v>
      </c>
    </row>
    <row r="130" spans="1:5">
      <c r="A130" t="s">
        <v>1265</v>
      </c>
      <c r="B130" t="s">
        <v>1064</v>
      </c>
      <c r="C130" t="s">
        <v>1051</v>
      </c>
      <c r="D130" t="s">
        <v>631</v>
      </c>
      <c r="E130" t="s">
        <v>634</v>
      </c>
    </row>
    <row r="131" spans="1:5">
      <c r="A131" t="s">
        <v>1266</v>
      </c>
      <c r="B131" t="s">
        <v>1064</v>
      </c>
      <c r="C131" t="s">
        <v>1052</v>
      </c>
      <c r="D131" t="s">
        <v>631</v>
      </c>
      <c r="E131" t="s">
        <v>1109</v>
      </c>
    </row>
    <row r="132" spans="1:5">
      <c r="A132" t="s">
        <v>1267</v>
      </c>
      <c r="B132" t="s">
        <v>1064</v>
      </c>
      <c r="C132" t="s">
        <v>1051</v>
      </c>
      <c r="D132" t="s">
        <v>631</v>
      </c>
      <c r="E132" t="s">
        <v>634</v>
      </c>
    </row>
    <row r="133" spans="1:5">
      <c r="A133" t="s">
        <v>1268</v>
      </c>
      <c r="B133" t="s">
        <v>1064</v>
      </c>
      <c r="C133" t="s">
        <v>1052</v>
      </c>
      <c r="D133" t="s">
        <v>631</v>
      </c>
      <c r="E133" t="s">
        <v>1109</v>
      </c>
    </row>
    <row r="134" spans="1:5">
      <c r="A134" t="s">
        <v>1269</v>
      </c>
      <c r="B134" t="s">
        <v>1064</v>
      </c>
      <c r="C134" t="s">
        <v>1051</v>
      </c>
      <c r="D134" t="s">
        <v>631</v>
      </c>
      <c r="E134" t="s">
        <v>634</v>
      </c>
    </row>
    <row r="135" spans="1:5">
      <c r="A135" t="s">
        <v>1270</v>
      </c>
      <c r="B135" t="s">
        <v>1064</v>
      </c>
      <c r="C135" t="s">
        <v>1056</v>
      </c>
      <c r="D135" t="s">
        <v>631</v>
      </c>
      <c r="E135" t="s">
        <v>632</v>
      </c>
    </row>
    <row r="136" spans="1:5">
      <c r="A136" t="s">
        <v>1271</v>
      </c>
      <c r="B136" t="s">
        <v>1064</v>
      </c>
      <c r="C136" t="s">
        <v>1052</v>
      </c>
      <c r="D136" t="s">
        <v>631</v>
      </c>
      <c r="E136" t="s">
        <v>1109</v>
      </c>
    </row>
    <row r="137" spans="1:5">
      <c r="A137" t="s">
        <v>1272</v>
      </c>
      <c r="B137" t="s">
        <v>1064</v>
      </c>
      <c r="C137" t="s">
        <v>1051</v>
      </c>
      <c r="D137" t="s">
        <v>631</v>
      </c>
      <c r="E137" t="s">
        <v>634</v>
      </c>
    </row>
    <row r="138" spans="1:5">
      <c r="A138" t="s">
        <v>1273</v>
      </c>
      <c r="B138" t="s">
        <v>1064</v>
      </c>
      <c r="C138" t="s">
        <v>1052</v>
      </c>
      <c r="D138" t="s">
        <v>631</v>
      </c>
      <c r="E138" t="s">
        <v>1109</v>
      </c>
    </row>
    <row r="139" spans="1:5">
      <c r="A139" t="s">
        <v>1274</v>
      </c>
      <c r="B139" t="s">
        <v>1064</v>
      </c>
      <c r="C139" t="s">
        <v>1051</v>
      </c>
      <c r="D139" t="s">
        <v>631</v>
      </c>
      <c r="E139" t="s">
        <v>634</v>
      </c>
    </row>
    <row r="140" spans="1:5">
      <c r="A140" t="s">
        <v>1275</v>
      </c>
      <c r="B140" t="s">
        <v>1064</v>
      </c>
      <c r="C140" t="s">
        <v>1052</v>
      </c>
      <c r="D140" t="s">
        <v>631</v>
      </c>
      <c r="E140" t="s">
        <v>1109</v>
      </c>
    </row>
    <row r="141" spans="1:5">
      <c r="A141" t="s">
        <v>1276</v>
      </c>
      <c r="B141" t="s">
        <v>1064</v>
      </c>
      <c r="C141" t="s">
        <v>1051</v>
      </c>
      <c r="D141" t="s">
        <v>631</v>
      </c>
      <c r="E141" t="s">
        <v>634</v>
      </c>
    </row>
    <row r="142" spans="1:5">
      <c r="A142" t="s">
        <v>1277</v>
      </c>
      <c r="B142" t="s">
        <v>1064</v>
      </c>
      <c r="C142" t="s">
        <v>1056</v>
      </c>
      <c r="D142" t="s">
        <v>631</v>
      </c>
      <c r="E142" t="s">
        <v>632</v>
      </c>
    </row>
    <row r="143" spans="1:5">
      <c r="A143" t="s">
        <v>1278</v>
      </c>
      <c r="B143" t="s">
        <v>1064</v>
      </c>
      <c r="C143" t="s">
        <v>1052</v>
      </c>
      <c r="D143" t="s">
        <v>631</v>
      </c>
      <c r="E143" t="s">
        <v>1109</v>
      </c>
    </row>
    <row r="144" spans="1:5">
      <c r="A144" t="s">
        <v>1279</v>
      </c>
      <c r="B144" t="s">
        <v>1064</v>
      </c>
      <c r="C144" t="s">
        <v>1051</v>
      </c>
      <c r="D144" t="s">
        <v>631</v>
      </c>
      <c r="E144" t="s">
        <v>634</v>
      </c>
    </row>
    <row r="145" spans="1:5">
      <c r="A145" t="s">
        <v>1280</v>
      </c>
      <c r="B145" t="s">
        <v>1064</v>
      </c>
      <c r="C145" t="s">
        <v>1052</v>
      </c>
      <c r="D145" t="s">
        <v>631</v>
      </c>
      <c r="E145" t="s">
        <v>1109</v>
      </c>
    </row>
    <row r="146" spans="1:5">
      <c r="A146" t="s">
        <v>1281</v>
      </c>
      <c r="B146" t="s">
        <v>1064</v>
      </c>
      <c r="C146" t="s">
        <v>1051</v>
      </c>
      <c r="D146" t="s">
        <v>631</v>
      </c>
      <c r="E146" t="s">
        <v>634</v>
      </c>
    </row>
    <row r="147" spans="1:5">
      <c r="A147" t="s">
        <v>1282</v>
      </c>
      <c r="B147" t="s">
        <v>1064</v>
      </c>
      <c r="C147" t="s">
        <v>1052</v>
      </c>
      <c r="D147" t="s">
        <v>631</v>
      </c>
      <c r="E147" t="s">
        <v>1109</v>
      </c>
    </row>
    <row r="148" spans="1:5">
      <c r="A148" t="s">
        <v>1283</v>
      </c>
      <c r="B148" t="s">
        <v>1064</v>
      </c>
      <c r="C148" t="s">
        <v>1051</v>
      </c>
      <c r="D148" t="s">
        <v>631</v>
      </c>
      <c r="E148" t="s">
        <v>634</v>
      </c>
    </row>
    <row r="149" spans="1:5">
      <c r="A149" t="s">
        <v>1284</v>
      </c>
      <c r="B149" t="s">
        <v>1064</v>
      </c>
      <c r="C149" t="s">
        <v>1056</v>
      </c>
      <c r="D149" t="s">
        <v>631</v>
      </c>
      <c r="E149" t="s">
        <v>632</v>
      </c>
    </row>
    <row r="150" spans="1:5">
      <c r="A150" t="s">
        <v>1285</v>
      </c>
      <c r="B150" t="s">
        <v>1064</v>
      </c>
      <c r="C150" t="s">
        <v>1052</v>
      </c>
      <c r="D150" t="s">
        <v>631</v>
      </c>
      <c r="E150" t="s">
        <v>1109</v>
      </c>
    </row>
    <row r="151" spans="1:5">
      <c r="A151" t="s">
        <v>1286</v>
      </c>
      <c r="B151" t="s">
        <v>1064</v>
      </c>
      <c r="C151" t="s">
        <v>1051</v>
      </c>
      <c r="D151" t="s">
        <v>631</v>
      </c>
      <c r="E151" t="s">
        <v>634</v>
      </c>
    </row>
    <row r="152" spans="1:5">
      <c r="A152" t="s">
        <v>1287</v>
      </c>
      <c r="B152" t="s">
        <v>1064</v>
      </c>
      <c r="C152" t="s">
        <v>1052</v>
      </c>
      <c r="D152" t="s">
        <v>631</v>
      </c>
      <c r="E152" t="s">
        <v>1109</v>
      </c>
    </row>
    <row r="153" spans="1:5">
      <c r="A153" t="s">
        <v>1288</v>
      </c>
      <c r="B153" t="s">
        <v>1064</v>
      </c>
      <c r="C153" t="s">
        <v>1051</v>
      </c>
      <c r="D153" t="s">
        <v>631</v>
      </c>
      <c r="E153" t="s">
        <v>634</v>
      </c>
    </row>
    <row r="154" spans="1:5">
      <c r="A154" t="s">
        <v>1289</v>
      </c>
      <c r="B154" t="s">
        <v>1064</v>
      </c>
      <c r="C154" t="s">
        <v>1052</v>
      </c>
      <c r="D154" t="s">
        <v>631</v>
      </c>
      <c r="E154" t="s">
        <v>1109</v>
      </c>
    </row>
    <row r="155" spans="1:5">
      <c r="A155" t="s">
        <v>1290</v>
      </c>
      <c r="B155" t="s">
        <v>1064</v>
      </c>
      <c r="C155" t="s">
        <v>1051</v>
      </c>
      <c r="D155" t="s">
        <v>631</v>
      </c>
      <c r="E155" t="s">
        <v>634</v>
      </c>
    </row>
    <row r="156" spans="1:5">
      <c r="A156" t="s">
        <v>1291</v>
      </c>
      <c r="B156" t="s">
        <v>1064</v>
      </c>
      <c r="C156" t="s">
        <v>1056</v>
      </c>
      <c r="D156" t="s">
        <v>631</v>
      </c>
      <c r="E156" t="s">
        <v>632</v>
      </c>
    </row>
    <row r="157" spans="1:5">
      <c r="A157" t="s">
        <v>1292</v>
      </c>
      <c r="B157" t="s">
        <v>1064</v>
      </c>
      <c r="C157" t="s">
        <v>1052</v>
      </c>
      <c r="D157" t="s">
        <v>631</v>
      </c>
      <c r="E157" t="s">
        <v>1109</v>
      </c>
    </row>
    <row r="158" spans="1:5">
      <c r="A158" t="s">
        <v>1293</v>
      </c>
      <c r="B158" t="s">
        <v>1064</v>
      </c>
      <c r="C158" t="s">
        <v>1051</v>
      </c>
      <c r="D158" t="s">
        <v>631</v>
      </c>
      <c r="E158" t="s">
        <v>634</v>
      </c>
    </row>
    <row r="159" spans="1:5">
      <c r="A159" t="s">
        <v>1294</v>
      </c>
      <c r="B159" t="s">
        <v>1064</v>
      </c>
      <c r="C159" t="s">
        <v>1052</v>
      </c>
      <c r="D159" t="s">
        <v>631</v>
      </c>
      <c r="E159" t="s">
        <v>1109</v>
      </c>
    </row>
    <row r="160" spans="1:5">
      <c r="A160" t="s">
        <v>1295</v>
      </c>
      <c r="B160" t="s">
        <v>1064</v>
      </c>
      <c r="C160" t="s">
        <v>1051</v>
      </c>
      <c r="D160" t="s">
        <v>631</v>
      </c>
      <c r="E160" t="s">
        <v>634</v>
      </c>
    </row>
    <row r="161" spans="1:5">
      <c r="A161" t="s">
        <v>1296</v>
      </c>
      <c r="B161" t="s">
        <v>1064</v>
      </c>
      <c r="C161" t="s">
        <v>1052</v>
      </c>
      <c r="D161" t="s">
        <v>631</v>
      </c>
      <c r="E161" t="s">
        <v>1109</v>
      </c>
    </row>
    <row r="162" spans="1:5">
      <c r="A162" t="s">
        <v>1297</v>
      </c>
      <c r="B162" t="s">
        <v>1064</v>
      </c>
      <c r="C162" t="s">
        <v>1051</v>
      </c>
      <c r="D162" t="s">
        <v>631</v>
      </c>
      <c r="E162" t="s">
        <v>634</v>
      </c>
    </row>
    <row r="163" spans="1:5">
      <c r="A163" t="s">
        <v>1298</v>
      </c>
      <c r="B163" t="s">
        <v>1064</v>
      </c>
      <c r="C163" t="s">
        <v>1056</v>
      </c>
      <c r="D163" t="s">
        <v>631</v>
      </c>
      <c r="E163" t="s">
        <v>632</v>
      </c>
    </row>
    <row r="164" spans="1:5">
      <c r="A164" t="s">
        <v>1299</v>
      </c>
      <c r="B164" t="s">
        <v>1064</v>
      </c>
      <c r="C164" t="s">
        <v>1052</v>
      </c>
      <c r="D164" t="s">
        <v>631</v>
      </c>
      <c r="E164" t="s">
        <v>1109</v>
      </c>
    </row>
    <row r="165" spans="1:5">
      <c r="A165" t="s">
        <v>1300</v>
      </c>
      <c r="B165" t="s">
        <v>1064</v>
      </c>
      <c r="C165" t="s">
        <v>1051</v>
      </c>
      <c r="D165" t="s">
        <v>631</v>
      </c>
      <c r="E165" t="s">
        <v>634</v>
      </c>
    </row>
    <row r="166" spans="1:5">
      <c r="A166" t="s">
        <v>1301</v>
      </c>
      <c r="B166" t="s">
        <v>1064</v>
      </c>
      <c r="C166" t="s">
        <v>1052</v>
      </c>
      <c r="D166" t="s">
        <v>631</v>
      </c>
      <c r="E166" t="s">
        <v>1109</v>
      </c>
    </row>
    <row r="167" spans="1:5">
      <c r="A167" t="s">
        <v>1302</v>
      </c>
      <c r="B167" t="s">
        <v>1064</v>
      </c>
      <c r="C167" t="s">
        <v>1051</v>
      </c>
      <c r="D167" t="s">
        <v>631</v>
      </c>
      <c r="E167" t="s">
        <v>634</v>
      </c>
    </row>
    <row r="168" spans="1:5">
      <c r="A168" t="s">
        <v>1303</v>
      </c>
      <c r="B168" t="s">
        <v>1064</v>
      </c>
      <c r="C168" t="s">
        <v>1052</v>
      </c>
      <c r="D168" t="s">
        <v>631</v>
      </c>
      <c r="E168" t="s">
        <v>1109</v>
      </c>
    </row>
    <row r="169" spans="1:5">
      <c r="A169" t="s">
        <v>1304</v>
      </c>
      <c r="B169" t="s">
        <v>1064</v>
      </c>
      <c r="C169" t="s">
        <v>1051</v>
      </c>
      <c r="D169" t="s">
        <v>631</v>
      </c>
      <c r="E169" t="s">
        <v>634</v>
      </c>
    </row>
    <row r="170" spans="1:5">
      <c r="A170" t="s">
        <v>1305</v>
      </c>
      <c r="B170" t="s">
        <v>1064</v>
      </c>
      <c r="C170" t="s">
        <v>1056</v>
      </c>
      <c r="D170" t="s">
        <v>631</v>
      </c>
      <c r="E170" t="s">
        <v>632</v>
      </c>
    </row>
    <row r="171" spans="1:5">
      <c r="A171" t="s">
        <v>1306</v>
      </c>
      <c r="B171" t="s">
        <v>1064</v>
      </c>
      <c r="C171" t="s">
        <v>1052</v>
      </c>
      <c r="D171" t="s">
        <v>631</v>
      </c>
      <c r="E171" t="s">
        <v>1109</v>
      </c>
    </row>
    <row r="172" spans="1:5">
      <c r="A172" t="s">
        <v>1307</v>
      </c>
      <c r="B172" t="s">
        <v>1064</v>
      </c>
      <c r="C172" t="s">
        <v>1051</v>
      </c>
      <c r="D172" t="s">
        <v>631</v>
      </c>
      <c r="E172" t="s">
        <v>634</v>
      </c>
    </row>
    <row r="173" spans="1:5">
      <c r="A173" t="s">
        <v>1308</v>
      </c>
      <c r="B173" t="s">
        <v>1064</v>
      </c>
      <c r="C173" t="s">
        <v>1052</v>
      </c>
      <c r="D173" t="s">
        <v>631</v>
      </c>
      <c r="E173" t="s">
        <v>1109</v>
      </c>
    </row>
    <row r="174" spans="1:5">
      <c r="A174" t="s">
        <v>1309</v>
      </c>
      <c r="B174" t="s">
        <v>1064</v>
      </c>
      <c r="C174" t="s">
        <v>1051</v>
      </c>
      <c r="D174" t="s">
        <v>631</v>
      </c>
      <c r="E174" t="s">
        <v>634</v>
      </c>
    </row>
    <row r="175" spans="1:5">
      <c r="A175" t="s">
        <v>1310</v>
      </c>
      <c r="B175" t="s">
        <v>1064</v>
      </c>
      <c r="C175" t="s">
        <v>1052</v>
      </c>
      <c r="D175" t="s">
        <v>631</v>
      </c>
      <c r="E175" t="s">
        <v>1109</v>
      </c>
    </row>
    <row r="176" spans="1:5">
      <c r="A176" t="s">
        <v>1311</v>
      </c>
      <c r="B176" t="s">
        <v>1064</v>
      </c>
      <c r="C176" t="s">
        <v>1051</v>
      </c>
      <c r="D176" t="s">
        <v>631</v>
      </c>
      <c r="E176" t="s">
        <v>634</v>
      </c>
    </row>
    <row r="177" spans="1:5">
      <c r="A177" t="s">
        <v>1312</v>
      </c>
      <c r="B177" t="s">
        <v>1064</v>
      </c>
      <c r="C177" t="s">
        <v>1056</v>
      </c>
      <c r="D177" t="s">
        <v>631</v>
      </c>
      <c r="E177" t="s">
        <v>632</v>
      </c>
    </row>
    <row r="178" spans="1:5">
      <c r="A178" t="s">
        <v>1313</v>
      </c>
      <c r="B178" t="s">
        <v>1064</v>
      </c>
      <c r="C178" t="s">
        <v>1052</v>
      </c>
      <c r="D178" t="s">
        <v>631</v>
      </c>
      <c r="E178" t="s">
        <v>1109</v>
      </c>
    </row>
    <row r="179" spans="1:5">
      <c r="A179" t="s">
        <v>1314</v>
      </c>
      <c r="B179" t="s">
        <v>1064</v>
      </c>
      <c r="C179" t="s">
        <v>1051</v>
      </c>
      <c r="D179" t="s">
        <v>631</v>
      </c>
      <c r="E179" t="s">
        <v>634</v>
      </c>
    </row>
    <row r="180" spans="1:5">
      <c r="A180" t="s">
        <v>1315</v>
      </c>
      <c r="B180" t="s">
        <v>1064</v>
      </c>
      <c r="C180" t="s">
        <v>1052</v>
      </c>
      <c r="D180" t="s">
        <v>631</v>
      </c>
      <c r="E180" t="s">
        <v>1109</v>
      </c>
    </row>
    <row r="181" spans="1:5">
      <c r="A181" t="s">
        <v>1316</v>
      </c>
      <c r="B181" t="s">
        <v>1064</v>
      </c>
      <c r="C181" t="s">
        <v>1051</v>
      </c>
      <c r="D181" t="s">
        <v>631</v>
      </c>
      <c r="E181" t="s">
        <v>634</v>
      </c>
    </row>
    <row r="182" spans="1:5">
      <c r="A182" t="s">
        <v>1317</v>
      </c>
      <c r="B182" t="s">
        <v>1064</v>
      </c>
      <c r="C182" t="s">
        <v>1052</v>
      </c>
      <c r="D182" t="s">
        <v>631</v>
      </c>
      <c r="E182" t="s">
        <v>1109</v>
      </c>
    </row>
    <row r="183" spans="1:5">
      <c r="A183" t="s">
        <v>1318</v>
      </c>
      <c r="B183" t="s">
        <v>1064</v>
      </c>
      <c r="C183" t="s">
        <v>1051</v>
      </c>
      <c r="D183" t="s">
        <v>631</v>
      </c>
      <c r="E183" t="s">
        <v>634</v>
      </c>
    </row>
    <row r="184" spans="1:5">
      <c r="A184" t="s">
        <v>1319</v>
      </c>
      <c r="B184" t="s">
        <v>1064</v>
      </c>
      <c r="C184" t="s">
        <v>1056</v>
      </c>
      <c r="D184" t="s">
        <v>631</v>
      </c>
      <c r="E184" t="s">
        <v>632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5"/>
  <cols>
    <col min="1" max="16384" style="1" width="9.140625" collapsed="true"/>
  </cols>
  <sheetData/>
  <sheetProtection selectLockedCells="1"/>
  <dataConsolidate/>
  <phoneticPr fontId="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
  <sheetViews>
    <sheetView workbookViewId="0"/>
  </sheetViews>
  <sheetFormatPr defaultRowHeight="15"/>
  <cols>
    <col min="1" max="16384" style="1" width="9.140625" collapsed="true"/>
  </cols>
  <sheetData/>
  <sheetProtection selectLockedCells="1"/>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
  <sheetViews>
    <sheetView workbookViewId="0">
      <selection activeCell="A2" sqref="A2"/>
    </sheetView>
  </sheetViews>
  <sheetFormatPr defaultRowHeight="15"/>
  <cols>
    <col min="1" max="16384" style="1" width="9.140625" collapsed="true"/>
  </cols>
  <sheetData/>
  <sheetProtection selectLockedCells="1"/>
  <phoneticPr fontId="2"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H17"/>
  <sheetViews>
    <sheetView showGridLines="0" topLeftCell="D1" workbookViewId="0">
      <selection activeCell="B2" sqref="B2"/>
    </sheetView>
  </sheetViews>
  <sheetFormatPr defaultRowHeight="15"/>
  <cols>
    <col min="1" max="3" customWidth="true" hidden="true" width="0.0" collapsed="true"/>
    <col min="5" max="5" customWidth="true" width="111.7109375" collapsed="true"/>
  </cols>
  <sheetData>
    <row r="1" spans="1:8" ht="27.95" customHeight="1">
      <c r="A1" s="236" t="s">
        <v>1185</v>
      </c>
      <c r="D1" s="149" t="s">
        <v>579</v>
      </c>
      <c r="E1" s="149"/>
      <c r="F1" s="149"/>
    </row>
    <row r="5" spans="1:8">
      <c r="E5" s="96" t="s">
        <v>1005</v>
      </c>
      <c r="G5" s="147" t="s">
        <v>580</v>
      </c>
    </row>
    <row r="6" spans="1:8">
      <c r="E6" s="96" t="s">
        <v>1129</v>
      </c>
      <c r="G6" s="51"/>
      <c r="H6" s="39" t="s">
        <v>581</v>
      </c>
    </row>
    <row r="7" spans="1:8">
      <c r="E7" s="96" t="s">
        <v>1009</v>
      </c>
      <c r="G7" s="52"/>
      <c r="H7" s="39" t="s">
        <v>582</v>
      </c>
    </row>
    <row r="8" spans="1:8">
      <c r="E8" s="96" t="s">
        <v>1010</v>
      </c>
      <c r="G8" s="53"/>
      <c r="H8" s="39" t="s">
        <v>583</v>
      </c>
    </row>
    <row r="9" spans="1:8">
      <c r="E9" s="96" t="s">
        <v>1011</v>
      </c>
      <c r="G9" s="54"/>
      <c r="H9" s="39" t="s">
        <v>584</v>
      </c>
    </row>
    <row r="10" spans="1:8">
      <c r="E10" s="96" t="s">
        <v>1012</v>
      </c>
      <c r="G10" s="55"/>
      <c r="H10" s="39" t="s">
        <v>585</v>
      </c>
    </row>
    <row r="11" spans="1:8">
      <c r="E11" s="96" t="s">
        <v>1013</v>
      </c>
      <c r="G11" s="56"/>
      <c r="H11" s="39" t="s">
        <v>586</v>
      </c>
    </row>
    <row r="12" spans="1:8">
      <c r="E12" s="96" t="s">
        <v>1127</v>
      </c>
      <c r="G12" s="57"/>
      <c r="H12" s="39" t="s">
        <v>587</v>
      </c>
    </row>
    <row r="13" spans="1:8">
      <c r="E13" s="96" t="s">
        <v>1008</v>
      </c>
    </row>
    <row r="14" spans="1:8">
      <c r="E14" s="96" t="s">
        <v>1064</v>
      </c>
    </row>
    <row r="15" spans="1:8">
      <c r="E15" s="96" t="s">
        <v>1006</v>
      </c>
    </row>
    <row r="16" spans="1:8">
      <c r="E16" s="96" t="s">
        <v>1115</v>
      </c>
    </row>
    <row r="17" spans="5:5">
      <c r="E17" s="96" t="s">
        <v>1004</v>
      </c>
    </row>
  </sheetData>
  <sheetProtection password="A44A" sheet="1" objects="1" scenarios="1"/>
  <mergeCells count="1">
    <mergeCell ref="D1:F1"/>
  </mergeCells>
  <hyperlinks>
    <hyperlink ref="E5" location="'General Inforamtion'!A1" display="General Inforamtion"/>
    <hyperlink ref="E6" location="'LR-Part A1'!A1" display="Part A1  Statement of Structural Liquidity - Domestic Currency, Indian Operations "/>
    <hyperlink ref="E7" location="'LR-Part A2 (USD)'!A1" display="Part A2 Statement of Structural Liquidity- Foreign Curency, Indian Operations (USD)"/>
    <hyperlink ref="E8" location="'LR-Part A2 (GBP)'!A1" display="Part A2 Statement of Structural Liquidity- Foreign Curency, Indian Operations (GBP)"/>
    <hyperlink ref="E9" location="'LR-Part A2 (EURO)'!A1" display="Part A2 Statement of Structural Liquidity- Foreign Curency, Indian Operations (EURO)"/>
    <hyperlink ref="E10" location="'LR-Part A2 (JPY)'!A1" display="Part A2 Statement of Structural Liquidity- Foreign Curency, Indian Operations (JPY)"/>
    <hyperlink ref="E11" location="'LR-Part A2 (CHF)'!A1" display="Part A2 Statement of Structural Liquidity- Foreign Curency, Indian Operations (Other)"/>
    <hyperlink ref="E12" location="'LR-Part A3'!A1" display="Part A3 Statement of Structural Liquidity - Combined Indian Operations - Domestic and Foreign currency i.e. LR -1 Part A1 + Part A2) "/>
    <hyperlink ref="E13" location="'Additional Details '!A1" display="Additional Details"/>
    <hyperlink ref="E14" location="'Top 20 Depositors'!A1" display="Top 20 Depositors"/>
    <hyperlink ref="E15" location="'Category of Depositors'!A1" display="Deposits by Category of Depositors"/>
    <hyperlink ref="E16" location="'Term Deposit-Amount wise'!A1" display="Term Deposit-Amount wise"/>
    <hyperlink ref="E17" location="'Signatory Information'!A1" display="Signatory Information"/>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sheetPr codeName="Sheet7"/>
  <dimension ref="A1:F10"/>
  <sheetViews>
    <sheetView showGridLines="0" topLeftCell="D1" workbookViewId="0">
      <selection sqref="A1:C65536"/>
    </sheetView>
  </sheetViews>
  <sheetFormatPr defaultRowHeight="15"/>
  <cols>
    <col min="1" max="3" customWidth="true" hidden="true" width="0.0" collapsed="true"/>
  </cols>
  <sheetData>
    <row r="1" spans="1:6">
      <c r="A1" s="10" t="s">
        <v>671</v>
      </c>
    </row>
    <row r="3" spans="1:6">
      <c r="A3" s="45"/>
      <c r="B3" s="45"/>
      <c r="C3" s="45" t="s">
        <v>672</v>
      </c>
      <c r="D3" s="45"/>
      <c r="E3" s="45"/>
      <c r="F3" s="45"/>
    </row>
    <row r="4" spans="1:6">
      <c r="A4" s="45"/>
      <c r="B4" s="45"/>
      <c r="C4" s="45"/>
      <c r="D4" s="45"/>
      <c r="E4" s="45"/>
      <c r="F4" s="45"/>
    </row>
    <row r="5" spans="1:6">
      <c r="A5" s="45"/>
      <c r="B5" s="45"/>
      <c r="C5" s="45"/>
      <c r="D5" s="45"/>
      <c r="E5" s="45"/>
      <c r="F5" s="45"/>
    </row>
    <row r="6" spans="1:6">
      <c r="A6" s="45"/>
      <c r="B6" s="45"/>
      <c r="C6" s="45" t="s">
        <v>436</v>
      </c>
      <c r="D6" s="45"/>
      <c r="E6" s="45" t="s">
        <v>435</v>
      </c>
      <c r="F6" s="45" t="s">
        <v>437</v>
      </c>
    </row>
    <row r="7" spans="1:6">
      <c r="A7" s="45"/>
      <c r="B7" s="45"/>
      <c r="C7" s="45" t="s">
        <v>435</v>
      </c>
      <c r="F7" s="45"/>
    </row>
    <row r="8" spans="1:6">
      <c r="A8" s="45" t="s">
        <v>673</v>
      </c>
      <c r="B8" s="45"/>
      <c r="C8" s="45"/>
      <c r="D8" s="46" t="str">
        <f>StartUp!D16</f>
        <v>268</v>
      </c>
      <c r="F8" s="45"/>
    </row>
    <row r="9" spans="1:6">
      <c r="A9" s="45"/>
      <c r="B9" s="45"/>
      <c r="C9" s="45" t="s">
        <v>435</v>
      </c>
      <c r="F9" s="45"/>
    </row>
    <row r="10" spans="1:6">
      <c r="A10" s="45"/>
      <c r="B10" s="45"/>
      <c r="C10" s="45" t="s">
        <v>438</v>
      </c>
      <c r="D10" s="45"/>
      <c r="E10" s="45"/>
      <c r="F10" s="45" t="s">
        <v>439</v>
      </c>
    </row>
  </sheetData>
  <phoneticPr fontId="2" type="noConversion"/>
  <pageMargins left="0.75" right="0.75" top="1" bottom="1" header="0.5" footer="0.5"/>
  <headerFooter alignWithMargins="0"/>
</worksheet>
</file>

<file path=xl/worksheets/sheet71.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9.140625" customWidth="true" hidden="true"/>
    <col min="2" max="2" width="9.140625" customWidth="true" hidden="true"/>
    <col min="3" max="3" width="9.140625" customWidth="true" hidden="true"/>
    <col min="4" max="4" width="32.42578125" customWidth="true" hidden="false"/>
    <col min="5" max="5" width="23.85546875" customWidth="true" hidden="false"/>
    <col min="6" max="6" width="19.85546875" customWidth="true" hidden="false"/>
    <col min="7" max="7" width="21.0" customWidth="true" hidden="false"/>
    <col min="8" max="8" width="17.85546875" customWidth="true" hidden="false"/>
    <col min="9" max="9" width="21.7109375" customWidth="true" hidden="false"/>
    <col min="10" max="10" width="8.0" customWidth="true" hidden="false"/>
    <col min="11" max="11" width="8.0" customWidth="true" hidden="false"/>
  </cols>
  <sheetData>
    <row r="1" ht="30.0" customHeight="true" hidden="false">
      <c r="A1" s="94" t="s">
        <v>1020</v>
      </c>
      <c r="D1" s="152" t="s">
        <v>1006</v>
      </c>
      <c r="E1" s="227"/>
      <c r="F1" s="227"/>
      <c r="G1" s="227"/>
      <c r="H1" s="227"/>
      <c r="I1" s="227"/>
    </row>
    <row r="2" ht="15.0" customHeight="true" hidden="false">
      <c r="A2" s="131"/>
      <c r="B2" s="131"/>
      <c r="C2" s="131" t="s">
        <v>1021</v>
      </c>
      <c r="D2" s="131"/>
      <c r="E2" s="131"/>
      <c r="F2" s="131"/>
      <c r="G2" s="131"/>
      <c r="H2" s="131"/>
      <c r="I2" s="131"/>
      <c r="J2" s="131"/>
      <c r="K2" s="131"/>
    </row>
    <row r="3" ht="15.0" customHeight="true" hidden="false">
      <c r="A3" s="131"/>
      <c r="B3" s="131"/>
      <c r="C3" s="131"/>
      <c r="D3" s="131"/>
      <c r="E3" s="131"/>
      <c r="F3" s="131"/>
      <c r="G3" s="131"/>
      <c r="H3" s="131"/>
      <c r="I3" s="131"/>
      <c r="J3" s="131"/>
      <c r="K3" s="131"/>
    </row>
    <row r="4" ht="15.0" customHeight="true" hidden="false">
      <c r="A4" s="131"/>
      <c r="B4" s="131"/>
      <c r="C4" s="131"/>
      <c r="D4" s="131"/>
      <c r="E4" s="131" t="s">
        <v>1047</v>
      </c>
      <c r="F4" s="131" t="s">
        <v>1046</v>
      </c>
      <c r="G4" s="131" t="s">
        <v>1045</v>
      </c>
      <c r="H4" s="131"/>
      <c r="I4" s="131"/>
      <c r="J4" s="131"/>
      <c r="K4" s="131"/>
    </row>
    <row r="5" ht="15.0" customHeight="true" hidden="false">
      <c r="A5" s="131"/>
      <c r="B5" s="131"/>
      <c r="C5" s="131" t="s">
        <v>436</v>
      </c>
      <c r="D5" s="131" t="s">
        <v>440</v>
      </c>
      <c r="E5" s="131"/>
      <c r="F5" s="131"/>
      <c r="G5" s="131"/>
      <c r="H5" s="131"/>
      <c r="I5" s="131"/>
      <c r="J5" s="131" t="s">
        <v>435</v>
      </c>
      <c r="K5" s="131" t="s">
        <v>437</v>
      </c>
    </row>
    <row r="6" ht="31.5" customHeight="true" hidden="false">
      <c r="A6" s="131"/>
      <c r="B6" s="131"/>
      <c r="C6" s="136" t="s">
        <v>440</v>
      </c>
      <c r="D6" s="164" t="s">
        <v>22</v>
      </c>
      <c r="E6" s="226"/>
      <c r="F6" s="226"/>
      <c r="G6" s="128"/>
      <c r="H6" s="128"/>
      <c r="I6" s="129" t="s">
        <v>1044</v>
      </c>
      <c r="K6" s="131"/>
    </row>
    <row r="7" ht="15.0" customHeight="true" hidden="false">
      <c r="A7" s="131"/>
      <c r="B7" s="131"/>
      <c r="C7" s="136" t="s">
        <v>440</v>
      </c>
      <c r="D7" s="93"/>
      <c r="E7" s="128" t="s">
        <v>463</v>
      </c>
      <c r="F7" s="128" t="s">
        <v>1043</v>
      </c>
      <c r="G7" s="128" t="s">
        <v>465</v>
      </c>
      <c r="H7" s="128" t="s">
        <v>487</v>
      </c>
      <c r="I7" s="128" t="s">
        <v>814</v>
      </c>
      <c r="K7" s="131"/>
    </row>
    <row r="8" ht="15.0" customHeight="true" hidden="true">
      <c r="A8" s="131"/>
      <c r="B8" s="131"/>
      <c r="C8" s="131" t="s">
        <v>435</v>
      </c>
      <c r="K8" s="131"/>
    </row>
    <row r="9" ht="15.0" customHeight="true" hidden="false">
      <c r="A9" s="131" t="s">
        <v>1042</v>
      </c>
      <c r="B9" s="131"/>
      <c r="C9" s="131"/>
      <c r="D9" s="93" t="s">
        <v>1040</v>
      </c>
      <c r="E9" s="130"/>
      <c r="F9" s="130"/>
      <c r="G9" s="130"/>
      <c r="H9" s="17">
        <f>E9+F9+G9</f>
      </c>
      <c r="I9" s="88"/>
      <c r="K9" s="131"/>
    </row>
    <row r="10" ht="15.0" customHeight="true" hidden="false">
      <c r="A10" s="131" t="s">
        <v>1059</v>
      </c>
      <c r="B10" s="131"/>
      <c r="C10" s="131"/>
      <c r="D10" s="93" t="s">
        <v>801</v>
      </c>
      <c r="E10" s="130"/>
      <c r="F10" s="130"/>
      <c r="G10" s="130"/>
      <c r="H10" s="17">
        <f>E10+F10+G10</f>
      </c>
      <c r="I10" s="88"/>
      <c r="K10" s="131"/>
    </row>
    <row r="11" ht="15.0" customHeight="true" hidden="false">
      <c r="A11" s="131" t="s">
        <v>1060</v>
      </c>
      <c r="B11" s="131"/>
      <c r="C11" s="131"/>
      <c r="D11" s="93" t="s">
        <v>802</v>
      </c>
      <c r="E11" s="130"/>
      <c r="F11" s="130"/>
      <c r="G11" s="130"/>
      <c r="H11" s="17">
        <f>E11+F11+G11</f>
      </c>
      <c r="I11" s="88"/>
      <c r="K11" s="131"/>
    </row>
    <row r="12" ht="15.0" customHeight="true" hidden="false">
      <c r="A12" s="131" t="s">
        <v>1039</v>
      </c>
      <c r="B12" s="131"/>
      <c r="C12" s="131"/>
      <c r="D12" s="93" t="s">
        <v>803</v>
      </c>
      <c r="E12" s="130"/>
      <c r="F12" s="130"/>
      <c r="G12" s="130"/>
      <c r="H12" s="17">
        <f>E12+F12+G12</f>
      </c>
      <c r="I12" s="88"/>
      <c r="K12" s="131"/>
    </row>
    <row r="13" ht="15.0" customHeight="true" hidden="false">
      <c r="A13" s="131" t="s">
        <v>1038</v>
      </c>
      <c r="B13" s="131"/>
      <c r="C13" s="131"/>
      <c r="D13" s="93" t="s">
        <v>804</v>
      </c>
      <c r="E13" s="130"/>
      <c r="F13" s="130"/>
      <c r="G13" s="130"/>
      <c r="H13" s="17">
        <f>E13+F13+G13</f>
      </c>
      <c r="I13" s="88"/>
      <c r="K13" s="131"/>
    </row>
    <row r="14" ht="15.0" customHeight="true" hidden="false">
      <c r="A14" s="131" t="s">
        <v>1037</v>
      </c>
      <c r="B14" s="131"/>
      <c r="C14" s="131"/>
      <c r="D14" s="93" t="s">
        <v>805</v>
      </c>
      <c r="E14" s="130"/>
      <c r="F14" s="130"/>
      <c r="G14" s="130"/>
      <c r="H14" s="17">
        <f>E14+F14+G14</f>
      </c>
      <c r="I14" s="88"/>
      <c r="K14" s="131"/>
    </row>
    <row r="15" ht="15.0" customHeight="true" hidden="false">
      <c r="A15" s="131" t="s">
        <v>1036</v>
      </c>
      <c r="B15" s="131"/>
      <c r="C15" s="131"/>
      <c r="D15" s="93" t="s">
        <v>806</v>
      </c>
      <c r="E15" s="130"/>
      <c r="F15" s="130"/>
      <c r="G15" s="130"/>
      <c r="H15" s="17">
        <f>E15+F15+G15</f>
      </c>
      <c r="I15" s="88"/>
      <c r="K15" s="131"/>
    </row>
    <row r="16" ht="30.0" customHeight="true" hidden="false">
      <c r="A16" s="131" t="s">
        <v>1035</v>
      </c>
      <c r="B16" s="131"/>
      <c r="C16" s="131"/>
      <c r="D16" s="93" t="s">
        <v>807</v>
      </c>
      <c r="E16" s="130"/>
      <c r="F16" s="130"/>
      <c r="G16" s="130"/>
      <c r="H16" s="17">
        <f>E16+F16+G16</f>
      </c>
      <c r="I16" s="88"/>
      <c r="K16" s="131"/>
    </row>
    <row r="17" ht="15.0" customHeight="true" hidden="false">
      <c r="A17" s="131" t="s">
        <v>796</v>
      </c>
      <c r="B17" s="131"/>
      <c r="C17" s="131"/>
      <c r="D17" s="93" t="s">
        <v>795</v>
      </c>
      <c r="E17" s="130"/>
      <c r="F17" s="130"/>
      <c r="G17" s="130"/>
      <c r="H17" s="17">
        <f>E17+F17+G17</f>
      </c>
      <c r="I17" s="88"/>
      <c r="K17" s="131"/>
    </row>
    <row r="18" ht="15.0" customHeight="true" hidden="false">
      <c r="A18" s="131" t="s">
        <v>959</v>
      </c>
      <c r="B18" s="131"/>
      <c r="C18" s="131"/>
      <c r="D18" s="93" t="s">
        <v>794</v>
      </c>
      <c r="E18" s="17">
        <f>E19+E20+E21+E22+E23+E24</f>
      </c>
      <c r="F18" s="17">
        <f>F19+F20+F21+F22+F23+F24</f>
      </c>
      <c r="G18" s="17">
        <f>G19+G20+G21+G22+G23+G24</f>
      </c>
      <c r="H18" s="17">
        <f>E18+F18+G18</f>
      </c>
      <c r="I18" s="88"/>
      <c r="K18" s="131"/>
    </row>
    <row r="19" ht="15.0" customHeight="true" hidden="false">
      <c r="A19" s="131" t="s">
        <v>788</v>
      </c>
      <c r="B19" s="131"/>
      <c r="C19" s="131"/>
      <c r="D19" s="93" t="s">
        <v>784</v>
      </c>
      <c r="E19" s="130"/>
      <c r="F19" s="130"/>
      <c r="G19" s="130"/>
      <c r="H19" s="17">
        <f>E19+F19+G19</f>
      </c>
      <c r="I19" s="88"/>
      <c r="K19" s="131"/>
    </row>
    <row r="20" ht="15.0" customHeight="true" hidden="false">
      <c r="A20" s="131" t="s">
        <v>789</v>
      </c>
      <c r="B20" s="131"/>
      <c r="C20" s="131"/>
      <c r="D20" s="93" t="s">
        <v>785</v>
      </c>
      <c r="E20" s="130"/>
      <c r="F20" s="130"/>
      <c r="G20" s="130"/>
      <c r="H20" s="17">
        <f>E20+F20+G20</f>
      </c>
      <c r="I20" s="88"/>
      <c r="K20" s="131"/>
    </row>
    <row r="21" ht="15.0" customHeight="true" hidden="false">
      <c r="A21" s="131" t="s">
        <v>790</v>
      </c>
      <c r="B21" s="131"/>
      <c r="C21" s="131"/>
      <c r="D21" s="93" t="s">
        <v>786</v>
      </c>
      <c r="E21" s="130"/>
      <c r="F21" s="130"/>
      <c r="G21" s="130"/>
      <c r="H21" s="17">
        <f>E21+F21+G21</f>
      </c>
      <c r="I21" s="88"/>
      <c r="K21" s="131"/>
    </row>
    <row r="22" ht="15.0" customHeight="true" hidden="false">
      <c r="A22" s="131" t="s">
        <v>320</v>
      </c>
      <c r="B22" s="131"/>
      <c r="C22" s="131"/>
      <c r="D22" s="93" t="s">
        <v>557</v>
      </c>
      <c r="E22" s="130"/>
      <c r="F22" s="130"/>
      <c r="G22" s="130"/>
      <c r="H22" s="17">
        <f>E22+F22+G22</f>
      </c>
      <c r="I22" s="88"/>
      <c r="K22" s="131"/>
    </row>
    <row r="23" ht="15.0" customHeight="true" hidden="false">
      <c r="A23" s="131" t="s">
        <v>791</v>
      </c>
      <c r="B23" s="131"/>
      <c r="C23" s="131"/>
      <c r="D23" s="93" t="s">
        <v>787</v>
      </c>
      <c r="E23" s="130"/>
      <c r="F23" s="130"/>
      <c r="G23" s="130"/>
      <c r="H23" s="17">
        <f>E23+F23+G23</f>
      </c>
      <c r="I23" s="88"/>
      <c r="K23" s="131"/>
    </row>
    <row r="24" ht="15.0" customHeight="true" hidden="false">
      <c r="A24" s="131" t="s">
        <v>792</v>
      </c>
      <c r="B24" s="131"/>
      <c r="C24" s="131"/>
      <c r="D24" s="93" t="s">
        <v>558</v>
      </c>
      <c r="E24" s="17">
        <f>SUM(E35:E38)</f>
      </c>
      <c r="F24" s="17">
        <f>SUM(F35:F38)</f>
      </c>
      <c r="G24" s="17">
        <f>SUM(G35:G38)</f>
      </c>
      <c r="H24" s="17">
        <f>E24+F24+G24</f>
      </c>
      <c r="I24" s="88"/>
      <c r="K24" s="131"/>
    </row>
    <row r="25" ht="15.0" customHeight="true" hidden="true">
      <c r="A25" s="131"/>
      <c r="B25" s="131"/>
      <c r="C25" s="131" t="s">
        <v>435</v>
      </c>
      <c r="I25" s="1"/>
      <c r="K25" s="131"/>
    </row>
    <row r="26" ht="15.0" customHeight="true" hidden="true">
      <c r="A26" s="131"/>
      <c r="B26" s="131"/>
      <c r="C26" s="131" t="s">
        <v>438</v>
      </c>
      <c r="D26" s="131"/>
      <c r="E26" s="131"/>
      <c r="F26" s="131"/>
      <c r="G26" s="131"/>
      <c r="H26" s="131"/>
      <c r="I26" s="142"/>
      <c r="J26" s="131"/>
      <c r="K26" s="131" t="s">
        <v>439</v>
      </c>
    </row>
    <row r="27" ht="15.0" customHeight="true" hidden="true">
      <c r="I27" s="1"/>
    </row>
    <row r="28" ht="15.0" customHeight="true" hidden="true">
      <c r="I28" s="1"/>
    </row>
    <row r="29" ht="15.0" customHeight="true" hidden="true">
      <c r="I29" s="1"/>
    </row>
    <row r="30" ht="15.0" customHeight="true" hidden="true">
      <c r="A30" s="131"/>
      <c r="B30" s="131"/>
      <c r="C30" s="131" t="s">
        <v>1022</v>
      </c>
      <c r="D30" s="131"/>
      <c r="E30" s="131"/>
      <c r="F30" s="131"/>
      <c r="G30" s="131"/>
      <c r="H30" s="131"/>
      <c r="I30" s="142"/>
      <c r="J30" s="131"/>
      <c r="K30" s="131"/>
    </row>
    <row r="31" ht="15.0" customHeight="true" hidden="true">
      <c r="A31" s="131"/>
      <c r="B31" s="131"/>
      <c r="C31" s="131"/>
      <c r="D31" s="131"/>
      <c r="E31" s="131"/>
      <c r="F31" s="131"/>
      <c r="G31" s="131"/>
      <c r="H31" s="131"/>
      <c r="I31" s="142"/>
      <c r="J31" s="131"/>
      <c r="K31" s="131"/>
    </row>
    <row r="32" ht="15.0" customHeight="true" hidden="true">
      <c r="A32" s="131"/>
      <c r="B32" s="131"/>
      <c r="C32" s="131"/>
      <c r="D32" s="131" t="s">
        <v>793</v>
      </c>
      <c r="E32" s="131" t="s">
        <v>1047</v>
      </c>
      <c r="F32" s="131" t="s">
        <v>1046</v>
      </c>
      <c r="G32" s="131" t="s">
        <v>1045</v>
      </c>
      <c r="H32" s="131"/>
      <c r="I32" s="142"/>
      <c r="J32" s="131"/>
      <c r="K32" s="131"/>
    </row>
    <row r="33" ht="15.0" customHeight="true" hidden="true">
      <c r="A33" s="131"/>
      <c r="B33" s="131"/>
      <c r="C33" s="131" t="s">
        <v>436</v>
      </c>
      <c r="D33" s="131" t="s">
        <v>924</v>
      </c>
      <c r="E33" s="131"/>
      <c r="F33" s="131"/>
      <c r="G33" s="131"/>
      <c r="H33" s="131"/>
      <c r="I33" s="142"/>
      <c r="J33" s="131" t="s">
        <v>435</v>
      </c>
      <c r="K33" s="131" t="s">
        <v>437</v>
      </c>
    </row>
    <row r="34" ht="15.0" customHeight="true" hidden="true">
      <c r="A34" s="131"/>
      <c r="B34" s="131"/>
      <c r="C34" s="131" t="s">
        <v>435</v>
      </c>
      <c r="I34" s="1"/>
      <c r="K34" s="131"/>
    </row>
    <row r="35" ht="15.0" customHeight="true" hidden="false">
      <c r="A35" s="131" t="s">
        <v>792</v>
      </c>
      <c r="B35" s="131"/>
      <c r="C35" s="136"/>
      <c r="D35" s="116" t="n">
        <v>100.0</v>
      </c>
      <c r="E35" s="130" t="n">
        <v>0.0</v>
      </c>
      <c r="F35" s="130" t="n">
        <v>0.0</v>
      </c>
      <c r="G35" s="130" t="n">
        <v>0.0</v>
      </c>
      <c r="H35" s="17">
        <f>E35+F35+G35</f>
      </c>
      <c r="I35" s="68"/>
      <c r="K35" s="131"/>
    </row>
    <row r="36" ht="15.0" customHeight="true" hidden="true">
      <c r="A36" s="131"/>
      <c r="B36" s="131"/>
      <c r="C36" s="131" t="s">
        <v>435</v>
      </c>
      <c r="K36" s="131"/>
    </row>
    <row r="37" ht="15.0" customHeight="true" hidden="true">
      <c r="A37" s="131"/>
      <c r="B37" s="131"/>
      <c r="C37" s="131" t="s">
        <v>438</v>
      </c>
      <c r="D37" s="131"/>
      <c r="E37" s="131"/>
      <c r="F37" s="131"/>
      <c r="G37" s="131"/>
      <c r="H37" s="131"/>
      <c r="I37" s="131"/>
      <c r="J37" s="131"/>
      <c r="K37" s="131" t="s">
        <v>439</v>
      </c>
    </row>
    <row r="38" ht="15.0" customHeight="true" hidden="true"/>
    <row r="39" ht="15.0" customHeight="true" hidden="true"/>
    <row r="40" ht="15.0" customHeight="true" hidden="true">
      <c r="A40" s="131"/>
      <c r="B40" s="131"/>
      <c r="C40" s="131" t="s">
        <v>1023</v>
      </c>
      <c r="D40" s="131"/>
      <c r="E40" s="131"/>
      <c r="F40" s="131"/>
      <c r="G40" s="131"/>
      <c r="H40" s="131"/>
      <c r="I40" s="131"/>
      <c r="J40" s="131"/>
      <c r="K40" s="131"/>
    </row>
    <row r="41" ht="15.0" customHeight="true" hidden="true">
      <c r="A41" s="131"/>
      <c r="B41" s="131"/>
      <c r="C41" s="131"/>
      <c r="D41" s="131"/>
      <c r="E41" s="131"/>
      <c r="F41" s="131"/>
      <c r="G41" s="131"/>
      <c r="H41" s="131"/>
      <c r="I41" s="131"/>
      <c r="J41" s="131"/>
      <c r="K41" s="131"/>
    </row>
    <row r="42" ht="15.0" customHeight="true" hidden="true">
      <c r="A42" s="131"/>
      <c r="B42" s="131"/>
      <c r="C42" s="131"/>
      <c r="D42" s="131"/>
      <c r="E42" s="131" t="s">
        <v>1047</v>
      </c>
      <c r="F42" s="131" t="s">
        <v>1046</v>
      </c>
      <c r="G42" s="131" t="s">
        <v>1045</v>
      </c>
      <c r="H42" s="131"/>
      <c r="I42" s="131"/>
      <c r="J42" s="131"/>
      <c r="K42" s="131"/>
    </row>
    <row r="43" ht="15.0" customHeight="true" hidden="true">
      <c r="A43" s="131"/>
      <c r="B43" s="131"/>
      <c r="C43" s="131" t="s">
        <v>436</v>
      </c>
      <c r="D43" s="131" t="s">
        <v>440</v>
      </c>
      <c r="E43" s="131"/>
      <c r="F43" s="131"/>
      <c r="G43" s="131"/>
      <c r="H43" s="131"/>
      <c r="I43" s="131"/>
      <c r="J43" s="131" t="s">
        <v>435</v>
      </c>
      <c r="K43" s="131" t="s">
        <v>437</v>
      </c>
    </row>
    <row r="44" ht="15.0" customHeight="true" hidden="false">
      <c r="A44" s="131"/>
      <c r="B44" s="131"/>
      <c r="C44" s="131" t="s">
        <v>440</v>
      </c>
      <c r="D44" s="164" t="s">
        <v>23</v>
      </c>
      <c r="E44" s="165"/>
      <c r="F44" s="165"/>
      <c r="G44" s="165"/>
      <c r="H44" s="165"/>
      <c r="I44" s="166"/>
      <c r="K44" s="131"/>
    </row>
    <row r="45" ht="15.0" customHeight="true" hidden="true">
      <c r="A45" s="131"/>
      <c r="B45" s="131"/>
      <c r="C45" s="131" t="s">
        <v>435</v>
      </c>
      <c r="K45" s="131"/>
    </row>
    <row r="46" ht="17.25" customHeight="true" hidden="false">
      <c r="A46" s="131" t="s">
        <v>869</v>
      </c>
      <c r="B46" s="131"/>
      <c r="C46" s="131"/>
      <c r="D46" s="93" t="s">
        <v>800</v>
      </c>
      <c r="E46" s="130"/>
      <c r="F46" s="130"/>
      <c r="G46" s="130"/>
      <c r="H46" s="17">
        <f>E46+F46+G46</f>
      </c>
      <c r="I46" s="68"/>
      <c r="K46" s="131"/>
    </row>
    <row r="47" ht="15.0" customHeight="true" hidden="false">
      <c r="A47" s="131" t="s">
        <v>870</v>
      </c>
      <c r="B47" s="131"/>
      <c r="C47" s="131"/>
      <c r="D47" s="93" t="s">
        <v>494</v>
      </c>
      <c r="E47" s="130"/>
      <c r="F47" s="130"/>
      <c r="G47" s="130"/>
      <c r="H47" s="17">
        <f>E47+F47+G47</f>
      </c>
      <c r="I47" s="68"/>
      <c r="K47" s="131"/>
    </row>
    <row r="48" ht="16.5" customHeight="true" hidden="false">
      <c r="A48" s="143" t="s">
        <v>1034</v>
      </c>
      <c r="B48" s="131"/>
      <c r="C48" s="131"/>
      <c r="D48" s="93" t="s">
        <v>1133</v>
      </c>
      <c r="E48" s="17">
        <f>IF((E9+E10+E11+E12+E13+E14+E15+E16+E17+E18)=(E46+E47),E46+E47,0)</f>
      </c>
      <c r="F48" s="17">
        <f>IF((F9+F10+F11+F12+F13+F14+F15+F16+F17+F18)=(F46+F47),F46+F47,0)</f>
      </c>
      <c r="G48" s="17">
        <f>IF((G9+G10+G11+G12+G13+G14+G15+G16+G17+G18)=(G46+G47),G46+G47,0)</f>
      </c>
      <c r="H48" s="17">
        <f>IF((H9+H10+H11+H12+H13+H14+H15+H16+H17+H18)=(H46+H47),H46+H47,0)</f>
      </c>
      <c r="I48" s="68"/>
      <c r="K48" s="131"/>
    </row>
    <row r="49" ht="16.5" customHeight="true" hidden="false">
      <c r="A49" s="131" t="s">
        <v>1033</v>
      </c>
      <c r="B49" s="131"/>
      <c r="C49" s="131"/>
      <c r="D49" s="93" t="s">
        <v>1032</v>
      </c>
      <c r="E49" s="17">
        <f>SUMIF('Top 20 Depositors'!G11:G400,"Current Deposits",'Top 20 Depositors'!K11:K400)</f>
      </c>
      <c r="F49" s="17">
        <f>SUMIF('Top 20 Depositors'!G11:G400,"Saving Deposits",'Top 20 Depositors'!K11:K400)</f>
      </c>
      <c r="G49" s="17">
        <f>SUMIF('Top 20 Depositors'!G11:G400,"Term Deposits",'Top 20 Depositors'!K11:K400) + SUMIF('Top 20 Depositors'!G11:G400,"Term Deposits (FCY)",'Top 20 Depositors'!K11:K400)</f>
      </c>
      <c r="H49" s="17">
        <f>E49+F49+G49</f>
      </c>
      <c r="I49" s="68"/>
      <c r="K49" s="131"/>
    </row>
    <row r="50" ht="30.0" customHeight="true" hidden="false">
      <c r="A50" s="131" t="s">
        <v>1031</v>
      </c>
      <c r="B50" s="131"/>
      <c r="C50" s="131"/>
      <c r="D50" s="93" t="s">
        <v>1030</v>
      </c>
      <c r="E50" s="61">
        <f>ROUND((IF(E48&gt;0,E49/E48,0)),4)</f>
      </c>
      <c r="F50" s="61">
        <f>ROUND((IF(F48&gt;0,F49/F48,0)),4)</f>
      </c>
      <c r="G50" s="61">
        <f>ROUND((IF(G48&gt;0,G49/G48,0)),4)</f>
      </c>
      <c r="H50" s="61">
        <f>ROUND((IF(H48&gt;0,H49/H48,0)),4)</f>
      </c>
      <c r="I50" s="68"/>
      <c r="K50" s="131"/>
    </row>
    <row r="51" ht="15.0" customHeight="true" hidden="false">
      <c r="A51" s="131"/>
      <c r="B51" s="131"/>
      <c r="C51" s="131"/>
      <c r="D51" s="127" t="s">
        <v>808</v>
      </c>
      <c r="E51" s="127"/>
      <c r="F51" s="127"/>
      <c r="G51" s="127"/>
      <c r="H51" s="127"/>
      <c r="I51" s="127"/>
      <c r="K51" s="131"/>
    </row>
    <row r="52" ht="15.0" customHeight="true" hidden="false">
      <c r="A52" s="131"/>
      <c r="B52" s="131"/>
      <c r="C52" s="131"/>
      <c r="D52" s="156" t="s">
        <v>809</v>
      </c>
      <c r="E52" s="226"/>
      <c r="F52" s="226"/>
      <c r="G52" s="226"/>
      <c r="H52" s="226"/>
      <c r="I52" s="228"/>
      <c r="K52" s="131"/>
    </row>
    <row r="53" ht="15.0" customHeight="true" hidden="false">
      <c r="A53" s="131"/>
      <c r="B53" s="131"/>
      <c r="C53" s="131"/>
      <c r="D53" s="156" t="s">
        <v>810</v>
      </c>
      <c r="E53" s="197"/>
      <c r="F53" s="197"/>
      <c r="G53" s="197"/>
      <c r="H53" s="197"/>
      <c r="I53" s="157"/>
      <c r="K53" s="131"/>
    </row>
    <row r="54" ht="15.0" customHeight="true" hidden="false">
      <c r="A54" s="131"/>
      <c r="B54" s="131"/>
      <c r="C54" s="131"/>
      <c r="D54" s="156" t="s">
        <v>811</v>
      </c>
      <c r="E54" s="197"/>
      <c r="F54" s="197"/>
      <c r="G54" s="197"/>
      <c r="H54" s="197"/>
      <c r="I54" s="157"/>
      <c r="K54" s="131"/>
    </row>
    <row r="55" ht="15.0" customHeight="true" hidden="false">
      <c r="A55" s="131"/>
      <c r="B55" s="131"/>
      <c r="C55" s="131"/>
      <c r="D55" s="156" t="s">
        <v>812</v>
      </c>
      <c r="E55" s="197"/>
      <c r="F55" s="197"/>
      <c r="G55" s="197"/>
      <c r="H55" s="197"/>
      <c r="I55" s="157"/>
      <c r="K55" s="131"/>
    </row>
    <row r="56" ht="15.0" customHeight="true" hidden="false">
      <c r="A56" s="131"/>
      <c r="B56" s="131"/>
      <c r="C56" s="131"/>
      <c r="D56" s="156" t="s">
        <v>813</v>
      </c>
      <c r="E56" s="197"/>
      <c r="F56" s="197"/>
      <c r="G56" s="197"/>
      <c r="H56" s="197"/>
      <c r="I56" s="157"/>
      <c r="K56" s="131"/>
    </row>
    <row r="57" ht="15.0" customHeight="true" hidden="false">
      <c r="A57" s="131"/>
      <c r="B57" s="131"/>
      <c r="C57" s="131" t="s">
        <v>435</v>
      </c>
      <c r="K57" s="131"/>
    </row>
    <row r="58" ht="15.0" customHeight="true" hidden="false">
      <c r="A58" s="131"/>
      <c r="B58" s="131"/>
      <c r="C58" s="131" t="s">
        <v>438</v>
      </c>
      <c r="D58" s="131"/>
      <c r="E58" s="131"/>
      <c r="F58" s="131"/>
      <c r="G58" s="131"/>
      <c r="H58" s="131"/>
      <c r="I58" s="131"/>
      <c r="J58" s="131"/>
      <c r="K58" s="131" t="s">
        <v>439</v>
      </c>
    </row>
  </sheetData>
  <mergeCells>
    <mergeCell ref="D56:I56"/>
    <mergeCell ref="D6:F6"/>
    <mergeCell ref="D44:I44"/>
    <mergeCell ref="D1:I1"/>
    <mergeCell ref="D52:I52"/>
    <mergeCell ref="D53:I53"/>
    <mergeCell ref="D54:I54"/>
    <mergeCell ref="D55:I55"/>
  </mergeCells>
  <pageMargins bottom="1.0" footer="0.5" header="0.5" left="0.75" right="0.75" top="1.0"/>
  <pageSetup orientation="portrait" paperSize="1"/>
  <headerFooter>
    <oddHeader/>
    <oddFooter/>
  </headerFooter>
  <drawing r:id="rId1"/>
  <legacyDrawing r:id="rId3"/>
</worksheet>
</file>

<file path=xl/worksheets/sheet72.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9.140625" customWidth="true" hidden="true"/>
    <col min="2" max="2" width="9.140625" customWidth="true" hidden="true"/>
    <col min="3" max="3" width="9.140625" customWidth="true" hidden="true"/>
    <col min="4" max="4" width="32.42578125" customWidth="true" hidden="false"/>
    <col min="5" max="5" width="23.85546875" customWidth="true" hidden="false"/>
    <col min="6" max="6" width="19.85546875" customWidth="true" hidden="false"/>
    <col min="7" max="7" width="21.0" customWidth="true" hidden="false"/>
    <col min="8" max="8" width="17.85546875" customWidth="true" hidden="false"/>
    <col min="9" max="9" width="21.7109375" customWidth="true" hidden="false"/>
    <col min="10" max="10" width="8.0" customWidth="true" hidden="false"/>
    <col min="11" max="11" width="8.0" customWidth="true" hidden="false"/>
  </cols>
  <sheetData>
    <row r="1" ht="30.0" customHeight="true" hidden="false">
      <c r="A1" s="94" t="s">
        <v>1020</v>
      </c>
      <c r="D1" s="152" t="s">
        <v>1006</v>
      </c>
      <c r="E1" s="227"/>
      <c r="F1" s="227"/>
      <c r="G1" s="227"/>
      <c r="H1" s="227"/>
      <c r="I1" s="227"/>
    </row>
    <row r="2" ht="15.0" customHeight="true" hidden="false">
      <c r="A2" s="131"/>
      <c r="B2" s="131"/>
      <c r="C2" s="131" t="s">
        <v>1021</v>
      </c>
      <c r="D2" s="131"/>
      <c r="E2" s="131"/>
      <c r="F2" s="131"/>
      <c r="G2" s="131"/>
      <c r="H2" s="131"/>
      <c r="I2" s="131"/>
      <c r="J2" s="131"/>
      <c r="K2" s="131"/>
    </row>
    <row r="3" ht="15.0" customHeight="true" hidden="false">
      <c r="A3" s="131"/>
      <c r="B3" s="131"/>
      <c r="C3" s="131"/>
      <c r="D3" s="131"/>
      <c r="E3" s="131"/>
      <c r="F3" s="131"/>
      <c r="G3" s="131"/>
      <c r="H3" s="131"/>
      <c r="I3" s="131"/>
      <c r="J3" s="131"/>
      <c r="K3" s="131"/>
    </row>
    <row r="4" ht="15.0" customHeight="true" hidden="false">
      <c r="A4" s="131"/>
      <c r="B4" s="131"/>
      <c r="C4" s="131"/>
      <c r="D4" s="131"/>
      <c r="E4" s="131" t="s">
        <v>1047</v>
      </c>
      <c r="F4" s="131" t="s">
        <v>1046</v>
      </c>
      <c r="G4" s="131" t="s">
        <v>1045</v>
      </c>
      <c r="H4" s="131"/>
      <c r="I4" s="131"/>
      <c r="J4" s="131"/>
      <c r="K4" s="131"/>
    </row>
    <row r="5" ht="15.0" customHeight="true" hidden="false">
      <c r="A5" s="131"/>
      <c r="B5" s="131"/>
      <c r="C5" s="131" t="s">
        <v>436</v>
      </c>
      <c r="D5" s="131" t="s">
        <v>440</v>
      </c>
      <c r="E5" s="131"/>
      <c r="F5" s="131"/>
      <c r="G5" s="131"/>
      <c r="H5" s="131"/>
      <c r="I5" s="131"/>
      <c r="J5" s="131" t="s">
        <v>435</v>
      </c>
      <c r="K5" s="131" t="s">
        <v>437</v>
      </c>
    </row>
    <row r="6" ht="31.5" customHeight="true" hidden="false">
      <c r="A6" s="131"/>
      <c r="B6" s="131"/>
      <c r="C6" s="136" t="s">
        <v>440</v>
      </c>
      <c r="D6" s="164" t="s">
        <v>22</v>
      </c>
      <c r="E6" s="226"/>
      <c r="F6" s="226"/>
      <c r="G6" s="128"/>
      <c r="H6" s="128"/>
      <c r="I6" s="129" t="s">
        <v>1044</v>
      </c>
      <c r="K6" s="131"/>
    </row>
    <row r="7" ht="15.0" customHeight="true" hidden="false">
      <c r="A7" s="131"/>
      <c r="B7" s="131"/>
      <c r="C7" s="136" t="s">
        <v>440</v>
      </c>
      <c r="D7" s="93"/>
      <c r="E7" s="128" t="s">
        <v>463</v>
      </c>
      <c r="F7" s="128" t="s">
        <v>1043</v>
      </c>
      <c r="G7" s="128" t="s">
        <v>465</v>
      </c>
      <c r="H7" s="128" t="s">
        <v>487</v>
      </c>
      <c r="I7" s="128" t="s">
        <v>814</v>
      </c>
      <c r="K7" s="131"/>
    </row>
    <row r="8" ht="15.0" customHeight="true" hidden="true">
      <c r="A8" s="131"/>
      <c r="B8" s="131"/>
      <c r="C8" s="131" t="s">
        <v>435</v>
      </c>
      <c r="K8" s="131"/>
    </row>
    <row r="9" ht="15.0" customHeight="true" hidden="false">
      <c r="A9" s="131" t="s">
        <v>1042</v>
      </c>
      <c r="B9" s="131"/>
      <c r="C9" s="131"/>
      <c r="D9" s="93" t="s">
        <v>1040</v>
      </c>
      <c r="E9" s="130"/>
      <c r="F9" s="130"/>
      <c r="G9" s="130"/>
      <c r="H9" s="17">
        <f>E9+F9+G9</f>
      </c>
      <c r="I9" s="88"/>
      <c r="K9" s="131"/>
    </row>
    <row r="10" ht="15.0" customHeight="true" hidden="false">
      <c r="A10" s="131" t="s">
        <v>1059</v>
      </c>
      <c r="B10" s="131"/>
      <c r="C10" s="131"/>
      <c r="D10" s="93" t="s">
        <v>801</v>
      </c>
      <c r="E10" s="130"/>
      <c r="F10" s="130"/>
      <c r="G10" s="130"/>
      <c r="H10" s="17">
        <f>E10+F10+G10</f>
      </c>
      <c r="I10" s="88"/>
      <c r="K10" s="131"/>
    </row>
    <row r="11" ht="15.0" customHeight="true" hidden="false">
      <c r="A11" s="131" t="s">
        <v>1060</v>
      </c>
      <c r="B11" s="131"/>
      <c r="C11" s="131"/>
      <c r="D11" s="93" t="s">
        <v>802</v>
      </c>
      <c r="E11" s="130"/>
      <c r="F11" s="130"/>
      <c r="G11" s="130"/>
      <c r="H11" s="17">
        <f>E11+F11+G11</f>
      </c>
      <c r="I11" s="88"/>
      <c r="K11" s="131"/>
    </row>
    <row r="12" ht="15.0" customHeight="true" hidden="false">
      <c r="A12" s="131" t="s">
        <v>1039</v>
      </c>
      <c r="B12" s="131"/>
      <c r="C12" s="131"/>
      <c r="D12" s="93" t="s">
        <v>803</v>
      </c>
      <c r="E12" s="130"/>
      <c r="F12" s="130"/>
      <c r="G12" s="130"/>
      <c r="H12" s="17">
        <f>E12+F12+G12</f>
      </c>
      <c r="I12" s="88"/>
      <c r="K12" s="131"/>
    </row>
    <row r="13" ht="15.0" customHeight="true" hidden="false">
      <c r="A13" s="131" t="s">
        <v>1038</v>
      </c>
      <c r="B13" s="131"/>
      <c r="C13" s="131"/>
      <c r="D13" s="93" t="s">
        <v>804</v>
      </c>
      <c r="E13" s="130"/>
      <c r="F13" s="130"/>
      <c r="G13" s="130"/>
      <c r="H13" s="17">
        <f>E13+F13+G13</f>
      </c>
      <c r="I13" s="88"/>
      <c r="K13" s="131"/>
    </row>
    <row r="14" ht="15.0" customHeight="true" hidden="false">
      <c r="A14" s="131" t="s">
        <v>1037</v>
      </c>
      <c r="B14" s="131"/>
      <c r="C14" s="131"/>
      <c r="D14" s="93" t="s">
        <v>805</v>
      </c>
      <c r="E14" s="130"/>
      <c r="F14" s="130"/>
      <c r="G14" s="130"/>
      <c r="H14" s="17">
        <f>E14+F14+G14</f>
      </c>
      <c r="I14" s="88"/>
      <c r="K14" s="131"/>
    </row>
    <row r="15" ht="15.0" customHeight="true" hidden="false">
      <c r="A15" s="131" t="s">
        <v>1036</v>
      </c>
      <c r="B15" s="131"/>
      <c r="C15" s="131"/>
      <c r="D15" s="93" t="s">
        <v>806</v>
      </c>
      <c r="E15" s="130"/>
      <c r="F15" s="130"/>
      <c r="G15" s="130"/>
      <c r="H15" s="17">
        <f>E15+F15+G15</f>
      </c>
      <c r="I15" s="88"/>
      <c r="K15" s="131"/>
    </row>
    <row r="16" ht="30.0" customHeight="true" hidden="false">
      <c r="A16" s="131" t="s">
        <v>1035</v>
      </c>
      <c r="B16" s="131"/>
      <c r="C16" s="131"/>
      <c r="D16" s="93" t="s">
        <v>807</v>
      </c>
      <c r="E16" s="130"/>
      <c r="F16" s="130"/>
      <c r="G16" s="130"/>
      <c r="H16" s="17">
        <f>E16+F16+G16</f>
      </c>
      <c r="I16" s="88"/>
      <c r="K16" s="131"/>
    </row>
    <row r="17" ht="15.0" customHeight="true" hidden="false">
      <c r="A17" s="131" t="s">
        <v>796</v>
      </c>
      <c r="B17" s="131"/>
      <c r="C17" s="131"/>
      <c r="D17" s="93" t="s">
        <v>795</v>
      </c>
      <c r="E17" s="130"/>
      <c r="F17" s="130"/>
      <c r="G17" s="130"/>
      <c r="H17" s="17">
        <f>E17+F17+G17</f>
      </c>
      <c r="I17" s="88"/>
      <c r="K17" s="131"/>
    </row>
    <row r="18" ht="15.0" customHeight="true" hidden="false">
      <c r="A18" s="131" t="s">
        <v>959</v>
      </c>
      <c r="B18" s="131"/>
      <c r="C18" s="131"/>
      <c r="D18" s="93" t="s">
        <v>794</v>
      </c>
      <c r="E18" s="17">
        <f>E19+E20+E21+E22+E23+E24</f>
      </c>
      <c r="F18" s="17">
        <f>F19+F20+F21+F22+F23+F24</f>
      </c>
      <c r="G18" s="17">
        <f>G19+G20+G21+G22+G23+G24</f>
      </c>
      <c r="H18" s="17">
        <f>E18+F18+G18</f>
      </c>
      <c r="I18" s="88"/>
      <c r="K18" s="131"/>
    </row>
    <row r="19" ht="15.0" customHeight="true" hidden="false">
      <c r="A19" s="131" t="s">
        <v>788</v>
      </c>
      <c r="B19" s="131"/>
      <c r="C19" s="131"/>
      <c r="D19" s="93" t="s">
        <v>784</v>
      </c>
      <c r="E19" s="130"/>
      <c r="F19" s="130"/>
      <c r="G19" s="130"/>
      <c r="H19" s="17">
        <f>E19+F19+G19</f>
      </c>
      <c r="I19" s="88"/>
      <c r="K19" s="131"/>
    </row>
    <row r="20" ht="15.0" customHeight="true" hidden="false">
      <c r="A20" s="131" t="s">
        <v>789</v>
      </c>
      <c r="B20" s="131"/>
      <c r="C20" s="131"/>
      <c r="D20" s="93" t="s">
        <v>785</v>
      </c>
      <c r="E20" s="130"/>
      <c r="F20" s="130"/>
      <c r="G20" s="130"/>
      <c r="H20" s="17">
        <f>E20+F20+G20</f>
      </c>
      <c r="I20" s="88"/>
      <c r="K20" s="131"/>
    </row>
    <row r="21" ht="15.0" customHeight="true" hidden="false">
      <c r="A21" s="131" t="s">
        <v>790</v>
      </c>
      <c r="B21" s="131"/>
      <c r="C21" s="131"/>
      <c r="D21" s="93" t="s">
        <v>786</v>
      </c>
      <c r="E21" s="130"/>
      <c r="F21" s="130"/>
      <c r="G21" s="130"/>
      <c r="H21" s="17">
        <f>E21+F21+G21</f>
      </c>
      <c r="I21" s="88"/>
      <c r="K21" s="131"/>
    </row>
    <row r="22" ht="15.0" customHeight="true" hidden="false">
      <c r="A22" s="131" t="s">
        <v>320</v>
      </c>
      <c r="B22" s="131"/>
      <c r="C22" s="131"/>
      <c r="D22" s="93" t="s">
        <v>557</v>
      </c>
      <c r="E22" s="130"/>
      <c r="F22" s="130"/>
      <c r="G22" s="130"/>
      <c r="H22" s="17">
        <f>E22+F22+G22</f>
      </c>
      <c r="I22" s="88"/>
      <c r="K22" s="131"/>
    </row>
    <row r="23" ht="15.0" customHeight="true" hidden="false">
      <c r="A23" s="131" t="s">
        <v>791</v>
      </c>
      <c r="B23" s="131"/>
      <c r="C23" s="131"/>
      <c r="D23" s="93" t="s">
        <v>787</v>
      </c>
      <c r="E23" s="130"/>
      <c r="F23" s="130"/>
      <c r="G23" s="130"/>
      <c r="H23" s="17">
        <f>E23+F23+G23</f>
      </c>
      <c r="I23" s="88"/>
      <c r="K23" s="131"/>
    </row>
    <row r="24" ht="15.0" customHeight="true" hidden="false">
      <c r="A24" s="131" t="s">
        <v>792</v>
      </c>
      <c r="B24" s="131"/>
      <c r="C24" s="131"/>
      <c r="D24" s="93" t="s">
        <v>558</v>
      </c>
      <c r="E24" s="17">
        <f>SUM(E35:E39)</f>
      </c>
      <c r="F24" s="17">
        <f>SUM(F35:F39)</f>
      </c>
      <c r="G24" s="17">
        <f>SUM(G35:G39)</f>
      </c>
      <c r="H24" s="17">
        <f>E24+F24+G24</f>
      </c>
      <c r="I24" s="88"/>
      <c r="K24" s="131"/>
    </row>
    <row r="25" ht="15.0" customHeight="true" hidden="true">
      <c r="A25" s="131"/>
      <c r="B25" s="131"/>
      <c r="C25" s="131" t="s">
        <v>435</v>
      </c>
      <c r="I25" s="1"/>
      <c r="K25" s="131"/>
    </row>
    <row r="26" ht="15.0" customHeight="true" hidden="true">
      <c r="A26" s="131"/>
      <c r="B26" s="131"/>
      <c r="C26" s="131" t="s">
        <v>438</v>
      </c>
      <c r="D26" s="131"/>
      <c r="E26" s="131"/>
      <c r="F26" s="131"/>
      <c r="G26" s="131"/>
      <c r="H26" s="131"/>
      <c r="I26" s="142"/>
      <c r="J26" s="131"/>
      <c r="K26" s="131" t="s">
        <v>439</v>
      </c>
    </row>
    <row r="27" ht="15.0" customHeight="true" hidden="true">
      <c r="I27" s="1"/>
    </row>
    <row r="28" ht="15.0" customHeight="true" hidden="true">
      <c r="I28" s="1"/>
    </row>
    <row r="29" ht="15.0" customHeight="true" hidden="true">
      <c r="I29" s="1"/>
    </row>
    <row r="30" ht="15.0" customHeight="true" hidden="true">
      <c r="A30" s="131"/>
      <c r="B30" s="131"/>
      <c r="C30" s="131" t="s">
        <v>1022</v>
      </c>
      <c r="D30" s="131"/>
      <c r="E30" s="131"/>
      <c r="F30" s="131"/>
      <c r="G30" s="131"/>
      <c r="H30" s="131"/>
      <c r="I30" s="142"/>
      <c r="J30" s="131"/>
      <c r="K30" s="131"/>
    </row>
    <row r="31" ht="15.0" customHeight="true" hidden="true">
      <c r="A31" s="131"/>
      <c r="B31" s="131"/>
      <c r="C31" s="131"/>
      <c r="D31" s="131"/>
      <c r="E31" s="131"/>
      <c r="F31" s="131"/>
      <c r="G31" s="131"/>
      <c r="H31" s="131"/>
      <c r="I31" s="142"/>
      <c r="J31" s="131"/>
      <c r="K31" s="131"/>
    </row>
    <row r="32" ht="15.0" customHeight="true" hidden="true">
      <c r="A32" s="131"/>
      <c r="B32" s="131"/>
      <c r="C32" s="131"/>
      <c r="D32" s="131" t="s">
        <v>793</v>
      </c>
      <c r="E32" s="131" t="s">
        <v>1047</v>
      </c>
      <c r="F32" s="131" t="s">
        <v>1046</v>
      </c>
      <c r="G32" s="131" t="s">
        <v>1045</v>
      </c>
      <c r="H32" s="131"/>
      <c r="I32" s="142"/>
      <c r="J32" s="131"/>
      <c r="K32" s="131"/>
    </row>
    <row r="33" ht="15.0" customHeight="true" hidden="true">
      <c r="A33" s="131"/>
      <c r="B33" s="131"/>
      <c r="C33" s="131" t="s">
        <v>436</v>
      </c>
      <c r="D33" s="131" t="s">
        <v>924</v>
      </c>
      <c r="E33" s="131"/>
      <c r="F33" s="131"/>
      <c r="G33" s="131"/>
      <c r="H33" s="131"/>
      <c r="I33" s="142"/>
      <c r="J33" s="131" t="s">
        <v>435</v>
      </c>
      <c r="K33" s="131" t="s">
        <v>437</v>
      </c>
    </row>
    <row r="34" ht="15.0" customHeight="true" hidden="true">
      <c r="A34" s="131"/>
      <c r="B34" s="131"/>
      <c r="C34" s="131" t="s">
        <v>435</v>
      </c>
      <c r="I34" s="1"/>
      <c r="K34" s="131"/>
    </row>
    <row r="35" ht="15.0" customHeight="true" hidden="false">
      <c r="A35" s="131" t="s">
        <v>792</v>
      </c>
      <c r="B35" s="131"/>
      <c r="C35" s="136"/>
      <c r="D35" s="116" t="n">
        <v>100.0</v>
      </c>
      <c r="E35" s="130" t="n">
        <v>0.0</v>
      </c>
      <c r="F35" s="130" t="n">
        <v>0.0</v>
      </c>
      <c r="G35" s="130" t="n">
        <v>0.0</v>
      </c>
      <c r="H35" s="17">
        <f>E35+F35+G35</f>
      </c>
      <c r="I35" s="68"/>
      <c r="K35" s="131"/>
    </row>
    <row r="36" ht="15.0" customHeight="true" hidden="false">
      <c r="A36" s="131" t="s">
        <v>792</v>
      </c>
      <c r="B36" s="131"/>
      <c r="C36" s="136"/>
      <c r="D36" s="116" t="n">
        <v>200.0</v>
      </c>
      <c r="E36" s="130" t="n">
        <v>0.0</v>
      </c>
      <c r="F36" s="130" t="n">
        <v>0.0</v>
      </c>
      <c r="G36" s="130" t="n">
        <v>0.0</v>
      </c>
      <c r="H36" s="17">
        <f>E36+F36+G36</f>
      </c>
      <c r="I36" s="68"/>
      <c r="K36" s="131"/>
    </row>
    <row r="37" ht="15.0" customHeight="true" hidden="true">
      <c r="A37" s="131"/>
      <c r="B37" s="131"/>
      <c r="C37" s="131" t="s">
        <v>435</v>
      </c>
      <c r="K37" s="131"/>
    </row>
    <row r="38" ht="15.0" customHeight="true" hidden="true">
      <c r="A38" s="131"/>
      <c r="B38" s="131"/>
      <c r="C38" s="131" t="s">
        <v>438</v>
      </c>
      <c r="D38" s="131"/>
      <c r="E38" s="131"/>
      <c r="F38" s="131"/>
      <c r="G38" s="131"/>
      <c r="H38" s="131"/>
      <c r="I38" s="131"/>
      <c r="J38" s="131"/>
      <c r="K38" s="131" t="s">
        <v>439</v>
      </c>
    </row>
    <row r="39" ht="15.0" customHeight="true" hidden="true"/>
    <row r="40" ht="15.0" customHeight="true" hidden="true"/>
    <row r="41" ht="15.0" customHeight="true" hidden="true">
      <c r="A41" s="131"/>
      <c r="B41" s="131"/>
      <c r="C41" s="131" t="s">
        <v>1023</v>
      </c>
      <c r="D41" s="131"/>
      <c r="E41" s="131"/>
      <c r="F41" s="131"/>
      <c r="G41" s="131"/>
      <c r="H41" s="131"/>
      <c r="I41" s="131"/>
      <c r="J41" s="131"/>
      <c r="K41" s="131"/>
    </row>
    <row r="42" ht="15.0" customHeight="true" hidden="true">
      <c r="A42" s="131"/>
      <c r="B42" s="131"/>
      <c r="C42" s="131"/>
      <c r="D42" s="131"/>
      <c r="E42" s="131"/>
      <c r="F42" s="131"/>
      <c r="G42" s="131"/>
      <c r="H42" s="131"/>
      <c r="I42" s="131"/>
      <c r="J42" s="131"/>
      <c r="K42" s="131"/>
    </row>
    <row r="43" ht="15.0" customHeight="true" hidden="true">
      <c r="A43" s="131"/>
      <c r="B43" s="131"/>
      <c r="C43" s="131"/>
      <c r="D43" s="131"/>
      <c r="E43" s="131" t="s">
        <v>1047</v>
      </c>
      <c r="F43" s="131" t="s">
        <v>1046</v>
      </c>
      <c r="G43" s="131" t="s">
        <v>1045</v>
      </c>
      <c r="H43" s="131"/>
      <c r="I43" s="131"/>
      <c r="J43" s="131"/>
      <c r="K43" s="131"/>
    </row>
    <row r="44" ht="15.0" customHeight="true" hidden="true">
      <c r="A44" s="131"/>
      <c r="B44" s="131"/>
      <c r="C44" s="131" t="s">
        <v>436</v>
      </c>
      <c r="D44" s="131" t="s">
        <v>440</v>
      </c>
      <c r="E44" s="131"/>
      <c r="F44" s="131"/>
      <c r="G44" s="131"/>
      <c r="H44" s="131"/>
      <c r="I44" s="131"/>
      <c r="J44" s="131" t="s">
        <v>435</v>
      </c>
      <c r="K44" s="131" t="s">
        <v>437</v>
      </c>
    </row>
    <row r="45" ht="15.0" customHeight="true" hidden="false">
      <c r="A45" s="131"/>
      <c r="B45" s="131"/>
      <c r="C45" s="131" t="s">
        <v>440</v>
      </c>
      <c r="D45" s="164" t="s">
        <v>23</v>
      </c>
      <c r="E45" s="165"/>
      <c r="F45" s="165"/>
      <c r="G45" s="165"/>
      <c r="H45" s="165"/>
      <c r="I45" s="166"/>
      <c r="K45" s="131"/>
    </row>
    <row r="46" ht="15.0" customHeight="true" hidden="true">
      <c r="A46" s="131"/>
      <c r="B46" s="131"/>
      <c r="C46" s="131" t="s">
        <v>435</v>
      </c>
      <c r="K46" s="131"/>
    </row>
    <row r="47" ht="17.25" customHeight="true" hidden="false">
      <c r="A47" s="131" t="s">
        <v>869</v>
      </c>
      <c r="B47" s="131"/>
      <c r="C47" s="131"/>
      <c r="D47" s="93" t="s">
        <v>800</v>
      </c>
      <c r="E47" s="130"/>
      <c r="F47" s="130"/>
      <c r="G47" s="130"/>
      <c r="H47" s="17">
        <f>E47+F47+G47</f>
      </c>
      <c r="I47" s="68"/>
      <c r="K47" s="131"/>
    </row>
    <row r="48" ht="15.0" customHeight="true" hidden="false">
      <c r="A48" s="131" t="s">
        <v>870</v>
      </c>
      <c r="B48" s="131"/>
      <c r="C48" s="131"/>
      <c r="D48" s="93" t="s">
        <v>494</v>
      </c>
      <c r="E48" s="130"/>
      <c r="F48" s="130"/>
      <c r="G48" s="130"/>
      <c r="H48" s="17">
        <f>E48+F48+G48</f>
      </c>
      <c r="I48" s="68"/>
      <c r="K48" s="131"/>
    </row>
    <row r="49" ht="16.5" customHeight="true" hidden="false">
      <c r="A49" s="143" t="s">
        <v>1034</v>
      </c>
      <c r="B49" s="131"/>
      <c r="C49" s="131"/>
      <c r="D49" s="93" t="s">
        <v>1133</v>
      </c>
      <c r="E49" s="17">
        <f>IF((E9+E10+E11+E12+E13+E14+E15+E16+E17+E18)=(E47+E48),E47+E48,0)</f>
      </c>
      <c r="F49" s="17">
        <f>IF((F9+F10+F11+F12+F13+F14+F15+F16+F17+F18)=(F47+F48),F47+F48,0)</f>
      </c>
      <c r="G49" s="17">
        <f>IF((G9+G10+G11+G12+G13+G14+G15+G16+G17+G18)=(G47+G48),G47+G48,0)</f>
      </c>
      <c r="H49" s="17">
        <f>IF((H9+H10+H11+H12+H13+H14+H15+H16+H17+H18)=(H47+H48),H47+H48,0)</f>
      </c>
      <c r="I49" s="68"/>
      <c r="K49" s="131"/>
    </row>
    <row r="50" ht="16.5" customHeight="true" hidden="false">
      <c r="A50" s="131" t="s">
        <v>1033</v>
      </c>
      <c r="B50" s="131"/>
      <c r="C50" s="131"/>
      <c r="D50" s="93" t="s">
        <v>1032</v>
      </c>
      <c r="E50" s="17">
        <f>SUMIF('Top 20 Depositors'!G11:G400,"Current Deposits",'Top 20 Depositors'!K11:K400)</f>
      </c>
      <c r="F50" s="17">
        <f>SUMIF('Top 20 Depositors'!G11:G400,"Saving Deposits",'Top 20 Depositors'!K11:K400)</f>
      </c>
      <c r="G50" s="17">
        <f>SUMIF('Top 20 Depositors'!G11:G400,"Term Deposits",'Top 20 Depositors'!K11:K400) + SUMIF('Top 20 Depositors'!G11:G400,"Term Deposits (FCY)",'Top 20 Depositors'!K11:K400)</f>
      </c>
      <c r="H50" s="17">
        <f>E50+F50+G50</f>
      </c>
      <c r="I50" s="68"/>
      <c r="K50" s="131"/>
    </row>
    <row r="51" ht="30.0" customHeight="true" hidden="false">
      <c r="A51" s="131" t="s">
        <v>1031</v>
      </c>
      <c r="B51" s="131"/>
      <c r="C51" s="131"/>
      <c r="D51" s="93" t="s">
        <v>1030</v>
      </c>
      <c r="E51" s="61">
        <f>ROUND((IF(E49&gt;0,E50/E49,0)),4)</f>
      </c>
      <c r="F51" s="61">
        <f>ROUND((IF(F49&gt;0,F50/F49,0)),4)</f>
      </c>
      <c r="G51" s="61">
        <f>ROUND((IF(G49&gt;0,G50/G49,0)),4)</f>
      </c>
      <c r="H51" s="61">
        <f>ROUND((IF(H49&gt;0,H50/H49,0)),4)</f>
      </c>
      <c r="I51" s="68"/>
      <c r="K51" s="131"/>
    </row>
    <row r="52" ht="15.0" customHeight="true" hidden="false">
      <c r="A52" s="131"/>
      <c r="B52" s="131"/>
      <c r="C52" s="131"/>
      <c r="D52" s="127" t="s">
        <v>808</v>
      </c>
      <c r="E52" s="127"/>
      <c r="F52" s="127"/>
      <c r="G52" s="127"/>
      <c r="H52" s="127"/>
      <c r="I52" s="127"/>
      <c r="K52" s="131"/>
    </row>
    <row r="53" ht="15.0" customHeight="true" hidden="false">
      <c r="A53" s="131"/>
      <c r="B53" s="131"/>
      <c r="C53" s="131"/>
      <c r="D53" s="156" t="s">
        <v>809</v>
      </c>
      <c r="E53" s="226"/>
      <c r="F53" s="226"/>
      <c r="G53" s="226"/>
      <c r="H53" s="226"/>
      <c r="I53" s="228"/>
      <c r="K53" s="131"/>
    </row>
    <row r="54" ht="15.0" customHeight="true" hidden="false">
      <c r="A54" s="131"/>
      <c r="B54" s="131"/>
      <c r="C54" s="131"/>
      <c r="D54" s="156" t="s">
        <v>810</v>
      </c>
      <c r="E54" s="197"/>
      <c r="F54" s="197"/>
      <c r="G54" s="197"/>
      <c r="H54" s="197"/>
      <c r="I54" s="157"/>
      <c r="K54" s="131"/>
    </row>
    <row r="55" ht="15.0" customHeight="true" hidden="false">
      <c r="A55" s="131"/>
      <c r="B55" s="131"/>
      <c r="C55" s="131"/>
      <c r="D55" s="156" t="s">
        <v>811</v>
      </c>
      <c r="E55" s="197"/>
      <c r="F55" s="197"/>
      <c r="G55" s="197"/>
      <c r="H55" s="197"/>
      <c r="I55" s="157"/>
      <c r="K55" s="131"/>
    </row>
    <row r="56" ht="15.0" customHeight="true" hidden="false">
      <c r="A56" s="131"/>
      <c r="B56" s="131"/>
      <c r="C56" s="131"/>
      <c r="D56" s="156" t="s">
        <v>812</v>
      </c>
      <c r="E56" s="197"/>
      <c r="F56" s="197"/>
      <c r="G56" s="197"/>
      <c r="H56" s="197"/>
      <c r="I56" s="157"/>
      <c r="K56" s="131"/>
    </row>
    <row r="57" ht="15.0" customHeight="true" hidden="false">
      <c r="A57" s="131"/>
      <c r="B57" s="131"/>
      <c r="C57" s="131"/>
      <c r="D57" s="156" t="s">
        <v>813</v>
      </c>
      <c r="E57" s="197"/>
      <c r="F57" s="197"/>
      <c r="G57" s="197"/>
      <c r="H57" s="197"/>
      <c r="I57" s="157"/>
      <c r="K57" s="131"/>
    </row>
    <row r="58" ht="15.0" customHeight="true" hidden="false">
      <c r="A58" s="131"/>
      <c r="B58" s="131"/>
      <c r="C58" s="131" t="s">
        <v>435</v>
      </c>
      <c r="K58" s="131"/>
    </row>
    <row r="59" ht="15.0" customHeight="true" hidden="false">
      <c r="A59" s="131"/>
      <c r="B59" s="131"/>
      <c r="C59" s="131" t="s">
        <v>438</v>
      </c>
      <c r="D59" s="131"/>
      <c r="E59" s="131"/>
      <c r="F59" s="131"/>
      <c r="G59" s="131"/>
      <c r="H59" s="131"/>
      <c r="I59" s="131"/>
      <c r="J59" s="131"/>
      <c r="K59" s="131" t="s">
        <v>439</v>
      </c>
    </row>
  </sheetData>
  <mergeCells>
    <mergeCell ref="D6:F6"/>
    <mergeCell ref="D1:I1"/>
    <mergeCell ref="D57:I57"/>
    <mergeCell ref="D45:I45"/>
    <mergeCell ref="D53:I53"/>
    <mergeCell ref="D54:I54"/>
    <mergeCell ref="D55:I55"/>
    <mergeCell ref="D56:I56"/>
  </mergeCells>
  <pageMargins bottom="1.0" footer="0.5" header="0.5" left="0.75" right="0.75" top="1.0"/>
  <pageSetup orientation="portrait" paperSize="1"/>
  <headerFooter>
    <oddHeader/>
    <oddFooter/>
  </headerFooter>
  <drawing r:id="rId1"/>
  <legacyDrawing r:id="rId3"/>
</worksheet>
</file>

<file path=xl/worksheets/sheet73.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9.140625" customWidth="true" hidden="true"/>
    <col min="2" max="2" width="9.140625" customWidth="true" hidden="true"/>
    <col min="3" max="3" width="9.140625" customWidth="true" hidden="true"/>
    <col min="4" max="4" width="32.42578125" customWidth="true" hidden="false"/>
    <col min="5" max="5" width="23.85546875" customWidth="true" hidden="false"/>
    <col min="6" max="6" width="19.85546875" customWidth="true" hidden="false"/>
    <col min="7" max="7" width="21.0" customWidth="true" hidden="false"/>
    <col min="8" max="8" width="17.85546875" customWidth="true" hidden="false"/>
    <col min="9" max="9" width="21.7109375" customWidth="true" hidden="false"/>
    <col min="10" max="10" width="8.0" customWidth="true" hidden="false"/>
    <col min="11" max="11" width="8.0" customWidth="true" hidden="false"/>
  </cols>
  <sheetData>
    <row r="1" ht="30.0" customHeight="true" hidden="false">
      <c r="A1" s="94" t="s">
        <v>1020</v>
      </c>
      <c r="D1" s="152" t="s">
        <v>1006</v>
      </c>
      <c r="E1" s="227"/>
      <c r="F1" s="227"/>
      <c r="G1" s="227"/>
      <c r="H1" s="227"/>
      <c r="I1" s="227"/>
    </row>
    <row r="2" ht="15.0" customHeight="true" hidden="false">
      <c r="A2" s="131"/>
      <c r="B2" s="131"/>
      <c r="C2" s="131" t="s">
        <v>1021</v>
      </c>
      <c r="D2" s="131"/>
      <c r="E2" s="131"/>
      <c r="F2" s="131"/>
      <c r="G2" s="131"/>
      <c r="H2" s="131"/>
      <c r="I2" s="131"/>
      <c r="J2" s="131"/>
      <c r="K2" s="131"/>
    </row>
    <row r="3" ht="15.0" customHeight="true" hidden="false">
      <c r="A3" s="131"/>
      <c r="B3" s="131"/>
      <c r="C3" s="131"/>
      <c r="D3" s="131"/>
      <c r="E3" s="131"/>
      <c r="F3" s="131"/>
      <c r="G3" s="131"/>
      <c r="H3" s="131"/>
      <c r="I3" s="131"/>
      <c r="J3" s="131"/>
      <c r="K3" s="131"/>
    </row>
    <row r="4" ht="15.0" customHeight="true" hidden="false">
      <c r="A4" s="131"/>
      <c r="B4" s="131"/>
      <c r="C4" s="131"/>
      <c r="D4" s="131"/>
      <c r="E4" s="131" t="s">
        <v>1047</v>
      </c>
      <c r="F4" s="131" t="s">
        <v>1046</v>
      </c>
      <c r="G4" s="131" t="s">
        <v>1045</v>
      </c>
      <c r="H4" s="131"/>
      <c r="I4" s="131"/>
      <c r="J4" s="131"/>
      <c r="K4" s="131"/>
    </row>
    <row r="5" ht="15.0" customHeight="true" hidden="false">
      <c r="A5" s="131"/>
      <c r="B5" s="131"/>
      <c r="C5" s="131" t="s">
        <v>436</v>
      </c>
      <c r="D5" s="131" t="s">
        <v>440</v>
      </c>
      <c r="E5" s="131"/>
      <c r="F5" s="131"/>
      <c r="G5" s="131"/>
      <c r="H5" s="131"/>
      <c r="I5" s="131"/>
      <c r="J5" s="131" t="s">
        <v>435</v>
      </c>
      <c r="K5" s="131" t="s">
        <v>437</v>
      </c>
    </row>
    <row r="6" ht="31.5" customHeight="true" hidden="false">
      <c r="A6" s="131"/>
      <c r="B6" s="131"/>
      <c r="C6" s="136" t="s">
        <v>440</v>
      </c>
      <c r="D6" s="164" t="s">
        <v>22</v>
      </c>
      <c r="E6" s="226"/>
      <c r="F6" s="226"/>
      <c r="G6" s="128"/>
      <c r="H6" s="128"/>
      <c r="I6" s="129" t="s">
        <v>1044</v>
      </c>
      <c r="K6" s="131"/>
    </row>
    <row r="7" ht="15.0" customHeight="true" hidden="false">
      <c r="A7" s="131"/>
      <c r="B7" s="131"/>
      <c r="C7" s="136" t="s">
        <v>440</v>
      </c>
      <c r="D7" s="93"/>
      <c r="E7" s="128" t="s">
        <v>463</v>
      </c>
      <c r="F7" s="128" t="s">
        <v>1043</v>
      </c>
      <c r="G7" s="128" t="s">
        <v>465</v>
      </c>
      <c r="H7" s="128" t="s">
        <v>487</v>
      </c>
      <c r="I7" s="128" t="s">
        <v>814</v>
      </c>
      <c r="K7" s="131"/>
    </row>
    <row r="8" ht="15.0" customHeight="true" hidden="true">
      <c r="A8" s="131"/>
      <c r="B8" s="131"/>
      <c r="C8" s="131" t="s">
        <v>435</v>
      </c>
      <c r="K8" s="131"/>
    </row>
    <row r="9" ht="15.0" customHeight="true" hidden="false">
      <c r="A9" s="131" t="s">
        <v>1042</v>
      </c>
      <c r="B9" s="131"/>
      <c r="C9" s="131"/>
      <c r="D9" s="93" t="s">
        <v>1040</v>
      </c>
      <c r="E9" s="130"/>
      <c r="F9" s="130"/>
      <c r="G9" s="130"/>
      <c r="H9" s="17">
        <f>E9+F9+G9</f>
      </c>
      <c r="I9" s="88"/>
      <c r="K9" s="131"/>
    </row>
    <row r="10" ht="15.0" customHeight="true" hidden="false">
      <c r="A10" s="131" t="s">
        <v>1059</v>
      </c>
      <c r="B10" s="131"/>
      <c r="C10" s="131"/>
      <c r="D10" s="93" t="s">
        <v>801</v>
      </c>
      <c r="E10" s="130"/>
      <c r="F10" s="130"/>
      <c r="G10" s="130"/>
      <c r="H10" s="17">
        <f>E10+F10+G10</f>
      </c>
      <c r="I10" s="88"/>
      <c r="K10" s="131"/>
    </row>
    <row r="11" ht="15.0" customHeight="true" hidden="false">
      <c r="A11" s="131" t="s">
        <v>1060</v>
      </c>
      <c r="B11" s="131"/>
      <c r="C11" s="131"/>
      <c r="D11" s="93" t="s">
        <v>802</v>
      </c>
      <c r="E11" s="130"/>
      <c r="F11" s="130"/>
      <c r="G11" s="130"/>
      <c r="H11" s="17">
        <f>E11+F11+G11</f>
      </c>
      <c r="I11" s="88"/>
      <c r="K11" s="131"/>
    </row>
    <row r="12" ht="15.0" customHeight="true" hidden="false">
      <c r="A12" s="131" t="s">
        <v>1039</v>
      </c>
      <c r="B12" s="131"/>
      <c r="C12" s="131"/>
      <c r="D12" s="93" t="s">
        <v>803</v>
      </c>
      <c r="E12" s="130"/>
      <c r="F12" s="130"/>
      <c r="G12" s="130"/>
      <c r="H12" s="17">
        <f>E12+F12+G12</f>
      </c>
      <c r="I12" s="88"/>
      <c r="K12" s="131"/>
    </row>
    <row r="13" ht="15.0" customHeight="true" hidden="false">
      <c r="A13" s="131" t="s">
        <v>1038</v>
      </c>
      <c r="B13" s="131"/>
      <c r="C13" s="131"/>
      <c r="D13" s="93" t="s">
        <v>804</v>
      </c>
      <c r="E13" s="130"/>
      <c r="F13" s="130"/>
      <c r="G13" s="130"/>
      <c r="H13" s="17">
        <f>E13+F13+G13</f>
      </c>
      <c r="I13" s="88"/>
      <c r="K13" s="131"/>
    </row>
    <row r="14" ht="15.0" customHeight="true" hidden="false">
      <c r="A14" s="131" t="s">
        <v>1037</v>
      </c>
      <c r="B14" s="131"/>
      <c r="C14" s="131"/>
      <c r="D14" s="93" t="s">
        <v>805</v>
      </c>
      <c r="E14" s="130"/>
      <c r="F14" s="130"/>
      <c r="G14" s="130"/>
      <c r="H14" s="17">
        <f>E14+F14+G14</f>
      </c>
      <c r="I14" s="88"/>
      <c r="K14" s="131"/>
    </row>
    <row r="15" ht="15.0" customHeight="true" hidden="false">
      <c r="A15" s="131" t="s">
        <v>1036</v>
      </c>
      <c r="B15" s="131"/>
      <c r="C15" s="131"/>
      <c r="D15" s="93" t="s">
        <v>806</v>
      </c>
      <c r="E15" s="130"/>
      <c r="F15" s="130"/>
      <c r="G15" s="130"/>
      <c r="H15" s="17">
        <f>E15+F15+G15</f>
      </c>
      <c r="I15" s="88"/>
      <c r="K15" s="131"/>
    </row>
    <row r="16" ht="30.0" customHeight="true" hidden="false">
      <c r="A16" s="131" t="s">
        <v>1035</v>
      </c>
      <c r="B16" s="131"/>
      <c r="C16" s="131"/>
      <c r="D16" s="93" t="s">
        <v>807</v>
      </c>
      <c r="E16" s="130"/>
      <c r="F16" s="130"/>
      <c r="G16" s="130"/>
      <c r="H16" s="17">
        <f>E16+F16+G16</f>
      </c>
      <c r="I16" s="88"/>
      <c r="K16" s="131"/>
    </row>
    <row r="17" ht="15.0" customHeight="true" hidden="false">
      <c r="A17" s="131" t="s">
        <v>796</v>
      </c>
      <c r="B17" s="131"/>
      <c r="C17" s="131"/>
      <c r="D17" s="93" t="s">
        <v>795</v>
      </c>
      <c r="E17" s="130"/>
      <c r="F17" s="130"/>
      <c r="G17" s="130"/>
      <c r="H17" s="17">
        <f>E17+F17+G17</f>
      </c>
      <c r="I17" s="88"/>
      <c r="K17" s="131"/>
    </row>
    <row r="18" ht="15.0" customHeight="true" hidden="false">
      <c r="A18" s="131" t="s">
        <v>959</v>
      </c>
      <c r="B18" s="131"/>
      <c r="C18" s="131"/>
      <c r="D18" s="93" t="s">
        <v>794</v>
      </c>
      <c r="E18" s="17">
        <f>E19+E20+E21+E22+E23+E24</f>
      </c>
      <c r="F18" s="17">
        <f>F19+F20+F21+F22+F23+F24</f>
      </c>
      <c r="G18" s="17">
        <f>G19+G20+G21+G22+G23+G24</f>
      </c>
      <c r="H18" s="17">
        <f>E18+F18+G18</f>
      </c>
      <c r="I18" s="88"/>
      <c r="K18" s="131"/>
    </row>
    <row r="19" ht="15.0" customHeight="true" hidden="false">
      <c r="A19" s="131" t="s">
        <v>788</v>
      </c>
      <c r="B19" s="131"/>
      <c r="C19" s="131"/>
      <c r="D19" s="93" t="s">
        <v>784</v>
      </c>
      <c r="E19" s="130"/>
      <c r="F19" s="130"/>
      <c r="G19" s="130"/>
      <c r="H19" s="17">
        <f>E19+F19+G19</f>
      </c>
      <c r="I19" s="88"/>
      <c r="K19" s="131"/>
    </row>
    <row r="20" ht="15.0" customHeight="true" hidden="false">
      <c r="A20" s="131" t="s">
        <v>789</v>
      </c>
      <c r="B20" s="131"/>
      <c r="C20" s="131"/>
      <c r="D20" s="93" t="s">
        <v>785</v>
      </c>
      <c r="E20" s="130"/>
      <c r="F20" s="130"/>
      <c r="G20" s="130"/>
      <c r="H20" s="17">
        <f>E20+F20+G20</f>
      </c>
      <c r="I20" s="88"/>
      <c r="K20" s="131"/>
    </row>
    <row r="21" ht="15.0" customHeight="true" hidden="false">
      <c r="A21" s="131" t="s">
        <v>790</v>
      </c>
      <c r="B21" s="131"/>
      <c r="C21" s="131"/>
      <c r="D21" s="93" t="s">
        <v>786</v>
      </c>
      <c r="E21" s="130"/>
      <c r="F21" s="130"/>
      <c r="G21" s="130"/>
      <c r="H21" s="17">
        <f>E21+F21+G21</f>
      </c>
      <c r="I21" s="88"/>
      <c r="K21" s="131"/>
    </row>
    <row r="22" ht="15.0" customHeight="true" hidden="false">
      <c r="A22" s="131" t="s">
        <v>320</v>
      </c>
      <c r="B22" s="131"/>
      <c r="C22" s="131"/>
      <c r="D22" s="93" t="s">
        <v>557</v>
      </c>
      <c r="E22" s="130"/>
      <c r="F22" s="130"/>
      <c r="G22" s="130"/>
      <c r="H22" s="17">
        <f>E22+F22+G22</f>
      </c>
      <c r="I22" s="88"/>
      <c r="K22" s="131"/>
    </row>
    <row r="23" ht="15.0" customHeight="true" hidden="false">
      <c r="A23" s="131" t="s">
        <v>791</v>
      </c>
      <c r="B23" s="131"/>
      <c r="C23" s="131"/>
      <c r="D23" s="93" t="s">
        <v>787</v>
      </c>
      <c r="E23" s="130"/>
      <c r="F23" s="130"/>
      <c r="G23" s="130"/>
      <c r="H23" s="17">
        <f>E23+F23+G23</f>
      </c>
      <c r="I23" s="88"/>
      <c r="K23" s="131"/>
    </row>
    <row r="24" ht="15.0" customHeight="true" hidden="false">
      <c r="A24" s="131" t="s">
        <v>792</v>
      </c>
      <c r="B24" s="131"/>
      <c r="C24" s="131"/>
      <c r="D24" s="93" t="s">
        <v>558</v>
      </c>
      <c r="E24" s="17">
        <f>SUM(E35:E40)</f>
      </c>
      <c r="F24" s="17">
        <f>SUM(F35:F40)</f>
      </c>
      <c r="G24" s="17">
        <f>SUM(G35:G40)</f>
      </c>
      <c r="H24" s="17">
        <f>E24+F24+G24</f>
      </c>
      <c r="I24" s="88"/>
      <c r="K24" s="131"/>
    </row>
    <row r="25" ht="15.0" customHeight="true" hidden="true">
      <c r="A25" s="131"/>
      <c r="B25" s="131"/>
      <c r="C25" s="131" t="s">
        <v>435</v>
      </c>
      <c r="I25" s="1"/>
      <c r="K25" s="131"/>
    </row>
    <row r="26" ht="15.0" customHeight="true" hidden="true">
      <c r="A26" s="131"/>
      <c r="B26" s="131"/>
      <c r="C26" s="131" t="s">
        <v>438</v>
      </c>
      <c r="D26" s="131"/>
      <c r="E26" s="131"/>
      <c r="F26" s="131"/>
      <c r="G26" s="131"/>
      <c r="H26" s="131"/>
      <c r="I26" s="142"/>
      <c r="J26" s="131"/>
      <c r="K26" s="131" t="s">
        <v>439</v>
      </c>
    </row>
    <row r="27" ht="15.0" customHeight="true" hidden="true">
      <c r="I27" s="1"/>
    </row>
    <row r="28" ht="15.0" customHeight="true" hidden="true">
      <c r="I28" s="1"/>
    </row>
    <row r="29" ht="15.0" customHeight="true" hidden="true">
      <c r="I29" s="1"/>
    </row>
    <row r="30" ht="15.0" customHeight="true" hidden="true">
      <c r="A30" s="131"/>
      <c r="B30" s="131"/>
      <c r="C30" s="131" t="s">
        <v>1022</v>
      </c>
      <c r="D30" s="131"/>
      <c r="E30" s="131"/>
      <c r="F30" s="131"/>
      <c r="G30" s="131"/>
      <c r="H30" s="131"/>
      <c r="I30" s="142"/>
      <c r="J30" s="131"/>
      <c r="K30" s="131"/>
    </row>
    <row r="31" ht="15.0" customHeight="true" hidden="true">
      <c r="A31" s="131"/>
      <c r="B31" s="131"/>
      <c r="C31" s="131"/>
      <c r="D31" s="131"/>
      <c r="E31" s="131"/>
      <c r="F31" s="131"/>
      <c r="G31" s="131"/>
      <c r="H31" s="131"/>
      <c r="I31" s="142"/>
      <c r="J31" s="131"/>
      <c r="K31" s="131"/>
    </row>
    <row r="32" ht="15.0" customHeight="true" hidden="true">
      <c r="A32" s="131"/>
      <c r="B32" s="131"/>
      <c r="C32" s="131"/>
      <c r="D32" s="131" t="s">
        <v>793</v>
      </c>
      <c r="E32" s="131" t="s">
        <v>1047</v>
      </c>
      <c r="F32" s="131" t="s">
        <v>1046</v>
      </c>
      <c r="G32" s="131" t="s">
        <v>1045</v>
      </c>
      <c r="H32" s="131"/>
      <c r="I32" s="142"/>
      <c r="J32" s="131"/>
      <c r="K32" s="131"/>
    </row>
    <row r="33" ht="15.0" customHeight="true" hidden="true">
      <c r="A33" s="131"/>
      <c r="B33" s="131"/>
      <c r="C33" s="131" t="s">
        <v>436</v>
      </c>
      <c r="D33" s="131" t="s">
        <v>924</v>
      </c>
      <c r="E33" s="131"/>
      <c r="F33" s="131"/>
      <c r="G33" s="131"/>
      <c r="H33" s="131"/>
      <c r="I33" s="142"/>
      <c r="J33" s="131" t="s">
        <v>435</v>
      </c>
      <c r="K33" s="131" t="s">
        <v>437</v>
      </c>
    </row>
    <row r="34" ht="15.0" customHeight="true" hidden="true">
      <c r="A34" s="131"/>
      <c r="B34" s="131"/>
      <c r="C34" s="131" t="s">
        <v>435</v>
      </c>
      <c r="I34" s="1"/>
      <c r="K34" s="131"/>
    </row>
    <row r="35" ht="15.0" customHeight="true" hidden="false">
      <c r="A35" s="131" t="s">
        <v>792</v>
      </c>
      <c r="B35" s="131"/>
      <c r="C35" s="136"/>
      <c r="D35" s="116" t="n">
        <v>100.0</v>
      </c>
      <c r="E35" s="130" t="n">
        <v>0.0</v>
      </c>
      <c r="F35" s="130" t="n">
        <v>0.0</v>
      </c>
      <c r="G35" s="130" t="n">
        <v>0.0</v>
      </c>
      <c r="H35" s="17">
        <f>E35+F35+G35</f>
      </c>
      <c r="I35" s="68"/>
      <c r="K35" s="131"/>
    </row>
    <row r="36" ht="15.0" customHeight="true" hidden="false">
      <c r="A36" s="131" t="s">
        <v>792</v>
      </c>
      <c r="B36" s="131"/>
      <c r="C36" s="136"/>
      <c r="D36" s="116" t="n">
        <v>200.0</v>
      </c>
      <c r="E36" s="130" t="n">
        <v>0.0</v>
      </c>
      <c r="F36" s="130" t="n">
        <v>0.0</v>
      </c>
      <c r="G36" s="130" t="n">
        <v>0.0</v>
      </c>
      <c r="H36" s="17">
        <f>E36+F36+G36</f>
      </c>
      <c r="I36" s="68"/>
      <c r="K36" s="131"/>
    </row>
    <row r="37" ht="15.0" customHeight="true" hidden="false">
      <c r="A37" s="131" t="s">
        <v>792</v>
      </c>
      <c r="B37" s="131"/>
      <c r="C37" s="136"/>
      <c r="D37" s="116" t="n">
        <v>300.0</v>
      </c>
      <c r="E37" s="130" t="n">
        <v>0.0</v>
      </c>
      <c r="F37" s="130" t="n">
        <v>0.0</v>
      </c>
      <c r="G37" s="130" t="n">
        <v>0.0</v>
      </c>
      <c r="H37" s="17">
        <f>E37+F37+G37</f>
      </c>
      <c r="I37" s="68"/>
      <c r="K37" s="131"/>
    </row>
    <row r="38" ht="15.0" customHeight="true" hidden="true">
      <c r="A38" s="131"/>
      <c r="B38" s="131"/>
      <c r="C38" s="131" t="s">
        <v>435</v>
      </c>
      <c r="K38" s="131"/>
    </row>
    <row r="39" ht="15.0" customHeight="true" hidden="true">
      <c r="A39" s="131"/>
      <c r="B39" s="131"/>
      <c r="C39" s="131" t="s">
        <v>438</v>
      </c>
      <c r="D39" s="131"/>
      <c r="E39" s="131"/>
      <c r="F39" s="131"/>
      <c r="G39" s="131"/>
      <c r="H39" s="131"/>
      <c r="I39" s="131"/>
      <c r="J39" s="131"/>
      <c r="K39" s="131" t="s">
        <v>439</v>
      </c>
    </row>
    <row r="40" ht="15.0" customHeight="true" hidden="true"/>
    <row r="41" ht="15.0" customHeight="true" hidden="true"/>
    <row r="42" ht="15.0" customHeight="true" hidden="true">
      <c r="A42" s="131"/>
      <c r="B42" s="131"/>
      <c r="C42" s="131" t="s">
        <v>1023</v>
      </c>
      <c r="D42" s="131"/>
      <c r="E42" s="131"/>
      <c r="F42" s="131"/>
      <c r="G42" s="131"/>
      <c r="H42" s="131"/>
      <c r="I42" s="131"/>
      <c r="J42" s="131"/>
      <c r="K42" s="131"/>
    </row>
    <row r="43" ht="15.0" customHeight="true" hidden="true">
      <c r="A43" s="131"/>
      <c r="B43" s="131"/>
      <c r="C43" s="131"/>
      <c r="D43" s="131"/>
      <c r="E43" s="131"/>
      <c r="F43" s="131"/>
      <c r="G43" s="131"/>
      <c r="H43" s="131"/>
      <c r="I43" s="131"/>
      <c r="J43" s="131"/>
      <c r="K43" s="131"/>
    </row>
    <row r="44" ht="15.0" customHeight="true" hidden="true">
      <c r="A44" s="131"/>
      <c r="B44" s="131"/>
      <c r="C44" s="131"/>
      <c r="D44" s="131"/>
      <c r="E44" s="131" t="s">
        <v>1047</v>
      </c>
      <c r="F44" s="131" t="s">
        <v>1046</v>
      </c>
      <c r="G44" s="131" t="s">
        <v>1045</v>
      </c>
      <c r="H44" s="131"/>
      <c r="I44" s="131"/>
      <c r="J44" s="131"/>
      <c r="K44" s="131"/>
    </row>
    <row r="45" ht="15.0" customHeight="true" hidden="true">
      <c r="A45" s="131"/>
      <c r="B45" s="131"/>
      <c r="C45" s="131" t="s">
        <v>436</v>
      </c>
      <c r="D45" s="131" t="s">
        <v>440</v>
      </c>
      <c r="E45" s="131"/>
      <c r="F45" s="131"/>
      <c r="G45" s="131"/>
      <c r="H45" s="131"/>
      <c r="I45" s="131"/>
      <c r="J45" s="131" t="s">
        <v>435</v>
      </c>
      <c r="K45" s="131" t="s">
        <v>437</v>
      </c>
    </row>
    <row r="46" ht="15.0" customHeight="true" hidden="false">
      <c r="A46" s="131"/>
      <c r="B46" s="131"/>
      <c r="C46" s="131" t="s">
        <v>440</v>
      </c>
      <c r="D46" s="164" t="s">
        <v>23</v>
      </c>
      <c r="E46" s="165"/>
      <c r="F46" s="165"/>
      <c r="G46" s="165"/>
      <c r="H46" s="165"/>
      <c r="I46" s="166"/>
      <c r="K46" s="131"/>
    </row>
    <row r="47" ht="15.0" customHeight="true" hidden="true">
      <c r="A47" s="131"/>
      <c r="B47" s="131"/>
      <c r="C47" s="131" t="s">
        <v>435</v>
      </c>
      <c r="K47" s="131"/>
    </row>
    <row r="48" ht="17.25" customHeight="true" hidden="false">
      <c r="A48" s="131" t="s">
        <v>869</v>
      </c>
      <c r="B48" s="131"/>
      <c r="C48" s="131"/>
      <c r="D48" s="93" t="s">
        <v>800</v>
      </c>
      <c r="E48" s="130"/>
      <c r="F48" s="130"/>
      <c r="G48" s="130"/>
      <c r="H48" s="17">
        <f>E48+F48+G48</f>
      </c>
      <c r="I48" s="68"/>
      <c r="K48" s="131"/>
    </row>
    <row r="49" ht="15.0" customHeight="true" hidden="false">
      <c r="A49" s="131" t="s">
        <v>870</v>
      </c>
      <c r="B49" s="131"/>
      <c r="C49" s="131"/>
      <c r="D49" s="93" t="s">
        <v>494</v>
      </c>
      <c r="E49" s="130"/>
      <c r="F49" s="130"/>
      <c r="G49" s="130"/>
      <c r="H49" s="17">
        <f>E49+F49+G49</f>
      </c>
      <c r="I49" s="68"/>
      <c r="K49" s="131"/>
    </row>
    <row r="50" ht="16.5" customHeight="true" hidden="false">
      <c r="A50" s="143" t="s">
        <v>1034</v>
      </c>
      <c r="B50" s="131"/>
      <c r="C50" s="131"/>
      <c r="D50" s="93" t="s">
        <v>1133</v>
      </c>
      <c r="E50" s="17">
        <f>IF((E9+E10+E11+E12+E13+E14+E15+E16+E17+E18)=(E48+E49),E48+E49,0)</f>
      </c>
      <c r="F50" s="17">
        <f>IF((F9+F10+F11+F12+F13+F14+F15+F16+F17+F18)=(F48+F49),F48+F49,0)</f>
      </c>
      <c r="G50" s="17">
        <f>IF((G9+G10+G11+G12+G13+G14+G15+G16+G17+G18)=(G48+G49),G48+G49,0)</f>
      </c>
      <c r="H50" s="17">
        <f>IF((H9+H10+H11+H12+H13+H14+H15+H16+H17+H18)=(H48+H49),H48+H49,0)</f>
      </c>
      <c r="I50" s="68"/>
      <c r="K50" s="131"/>
    </row>
    <row r="51" ht="16.5" customHeight="true" hidden="false">
      <c r="A51" s="131" t="s">
        <v>1033</v>
      </c>
      <c r="B51" s="131"/>
      <c r="C51" s="131"/>
      <c r="D51" s="93" t="s">
        <v>1032</v>
      </c>
      <c r="E51" s="17">
        <f>SUMIF('Top 20 Depositors'!G11:G400,"Current Deposits",'Top 20 Depositors'!K11:K400)</f>
      </c>
      <c r="F51" s="17">
        <f>SUMIF('Top 20 Depositors'!G11:G400,"Saving Deposits",'Top 20 Depositors'!K11:K400)</f>
      </c>
      <c r="G51" s="17">
        <f>SUMIF('Top 20 Depositors'!G11:G400,"Term Deposits",'Top 20 Depositors'!K11:K400) + SUMIF('Top 20 Depositors'!G11:G400,"Term Deposits (FCY)",'Top 20 Depositors'!K11:K400)</f>
      </c>
      <c r="H51" s="17">
        <f>E51+F51+G51</f>
      </c>
      <c r="I51" s="68"/>
      <c r="K51" s="131"/>
    </row>
    <row r="52" ht="30.0" customHeight="true" hidden="false">
      <c r="A52" s="131" t="s">
        <v>1031</v>
      </c>
      <c r="B52" s="131"/>
      <c r="C52" s="131"/>
      <c r="D52" s="93" t="s">
        <v>1030</v>
      </c>
      <c r="E52" s="61">
        <f>ROUND((IF(E50&gt;0,E51/E50,0)),4)</f>
      </c>
      <c r="F52" s="61">
        <f>ROUND((IF(F50&gt;0,F51/F50,0)),4)</f>
      </c>
      <c r="G52" s="61">
        <f>ROUND((IF(G50&gt;0,G51/G50,0)),4)</f>
      </c>
      <c r="H52" s="61">
        <f>ROUND((IF(H50&gt;0,H51/H50,0)),4)</f>
      </c>
      <c r="I52" s="68"/>
      <c r="K52" s="131"/>
    </row>
    <row r="53" ht="15.0" customHeight="true" hidden="false">
      <c r="A53" s="131"/>
      <c r="B53" s="131"/>
      <c r="C53" s="131"/>
      <c r="D53" s="127" t="s">
        <v>808</v>
      </c>
      <c r="E53" s="127"/>
      <c r="F53" s="127"/>
      <c r="G53" s="127"/>
      <c r="H53" s="127"/>
      <c r="I53" s="127"/>
      <c r="K53" s="131"/>
    </row>
    <row r="54" ht="15.0" customHeight="true" hidden="false">
      <c r="A54" s="131"/>
      <c r="B54" s="131"/>
      <c r="C54" s="131"/>
      <c r="D54" s="156" t="s">
        <v>809</v>
      </c>
      <c r="E54" s="226"/>
      <c r="F54" s="226"/>
      <c r="G54" s="226"/>
      <c r="H54" s="226"/>
      <c r="I54" s="228"/>
      <c r="K54" s="131"/>
    </row>
    <row r="55" ht="15.0" customHeight="true" hidden="false">
      <c r="A55" s="131"/>
      <c r="B55" s="131"/>
      <c r="C55" s="131"/>
      <c r="D55" s="156" t="s">
        <v>810</v>
      </c>
      <c r="E55" s="197"/>
      <c r="F55" s="197"/>
      <c r="G55" s="197"/>
      <c r="H55" s="197"/>
      <c r="I55" s="157"/>
      <c r="K55" s="131"/>
    </row>
    <row r="56" ht="15.0" customHeight="true" hidden="false">
      <c r="A56" s="131"/>
      <c r="B56" s="131"/>
      <c r="C56" s="131"/>
      <c r="D56" s="156" t="s">
        <v>811</v>
      </c>
      <c r="E56" s="197"/>
      <c r="F56" s="197"/>
      <c r="G56" s="197"/>
      <c r="H56" s="197"/>
      <c r="I56" s="157"/>
      <c r="K56" s="131"/>
    </row>
    <row r="57" ht="15.0" customHeight="true" hidden="false">
      <c r="A57" s="131"/>
      <c r="B57" s="131"/>
      <c r="C57" s="131"/>
      <c r="D57" s="156" t="s">
        <v>812</v>
      </c>
      <c r="E57" s="197"/>
      <c r="F57" s="197"/>
      <c r="G57" s="197"/>
      <c r="H57" s="197"/>
      <c r="I57" s="157"/>
      <c r="K57" s="131"/>
    </row>
    <row r="58" ht="15.0" customHeight="true" hidden="false">
      <c r="A58" s="131"/>
      <c r="B58" s="131"/>
      <c r="C58" s="131"/>
      <c r="D58" s="156" t="s">
        <v>813</v>
      </c>
      <c r="E58" s="197"/>
      <c r="F58" s="197"/>
      <c r="G58" s="197"/>
      <c r="H58" s="197"/>
      <c r="I58" s="157"/>
      <c r="K58" s="131"/>
    </row>
    <row r="59" ht="15.0" customHeight="true" hidden="false">
      <c r="A59" s="131"/>
      <c r="B59" s="131"/>
      <c r="C59" s="131" t="s">
        <v>435</v>
      </c>
      <c r="K59" s="131"/>
    </row>
    <row r="60" ht="15.0" customHeight="true" hidden="false">
      <c r="A60" s="131"/>
      <c r="B60" s="131"/>
      <c r="C60" s="131" t="s">
        <v>438</v>
      </c>
      <c r="D60" s="131"/>
      <c r="E60" s="131"/>
      <c r="F60" s="131"/>
      <c r="G60" s="131"/>
      <c r="H60" s="131"/>
      <c r="I60" s="131"/>
      <c r="J60" s="131"/>
      <c r="K60" s="131" t="s">
        <v>439</v>
      </c>
    </row>
  </sheetData>
  <mergeCells>
    <mergeCell ref="D6:F6"/>
    <mergeCell ref="D1:I1"/>
    <mergeCell ref="D58:I58"/>
    <mergeCell ref="D46:I46"/>
    <mergeCell ref="D54:I54"/>
    <mergeCell ref="D55:I55"/>
    <mergeCell ref="D56:I56"/>
    <mergeCell ref="D57:I57"/>
  </mergeCells>
  <pageMargins bottom="1.0" footer="0.5" header="0.5" left="0.75" right="0.75" top="1.0"/>
  <pageSetup orientation="portrait" paperSize="1"/>
  <headerFooter>
    <oddHeader/>
    <oddFooter/>
  </headerFooter>
  <drawing r:id="rId1"/>
  <legacyDrawing r:id="rId3"/>
</worksheet>
</file>

<file path=xl/worksheets/sheet74.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9.140625" customWidth="true" hidden="true"/>
    <col min="2" max="2" width="9.140625" customWidth="true" hidden="true"/>
    <col min="3" max="3" width="9.140625" customWidth="true" hidden="true"/>
    <col min="4" max="4" width="32.42578125" customWidth="true" hidden="false"/>
    <col min="5" max="5" width="23.85546875" customWidth="true" hidden="false"/>
    <col min="6" max="6" width="19.85546875" customWidth="true" hidden="false"/>
    <col min="7" max="7" width="21.0" customWidth="true" hidden="false"/>
    <col min="8" max="8" width="17.85546875" customWidth="true" hidden="false"/>
    <col min="9" max="9" width="21.7109375" customWidth="true" hidden="false"/>
    <col min="10" max="10" width="8.0" customWidth="true" hidden="false"/>
    <col min="11" max="11" width="8.0" customWidth="true" hidden="false"/>
  </cols>
  <sheetData>
    <row r="1" ht="30.0" customHeight="true" hidden="false">
      <c r="A1" s="94" t="s">
        <v>1020</v>
      </c>
      <c r="D1" s="152" t="s">
        <v>1006</v>
      </c>
      <c r="E1" s="227"/>
      <c r="F1" s="227"/>
      <c r="G1" s="227"/>
      <c r="H1" s="227"/>
      <c r="I1" s="227"/>
    </row>
    <row r="2" ht="15.0" customHeight="true" hidden="false">
      <c r="A2" s="131"/>
      <c r="B2" s="131"/>
      <c r="C2" s="131" t="s">
        <v>1021</v>
      </c>
      <c r="D2" s="131"/>
      <c r="E2" s="131"/>
      <c r="F2" s="131"/>
      <c r="G2" s="131"/>
      <c r="H2" s="131"/>
      <c r="I2" s="131"/>
      <c r="J2" s="131"/>
      <c r="K2" s="131"/>
    </row>
    <row r="3" ht="15.0" customHeight="true" hidden="false">
      <c r="A3" s="131"/>
      <c r="B3" s="131"/>
      <c r="C3" s="131"/>
      <c r="D3" s="131"/>
      <c r="E3" s="131"/>
      <c r="F3" s="131"/>
      <c r="G3" s="131"/>
      <c r="H3" s="131"/>
      <c r="I3" s="131"/>
      <c r="J3" s="131"/>
      <c r="K3" s="131"/>
    </row>
    <row r="4" ht="15.0" customHeight="true" hidden="false">
      <c r="A4" s="131"/>
      <c r="B4" s="131"/>
      <c r="C4" s="131"/>
      <c r="D4" s="131"/>
      <c r="E4" s="131" t="s">
        <v>1047</v>
      </c>
      <c r="F4" s="131" t="s">
        <v>1046</v>
      </c>
      <c r="G4" s="131" t="s">
        <v>1045</v>
      </c>
      <c r="H4" s="131"/>
      <c r="I4" s="131"/>
      <c r="J4" s="131"/>
      <c r="K4" s="131"/>
    </row>
    <row r="5" ht="15.0" customHeight="true" hidden="false">
      <c r="A5" s="131"/>
      <c r="B5" s="131"/>
      <c r="C5" s="131" t="s">
        <v>436</v>
      </c>
      <c r="D5" s="131" t="s">
        <v>440</v>
      </c>
      <c r="E5" s="131"/>
      <c r="F5" s="131"/>
      <c r="G5" s="131"/>
      <c r="H5" s="131"/>
      <c r="I5" s="131"/>
      <c r="J5" s="131" t="s">
        <v>435</v>
      </c>
      <c r="K5" s="131" t="s">
        <v>437</v>
      </c>
    </row>
    <row r="6" ht="31.5" customHeight="true" hidden="false">
      <c r="A6" s="131"/>
      <c r="B6" s="131"/>
      <c r="C6" s="136" t="s">
        <v>440</v>
      </c>
      <c r="D6" s="164" t="s">
        <v>22</v>
      </c>
      <c r="E6" s="226"/>
      <c r="F6" s="226"/>
      <c r="G6" s="128"/>
      <c r="H6" s="128"/>
      <c r="I6" s="129" t="s">
        <v>1044</v>
      </c>
      <c r="K6" s="131"/>
    </row>
    <row r="7" ht="15.0" customHeight="true" hidden="false">
      <c r="A7" s="131"/>
      <c r="B7" s="131"/>
      <c r="C7" s="136" t="s">
        <v>440</v>
      </c>
      <c r="D7" s="93"/>
      <c r="E7" s="128" t="s">
        <v>463</v>
      </c>
      <c r="F7" s="128" t="s">
        <v>1043</v>
      </c>
      <c r="G7" s="128" t="s">
        <v>465</v>
      </c>
      <c r="H7" s="128" t="s">
        <v>487</v>
      </c>
      <c r="I7" s="128" t="s">
        <v>814</v>
      </c>
      <c r="K7" s="131"/>
    </row>
    <row r="8" ht="15.0" customHeight="true" hidden="true">
      <c r="A8" s="131"/>
      <c r="B8" s="131"/>
      <c r="C8" s="131" t="s">
        <v>435</v>
      </c>
      <c r="K8" s="131"/>
    </row>
    <row r="9" ht="15.0" customHeight="true" hidden="false">
      <c r="A9" s="131" t="s">
        <v>1042</v>
      </c>
      <c r="B9" s="131"/>
      <c r="C9" s="131"/>
      <c r="D9" s="93" t="s">
        <v>1040</v>
      </c>
      <c r="E9" s="130"/>
      <c r="F9" s="130"/>
      <c r="G9" s="130"/>
      <c r="H9" s="17">
        <f>E9+F9+G9</f>
      </c>
      <c r="I9" s="88"/>
      <c r="K9" s="131"/>
    </row>
    <row r="10" ht="15.0" customHeight="true" hidden="false">
      <c r="A10" s="131" t="s">
        <v>1059</v>
      </c>
      <c r="B10" s="131"/>
      <c r="C10" s="131"/>
      <c r="D10" s="93" t="s">
        <v>801</v>
      </c>
      <c r="E10" s="130"/>
      <c r="F10" s="130"/>
      <c r="G10" s="130"/>
      <c r="H10" s="17">
        <f>E10+F10+G10</f>
      </c>
      <c r="I10" s="88"/>
      <c r="K10" s="131"/>
    </row>
    <row r="11" ht="15.0" customHeight="true" hidden="false">
      <c r="A11" s="131" t="s">
        <v>1060</v>
      </c>
      <c r="B11" s="131"/>
      <c r="C11" s="131"/>
      <c r="D11" s="93" t="s">
        <v>802</v>
      </c>
      <c r="E11" s="130"/>
      <c r="F11" s="130"/>
      <c r="G11" s="130"/>
      <c r="H11" s="17">
        <f>E11+F11+G11</f>
      </c>
      <c r="I11" s="88"/>
      <c r="K11" s="131"/>
    </row>
    <row r="12" ht="15.0" customHeight="true" hidden="false">
      <c r="A12" s="131" t="s">
        <v>1039</v>
      </c>
      <c r="B12" s="131"/>
      <c r="C12" s="131"/>
      <c r="D12" s="93" t="s">
        <v>803</v>
      </c>
      <c r="E12" s="130"/>
      <c r="F12" s="130"/>
      <c r="G12" s="130"/>
      <c r="H12" s="17">
        <f>E12+F12+G12</f>
      </c>
      <c r="I12" s="88"/>
      <c r="K12" s="131"/>
    </row>
    <row r="13" ht="15.0" customHeight="true" hidden="false">
      <c r="A13" s="131" t="s">
        <v>1038</v>
      </c>
      <c r="B13" s="131"/>
      <c r="C13" s="131"/>
      <c r="D13" s="93" t="s">
        <v>804</v>
      </c>
      <c r="E13" s="130"/>
      <c r="F13" s="130"/>
      <c r="G13" s="130"/>
      <c r="H13" s="17">
        <f>E13+F13+G13</f>
      </c>
      <c r="I13" s="88"/>
      <c r="K13" s="131"/>
    </row>
    <row r="14" ht="15.0" customHeight="true" hidden="false">
      <c r="A14" s="131" t="s">
        <v>1037</v>
      </c>
      <c r="B14" s="131"/>
      <c r="C14" s="131"/>
      <c r="D14" s="93" t="s">
        <v>805</v>
      </c>
      <c r="E14" s="130"/>
      <c r="F14" s="130"/>
      <c r="G14" s="130"/>
      <c r="H14" s="17">
        <f>E14+F14+G14</f>
      </c>
      <c r="I14" s="88"/>
      <c r="K14" s="131"/>
    </row>
    <row r="15" ht="15.0" customHeight="true" hidden="false">
      <c r="A15" s="131" t="s">
        <v>1036</v>
      </c>
      <c r="B15" s="131"/>
      <c r="C15" s="131"/>
      <c r="D15" s="93" t="s">
        <v>806</v>
      </c>
      <c r="E15" s="130"/>
      <c r="F15" s="130"/>
      <c r="G15" s="130"/>
      <c r="H15" s="17">
        <f>E15+F15+G15</f>
      </c>
      <c r="I15" s="88"/>
      <c r="K15" s="131"/>
    </row>
    <row r="16" ht="30.0" customHeight="true" hidden="false">
      <c r="A16" s="131" t="s">
        <v>1035</v>
      </c>
      <c r="B16" s="131"/>
      <c r="C16" s="131"/>
      <c r="D16" s="93" t="s">
        <v>807</v>
      </c>
      <c r="E16" s="130"/>
      <c r="F16" s="130"/>
      <c r="G16" s="130"/>
      <c r="H16" s="17">
        <f>E16+F16+G16</f>
      </c>
      <c r="I16" s="88"/>
      <c r="K16" s="131"/>
    </row>
    <row r="17" ht="15.0" customHeight="true" hidden="false">
      <c r="A17" s="131" t="s">
        <v>796</v>
      </c>
      <c r="B17" s="131"/>
      <c r="C17" s="131"/>
      <c r="D17" s="93" t="s">
        <v>795</v>
      </c>
      <c r="E17" s="130"/>
      <c r="F17" s="130"/>
      <c r="G17" s="130"/>
      <c r="H17" s="17">
        <f>E17+F17+G17</f>
      </c>
      <c r="I17" s="88"/>
      <c r="K17" s="131"/>
    </row>
    <row r="18" ht="15.0" customHeight="true" hidden="false">
      <c r="A18" s="131" t="s">
        <v>959</v>
      </c>
      <c r="B18" s="131"/>
      <c r="C18" s="131"/>
      <c r="D18" s="93" t="s">
        <v>794</v>
      </c>
      <c r="E18" s="17">
        <f>E19+E20+E21+E22+E23+E24</f>
      </c>
      <c r="F18" s="17">
        <f>F19+F20+F21+F22+F23+F24</f>
      </c>
      <c r="G18" s="17">
        <f>G19+G20+G21+G22+G23+G24</f>
      </c>
      <c r="H18" s="17">
        <f>E18+F18+G18</f>
      </c>
      <c r="I18" s="88"/>
      <c r="K18" s="131"/>
    </row>
    <row r="19" ht="15.0" customHeight="true" hidden="false">
      <c r="A19" s="131" t="s">
        <v>788</v>
      </c>
      <c r="B19" s="131"/>
      <c r="C19" s="131"/>
      <c r="D19" s="93" t="s">
        <v>784</v>
      </c>
      <c r="E19" s="130"/>
      <c r="F19" s="130"/>
      <c r="G19" s="130"/>
      <c r="H19" s="17">
        <f>E19+F19+G19</f>
      </c>
      <c r="I19" s="88"/>
      <c r="K19" s="131"/>
    </row>
    <row r="20" ht="15.0" customHeight="true" hidden="false">
      <c r="A20" s="131" t="s">
        <v>789</v>
      </c>
      <c r="B20" s="131"/>
      <c r="C20" s="131"/>
      <c r="D20" s="93" t="s">
        <v>785</v>
      </c>
      <c r="E20" s="130"/>
      <c r="F20" s="130"/>
      <c r="G20" s="130"/>
      <c r="H20" s="17">
        <f>E20+F20+G20</f>
      </c>
      <c r="I20" s="88"/>
      <c r="K20" s="131"/>
    </row>
    <row r="21" ht="15.0" customHeight="true" hidden="false">
      <c r="A21" s="131" t="s">
        <v>790</v>
      </c>
      <c r="B21" s="131"/>
      <c r="C21" s="131"/>
      <c r="D21" s="93" t="s">
        <v>786</v>
      </c>
      <c r="E21" s="130"/>
      <c r="F21" s="130"/>
      <c r="G21" s="130"/>
      <c r="H21" s="17">
        <f>E21+F21+G21</f>
      </c>
      <c r="I21" s="88"/>
      <c r="K21" s="131"/>
    </row>
    <row r="22" ht="15.0" customHeight="true" hidden="false">
      <c r="A22" s="131" t="s">
        <v>320</v>
      </c>
      <c r="B22" s="131"/>
      <c r="C22" s="131"/>
      <c r="D22" s="93" t="s">
        <v>557</v>
      </c>
      <c r="E22" s="130"/>
      <c r="F22" s="130"/>
      <c r="G22" s="130"/>
      <c r="H22" s="17">
        <f>E22+F22+G22</f>
      </c>
      <c r="I22" s="88"/>
      <c r="K22" s="131"/>
    </row>
    <row r="23" ht="15.0" customHeight="true" hidden="false">
      <c r="A23" s="131" t="s">
        <v>791</v>
      </c>
      <c r="B23" s="131"/>
      <c r="C23" s="131"/>
      <c r="D23" s="93" t="s">
        <v>787</v>
      </c>
      <c r="E23" s="130"/>
      <c r="F23" s="130"/>
      <c r="G23" s="130"/>
      <c r="H23" s="17">
        <f>E23+F23+G23</f>
      </c>
      <c r="I23" s="88"/>
      <c r="K23" s="131"/>
    </row>
    <row r="24" ht="15.0" customHeight="true" hidden="false">
      <c r="A24" s="131" t="s">
        <v>792</v>
      </c>
      <c r="B24" s="131"/>
      <c r="C24" s="131"/>
      <c r="D24" s="93" t="s">
        <v>558</v>
      </c>
      <c r="E24" s="17">
        <f>SUM(E35:E41)</f>
      </c>
      <c r="F24" s="17">
        <f>SUM(F35:F41)</f>
      </c>
      <c r="G24" s="17">
        <f>SUM(G35:G41)</f>
      </c>
      <c r="H24" s="17">
        <f>E24+F24+G24</f>
      </c>
      <c r="I24" s="88"/>
      <c r="K24" s="131"/>
    </row>
    <row r="25" ht="15.0" customHeight="true" hidden="true">
      <c r="A25" s="131"/>
      <c r="B25" s="131"/>
      <c r="C25" s="131" t="s">
        <v>435</v>
      </c>
      <c r="I25" s="1"/>
      <c r="K25" s="131"/>
    </row>
    <row r="26" ht="15.0" customHeight="true" hidden="true">
      <c r="A26" s="131"/>
      <c r="B26" s="131"/>
      <c r="C26" s="131" t="s">
        <v>438</v>
      </c>
      <c r="D26" s="131"/>
      <c r="E26" s="131"/>
      <c r="F26" s="131"/>
      <c r="G26" s="131"/>
      <c r="H26" s="131"/>
      <c r="I26" s="142"/>
      <c r="J26" s="131"/>
      <c r="K26" s="131" t="s">
        <v>439</v>
      </c>
    </row>
    <row r="27" ht="15.0" customHeight="true" hidden="true">
      <c r="I27" s="1"/>
    </row>
    <row r="28" ht="15.0" customHeight="true" hidden="true">
      <c r="I28" s="1"/>
    </row>
    <row r="29" ht="15.0" customHeight="true" hidden="true">
      <c r="I29" s="1"/>
    </row>
    <row r="30" ht="15.0" customHeight="true" hidden="true">
      <c r="A30" s="131"/>
      <c r="B30" s="131"/>
      <c r="C30" s="131" t="s">
        <v>1022</v>
      </c>
      <c r="D30" s="131"/>
      <c r="E30" s="131"/>
      <c r="F30" s="131"/>
      <c r="G30" s="131"/>
      <c r="H30" s="131"/>
      <c r="I30" s="142"/>
      <c r="J30" s="131"/>
      <c r="K30" s="131"/>
    </row>
    <row r="31" ht="15.0" customHeight="true" hidden="true">
      <c r="A31" s="131"/>
      <c r="B31" s="131"/>
      <c r="C31" s="131"/>
      <c r="D31" s="131"/>
      <c r="E31" s="131"/>
      <c r="F31" s="131"/>
      <c r="G31" s="131"/>
      <c r="H31" s="131"/>
      <c r="I31" s="142"/>
      <c r="J31" s="131"/>
      <c r="K31" s="131"/>
    </row>
    <row r="32" ht="15.0" customHeight="true" hidden="true">
      <c r="A32" s="131"/>
      <c r="B32" s="131"/>
      <c r="C32" s="131"/>
      <c r="D32" s="131" t="s">
        <v>793</v>
      </c>
      <c r="E32" s="131" t="s">
        <v>1047</v>
      </c>
      <c r="F32" s="131" t="s">
        <v>1046</v>
      </c>
      <c r="G32" s="131" t="s">
        <v>1045</v>
      </c>
      <c r="H32" s="131"/>
      <c r="I32" s="142"/>
      <c r="J32" s="131"/>
      <c r="K32" s="131"/>
    </row>
    <row r="33" ht="15.0" customHeight="true" hidden="true">
      <c r="A33" s="131"/>
      <c r="B33" s="131"/>
      <c r="C33" s="131" t="s">
        <v>436</v>
      </c>
      <c r="D33" s="131" t="s">
        <v>924</v>
      </c>
      <c r="E33" s="131"/>
      <c r="F33" s="131"/>
      <c r="G33" s="131"/>
      <c r="H33" s="131"/>
      <c r="I33" s="142"/>
      <c r="J33" s="131" t="s">
        <v>435</v>
      </c>
      <c r="K33" s="131" t="s">
        <v>437</v>
      </c>
    </row>
    <row r="34" ht="15.0" customHeight="true" hidden="true">
      <c r="A34" s="131"/>
      <c r="B34" s="131"/>
      <c r="C34" s="131" t="s">
        <v>435</v>
      </c>
      <c r="I34" s="1"/>
      <c r="K34" s="131"/>
    </row>
    <row r="35" ht="15.0" customHeight="true" hidden="false">
      <c r="A35" s="131" t="s">
        <v>792</v>
      </c>
      <c r="B35" s="131"/>
      <c r="C35" s="136"/>
      <c r="D35" s="116" t="n">
        <v>100.0</v>
      </c>
      <c r="E35" s="130" t="n">
        <v>0.0</v>
      </c>
      <c r="F35" s="130" t="n">
        <v>0.0</v>
      </c>
      <c r="G35" s="130" t="n">
        <v>0.0</v>
      </c>
      <c r="H35" s="17">
        <f>E35+F35+G35</f>
      </c>
      <c r="I35" s="68"/>
      <c r="K35" s="131"/>
    </row>
    <row r="36" ht="15.0" customHeight="true" hidden="false">
      <c r="A36" s="131" t="s">
        <v>792</v>
      </c>
      <c r="B36" s="131"/>
      <c r="C36" s="136"/>
      <c r="D36" s="116" t="n">
        <v>200.0</v>
      </c>
      <c r="E36" s="130" t="n">
        <v>0.0</v>
      </c>
      <c r="F36" s="130" t="n">
        <v>0.0</v>
      </c>
      <c r="G36" s="130" t="n">
        <v>0.0</v>
      </c>
      <c r="H36" s="17">
        <f>E36+F36+G36</f>
      </c>
      <c r="I36" s="68"/>
      <c r="K36" s="131"/>
    </row>
    <row r="37" ht="15.0" customHeight="true" hidden="false">
      <c r="A37" s="131" t="s">
        <v>792</v>
      </c>
      <c r="B37" s="131"/>
      <c r="C37" s="136"/>
      <c r="D37" s="116" t="n">
        <v>300.0</v>
      </c>
      <c r="E37" s="130" t="n">
        <v>0.0</v>
      </c>
      <c r="F37" s="130" t="n">
        <v>0.0</v>
      </c>
      <c r="G37" s="130" t="n">
        <v>0.0</v>
      </c>
      <c r="H37" s="17">
        <f>E37+F37+G37</f>
      </c>
      <c r="I37" s="68"/>
      <c r="K37" s="131"/>
    </row>
    <row r="38" ht="15.0" customHeight="true" hidden="false">
      <c r="A38" s="131" t="s">
        <v>792</v>
      </c>
      <c r="B38" s="131"/>
      <c r="C38" s="136"/>
      <c r="D38" s="116" t="n">
        <v>400.0</v>
      </c>
      <c r="E38" s="130" t="n">
        <v>0.0</v>
      </c>
      <c r="F38" s="130" t="n">
        <v>0.0</v>
      </c>
      <c r="G38" s="130" t="n">
        <v>0.0</v>
      </c>
      <c r="H38" s="17">
        <f>E38+F38+G38</f>
      </c>
      <c r="I38" s="68"/>
      <c r="K38" s="131"/>
    </row>
    <row r="39" ht="15.0" customHeight="true" hidden="true">
      <c r="A39" s="131"/>
      <c r="B39" s="131"/>
      <c r="C39" s="131" t="s">
        <v>435</v>
      </c>
      <c r="K39" s="131"/>
    </row>
    <row r="40" ht="15.0" customHeight="true" hidden="true">
      <c r="A40" s="131"/>
      <c r="B40" s="131"/>
      <c r="C40" s="131" t="s">
        <v>438</v>
      </c>
      <c r="D40" s="131"/>
      <c r="E40" s="131"/>
      <c r="F40" s="131"/>
      <c r="G40" s="131"/>
      <c r="H40" s="131"/>
      <c r="I40" s="131"/>
      <c r="J40" s="131"/>
      <c r="K40" s="131" t="s">
        <v>439</v>
      </c>
    </row>
    <row r="41" ht="15.0" customHeight="true" hidden="true"/>
    <row r="42" ht="15.0" customHeight="true" hidden="true"/>
    <row r="43" ht="15.0" customHeight="true" hidden="true">
      <c r="A43" s="131"/>
      <c r="B43" s="131"/>
      <c r="C43" s="131" t="s">
        <v>1023</v>
      </c>
      <c r="D43" s="131"/>
      <c r="E43" s="131"/>
      <c r="F43" s="131"/>
      <c r="G43" s="131"/>
      <c r="H43" s="131"/>
      <c r="I43" s="131"/>
      <c r="J43" s="131"/>
      <c r="K43" s="131"/>
    </row>
    <row r="44" ht="15.0" customHeight="true" hidden="true">
      <c r="A44" s="131"/>
      <c r="B44" s="131"/>
      <c r="C44" s="131"/>
      <c r="D44" s="131"/>
      <c r="E44" s="131"/>
      <c r="F44" s="131"/>
      <c r="G44" s="131"/>
      <c r="H44" s="131"/>
      <c r="I44" s="131"/>
      <c r="J44" s="131"/>
      <c r="K44" s="131"/>
    </row>
    <row r="45" ht="15.0" customHeight="true" hidden="true">
      <c r="A45" s="131"/>
      <c r="B45" s="131"/>
      <c r="C45" s="131"/>
      <c r="D45" s="131"/>
      <c r="E45" s="131" t="s">
        <v>1047</v>
      </c>
      <c r="F45" s="131" t="s">
        <v>1046</v>
      </c>
      <c r="G45" s="131" t="s">
        <v>1045</v>
      </c>
      <c r="H45" s="131"/>
      <c r="I45" s="131"/>
      <c r="J45" s="131"/>
      <c r="K45" s="131"/>
    </row>
    <row r="46" ht="15.0" customHeight="true" hidden="true">
      <c r="A46" s="131"/>
      <c r="B46" s="131"/>
      <c r="C46" s="131" t="s">
        <v>436</v>
      </c>
      <c r="D46" s="131" t="s">
        <v>440</v>
      </c>
      <c r="E46" s="131"/>
      <c r="F46" s="131"/>
      <c r="G46" s="131"/>
      <c r="H46" s="131"/>
      <c r="I46" s="131"/>
      <c r="J46" s="131" t="s">
        <v>435</v>
      </c>
      <c r="K46" s="131" t="s">
        <v>437</v>
      </c>
    </row>
    <row r="47" ht="15.0" customHeight="true" hidden="false">
      <c r="A47" s="131"/>
      <c r="B47" s="131"/>
      <c r="C47" s="131" t="s">
        <v>440</v>
      </c>
      <c r="D47" s="164" t="s">
        <v>23</v>
      </c>
      <c r="E47" s="165"/>
      <c r="F47" s="165"/>
      <c r="G47" s="165"/>
      <c r="H47" s="165"/>
      <c r="I47" s="166"/>
      <c r="K47" s="131"/>
    </row>
    <row r="48" ht="15.0" customHeight="true" hidden="true">
      <c r="A48" s="131"/>
      <c r="B48" s="131"/>
      <c r="C48" s="131" t="s">
        <v>435</v>
      </c>
      <c r="K48" s="131"/>
    </row>
    <row r="49" ht="17.25" customHeight="true" hidden="false">
      <c r="A49" s="131" t="s">
        <v>869</v>
      </c>
      <c r="B49" s="131"/>
      <c r="C49" s="131"/>
      <c r="D49" s="93" t="s">
        <v>800</v>
      </c>
      <c r="E49" s="130"/>
      <c r="F49" s="130"/>
      <c r="G49" s="130"/>
      <c r="H49" s="17">
        <f>E49+F49+G49</f>
      </c>
      <c r="I49" s="68"/>
      <c r="K49" s="131"/>
    </row>
    <row r="50" ht="15.0" customHeight="true" hidden="false">
      <c r="A50" s="131" t="s">
        <v>870</v>
      </c>
      <c r="B50" s="131"/>
      <c r="C50" s="131"/>
      <c r="D50" s="93" t="s">
        <v>494</v>
      </c>
      <c r="E50" s="130"/>
      <c r="F50" s="130"/>
      <c r="G50" s="130"/>
      <c r="H50" s="17">
        <f>E50+F50+G50</f>
      </c>
      <c r="I50" s="68"/>
      <c r="K50" s="131"/>
    </row>
    <row r="51" ht="16.5" customHeight="true" hidden="false">
      <c r="A51" s="143" t="s">
        <v>1034</v>
      </c>
      <c r="B51" s="131"/>
      <c r="C51" s="131"/>
      <c r="D51" s="93" t="s">
        <v>1133</v>
      </c>
      <c r="E51" s="17">
        <f>IF((E9+E10+E11+E12+E13+E14+E15+E16+E17+E18)=(E49+E50),E49+E50,0)</f>
      </c>
      <c r="F51" s="17">
        <f>IF((F9+F10+F11+F12+F13+F14+F15+F16+F17+F18)=(F49+F50),F49+F50,0)</f>
      </c>
      <c r="G51" s="17">
        <f>IF((G9+G10+G11+G12+G13+G14+G15+G16+G17+G18)=(G49+G50),G49+G50,0)</f>
      </c>
      <c r="H51" s="17">
        <f>IF((H9+H10+H11+H12+H13+H14+H15+H16+H17+H18)=(H49+H50),H49+H50,0)</f>
      </c>
      <c r="I51" s="68"/>
      <c r="K51" s="131"/>
    </row>
    <row r="52" ht="16.5" customHeight="true" hidden="false">
      <c r="A52" s="131" t="s">
        <v>1033</v>
      </c>
      <c r="B52" s="131"/>
      <c r="C52" s="131"/>
      <c r="D52" s="93" t="s">
        <v>1032</v>
      </c>
      <c r="E52" s="17">
        <f>SUMIF('Top 20 Depositors'!G11:G400,"Current Deposits",'Top 20 Depositors'!K11:K400)</f>
      </c>
      <c r="F52" s="17">
        <f>SUMIF('Top 20 Depositors'!G11:G400,"Saving Deposits",'Top 20 Depositors'!K11:K400)</f>
      </c>
      <c r="G52" s="17">
        <f>SUMIF('Top 20 Depositors'!G11:G400,"Term Deposits",'Top 20 Depositors'!K11:K400) + SUMIF('Top 20 Depositors'!G11:G400,"Term Deposits (FCY)",'Top 20 Depositors'!K11:K400)</f>
      </c>
      <c r="H52" s="17">
        <f>E52+F52+G52</f>
      </c>
      <c r="I52" s="68"/>
      <c r="K52" s="131"/>
    </row>
    <row r="53" ht="30.0" customHeight="true" hidden="false">
      <c r="A53" s="131" t="s">
        <v>1031</v>
      </c>
      <c r="B53" s="131"/>
      <c r="C53" s="131"/>
      <c r="D53" s="93" t="s">
        <v>1030</v>
      </c>
      <c r="E53" s="61">
        <f>ROUND((IF(E51&gt;0,E52/E51,0)),4)</f>
      </c>
      <c r="F53" s="61">
        <f>ROUND((IF(F51&gt;0,F52/F51,0)),4)</f>
      </c>
      <c r="G53" s="61">
        <f>ROUND((IF(G51&gt;0,G52/G51,0)),4)</f>
      </c>
      <c r="H53" s="61">
        <f>ROUND((IF(H51&gt;0,H52/H51,0)),4)</f>
      </c>
      <c r="I53" s="68"/>
      <c r="K53" s="131"/>
    </row>
    <row r="54" ht="15.0" customHeight="true" hidden="false">
      <c r="A54" s="131"/>
      <c r="B54" s="131"/>
      <c r="C54" s="131"/>
      <c r="D54" s="127" t="s">
        <v>808</v>
      </c>
      <c r="E54" s="127"/>
      <c r="F54" s="127"/>
      <c r="G54" s="127"/>
      <c r="H54" s="127"/>
      <c r="I54" s="127"/>
      <c r="K54" s="131"/>
    </row>
    <row r="55" ht="15.0" customHeight="true" hidden="false">
      <c r="A55" s="131"/>
      <c r="B55" s="131"/>
      <c r="C55" s="131"/>
      <c r="D55" s="156" t="s">
        <v>809</v>
      </c>
      <c r="E55" s="226"/>
      <c r="F55" s="226"/>
      <c r="G55" s="226"/>
      <c r="H55" s="226"/>
      <c r="I55" s="228"/>
      <c r="K55" s="131"/>
    </row>
    <row r="56" ht="15.0" customHeight="true" hidden="false">
      <c r="A56" s="131"/>
      <c r="B56" s="131"/>
      <c r="C56" s="131"/>
      <c r="D56" s="156" t="s">
        <v>810</v>
      </c>
      <c r="E56" s="197"/>
      <c r="F56" s="197"/>
      <c r="G56" s="197"/>
      <c r="H56" s="197"/>
      <c r="I56" s="157"/>
      <c r="K56" s="131"/>
    </row>
    <row r="57" ht="15.0" customHeight="true" hidden="false">
      <c r="A57" s="131"/>
      <c r="B57" s="131"/>
      <c r="C57" s="131"/>
      <c r="D57" s="156" t="s">
        <v>811</v>
      </c>
      <c r="E57" s="197"/>
      <c r="F57" s="197"/>
      <c r="G57" s="197"/>
      <c r="H57" s="197"/>
      <c r="I57" s="157"/>
      <c r="K57" s="131"/>
    </row>
    <row r="58" ht="15.0" customHeight="true" hidden="false">
      <c r="A58" s="131"/>
      <c r="B58" s="131"/>
      <c r="C58" s="131"/>
      <c r="D58" s="156" t="s">
        <v>812</v>
      </c>
      <c r="E58" s="197"/>
      <c r="F58" s="197"/>
      <c r="G58" s="197"/>
      <c r="H58" s="197"/>
      <c r="I58" s="157"/>
      <c r="K58" s="131"/>
    </row>
    <row r="59" ht="15.0" customHeight="true" hidden="false">
      <c r="A59" s="131"/>
      <c r="B59" s="131"/>
      <c r="C59" s="131"/>
      <c r="D59" s="156" t="s">
        <v>813</v>
      </c>
      <c r="E59" s="197"/>
      <c r="F59" s="197"/>
      <c r="G59" s="197"/>
      <c r="H59" s="197"/>
      <c r="I59" s="157"/>
      <c r="K59" s="131"/>
    </row>
    <row r="60" ht="15.0" customHeight="true" hidden="false">
      <c r="A60" s="131"/>
      <c r="B60" s="131"/>
      <c r="C60" s="131" t="s">
        <v>435</v>
      </c>
      <c r="K60" s="131"/>
    </row>
    <row r="61" ht="15.0" customHeight="true" hidden="false">
      <c r="A61" s="131"/>
      <c r="B61" s="131"/>
      <c r="C61" s="131" t="s">
        <v>438</v>
      </c>
      <c r="D61" s="131"/>
      <c r="E61" s="131"/>
      <c r="F61" s="131"/>
      <c r="G61" s="131"/>
      <c r="H61" s="131"/>
      <c r="I61" s="131"/>
      <c r="J61" s="131"/>
      <c r="K61" s="131" t="s">
        <v>439</v>
      </c>
    </row>
  </sheetData>
  <mergeCells>
    <mergeCell ref="D6:F6"/>
    <mergeCell ref="D1:I1"/>
    <mergeCell ref="D59:I59"/>
    <mergeCell ref="D47:I47"/>
    <mergeCell ref="D55:I55"/>
    <mergeCell ref="D56:I56"/>
    <mergeCell ref="D57:I57"/>
    <mergeCell ref="D58:I58"/>
  </mergeCells>
  <pageMargins bottom="1.0" footer="0.5" header="0.5" left="0.75" right="0.75" top="1.0"/>
  <pageSetup orientation="portrait" paperSize="1"/>
  <headerFooter>
    <oddHeader/>
    <oddFooter/>
  </headerFooter>
  <drawing r:id="rId1"/>
  <legacyDrawing r:id="rId3"/>
</worksheet>
</file>

<file path=xl/worksheets/sheet75.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9.140625" customWidth="true" hidden="true"/>
    <col min="2" max="2" width="9.140625" customWidth="true" hidden="true"/>
    <col min="3" max="3" width="9.140625" customWidth="true" hidden="true"/>
    <col min="4" max="4" width="32.42578125" customWidth="true" hidden="false"/>
    <col min="5" max="5" width="23.85546875" customWidth="true" hidden="false"/>
    <col min="6" max="6" width="19.85546875" customWidth="true" hidden="false"/>
    <col min="7" max="7" width="21.0" customWidth="true" hidden="false"/>
    <col min="8" max="8" width="17.85546875" customWidth="true" hidden="false"/>
    <col min="9" max="9" width="21.7109375" customWidth="true" hidden="false"/>
    <col min="10" max="10" width="8.0" customWidth="true" hidden="false"/>
    <col min="11" max="11" width="8.0" customWidth="true" hidden="false"/>
  </cols>
  <sheetData>
    <row r="1" ht="30.0" customHeight="true" hidden="false">
      <c r="A1" s="94" t="s">
        <v>1020</v>
      </c>
      <c r="D1" s="152" t="s">
        <v>1006</v>
      </c>
      <c r="E1" s="227"/>
      <c r="F1" s="227"/>
      <c r="G1" s="227"/>
      <c r="H1" s="227"/>
      <c r="I1" s="227"/>
    </row>
    <row r="2" ht="15.0" customHeight="true" hidden="false">
      <c r="A2" s="131"/>
      <c r="B2" s="131"/>
      <c r="C2" s="131" t="s">
        <v>1021</v>
      </c>
      <c r="D2" s="131"/>
      <c r="E2" s="131"/>
      <c r="F2" s="131"/>
      <c r="G2" s="131"/>
      <c r="H2" s="131"/>
      <c r="I2" s="131"/>
      <c r="J2" s="131"/>
      <c r="K2" s="131"/>
    </row>
    <row r="3" ht="15.0" customHeight="true" hidden="false">
      <c r="A3" s="131"/>
      <c r="B3" s="131"/>
      <c r="C3" s="131"/>
      <c r="D3" s="131"/>
      <c r="E3" s="131"/>
      <c r="F3" s="131"/>
      <c r="G3" s="131"/>
      <c r="H3" s="131"/>
      <c r="I3" s="131"/>
      <c r="J3" s="131"/>
      <c r="K3" s="131"/>
    </row>
    <row r="4" ht="15.0" customHeight="true" hidden="false">
      <c r="A4" s="131"/>
      <c r="B4" s="131"/>
      <c r="C4" s="131"/>
      <c r="D4" s="131"/>
      <c r="E4" s="131" t="s">
        <v>1047</v>
      </c>
      <c r="F4" s="131" t="s">
        <v>1046</v>
      </c>
      <c r="G4" s="131" t="s">
        <v>1045</v>
      </c>
      <c r="H4" s="131"/>
      <c r="I4" s="131"/>
      <c r="J4" s="131"/>
      <c r="K4" s="131"/>
    </row>
    <row r="5" ht="15.0" customHeight="true" hidden="false">
      <c r="A5" s="131"/>
      <c r="B5" s="131"/>
      <c r="C5" s="131" t="s">
        <v>436</v>
      </c>
      <c r="D5" s="131" t="s">
        <v>440</v>
      </c>
      <c r="E5" s="131"/>
      <c r="F5" s="131"/>
      <c r="G5" s="131"/>
      <c r="H5" s="131"/>
      <c r="I5" s="131"/>
      <c r="J5" s="131" t="s">
        <v>435</v>
      </c>
      <c r="K5" s="131" t="s">
        <v>437</v>
      </c>
    </row>
    <row r="6" ht="31.5" customHeight="true" hidden="false">
      <c r="A6" s="131"/>
      <c r="B6" s="131"/>
      <c r="C6" s="136" t="s">
        <v>440</v>
      </c>
      <c r="D6" s="164" t="s">
        <v>22</v>
      </c>
      <c r="E6" s="226"/>
      <c r="F6" s="226"/>
      <c r="G6" s="128"/>
      <c r="H6" s="128"/>
      <c r="I6" s="129" t="s">
        <v>1044</v>
      </c>
      <c r="K6" s="131"/>
    </row>
    <row r="7" ht="15.0" customHeight="true" hidden="false">
      <c r="A7" s="131"/>
      <c r="B7" s="131"/>
      <c r="C7" s="136" t="s">
        <v>440</v>
      </c>
      <c r="D7" s="93"/>
      <c r="E7" s="128" t="s">
        <v>463</v>
      </c>
      <c r="F7" s="128" t="s">
        <v>1043</v>
      </c>
      <c r="G7" s="128" t="s">
        <v>465</v>
      </c>
      <c r="H7" s="128" t="s">
        <v>487</v>
      </c>
      <c r="I7" s="128" t="s">
        <v>814</v>
      </c>
      <c r="K7" s="131"/>
    </row>
    <row r="8" ht="15.0" customHeight="true" hidden="true">
      <c r="A8" s="131"/>
      <c r="B8" s="131"/>
      <c r="C8" s="131" t="s">
        <v>435</v>
      </c>
      <c r="K8" s="131"/>
    </row>
    <row r="9" ht="15.0" customHeight="true" hidden="false">
      <c r="A9" s="131" t="s">
        <v>1042</v>
      </c>
      <c r="B9" s="131"/>
      <c r="C9" s="131"/>
      <c r="D9" s="93" t="s">
        <v>1040</v>
      </c>
      <c r="E9" s="130"/>
      <c r="F9" s="130"/>
      <c r="G9" s="130"/>
      <c r="H9" s="17">
        <f>E9+F9+G9</f>
      </c>
      <c r="I9" s="88"/>
      <c r="K9" s="131"/>
    </row>
    <row r="10" ht="15.0" customHeight="true" hidden="false">
      <c r="A10" s="131" t="s">
        <v>1059</v>
      </c>
      <c r="B10" s="131"/>
      <c r="C10" s="131"/>
      <c r="D10" s="93" t="s">
        <v>801</v>
      </c>
      <c r="E10" s="130"/>
      <c r="F10" s="130"/>
      <c r="G10" s="130"/>
      <c r="H10" s="17">
        <f>E10+F10+G10</f>
      </c>
      <c r="I10" s="88"/>
      <c r="K10" s="131"/>
    </row>
    <row r="11" ht="15.0" customHeight="true" hidden="false">
      <c r="A11" s="131" t="s">
        <v>1060</v>
      </c>
      <c r="B11" s="131"/>
      <c r="C11" s="131"/>
      <c r="D11" s="93" t="s">
        <v>802</v>
      </c>
      <c r="E11" s="130"/>
      <c r="F11" s="130"/>
      <c r="G11" s="130"/>
      <c r="H11" s="17">
        <f>E11+F11+G11</f>
      </c>
      <c r="I11" s="88"/>
      <c r="K11" s="131"/>
    </row>
    <row r="12" ht="15.0" customHeight="true" hidden="false">
      <c r="A12" s="131" t="s">
        <v>1039</v>
      </c>
      <c r="B12" s="131"/>
      <c r="C12" s="131"/>
      <c r="D12" s="93" t="s">
        <v>803</v>
      </c>
      <c r="E12" s="130"/>
      <c r="F12" s="130"/>
      <c r="G12" s="130"/>
      <c r="H12" s="17">
        <f>E12+F12+G12</f>
      </c>
      <c r="I12" s="88"/>
      <c r="K12" s="131"/>
    </row>
    <row r="13" ht="15.0" customHeight="true" hidden="false">
      <c r="A13" s="131" t="s">
        <v>1038</v>
      </c>
      <c r="B13" s="131"/>
      <c r="C13" s="131"/>
      <c r="D13" s="93" t="s">
        <v>804</v>
      </c>
      <c r="E13" s="130"/>
      <c r="F13" s="130"/>
      <c r="G13" s="130"/>
      <c r="H13" s="17">
        <f>E13+F13+G13</f>
      </c>
      <c r="I13" s="88"/>
      <c r="K13" s="131"/>
    </row>
    <row r="14" ht="15.0" customHeight="true" hidden="false">
      <c r="A14" s="131" t="s">
        <v>1037</v>
      </c>
      <c r="B14" s="131"/>
      <c r="C14" s="131"/>
      <c r="D14" s="93" t="s">
        <v>805</v>
      </c>
      <c r="E14" s="130"/>
      <c r="F14" s="130"/>
      <c r="G14" s="130"/>
      <c r="H14" s="17">
        <f>E14+F14+G14</f>
      </c>
      <c r="I14" s="88"/>
      <c r="K14" s="131"/>
    </row>
    <row r="15" ht="15.0" customHeight="true" hidden="false">
      <c r="A15" s="131" t="s">
        <v>1036</v>
      </c>
      <c r="B15" s="131"/>
      <c r="C15" s="131"/>
      <c r="D15" s="93" t="s">
        <v>806</v>
      </c>
      <c r="E15" s="130"/>
      <c r="F15" s="130"/>
      <c r="G15" s="130"/>
      <c r="H15" s="17">
        <f>E15+F15+G15</f>
      </c>
      <c r="I15" s="88"/>
      <c r="K15" s="131"/>
    </row>
    <row r="16" ht="30.0" customHeight="true" hidden="false">
      <c r="A16" s="131" t="s">
        <v>1035</v>
      </c>
      <c r="B16" s="131"/>
      <c r="C16" s="131"/>
      <c r="D16" s="93" t="s">
        <v>807</v>
      </c>
      <c r="E16" s="130"/>
      <c r="F16" s="130"/>
      <c r="G16" s="130"/>
      <c r="H16" s="17">
        <f>E16+F16+G16</f>
      </c>
      <c r="I16" s="88"/>
      <c r="K16" s="131"/>
    </row>
    <row r="17" ht="15.0" customHeight="true" hidden="false">
      <c r="A17" s="131" t="s">
        <v>796</v>
      </c>
      <c r="B17" s="131"/>
      <c r="C17" s="131"/>
      <c r="D17" s="93" t="s">
        <v>795</v>
      </c>
      <c r="E17" s="130"/>
      <c r="F17" s="130"/>
      <c r="G17" s="130"/>
      <c r="H17" s="17">
        <f>E17+F17+G17</f>
      </c>
      <c r="I17" s="88"/>
      <c r="K17" s="131"/>
    </row>
    <row r="18" ht="15.0" customHeight="true" hidden="false">
      <c r="A18" s="131" t="s">
        <v>959</v>
      </c>
      <c r="B18" s="131"/>
      <c r="C18" s="131"/>
      <c r="D18" s="93" t="s">
        <v>794</v>
      </c>
      <c r="E18" s="17">
        <f>E19+E20+E21+E22+E23+E24</f>
      </c>
      <c r="F18" s="17">
        <f>F19+F20+F21+F22+F23+F24</f>
      </c>
      <c r="G18" s="17">
        <f>G19+G20+G21+G22+G23+G24</f>
      </c>
      <c r="H18" s="17">
        <f>E18+F18+G18</f>
      </c>
      <c r="I18" s="88"/>
      <c r="K18" s="131"/>
    </row>
    <row r="19" ht="15.0" customHeight="true" hidden="false">
      <c r="A19" s="131" t="s">
        <v>788</v>
      </c>
      <c r="B19" s="131"/>
      <c r="C19" s="131"/>
      <c r="D19" s="93" t="s">
        <v>784</v>
      </c>
      <c r="E19" s="130"/>
      <c r="F19" s="130"/>
      <c r="G19" s="130"/>
      <c r="H19" s="17">
        <f>E19+F19+G19</f>
      </c>
      <c r="I19" s="88"/>
      <c r="K19" s="131"/>
    </row>
    <row r="20" ht="15.0" customHeight="true" hidden="false">
      <c r="A20" s="131" t="s">
        <v>789</v>
      </c>
      <c r="B20" s="131"/>
      <c r="C20" s="131"/>
      <c r="D20" s="93" t="s">
        <v>785</v>
      </c>
      <c r="E20" s="130"/>
      <c r="F20" s="130"/>
      <c r="G20" s="130"/>
      <c r="H20" s="17">
        <f>E20+F20+G20</f>
      </c>
      <c r="I20" s="88"/>
      <c r="K20" s="131"/>
    </row>
    <row r="21" ht="15.0" customHeight="true" hidden="false">
      <c r="A21" s="131" t="s">
        <v>790</v>
      </c>
      <c r="B21" s="131"/>
      <c r="C21" s="131"/>
      <c r="D21" s="93" t="s">
        <v>786</v>
      </c>
      <c r="E21" s="130"/>
      <c r="F21" s="130"/>
      <c r="G21" s="130"/>
      <c r="H21" s="17">
        <f>E21+F21+G21</f>
      </c>
      <c r="I21" s="88"/>
      <c r="K21" s="131"/>
    </row>
    <row r="22" ht="15.0" customHeight="true" hidden="false">
      <c r="A22" s="131" t="s">
        <v>320</v>
      </c>
      <c r="B22" s="131"/>
      <c r="C22" s="131"/>
      <c r="D22" s="93" t="s">
        <v>557</v>
      </c>
      <c r="E22" s="130"/>
      <c r="F22" s="130"/>
      <c r="G22" s="130"/>
      <c r="H22" s="17">
        <f>E22+F22+G22</f>
      </c>
      <c r="I22" s="88"/>
      <c r="K22" s="131"/>
    </row>
    <row r="23" ht="15.0" customHeight="true" hidden="false">
      <c r="A23" s="131" t="s">
        <v>791</v>
      </c>
      <c r="B23" s="131"/>
      <c r="C23" s="131"/>
      <c r="D23" s="93" t="s">
        <v>787</v>
      </c>
      <c r="E23" s="130"/>
      <c r="F23" s="130"/>
      <c r="G23" s="130"/>
      <c r="H23" s="17">
        <f>E23+F23+G23</f>
      </c>
      <c r="I23" s="88"/>
      <c r="K23" s="131"/>
    </row>
    <row r="24" ht="15.0" customHeight="true" hidden="false">
      <c r="A24" s="131" t="s">
        <v>792</v>
      </c>
      <c r="B24" s="131"/>
      <c r="C24" s="131"/>
      <c r="D24" s="93" t="s">
        <v>558</v>
      </c>
      <c r="E24" s="17">
        <f>SUM(E35:E42)</f>
      </c>
      <c r="F24" s="17">
        <f>SUM(F35:F42)</f>
      </c>
      <c r="G24" s="17">
        <f>SUM(G35:G42)</f>
      </c>
      <c r="H24" s="17">
        <f>E24+F24+G24</f>
      </c>
      <c r="I24" s="88"/>
      <c r="K24" s="131"/>
    </row>
    <row r="25" ht="15.0" customHeight="true" hidden="true">
      <c r="A25" s="131"/>
      <c r="B25" s="131"/>
      <c r="C25" s="131" t="s">
        <v>435</v>
      </c>
      <c r="I25" s="1"/>
      <c r="K25" s="131"/>
    </row>
    <row r="26" ht="15.0" customHeight="true" hidden="true">
      <c r="A26" s="131"/>
      <c r="B26" s="131"/>
      <c r="C26" s="131" t="s">
        <v>438</v>
      </c>
      <c r="D26" s="131"/>
      <c r="E26" s="131"/>
      <c r="F26" s="131"/>
      <c r="G26" s="131"/>
      <c r="H26" s="131"/>
      <c r="I26" s="142"/>
      <c r="J26" s="131"/>
      <c r="K26" s="131" t="s">
        <v>439</v>
      </c>
    </row>
    <row r="27" ht="15.0" customHeight="true" hidden="true">
      <c r="I27" s="1"/>
    </row>
    <row r="28" ht="15.0" customHeight="true" hidden="true">
      <c r="I28" s="1"/>
    </row>
    <row r="29" ht="15.0" customHeight="true" hidden="true">
      <c r="I29" s="1"/>
    </row>
    <row r="30" ht="15.0" customHeight="true" hidden="true">
      <c r="A30" s="131"/>
      <c r="B30" s="131"/>
      <c r="C30" s="131" t="s">
        <v>1022</v>
      </c>
      <c r="D30" s="131"/>
      <c r="E30" s="131"/>
      <c r="F30" s="131"/>
      <c r="G30" s="131"/>
      <c r="H30" s="131"/>
      <c r="I30" s="142"/>
      <c r="J30" s="131"/>
      <c r="K30" s="131"/>
    </row>
    <row r="31" ht="15.0" customHeight="true" hidden="true">
      <c r="A31" s="131"/>
      <c r="B31" s="131"/>
      <c r="C31" s="131"/>
      <c r="D31" s="131"/>
      <c r="E31" s="131"/>
      <c r="F31" s="131"/>
      <c r="G31" s="131"/>
      <c r="H31" s="131"/>
      <c r="I31" s="142"/>
      <c r="J31" s="131"/>
      <c r="K31" s="131"/>
    </row>
    <row r="32" ht="15.0" customHeight="true" hidden="true">
      <c r="A32" s="131"/>
      <c r="B32" s="131"/>
      <c r="C32" s="131"/>
      <c r="D32" s="131" t="s">
        <v>793</v>
      </c>
      <c r="E32" s="131" t="s">
        <v>1047</v>
      </c>
      <c r="F32" s="131" t="s">
        <v>1046</v>
      </c>
      <c r="G32" s="131" t="s">
        <v>1045</v>
      </c>
      <c r="H32" s="131"/>
      <c r="I32" s="142"/>
      <c r="J32" s="131"/>
      <c r="K32" s="131"/>
    </row>
    <row r="33" ht="15.0" customHeight="true" hidden="true">
      <c r="A33" s="131"/>
      <c r="B33" s="131"/>
      <c r="C33" s="131" t="s">
        <v>436</v>
      </c>
      <c r="D33" s="131" t="s">
        <v>924</v>
      </c>
      <c r="E33" s="131"/>
      <c r="F33" s="131"/>
      <c r="G33" s="131"/>
      <c r="H33" s="131"/>
      <c r="I33" s="142"/>
      <c r="J33" s="131" t="s">
        <v>435</v>
      </c>
      <c r="K33" s="131" t="s">
        <v>437</v>
      </c>
    </row>
    <row r="34" ht="15.0" customHeight="true" hidden="true">
      <c r="A34" s="131"/>
      <c r="B34" s="131"/>
      <c r="C34" s="131" t="s">
        <v>435</v>
      </c>
      <c r="I34" s="1"/>
      <c r="K34" s="131"/>
    </row>
    <row r="35" ht="15.0" customHeight="true" hidden="false">
      <c r="A35" s="131" t="s">
        <v>792</v>
      </c>
      <c r="B35" s="131"/>
      <c r="C35" s="136"/>
      <c r="D35" s="116" t="n">
        <v>100.0</v>
      </c>
      <c r="E35" s="130" t="n">
        <v>0.0</v>
      </c>
      <c r="F35" s="130" t="n">
        <v>0.0</v>
      </c>
      <c r="G35" s="130" t="n">
        <v>0.0</v>
      </c>
      <c r="H35" s="17">
        <f>E35+F35+G35</f>
      </c>
      <c r="I35" s="68"/>
      <c r="K35" s="131"/>
    </row>
    <row r="36" ht="15.0" customHeight="true" hidden="false">
      <c r="A36" s="131" t="s">
        <v>792</v>
      </c>
      <c r="B36" s="131"/>
      <c r="C36" s="136"/>
      <c r="D36" s="116" t="n">
        <v>200.0</v>
      </c>
      <c r="E36" s="130" t="n">
        <v>0.0</v>
      </c>
      <c r="F36" s="130" t="n">
        <v>0.0</v>
      </c>
      <c r="G36" s="130" t="n">
        <v>0.0</v>
      </c>
      <c r="H36" s="17">
        <f>E36+F36+G36</f>
      </c>
      <c r="I36" s="68"/>
      <c r="K36" s="131"/>
    </row>
    <row r="37" ht="15.0" customHeight="true" hidden="false">
      <c r="A37" s="131" t="s">
        <v>792</v>
      </c>
      <c r="B37" s="131"/>
      <c r="C37" s="136"/>
      <c r="D37" s="116" t="n">
        <v>300.0</v>
      </c>
      <c r="E37" s="130" t="n">
        <v>0.0</v>
      </c>
      <c r="F37" s="130" t="n">
        <v>0.0</v>
      </c>
      <c r="G37" s="130" t="n">
        <v>0.0</v>
      </c>
      <c r="H37" s="17">
        <f>E37+F37+G37</f>
      </c>
      <c r="I37" s="68"/>
      <c r="K37" s="131"/>
    </row>
    <row r="38" ht="15.0" customHeight="true" hidden="false">
      <c r="A38" s="131" t="s">
        <v>792</v>
      </c>
      <c r="B38" s="131"/>
      <c r="C38" s="136"/>
      <c r="D38" s="116" t="n">
        <v>400.0</v>
      </c>
      <c r="E38" s="130" t="n">
        <v>0.0</v>
      </c>
      <c r="F38" s="130" t="n">
        <v>0.0</v>
      </c>
      <c r="G38" s="130" t="n">
        <v>0.0</v>
      </c>
      <c r="H38" s="17">
        <f>E38+F38+G38</f>
      </c>
      <c r="I38" s="68"/>
      <c r="K38" s="131"/>
    </row>
    <row r="39" ht="15.0" customHeight="true" hidden="false">
      <c r="A39" s="131" t="s">
        <v>792</v>
      </c>
      <c r="B39" s="131"/>
      <c r="C39" s="136"/>
      <c r="D39" s="116" t="n">
        <v>500.0</v>
      </c>
      <c r="E39" s="130" t="n">
        <v>0.01</v>
      </c>
      <c r="F39" s="130" t="n">
        <v>0.01</v>
      </c>
      <c r="G39" s="130" t="n">
        <v>0.01</v>
      </c>
      <c r="H39" s="17">
        <f>E39+F39+G39</f>
      </c>
      <c r="I39" s="68"/>
      <c r="K39" s="131"/>
    </row>
    <row r="40" ht="15.0" customHeight="true" hidden="true">
      <c r="A40" s="131"/>
      <c r="B40" s="131"/>
      <c r="C40" s="131" t="s">
        <v>435</v>
      </c>
      <c r="K40" s="131"/>
    </row>
    <row r="41" ht="15.0" customHeight="true" hidden="true">
      <c r="A41" s="131"/>
      <c r="B41" s="131"/>
      <c r="C41" s="131" t="s">
        <v>438</v>
      </c>
      <c r="D41" s="131"/>
      <c r="E41" s="131"/>
      <c r="F41" s="131"/>
      <c r="G41" s="131"/>
      <c r="H41" s="131"/>
      <c r="I41" s="131"/>
      <c r="J41" s="131"/>
      <c r="K41" s="131" t="s">
        <v>439</v>
      </c>
    </row>
    <row r="42" ht="15.0" customHeight="true" hidden="true"/>
    <row r="43" ht="15.0" customHeight="true" hidden="true"/>
    <row r="44" ht="15.0" customHeight="true" hidden="true">
      <c r="A44" s="131"/>
      <c r="B44" s="131"/>
      <c r="C44" s="131" t="s">
        <v>1023</v>
      </c>
      <c r="D44" s="131"/>
      <c r="E44" s="131"/>
      <c r="F44" s="131"/>
      <c r="G44" s="131"/>
      <c r="H44" s="131"/>
      <c r="I44" s="131"/>
      <c r="J44" s="131"/>
      <c r="K44" s="131"/>
    </row>
    <row r="45" ht="15.0" customHeight="true" hidden="true">
      <c r="A45" s="131"/>
      <c r="B45" s="131"/>
      <c r="C45" s="131"/>
      <c r="D45" s="131"/>
      <c r="E45" s="131"/>
      <c r="F45" s="131"/>
      <c r="G45" s="131"/>
      <c r="H45" s="131"/>
      <c r="I45" s="131"/>
      <c r="J45" s="131"/>
      <c r="K45" s="131"/>
    </row>
    <row r="46" ht="15.0" customHeight="true" hidden="true">
      <c r="A46" s="131"/>
      <c r="B46" s="131"/>
      <c r="C46" s="131"/>
      <c r="D46" s="131"/>
      <c r="E46" s="131" t="s">
        <v>1047</v>
      </c>
      <c r="F46" s="131" t="s">
        <v>1046</v>
      </c>
      <c r="G46" s="131" t="s">
        <v>1045</v>
      </c>
      <c r="H46" s="131"/>
      <c r="I46" s="131"/>
      <c r="J46" s="131"/>
      <c r="K46" s="131"/>
    </row>
    <row r="47" ht="15.0" customHeight="true" hidden="true">
      <c r="A47" s="131"/>
      <c r="B47" s="131"/>
      <c r="C47" s="131" t="s">
        <v>436</v>
      </c>
      <c r="D47" s="131" t="s">
        <v>440</v>
      </c>
      <c r="E47" s="131"/>
      <c r="F47" s="131"/>
      <c r="G47" s="131"/>
      <c r="H47" s="131"/>
      <c r="I47" s="131"/>
      <c r="J47" s="131" t="s">
        <v>435</v>
      </c>
      <c r="K47" s="131" t="s">
        <v>437</v>
      </c>
    </row>
    <row r="48" ht="15.0" customHeight="true" hidden="false">
      <c r="A48" s="131"/>
      <c r="B48" s="131"/>
      <c r="C48" s="131" t="s">
        <v>440</v>
      </c>
      <c r="D48" s="164" t="s">
        <v>23</v>
      </c>
      <c r="E48" s="165"/>
      <c r="F48" s="165"/>
      <c r="G48" s="165"/>
      <c r="H48" s="165"/>
      <c r="I48" s="166"/>
      <c r="K48" s="131"/>
    </row>
    <row r="49" ht="15.0" customHeight="true" hidden="true">
      <c r="A49" s="131"/>
      <c r="B49" s="131"/>
      <c r="C49" s="131" t="s">
        <v>435</v>
      </c>
      <c r="K49" s="131"/>
    </row>
    <row r="50" ht="17.25" customHeight="true" hidden="false">
      <c r="A50" s="131" t="s">
        <v>869</v>
      </c>
      <c r="B50" s="131"/>
      <c r="C50" s="131"/>
      <c r="D50" s="93" t="s">
        <v>800</v>
      </c>
      <c r="E50" s="130"/>
      <c r="F50" s="130"/>
      <c r="G50" s="130"/>
      <c r="H50" s="17">
        <f>E50+F50+G50</f>
      </c>
      <c r="I50" s="68"/>
      <c r="K50" s="131"/>
    </row>
    <row r="51" ht="15.0" customHeight="true" hidden="false">
      <c r="A51" s="131" t="s">
        <v>870</v>
      </c>
      <c r="B51" s="131"/>
      <c r="C51" s="131"/>
      <c r="D51" s="93" t="s">
        <v>494</v>
      </c>
      <c r="E51" s="130"/>
      <c r="F51" s="130"/>
      <c r="G51" s="130"/>
      <c r="H51" s="17">
        <f>E51+F51+G51</f>
      </c>
      <c r="I51" s="68"/>
      <c r="K51" s="131"/>
    </row>
    <row r="52" ht="16.5" customHeight="true" hidden="false">
      <c r="A52" s="143" t="s">
        <v>1034</v>
      </c>
      <c r="B52" s="131"/>
      <c r="C52" s="131"/>
      <c r="D52" s="93" t="s">
        <v>1133</v>
      </c>
      <c r="E52" s="17">
        <f>IF((E9+E10+E11+E12+E13+E14+E15+E16+E17+E18)=(E50+E51),E50+E51,0)</f>
      </c>
      <c r="F52" s="17">
        <f>IF((F9+F10+F11+F12+F13+F14+F15+F16+F17+F18)=(F50+F51),F50+F51,0)</f>
      </c>
      <c r="G52" s="17">
        <f>IF((G9+G10+G11+G12+G13+G14+G15+G16+G17+G18)=(G50+G51),G50+G51,0)</f>
      </c>
      <c r="H52" s="17">
        <f>IF((H9+H10+H11+H12+H13+H14+H15+H16+H17+H18)=(H50+H51),H50+H51,0)</f>
      </c>
      <c r="I52" s="68"/>
      <c r="K52" s="131"/>
    </row>
    <row r="53" ht="16.5" customHeight="true" hidden="false">
      <c r="A53" s="131" t="s">
        <v>1033</v>
      </c>
      <c r="B53" s="131"/>
      <c r="C53" s="131"/>
      <c r="D53" s="93" t="s">
        <v>1032</v>
      </c>
      <c r="E53" s="17">
        <f>SUMIF('Top 20 Depositors'!G11:G400,"Current Deposits",'Top 20 Depositors'!K11:K400)</f>
      </c>
      <c r="F53" s="17">
        <f>SUMIF('Top 20 Depositors'!G11:G400,"Saving Deposits",'Top 20 Depositors'!K11:K400)</f>
      </c>
      <c r="G53" s="17">
        <f>SUMIF('Top 20 Depositors'!G11:G400,"Term Deposits",'Top 20 Depositors'!K11:K400) + SUMIF('Top 20 Depositors'!G11:G400,"Term Deposits (FCY)",'Top 20 Depositors'!K11:K400)</f>
      </c>
      <c r="H53" s="17">
        <f>E53+F53+G53</f>
      </c>
      <c r="I53" s="68"/>
      <c r="K53" s="131"/>
    </row>
    <row r="54" ht="30.0" customHeight="true" hidden="false">
      <c r="A54" s="131" t="s">
        <v>1031</v>
      </c>
      <c r="B54" s="131"/>
      <c r="C54" s="131"/>
      <c r="D54" s="93" t="s">
        <v>1030</v>
      </c>
      <c r="E54" s="61">
        <f>ROUND((IF(E52&gt;0,E53/E52,0)),4)</f>
      </c>
      <c r="F54" s="61">
        <f>ROUND((IF(F52&gt;0,F53/F52,0)),4)</f>
      </c>
      <c r="G54" s="61">
        <f>ROUND((IF(G52&gt;0,G53/G52,0)),4)</f>
      </c>
      <c r="H54" s="61">
        <f>ROUND((IF(H52&gt;0,H53/H52,0)),4)</f>
      </c>
      <c r="I54" s="68"/>
      <c r="K54" s="131"/>
    </row>
    <row r="55" ht="15.0" customHeight="true" hidden="false">
      <c r="A55" s="131"/>
      <c r="B55" s="131"/>
      <c r="C55" s="131"/>
      <c r="D55" s="127" t="s">
        <v>808</v>
      </c>
      <c r="E55" s="127"/>
      <c r="F55" s="127"/>
      <c r="G55" s="127"/>
      <c r="H55" s="127"/>
      <c r="I55" s="127"/>
      <c r="K55" s="131"/>
    </row>
    <row r="56" ht="15.0" customHeight="true" hidden="false">
      <c r="A56" s="131"/>
      <c r="B56" s="131"/>
      <c r="C56" s="131"/>
      <c r="D56" s="156" t="s">
        <v>809</v>
      </c>
      <c r="E56" s="226"/>
      <c r="F56" s="226"/>
      <c r="G56" s="226"/>
      <c r="H56" s="226"/>
      <c r="I56" s="228"/>
      <c r="K56" s="131"/>
    </row>
    <row r="57" ht="15.0" customHeight="true" hidden="false">
      <c r="A57" s="131"/>
      <c r="B57" s="131"/>
      <c r="C57" s="131"/>
      <c r="D57" s="156" t="s">
        <v>810</v>
      </c>
      <c r="E57" s="197"/>
      <c r="F57" s="197"/>
      <c r="G57" s="197"/>
      <c r="H57" s="197"/>
      <c r="I57" s="157"/>
      <c r="K57" s="131"/>
    </row>
    <row r="58" ht="15.0" customHeight="true" hidden="false">
      <c r="A58" s="131"/>
      <c r="B58" s="131"/>
      <c r="C58" s="131"/>
      <c r="D58" s="156" t="s">
        <v>811</v>
      </c>
      <c r="E58" s="197"/>
      <c r="F58" s="197"/>
      <c r="G58" s="197"/>
      <c r="H58" s="197"/>
      <c r="I58" s="157"/>
      <c r="K58" s="131"/>
    </row>
    <row r="59" ht="15.0" customHeight="true" hidden="false">
      <c r="A59" s="131"/>
      <c r="B59" s="131"/>
      <c r="C59" s="131"/>
      <c r="D59" s="156" t="s">
        <v>812</v>
      </c>
      <c r="E59" s="197"/>
      <c r="F59" s="197"/>
      <c r="G59" s="197"/>
      <c r="H59" s="197"/>
      <c r="I59" s="157"/>
      <c r="K59" s="131"/>
    </row>
    <row r="60" ht="15.0" customHeight="true" hidden="false">
      <c r="A60" s="131"/>
      <c r="B60" s="131"/>
      <c r="C60" s="131"/>
      <c r="D60" s="156" t="s">
        <v>813</v>
      </c>
      <c r="E60" s="197"/>
      <c r="F60" s="197"/>
      <c r="G60" s="197"/>
      <c r="H60" s="197"/>
      <c r="I60" s="157"/>
      <c r="K60" s="131"/>
    </row>
    <row r="61" ht="15.0" customHeight="true" hidden="false">
      <c r="A61" s="131"/>
      <c r="B61" s="131"/>
      <c r="C61" s="131" t="s">
        <v>435</v>
      </c>
      <c r="K61" s="131"/>
    </row>
    <row r="62" ht="15.0" customHeight="true" hidden="false">
      <c r="A62" s="131"/>
      <c r="B62" s="131"/>
      <c r="C62" s="131" t="s">
        <v>438</v>
      </c>
      <c r="D62" s="131"/>
      <c r="E62" s="131"/>
      <c r="F62" s="131"/>
      <c r="G62" s="131"/>
      <c r="H62" s="131"/>
      <c r="I62" s="131"/>
      <c r="J62" s="131"/>
      <c r="K62" s="131" t="s">
        <v>439</v>
      </c>
    </row>
  </sheetData>
  <mergeCells>
    <mergeCell ref="D6:F6"/>
    <mergeCell ref="D1:I1"/>
    <mergeCell ref="D60:I60"/>
    <mergeCell ref="D48:I48"/>
    <mergeCell ref="D56:I56"/>
    <mergeCell ref="D57:I57"/>
    <mergeCell ref="D58:I58"/>
    <mergeCell ref="D59:I59"/>
  </mergeCells>
  <pageMargins bottom="1.0" footer="0.5" header="0.5" left="0.75" right="0.75" top="1.0"/>
  <pageSetup orientation="portrait" paperSize="1"/>
  <headerFooter>
    <oddHeader/>
    <oddFooter/>
  </headerFooter>
  <drawing r:id="rId1"/>
  <legacyDrawing r:id="rId3"/>
</worksheet>
</file>

<file path=xl/worksheets/sheet76.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9.140625" customWidth="true" hidden="true"/>
    <col min="2" max="2" width="9.140625" customWidth="true" hidden="true"/>
    <col min="3" max="3" width="9.140625" customWidth="true" hidden="true"/>
    <col min="4" max="4" width="37.28515625" customWidth="true" hidden="false"/>
    <col min="5" max="5" width="12.140625" customWidth="true" hidden="false"/>
    <col min="6" max="6" width="16.0" customWidth="true" hidden="false"/>
    <col min="7" max="7" width="11.7109375" customWidth="true" hidden="false"/>
    <col min="8" max="8" width="16.140625" customWidth="true" hidden="false"/>
    <col min="9" max="9" width="11.85546875" customWidth="true" hidden="false"/>
    <col min="10" max="10" width="15.7109375" customWidth="true" hidden="false"/>
    <col min="11" max="11" width="11.5703125" customWidth="true" hidden="false"/>
    <col min="12" max="12" width="16.28515625" customWidth="true" hidden="false"/>
    <col min="13" max="13" width="11.5703125" customWidth="true" hidden="false"/>
    <col min="14" max="14" width="15.5703125" customWidth="true" hidden="false"/>
    <col min="15" max="15" width="11.5703125" customWidth="true" hidden="false"/>
    <col min="16" max="16" width="15.7109375" customWidth="true" hidden="false"/>
    <col min="17" max="17" width="11.85546875" customWidth="true" hidden="false"/>
    <col min="18" max="18" width="16.28515625" customWidth="true" hidden="false"/>
    <col min="19" max="19" width="11.7109375" customWidth="true" hidden="false"/>
    <col min="20" max="20" width="15.85546875" customWidth="true" hidden="false"/>
    <col min="21" max="21" width="8.0" customWidth="true" hidden="false"/>
    <col min="22" max="22" width="8.0" customWidth="true" hidden="false"/>
  </cols>
  <sheetData>
    <row r="1" ht="27.95" customHeight="true" hidden="false">
      <c r="A1" s="42" t="s">
        <v>1041</v>
      </c>
      <c r="D1" s="152" t="s">
        <v>1115</v>
      </c>
      <c r="E1" s="152"/>
      <c r="F1" s="152"/>
      <c r="G1" s="152"/>
      <c r="H1" s="152"/>
      <c r="I1" s="152"/>
      <c r="J1" s="152"/>
      <c r="K1" s="152"/>
      <c r="L1" s="152"/>
      <c r="M1" s="152"/>
      <c r="N1" s="152"/>
      <c r="O1" s="152"/>
      <c r="P1" s="152"/>
      <c r="Q1" s="152"/>
      <c r="R1" s="152"/>
      <c r="S1" s="152"/>
      <c r="T1" s="152"/>
    </row>
    <row r="2" ht="15.0" customHeight="true" hidden="false" s="37" customFormat="true"/>
    <row r="3" ht="15.0" customHeight="true" hidden="false" s="37" customFormat="true">
      <c r="E3" s="50" t="s">
        <v>578</v>
      </c>
    </row>
    <row r="4" ht="15.0" customHeight="true" hidden="false" s="37" customFormat="true">
      <c r="A4" s="132"/>
      <c r="B4" s="132"/>
      <c r="C4" s="132" t="s">
        <v>697</v>
      </c>
      <c r="D4" s="132"/>
      <c r="E4" s="132"/>
      <c r="F4" s="132"/>
      <c r="G4" s="132"/>
      <c r="H4" s="132"/>
      <c r="I4" s="132"/>
      <c r="J4" s="132"/>
      <c r="K4" s="132"/>
      <c r="L4" s="132"/>
      <c r="M4" s="132"/>
      <c r="N4" s="132"/>
      <c r="O4" s="132"/>
      <c r="P4" s="132"/>
      <c r="Q4" s="132"/>
      <c r="R4" s="132"/>
      <c r="S4" s="132"/>
      <c r="T4" s="132"/>
      <c r="U4" s="132"/>
      <c r="V4" s="132"/>
    </row>
    <row r="5" ht="15.0" customHeight="true" hidden="true" s="37" customFormat="true">
      <c r="A5" s="132"/>
      <c r="B5" s="132"/>
      <c r="C5" s="132"/>
      <c r="D5" s="132"/>
      <c r="E5" s="132" t="s">
        <v>725</v>
      </c>
      <c r="F5" s="132" t="s">
        <v>518</v>
      </c>
      <c r="G5" s="132" t="s">
        <v>725</v>
      </c>
      <c r="H5" s="132" t="s">
        <v>518</v>
      </c>
      <c r="I5" s="132" t="s">
        <v>725</v>
      </c>
      <c r="J5" s="132" t="s">
        <v>518</v>
      </c>
      <c r="K5" s="132" t="s">
        <v>725</v>
      </c>
      <c r="L5" s="132" t="s">
        <v>518</v>
      </c>
      <c r="M5" s="132" t="s">
        <v>725</v>
      </c>
      <c r="N5" s="132" t="s">
        <v>518</v>
      </c>
      <c r="O5" s="132" t="s">
        <v>725</v>
      </c>
      <c r="P5" s="132" t="s">
        <v>518</v>
      </c>
      <c r="Q5" s="132" t="s">
        <v>725</v>
      </c>
      <c r="R5" s="132" t="s">
        <v>518</v>
      </c>
      <c r="S5" s="132" t="s">
        <v>725</v>
      </c>
      <c r="T5" s="132" t="s">
        <v>518</v>
      </c>
      <c r="U5" s="132"/>
      <c r="V5" s="132"/>
    </row>
    <row r="6" ht="15.0" customHeight="true" hidden="true" s="37" customFormat="true">
      <c r="A6" s="132"/>
      <c r="B6" s="132"/>
      <c r="C6" s="132"/>
      <c r="D6" s="132"/>
      <c r="E6" s="132" t="s">
        <v>718</v>
      </c>
      <c r="F6" s="132" t="s">
        <v>718</v>
      </c>
      <c r="G6" s="132" t="s">
        <v>719</v>
      </c>
      <c r="H6" s="132" t="s">
        <v>719</v>
      </c>
      <c r="I6" s="132" t="s">
        <v>720</v>
      </c>
      <c r="J6" s="132" t="s">
        <v>720</v>
      </c>
      <c r="K6" s="132" t="s">
        <v>721</v>
      </c>
      <c r="L6" s="132" t="s">
        <v>721</v>
      </c>
      <c r="M6" s="132" t="s">
        <v>722</v>
      </c>
      <c r="N6" s="132" t="s">
        <v>722</v>
      </c>
      <c r="O6" s="132" t="s">
        <v>723</v>
      </c>
      <c r="P6" s="132" t="s">
        <v>723</v>
      </c>
      <c r="Q6" s="132" t="s">
        <v>21</v>
      </c>
      <c r="R6" s="132" t="s">
        <v>21</v>
      </c>
      <c r="S6" s="132" t="s">
        <v>724</v>
      </c>
      <c r="T6" s="132" t="s">
        <v>724</v>
      </c>
      <c r="U6" s="132"/>
      <c r="V6" s="132"/>
    </row>
    <row r="7" ht="15.0" customHeight="true" hidden="true" s="37" customFormat="true">
      <c r="A7" s="132"/>
      <c r="B7" s="132"/>
      <c r="C7" s="132" t="s">
        <v>436</v>
      </c>
      <c r="D7" s="132" t="s">
        <v>440</v>
      </c>
      <c r="E7" s="132"/>
      <c r="F7" s="132"/>
      <c r="G7" s="132"/>
      <c r="H7" s="132"/>
      <c r="I7" s="132"/>
      <c r="J7" s="132"/>
      <c r="K7" s="132"/>
      <c r="L7" s="132"/>
      <c r="M7" s="132"/>
      <c r="N7" s="132"/>
      <c r="O7" s="132"/>
      <c r="P7" s="132"/>
      <c r="Q7" s="132"/>
      <c r="R7" s="132"/>
      <c r="S7" s="132"/>
      <c r="T7" s="132"/>
      <c r="U7" s="132" t="s">
        <v>435</v>
      </c>
      <c r="V7" s="132" t="s">
        <v>437</v>
      </c>
    </row>
    <row r="8" ht="15.0" customHeight="true" hidden="false" s="37" customFormat="true">
      <c r="A8" s="132"/>
      <c r="B8" s="132"/>
      <c r="C8" s="132" t="s">
        <v>440</v>
      </c>
      <c r="D8" s="164" t="s">
        <v>524</v>
      </c>
      <c r="E8" s="165"/>
      <c r="F8" s="165"/>
      <c r="G8" s="165"/>
      <c r="H8" s="165"/>
      <c r="I8" s="165"/>
      <c r="J8" s="165"/>
      <c r="K8" s="165"/>
      <c r="L8" s="165"/>
      <c r="M8" s="165"/>
      <c r="N8" s="165"/>
      <c r="O8" s="165"/>
      <c r="P8" s="165"/>
      <c r="Q8" s="165"/>
      <c r="R8" s="166"/>
      <c r="S8" s="233" t="s">
        <v>119</v>
      </c>
      <c r="T8" s="234"/>
      <c r="V8" s="132"/>
    </row>
    <row r="9" ht="15.0" customHeight="true" hidden="false" s="37" customFormat="true">
      <c r="A9" s="132"/>
      <c r="B9" s="132"/>
      <c r="C9" s="132" t="s">
        <v>440</v>
      </c>
      <c r="D9" s="125" t="s">
        <v>120</v>
      </c>
      <c r="E9" s="232" t="s">
        <v>698</v>
      </c>
      <c r="F9" s="232"/>
      <c r="G9" s="232" t="s">
        <v>699</v>
      </c>
      <c r="H9" s="232"/>
      <c r="I9" s="232" t="s">
        <v>700</v>
      </c>
      <c r="J9" s="232"/>
      <c r="K9" s="232" t="s">
        <v>701</v>
      </c>
      <c r="L9" s="232"/>
      <c r="M9" s="232" t="s">
        <v>702</v>
      </c>
      <c r="N9" s="232"/>
      <c r="O9" s="232" t="s">
        <v>703</v>
      </c>
      <c r="P9" s="232"/>
      <c r="Q9" s="232" t="s">
        <v>704</v>
      </c>
      <c r="R9" s="232"/>
      <c r="S9" s="235" t="s">
        <v>487</v>
      </c>
      <c r="T9" s="235"/>
      <c r="V9" s="132"/>
    </row>
    <row r="10" ht="45.0" customHeight="true" hidden="false" s="37" customFormat="true">
      <c r="A10" s="132"/>
      <c r="B10" s="132"/>
      <c r="C10" s="132" t="s">
        <v>440</v>
      </c>
      <c r="D10" s="59" t="s">
        <v>705</v>
      </c>
      <c r="E10" s="15" t="s">
        <v>516</v>
      </c>
      <c r="F10" s="15" t="s">
        <v>517</v>
      </c>
      <c r="G10" s="15" t="s">
        <v>516</v>
      </c>
      <c r="H10" s="15" t="s">
        <v>517</v>
      </c>
      <c r="I10" s="15" t="s">
        <v>516</v>
      </c>
      <c r="J10" s="15" t="s">
        <v>517</v>
      </c>
      <c r="K10" s="15" t="s">
        <v>516</v>
      </c>
      <c r="L10" s="15" t="s">
        <v>517</v>
      </c>
      <c r="M10" s="15" t="s">
        <v>516</v>
      </c>
      <c r="N10" s="15" t="s">
        <v>517</v>
      </c>
      <c r="O10" s="15" t="s">
        <v>516</v>
      </c>
      <c r="P10" s="15" t="s">
        <v>517</v>
      </c>
      <c r="Q10" s="15" t="s">
        <v>516</v>
      </c>
      <c r="R10" s="15" t="s">
        <v>517</v>
      </c>
      <c r="S10" s="15" t="s">
        <v>516</v>
      </c>
      <c r="T10" s="15" t="s">
        <v>517</v>
      </c>
      <c r="V10" s="132"/>
    </row>
    <row r="11" ht="15.0" customHeight="true" hidden="false" s="37" customFormat="true">
      <c r="A11" s="132"/>
      <c r="B11" s="132"/>
      <c r="C11" s="132" t="s">
        <v>435</v>
      </c>
      <c r="V11" s="132"/>
    </row>
    <row r="12" ht="15.0" customHeight="true" hidden="false" s="37" customFormat="true">
      <c r="A12" s="132"/>
      <c r="B12" s="132"/>
      <c r="C12" s="132"/>
      <c r="D12" s="14" t="s">
        <v>510</v>
      </c>
      <c r="E12" s="81"/>
      <c r="F12" s="82"/>
      <c r="G12" s="81"/>
      <c r="H12" s="82"/>
      <c r="I12" s="81"/>
      <c r="J12" s="82"/>
      <c r="K12" s="81"/>
      <c r="L12" s="82"/>
      <c r="M12" s="81"/>
      <c r="N12" s="82"/>
      <c r="O12" s="81"/>
      <c r="P12" s="82"/>
      <c r="Q12" s="81"/>
      <c r="R12" s="82"/>
      <c r="S12" s="81"/>
      <c r="T12" s="82"/>
      <c r="V12" s="132"/>
    </row>
    <row r="13" ht="15.0" customHeight="true" hidden="false" s="37" customFormat="true">
      <c r="A13" s="132"/>
      <c r="B13" s="132" t="s">
        <v>520</v>
      </c>
      <c r="C13" s="132"/>
      <c r="D13" s="11" t="s">
        <v>509</v>
      </c>
      <c r="E13" s="16" t="n">
        <v>0.0</v>
      </c>
      <c r="F13" s="60" t="n">
        <v>0.01</v>
      </c>
      <c r="G13" s="16" t="n">
        <v>0.0</v>
      </c>
      <c r="H13" s="60" t="n">
        <v>0.5</v>
      </c>
      <c r="I13" s="16"/>
      <c r="J13" s="60"/>
      <c r="K13" s="16"/>
      <c r="L13" s="60"/>
      <c r="M13" s="16"/>
      <c r="N13" s="60"/>
      <c r="O13" s="16"/>
      <c r="P13" s="60"/>
      <c r="Q13" s="16"/>
      <c r="R13" s="60"/>
      <c r="S13" s="17">
        <f>E13+G13+I13+K13+M13+O13+Q13</f>
      </c>
      <c r="T13" s="61">
        <f>ROUND((IF(S13&gt;0,((E13*F13)+(G13*H13)+(I13*J13)+(K13*L13)+(M13*N13)+(O13*P13)+(Q13*R13))/S13,0)),4)</f>
      </c>
      <c r="V13" s="132"/>
    </row>
    <row r="14" ht="15.0" customHeight="true" hidden="false" s="37" customFormat="true">
      <c r="A14" s="132"/>
      <c r="B14" s="132" t="s">
        <v>521</v>
      </c>
      <c r="C14" s="132"/>
      <c r="D14" s="11" t="s">
        <v>511</v>
      </c>
      <c r="E14" s="16"/>
      <c r="F14" s="60"/>
      <c r="G14" s="16"/>
      <c r="H14" s="60"/>
      <c r="I14" s="16"/>
      <c r="J14" s="60"/>
      <c r="K14" s="16"/>
      <c r="L14" s="60"/>
      <c r="M14" s="16"/>
      <c r="N14" s="60"/>
      <c r="O14" s="16"/>
      <c r="P14" s="60"/>
      <c r="Q14" s="16"/>
      <c r="R14" s="60"/>
      <c r="S14" s="17">
        <f>E14+G14+I14+K14+M14+O14+Q14</f>
      </c>
      <c r="T14" s="61">
        <f>ROUND((IF(S14&gt;0,((E14*F14)+(G14*H14)+(I14*J14)+(K14*L14)+(M14*N14)+(O14*P14)+(Q14*R14))/S14,0)),4)</f>
      </c>
      <c r="V14" s="132"/>
    </row>
    <row r="15" ht="15.0" customHeight="true" hidden="false" s="37" customFormat="true">
      <c r="A15" s="132"/>
      <c r="B15" s="132" t="s">
        <v>522</v>
      </c>
      <c r="C15" s="132"/>
      <c r="D15" s="11" t="s">
        <v>512</v>
      </c>
      <c r="E15" s="16"/>
      <c r="F15" s="60"/>
      <c r="G15" s="16"/>
      <c r="H15" s="60"/>
      <c r="I15" s="16"/>
      <c r="J15" s="60"/>
      <c r="K15" s="16"/>
      <c r="L15" s="60"/>
      <c r="M15" s="16"/>
      <c r="N15" s="60"/>
      <c r="O15" s="16"/>
      <c r="P15" s="60"/>
      <c r="Q15" s="16"/>
      <c r="R15" s="60"/>
      <c r="S15" s="17">
        <f>E15+G15+I15+K15+M15+O15+Q15</f>
      </c>
      <c r="T15" s="61">
        <f>ROUND((IF(S15&gt;0,((E15*F15)+(G15*H15)+(I15*J15)+(K15*L15)+(M15*N15)+(O15*P15)+(Q15*R15))/S15,0)),4)</f>
      </c>
      <c r="V15" s="132"/>
    </row>
    <row r="16" ht="15.0" customHeight="true" hidden="false" s="37" customFormat="true">
      <c r="A16" s="132"/>
      <c r="B16" s="132" t="s">
        <v>523</v>
      </c>
      <c r="C16" s="132"/>
      <c r="D16" s="11" t="s">
        <v>513</v>
      </c>
      <c r="E16" s="16"/>
      <c r="F16" s="60"/>
      <c r="G16" s="16"/>
      <c r="H16" s="60"/>
      <c r="I16" s="16"/>
      <c r="J16" s="60"/>
      <c r="K16" s="16"/>
      <c r="L16" s="60"/>
      <c r="M16" s="16"/>
      <c r="N16" s="60"/>
      <c r="O16" s="16"/>
      <c r="P16" s="60"/>
      <c r="Q16" s="16"/>
      <c r="R16" s="60"/>
      <c r="S16" s="17">
        <f>E16+G16+I16+K16+M16+O16+Q16</f>
      </c>
      <c r="T16" s="61">
        <f>ROUND((IF(S16&gt;0,((E16*F16)+(G16*H16)+(I16*J16)+(K16*L16)+(M16*N16)+(O16*P16)+(Q16*R16))/S16,0)),4)</f>
      </c>
      <c r="V16" s="132"/>
    </row>
    <row r="17" ht="15.0" customHeight="true" hidden="false" s="37" customFormat="true">
      <c r="A17" s="132"/>
      <c r="B17" s="132" t="s">
        <v>526</v>
      </c>
      <c r="C17" s="132"/>
      <c r="D17" s="11" t="s">
        <v>514</v>
      </c>
      <c r="E17" s="16"/>
      <c r="F17" s="60"/>
      <c r="G17" s="16"/>
      <c r="H17" s="60"/>
      <c r="I17" s="16"/>
      <c r="J17" s="60"/>
      <c r="K17" s="16"/>
      <c r="L17" s="60"/>
      <c r="M17" s="16"/>
      <c r="N17" s="60"/>
      <c r="O17" s="16"/>
      <c r="P17" s="60"/>
      <c r="Q17" s="16"/>
      <c r="R17" s="60"/>
      <c r="S17" s="17">
        <f>E17+G17+I17+K17+M17+O17+Q17</f>
      </c>
      <c r="T17" s="61">
        <f>ROUND((IF(S17&gt;0,((E17*F17)+(G17*H17)+(I17*J17)+(K17*L17)+(M17*N17)+(O17*P17)+(Q17*R17))/S17,0)),4)</f>
      </c>
      <c r="V17" s="132"/>
    </row>
    <row r="18" ht="15.0" customHeight="true" hidden="false" s="37" customFormat="true">
      <c r="A18" s="132"/>
      <c r="B18" s="132" t="s">
        <v>535</v>
      </c>
      <c r="C18" s="132"/>
      <c r="D18" s="14" t="s">
        <v>487</v>
      </c>
      <c r="E18" s="17">
        <f>E12+E13+E14+E15+E16+E17</f>
      </c>
      <c r="F18" s="61">
        <f>ROUND((IF(E18&gt;0,((E13*F13)+(E14*F14)+(E15*F15)+(E16*F16)+(E17*F17))/E18,0)),4)</f>
      </c>
      <c r="G18" s="17">
        <f>G12+G13+G14+G15+G16+G17</f>
      </c>
      <c r="H18" s="61">
        <f>ROUND((IF(G18&gt;0,((G13*H13)+(G14*H14)+(G15*H15)+(G16*H16)+(G17*H17))/G18,0)),4)</f>
      </c>
      <c r="I18" s="17">
        <f>I12+I13+I14+I15+I16+I17</f>
      </c>
      <c r="J18" s="61">
        <f>ROUND((IF(I18&gt;0,((I13*J13)+(I14*J14)+(I15*J15)+(I16*J16)+(I17*J17))/I18,0)),4)</f>
      </c>
      <c r="K18" s="17">
        <f>K12+K13+K14+K15+K16+K17</f>
      </c>
      <c r="L18" s="61">
        <f>ROUND((IF(K18&gt;0,((K13*L13)+(K14*L14)+(K15*L15)+(K16*L16)+(K17*L17))/K18,0)),4)</f>
      </c>
      <c r="M18" s="17">
        <f>M12+M13+M14+M15+M16+M17</f>
      </c>
      <c r="N18" s="61">
        <f>ROUND((IF(M18&gt;0,((M13*N13)+(M14*N14)+(M15*N15)+(M16*N16)+(M17*N17))/M18,0)),4)</f>
      </c>
      <c r="O18" s="17">
        <f>O12+O13+O14+O15+O16+O17</f>
      </c>
      <c r="P18" s="61">
        <f>ROUND((IF(O18&gt;0,((O13*P13)+(O14*P14)+(O15*P15)+(O16*P16)+(O17*P17))/O18,0)),4)</f>
      </c>
      <c r="Q18" s="17">
        <f>Q12+Q13+Q14+Q15+Q16+Q17</f>
      </c>
      <c r="R18" s="61">
        <f>ROUND((IF(Q18&gt;0,((Q13*R13)+(Q14*R14)+(Q15*R15)+(Q16*R16)+(Q17*R17))/Q18,0)),4)</f>
      </c>
      <c r="S18" s="17">
        <f>S12+S13+S14+S15+S16+S17</f>
      </c>
      <c r="T18" s="61">
        <f>ROUND((IF(S18&gt;0,((S13*T13)+(S14*T14)+(S15*T15)+(S16*T16)+(S17*T17))/S18,0)),4)</f>
      </c>
      <c r="V18" s="132"/>
    </row>
    <row r="19" ht="15.0" customHeight="true" hidden="false" s="37" customFormat="true">
      <c r="A19" s="132"/>
      <c r="B19" s="132"/>
      <c r="C19" s="132"/>
      <c r="D19" s="14" t="s">
        <v>507</v>
      </c>
      <c r="E19" s="81"/>
      <c r="F19" s="82"/>
      <c r="G19" s="81"/>
      <c r="H19" s="82"/>
      <c r="I19" s="81"/>
      <c r="J19" s="82"/>
      <c r="K19" s="81"/>
      <c r="L19" s="82"/>
      <c r="M19" s="81"/>
      <c r="N19" s="82"/>
      <c r="O19" s="81"/>
      <c r="P19" s="82"/>
      <c r="Q19" s="81"/>
      <c r="R19" s="82"/>
      <c r="S19" s="81"/>
      <c r="T19" s="82"/>
      <c r="V19" s="132"/>
    </row>
    <row r="20" ht="15.0" customHeight="true" hidden="false" s="37" customFormat="true">
      <c r="A20" s="132"/>
      <c r="B20" s="132" t="s">
        <v>536</v>
      </c>
      <c r="C20" s="132"/>
      <c r="D20" s="11" t="s">
        <v>509</v>
      </c>
      <c r="E20" s="16"/>
      <c r="F20" s="60"/>
      <c r="G20" s="16"/>
      <c r="H20" s="60"/>
      <c r="I20" s="16"/>
      <c r="J20" s="60"/>
      <c r="K20" s="16"/>
      <c r="L20" s="60"/>
      <c r="M20" s="16"/>
      <c r="N20" s="60"/>
      <c r="O20" s="16"/>
      <c r="P20" s="60"/>
      <c r="Q20" s="16"/>
      <c r="R20" s="60"/>
      <c r="S20" s="17">
        <f>E20+G20+I20+K20+M20+O20+Q20</f>
      </c>
      <c r="T20" s="61">
        <f>ROUND((IF(S20&gt;0,((E20*F20)+(G20*H20)+(I20*J20)+(K20*L20)+(M20*N20)+(O20*P20)+(Q20*R20))/S20,0)),4)</f>
      </c>
      <c r="V20" s="132"/>
    </row>
    <row r="21" ht="15.0" customHeight="true" hidden="false" s="37" customFormat="true">
      <c r="A21" s="132"/>
      <c r="B21" s="132" t="s">
        <v>537</v>
      </c>
      <c r="C21" s="132"/>
      <c r="D21" s="11" t="s">
        <v>511</v>
      </c>
      <c r="E21" s="16"/>
      <c r="F21" s="60"/>
      <c r="G21" s="16"/>
      <c r="H21" s="60"/>
      <c r="I21" s="16"/>
      <c r="J21" s="60"/>
      <c r="K21" s="16"/>
      <c r="L21" s="60"/>
      <c r="M21" s="16"/>
      <c r="N21" s="60"/>
      <c r="O21" s="16"/>
      <c r="P21" s="60"/>
      <c r="Q21" s="16"/>
      <c r="R21" s="60"/>
      <c r="S21" s="17">
        <f>E21+G21+I21+K21+M21+O21+Q21</f>
      </c>
      <c r="T21" s="61">
        <f>ROUND((IF(S21&gt;0,((E21*F21)+(G21*H21)+(I21*J21)+(K21*L21)+(M21*N21)+(O21*P21)+(Q21*R21))/S21,0)),4)</f>
      </c>
      <c r="V21" s="132"/>
    </row>
    <row r="22" ht="15.0" customHeight="true" hidden="false" s="37" customFormat="true">
      <c r="A22" s="132"/>
      <c r="B22" s="132" t="s">
        <v>538</v>
      </c>
      <c r="C22" s="132"/>
      <c r="D22" s="11" t="s">
        <v>512</v>
      </c>
      <c r="E22" s="16"/>
      <c r="F22" s="60"/>
      <c r="G22" s="16"/>
      <c r="H22" s="60"/>
      <c r="I22" s="16"/>
      <c r="J22" s="60"/>
      <c r="K22" s="16"/>
      <c r="L22" s="60"/>
      <c r="M22" s="16"/>
      <c r="N22" s="60"/>
      <c r="O22" s="16"/>
      <c r="P22" s="60"/>
      <c r="Q22" s="16"/>
      <c r="R22" s="60"/>
      <c r="S22" s="17">
        <f>E22+G22+I22+K22+M22+O22+Q22</f>
      </c>
      <c r="T22" s="61">
        <f>ROUND((IF(S22&gt;0,((E22*F22)+(G22*H22)+(I22*J22)+(K22*L22)+(M22*N22)+(O22*P22)+(Q22*R22))/S22,0)),4)</f>
      </c>
      <c r="V22" s="132"/>
    </row>
    <row r="23" ht="15.0" customHeight="true" hidden="false" s="37" customFormat="true">
      <c r="A23" s="132"/>
      <c r="B23" s="132" t="s">
        <v>539</v>
      </c>
      <c r="C23" s="132"/>
      <c r="D23" s="11" t="s">
        <v>513</v>
      </c>
      <c r="E23" s="16"/>
      <c r="F23" s="60"/>
      <c r="G23" s="16"/>
      <c r="H23" s="60"/>
      <c r="I23" s="16"/>
      <c r="J23" s="60"/>
      <c r="K23" s="16"/>
      <c r="L23" s="60"/>
      <c r="M23" s="16"/>
      <c r="N23" s="60"/>
      <c r="O23" s="16"/>
      <c r="P23" s="60"/>
      <c r="Q23" s="16"/>
      <c r="R23" s="60"/>
      <c r="S23" s="17">
        <f>E23+G23+I23+K23+M23+O23+Q23</f>
      </c>
      <c r="T23" s="61">
        <f>ROUND((IF(S23&gt;0,((E23*F23)+(G23*H23)+(I23*J23)+(K23*L23)+(M23*N23)+(O23*P23)+(Q23*R23))/S23,0)),4)</f>
      </c>
      <c r="V23" s="132"/>
    </row>
    <row r="24" ht="15.0" customHeight="true" hidden="false" s="37" customFormat="true">
      <c r="A24" s="132"/>
      <c r="B24" s="132" t="s">
        <v>1007</v>
      </c>
      <c r="C24" s="132"/>
      <c r="D24" s="11" t="s">
        <v>514</v>
      </c>
      <c r="E24" s="16"/>
      <c r="F24" s="60"/>
      <c r="G24" s="16"/>
      <c r="H24" s="60"/>
      <c r="I24" s="16"/>
      <c r="J24" s="60"/>
      <c r="K24" s="16"/>
      <c r="L24" s="60"/>
      <c r="M24" s="16"/>
      <c r="N24" s="60"/>
      <c r="O24" s="16"/>
      <c r="P24" s="60"/>
      <c r="Q24" s="16"/>
      <c r="R24" s="60"/>
      <c r="S24" s="17">
        <f>E24+G24+I24+K24+M24+O24+Q24</f>
      </c>
      <c r="T24" s="61">
        <f>ROUND((IF(S24&gt;0,((E24*F24)+(G24*H24)+(I24*J24)+(K24*L24)+(M24*N24)+(O24*P24)+(Q24*R24))/S24,0)),4)</f>
      </c>
      <c r="V24" s="132"/>
    </row>
    <row r="25" ht="15.0" customHeight="true" hidden="false" s="37" customFormat="true">
      <c r="A25" s="132"/>
      <c r="B25" s="132" t="s">
        <v>1014</v>
      </c>
      <c r="C25" s="132"/>
      <c r="D25" s="14" t="s">
        <v>487</v>
      </c>
      <c r="E25" s="17">
        <f>E20+E21+E22+E23+E24</f>
      </c>
      <c r="F25" s="61">
        <f>ROUND((IF(E25&gt;0,((E20*F20)+(E21*F21)+(E22*F22)+(E23*F23)+(E24*F24))/E25,0)),4)</f>
      </c>
      <c r="G25" s="17">
        <f>G20+G21+G22+G23+G24</f>
      </c>
      <c r="H25" s="61">
        <f>ROUND((IF(G25&gt;0,((G20*H20)+(G21*H21)+(G22*H22)+(G23*H23)+(G24*H24))/G25,0)),4)</f>
      </c>
      <c r="I25" s="17">
        <f>I20+I21+I22+I23+I24</f>
      </c>
      <c r="J25" s="61">
        <f>ROUND((IF(I25&gt;0,((I20*J20)+(I21*J21)+(I22*J22)+(I23*J23)+(I24*J24))/I25,0)),4)</f>
      </c>
      <c r="K25" s="17">
        <f>K20+K21+K22+K23+K24</f>
      </c>
      <c r="L25" s="61">
        <f>ROUND((IF(K25&gt;0,((K20*L20)+(K21*L21)+(K22*L22)+(K23*L23)+(K24*L24))/K25,0)),4)</f>
      </c>
      <c r="M25" s="17">
        <f>M20+M21+M22+M23+M24</f>
      </c>
      <c r="N25" s="61">
        <f>ROUND((IF(M25&gt;0,((M20*N20)+(M21*N21)+(M22*N22)+(M23*N23)+(M24*N24))/M25,0)),4)</f>
      </c>
      <c r="O25" s="17">
        <f>O20+O21+O22+O23+O24</f>
      </c>
      <c r="P25" s="61">
        <f>ROUND((IF(O25&gt;0,((O20*P20)+(O21*P21)+(O22*P22)+(O23*P23)+(O24*P24))/O25,0)),4)</f>
      </c>
      <c r="Q25" s="17">
        <f>Q20+Q21+Q22+Q23+Q24</f>
      </c>
      <c r="R25" s="61">
        <f>ROUND((IF(Q25&gt;0,((Q20*R20)+(Q21*R21)+(Q22*R22)+(Q23*R23)+(Q24*R24))/Q25,0)),4)</f>
      </c>
      <c r="S25" s="17">
        <f>S20+S21+S22+S23+S24</f>
      </c>
      <c r="T25" s="61">
        <f>ROUND((IF(S25&gt;0,((S20*T20)+(S21*T21)+(S22*T22)+(S23*T23)+(S24*T24))/S25,0)),4)</f>
      </c>
      <c r="V25" s="132"/>
    </row>
    <row r="26" ht="15.0" customHeight="true" hidden="false" s="37" customFormat="true">
      <c r="A26" s="132"/>
      <c r="B26" s="132"/>
      <c r="C26" s="132"/>
      <c r="D26" s="14" t="s">
        <v>515</v>
      </c>
      <c r="E26" s="81"/>
      <c r="F26" s="82"/>
      <c r="G26" s="81"/>
      <c r="H26" s="82"/>
      <c r="I26" s="81"/>
      <c r="J26" s="82"/>
      <c r="K26" s="81"/>
      <c r="L26" s="82"/>
      <c r="M26" s="81"/>
      <c r="N26" s="82"/>
      <c r="O26" s="81"/>
      <c r="P26" s="82"/>
      <c r="Q26" s="81"/>
      <c r="R26" s="82"/>
      <c r="S26" s="81"/>
      <c r="T26" s="82"/>
      <c r="V26" s="132"/>
    </row>
    <row r="27" ht="15.0" customHeight="true" hidden="false" s="37" customFormat="true">
      <c r="A27" s="132"/>
      <c r="B27" s="132" t="s">
        <v>519</v>
      </c>
      <c r="C27" s="132"/>
      <c r="D27" s="11" t="s">
        <v>509</v>
      </c>
      <c r="E27" s="17">
        <f>E13+E20</f>
      </c>
      <c r="F27" s="61">
        <f>ROUND((IF((E13+E20)&gt;0,((E13*F13)+(E20*F20))/(E13+E20),0)),4)</f>
      </c>
      <c r="G27" s="17">
        <f>G13+G20</f>
      </c>
      <c r="H27" s="61">
        <f>ROUND((IF((G13+G20)&gt;0,((G13*H13)+(G20*H20))/(G13+G20),0)),4)</f>
      </c>
      <c r="I27" s="17">
        <f>I13+I20</f>
      </c>
      <c r="J27" s="61">
        <f>ROUND((IF((I13+I20)&gt;0,((I13*J13)+(I20*J20))/(I13+I20),0)),4)</f>
      </c>
      <c r="K27" s="17">
        <f>K13+K20</f>
      </c>
      <c r="L27" s="61">
        <f>ROUND((IF((K13+K20)&gt;0,((K13*L13)+(K20*L20))/(K13+K20),0)),4)</f>
      </c>
      <c r="M27" s="17">
        <f>M13+M20</f>
      </c>
      <c r="N27" s="61">
        <f>ROUND((IF((M13+M20)&gt;0,((M13*N13)+(M20*N20))/(M13+M20),0)),4)</f>
      </c>
      <c r="O27" s="17">
        <f>O13+O20</f>
      </c>
      <c r="P27" s="61">
        <f>ROUND((IF((O13+O20)&gt;0,((O13*P13)+(O20*P20))/(O13+O20),0)),4)</f>
      </c>
      <c r="Q27" s="17">
        <f>Q13+Q20</f>
      </c>
      <c r="R27" s="61">
        <f>ROUND((IF((Q13+Q20)&gt;0,((Q13*R13)+(Q20*R20))/(Q13+Q20),0)),4)</f>
      </c>
      <c r="S27" s="17">
        <f>S13+S20</f>
      </c>
      <c r="T27" s="61">
        <f>ROUND((IF((S13+S20)&gt;0,((S13*T13)+(S20*T20))/(S13+S20),0)),4)</f>
      </c>
      <c r="V27" s="132"/>
    </row>
    <row r="28" ht="15.0" customHeight="true" hidden="false" s="37" customFormat="true">
      <c r="A28" s="132"/>
      <c r="B28" s="132" t="s">
        <v>706</v>
      </c>
      <c r="C28" s="132"/>
      <c r="D28" s="11" t="s">
        <v>511</v>
      </c>
      <c r="E28" s="17">
        <f>E14+E21</f>
      </c>
      <c r="F28" s="61">
        <f>ROUND((IF((E14+E21)&gt;0,((E14*F14)+(E21*F21))/(E14+E21),0)),4)</f>
      </c>
      <c r="G28" s="17">
        <f>G14+G21</f>
      </c>
      <c r="H28" s="61">
        <f>ROUND((IF((G14+G21)&gt;0,((G14*H14)+(G21*H21))/(G14+G21),0)),4)</f>
      </c>
      <c r="I28" s="17">
        <f>I14+I21</f>
      </c>
      <c r="J28" s="61">
        <f>ROUND((IF((I14+I21)&gt;0,((I14*J14)+(I21*J21))/(I14+I21),0)),4)</f>
      </c>
      <c r="K28" s="17">
        <f>K14+K21</f>
      </c>
      <c r="L28" s="61">
        <f>ROUND((IF((K14+K21)&gt;0,((K14*L14)+(K21*L21))/(K14+K21),0)),4)</f>
      </c>
      <c r="M28" s="17">
        <f>M14+M21</f>
      </c>
      <c r="N28" s="61">
        <f>ROUND((IF((M14+M21)&gt;0,((M14*N14)+(M21*N21))/(M14+M21),0)),4)</f>
      </c>
      <c r="O28" s="17">
        <f>O14+O21</f>
      </c>
      <c r="P28" s="61">
        <f>ROUND((IF((O14+O21)&gt;0,((O14*P14)+(O21*P21))/(O14+O21),0)),4)</f>
      </c>
      <c r="Q28" s="17">
        <f>Q14+Q21</f>
      </c>
      <c r="R28" s="61">
        <f>ROUND((IF((Q14+Q21)&gt;0,((Q14*R14)+(Q21*R21))/(Q14+Q21),0)),4)</f>
      </c>
      <c r="S28" s="17">
        <f>S14+S21</f>
      </c>
      <c r="T28" s="61">
        <f>ROUND((IF((S14+S21)&gt;0,((S14*T14)+(S21*T21))/(S14+S21),0)),4)</f>
      </c>
      <c r="V28" s="132"/>
    </row>
    <row r="29" ht="15.0" customHeight="true" hidden="false" s="37" customFormat="true">
      <c r="A29" s="132"/>
      <c r="B29" s="132" t="s">
        <v>715</v>
      </c>
      <c r="C29" s="132"/>
      <c r="D29" s="11" t="s">
        <v>512</v>
      </c>
      <c r="E29" s="17">
        <f>E15+E22</f>
      </c>
      <c r="F29" s="61">
        <f>ROUND((IF((E15+E22)&gt;0,((E15*F15)+(E22*F22))/(E15+E22),0)),4)</f>
      </c>
      <c r="G29" s="17">
        <f>G15+G22</f>
      </c>
      <c r="H29" s="61">
        <f>ROUND((IF((G15+G22)&gt;0,((G15*H15)+(G22*H22))/(G15+G22),0)),4)</f>
      </c>
      <c r="I29" s="17">
        <f>I15+I22</f>
      </c>
      <c r="J29" s="61">
        <f>ROUND((IF((I15+I22)&gt;0,((I15*J15)+(I22*J22))/(I15+I22),0)),4)</f>
      </c>
      <c r="K29" s="17">
        <f>K15+K22</f>
      </c>
      <c r="L29" s="61">
        <f>ROUND((IF((K15+K22)&gt;0,((K15*L15)+(K22*L22))/(K15+K22),0)),4)</f>
      </c>
      <c r="M29" s="17">
        <f>M15+M22</f>
      </c>
      <c r="N29" s="61">
        <f>ROUND((IF((M15+M22)&gt;0,((M15*N15)+(M22*N22))/(M15+M22),0)),4)</f>
      </c>
      <c r="O29" s="17">
        <f>O15+O22</f>
      </c>
      <c r="P29" s="61">
        <f>ROUND((IF((O15+O22)&gt;0,((O15*P15)+(O22*P22))/(O15+O22),0)),4)</f>
      </c>
      <c r="Q29" s="17">
        <f>Q15+Q22</f>
      </c>
      <c r="R29" s="61">
        <f>ROUND((IF((Q15+Q22)&gt;0,((Q15*R15)+(Q22*R22))/(Q15+Q22),0)),4)</f>
      </c>
      <c r="S29" s="17">
        <f>S15+S22</f>
      </c>
      <c r="T29" s="61">
        <f>ROUND((IF((S15+S22)&gt;0,((S15*T15)+(S22*T22))/(S15+S22),0)),4)</f>
      </c>
      <c r="V29" s="132"/>
    </row>
    <row r="30" ht="15.0" customHeight="true" hidden="false" s="37" customFormat="true">
      <c r="A30" s="132"/>
      <c r="B30" s="132" t="s">
        <v>716</v>
      </c>
      <c r="C30" s="132"/>
      <c r="D30" s="11" t="s">
        <v>513</v>
      </c>
      <c r="E30" s="17">
        <f>E16+E23</f>
      </c>
      <c r="F30" s="61">
        <f>ROUND((IF((E16+E23)&gt;0,((E16*F16)+(E23*F23))/(E16+E23),0)),4)</f>
      </c>
      <c r="G30" s="17">
        <f>G16+G23</f>
      </c>
      <c r="H30" s="61">
        <f>ROUND((IF((G16+G23)&gt;0,((G16*H16)+(G23*H23))/(G16+G23),0)),4)</f>
      </c>
      <c r="I30" s="17">
        <f>I16+I23</f>
      </c>
      <c r="J30" s="61">
        <f>ROUND((IF((I16+I23)&gt;0,((I16*J16)+(I23*J23))/(I16+I23),0)),4)</f>
      </c>
      <c r="K30" s="17">
        <f>K16+K23</f>
      </c>
      <c r="L30" s="61">
        <f>ROUND((IF((K16+K23)&gt;0,((K16*L16)+(K23*L23))/(K16+K23),0)),4)</f>
      </c>
      <c r="M30" s="17">
        <f>M16+M23</f>
      </c>
      <c r="N30" s="61">
        <f>ROUND((IF((M16+M23)&gt;0,((M16*N16)+(M23*N23))/(M16+M23),0)),4)</f>
      </c>
      <c r="O30" s="17">
        <f>O16+O23</f>
      </c>
      <c r="P30" s="61">
        <f>ROUND((IF((O16+O23)&gt;0,((O16*P16)+(O23*P23))/(O16+O23),0)),4)</f>
      </c>
      <c r="Q30" s="17">
        <f>Q16+Q23</f>
      </c>
      <c r="R30" s="61">
        <f>ROUND((IF((Q16+Q23)&gt;0,((Q16*R16)+(Q23*R23))/(Q16+Q23),0)),4)</f>
      </c>
      <c r="S30" s="17">
        <f>S16+S23</f>
      </c>
      <c r="T30" s="61">
        <f>ROUND((IF((S16+S23)&gt;0,((S16*T16)+(S23*T23))/(S16+S23),0)),4)</f>
      </c>
      <c r="V30" s="132"/>
    </row>
    <row r="31" ht="15.0" customHeight="true" hidden="false" s="37" customFormat="true">
      <c r="A31" s="132"/>
      <c r="B31" s="132" t="s">
        <v>717</v>
      </c>
      <c r="C31" s="132"/>
      <c r="D31" s="11" t="s">
        <v>514</v>
      </c>
      <c r="E31" s="17">
        <f>E17+E24</f>
      </c>
      <c r="F31" s="61">
        <f>ROUND((IF((E17+E24)&gt;0,((E17*F17)+(E24*F24))/(E17+E24),0)),4)</f>
      </c>
      <c r="G31" s="17">
        <f>G17+G24</f>
      </c>
      <c r="H31" s="61">
        <f>ROUND((IF((G17+G24)&gt;0,((G17*H17)+(G24*H24))/(G17+G24),0)),4)</f>
      </c>
      <c r="I31" s="17">
        <f>I17+I24</f>
      </c>
      <c r="J31" s="61">
        <f>ROUND((IF((I17+I24)&gt;0,((I17*J17)+(I24*J24))/(I17+I24),0)),4)</f>
      </c>
      <c r="K31" s="17">
        <f>K17+K24</f>
      </c>
      <c r="L31" s="61">
        <f>ROUND((IF((K17+K24)&gt;0,((K17*L17)+(K24*L24))/(K17+K24),0)),4)</f>
      </c>
      <c r="M31" s="17">
        <f>M17+M24</f>
      </c>
      <c r="N31" s="61">
        <f>ROUND((IF((M17+M24)&gt;0,((M17*N17)+(M24*N24))/(M17+M24),0)),4)</f>
      </c>
      <c r="O31" s="17">
        <f>O17+O24</f>
      </c>
      <c r="P31" s="61">
        <f>ROUND((IF((O17+O24)&gt;0,((O17*P17)+(O24*P24))/(O17+O24),0)),4)</f>
      </c>
      <c r="Q31" s="17">
        <f>Q17+Q24</f>
      </c>
      <c r="R31" s="61">
        <f>ROUND((IF((Q17+Q24)&gt;0,((Q17*R17)+(Q24*R24))/(Q17+Q24),0)),4)</f>
      </c>
      <c r="S31" s="17">
        <f>S17+S24</f>
      </c>
      <c r="T31" s="61">
        <f>ROUND((IF((S17+S24)&gt;0,((S17*T17)+(S24*T24))/(S17+S24),0)),4)</f>
      </c>
      <c r="V31" s="132"/>
    </row>
    <row r="32" ht="15.0" customHeight="true" hidden="false" s="37" customFormat="true">
      <c r="A32" s="132"/>
      <c r="B32" s="132"/>
      <c r="C32" s="132"/>
      <c r="D32" s="14" t="s">
        <v>487</v>
      </c>
      <c r="E32" s="17">
        <f>E27+E28+E29+E30+E31</f>
      </c>
      <c r="F32" s="61">
        <f>ROUND((IF((E18+E25)&gt;0,((E18*F18)+(E25*F25))/(E18+E25),0)),4)</f>
      </c>
      <c r="G32" s="17">
        <f>G18+G25</f>
      </c>
      <c r="H32" s="61">
        <f>ROUND((IF((G18+G25)&gt;0,((G18*H18)+(G25*H25))/(G18+G25),0)),4)</f>
      </c>
      <c r="I32" s="17">
        <f>I18+I25</f>
      </c>
      <c r="J32" s="61">
        <f>ROUND((IF((I18+I25)&gt;0,((I18*J18)+(I25*J25))/(I18+I25),0)),4)</f>
      </c>
      <c r="K32" s="17">
        <f>K18+K25</f>
      </c>
      <c r="L32" s="61">
        <f>ROUND((IF((K18+K25)&gt;0,((K18*L18)+(K25*L25))/(K18+K25),0)),4)</f>
      </c>
      <c r="M32" s="17">
        <f>M18+M25</f>
      </c>
      <c r="N32" s="61">
        <f>ROUND((IF((M18+M25)&gt;0,((M18*N18)+(M25*N25))/(M18+M25),0)),4)</f>
      </c>
      <c r="O32" s="17">
        <f>O18+O25</f>
      </c>
      <c r="P32" s="61">
        <f>ROUND((IF((O18+O25)&gt;0,((O18*P18)+(O25*P25))/(O18+O25),0)),4)</f>
      </c>
      <c r="Q32" s="17">
        <f>Q18+Q25</f>
      </c>
      <c r="R32" s="61">
        <f>ROUND((IF((Q18+Q25)&gt;0,((Q18*R18)+(Q25*R25))/(Q18+Q25),0)),4)</f>
      </c>
      <c r="S32" s="17">
        <f>S18+S25</f>
      </c>
      <c r="T32" s="61">
        <f>ROUND((IF((S18+S25)&gt;0,((S18*T18)+(S25*T25))/(S18+S25),0)),4)</f>
      </c>
      <c r="V32" s="132"/>
    </row>
    <row r="33" ht="15.0" customHeight="true" hidden="false" s="37" customFormat="true">
      <c r="A33" s="132"/>
      <c r="B33" s="132"/>
      <c r="C33" s="132" t="s">
        <v>435</v>
      </c>
      <c r="V33" s="132"/>
    </row>
    <row r="34" ht="15.0" customHeight="true" hidden="false" s="37" customFormat="true">
      <c r="A34" s="132"/>
      <c r="B34" s="132"/>
      <c r="C34" s="132" t="s">
        <v>438</v>
      </c>
      <c r="D34" s="132"/>
      <c r="E34" s="132"/>
      <c r="F34" s="132"/>
      <c r="G34" s="132"/>
      <c r="H34" s="132"/>
      <c r="I34" s="132"/>
      <c r="J34" s="132"/>
      <c r="K34" s="132"/>
      <c r="L34" s="132"/>
      <c r="M34" s="132"/>
      <c r="N34" s="132"/>
      <c r="O34" s="132"/>
      <c r="P34" s="132"/>
      <c r="Q34" s="132"/>
      <c r="R34" s="132"/>
      <c r="S34" s="132"/>
      <c r="T34" s="132"/>
      <c r="U34" s="132"/>
      <c r="V34" s="132" t="s">
        <v>439</v>
      </c>
    </row>
    <row r="35" ht="15.0" customHeight="true" hidden="false" s="37" customFormat="true">
      <c r="E35" s="50"/>
    </row>
    <row r="36" ht="15.0" customHeight="true" hidden="false" s="37" customFormat="true">
      <c r="E36" s="50"/>
    </row>
    <row r="37" ht="15.0" customHeight="true" hidden="false">
      <c r="A37" s="144"/>
      <c r="B37" s="144"/>
      <c r="C37" s="144" t="s">
        <v>1114</v>
      </c>
      <c r="D37" s="131"/>
      <c r="E37" s="131"/>
      <c r="F37" s="131"/>
      <c r="G37" s="131"/>
      <c r="H37" s="131"/>
      <c r="I37" s="131"/>
    </row>
    <row r="38" ht="15.0" customHeight="true" hidden="false">
      <c r="A38" s="144"/>
      <c r="B38" s="144"/>
      <c r="C38" s="144"/>
      <c r="D38" s="131"/>
      <c r="E38" s="131" t="s">
        <v>1067</v>
      </c>
      <c r="F38" s="131" t="s">
        <v>1067</v>
      </c>
      <c r="G38" s="131" t="s">
        <v>1067</v>
      </c>
      <c r="H38" s="131"/>
      <c r="I38" s="131"/>
    </row>
    <row r="39" ht="15.0" customHeight="true" hidden="false">
      <c r="A39" s="144"/>
      <c r="B39" s="144"/>
      <c r="C39" s="144"/>
      <c r="D39" s="131"/>
      <c r="E39" s="131" t="s">
        <v>535</v>
      </c>
      <c r="F39" s="131" t="s">
        <v>1014</v>
      </c>
      <c r="G39" s="131"/>
      <c r="H39" s="131"/>
      <c r="I39" s="131"/>
    </row>
    <row r="40" ht="15.0" customHeight="true" hidden="false">
      <c r="A40" s="144"/>
      <c r="B40" s="144"/>
      <c r="C40" s="144" t="s">
        <v>436</v>
      </c>
      <c r="D40" s="131" t="s">
        <v>440</v>
      </c>
      <c r="E40" s="131"/>
      <c r="F40" s="131"/>
      <c r="G40" s="131"/>
      <c r="H40" s="131" t="s">
        <v>435</v>
      </c>
      <c r="I40" s="131" t="s">
        <v>437</v>
      </c>
    </row>
    <row r="41" ht="15.0" customHeight="true" hidden="false">
      <c r="A41" s="144"/>
      <c r="B41" s="144"/>
      <c r="C41" s="145" t="s">
        <v>440</v>
      </c>
      <c r="D41" s="229" t="s">
        <v>508</v>
      </c>
      <c r="E41" s="230"/>
      <c r="F41" s="230"/>
      <c r="G41" s="231"/>
      <c r="I41" s="131"/>
    </row>
    <row r="42" ht="15.0" customHeight="true" hidden="false">
      <c r="A42" s="144"/>
      <c r="B42" s="144"/>
      <c r="C42" s="145" t="s">
        <v>440</v>
      </c>
      <c r="D42" s="164" t="s">
        <v>1113</v>
      </c>
      <c r="E42" s="165"/>
      <c r="F42" s="165"/>
      <c r="G42" s="71" t="s">
        <v>1044</v>
      </c>
      <c r="I42" s="131"/>
    </row>
    <row r="43" ht="60.0" customHeight="true" hidden="false">
      <c r="A43" s="144"/>
      <c r="B43" s="144"/>
      <c r="C43" s="145" t="s">
        <v>440</v>
      </c>
      <c r="D43" s="79" t="s">
        <v>1092</v>
      </c>
      <c r="E43" s="80" t="s">
        <v>506</v>
      </c>
      <c r="F43" s="80" t="s">
        <v>507</v>
      </c>
      <c r="G43" s="80" t="s">
        <v>1066</v>
      </c>
      <c r="I43" s="131"/>
    </row>
    <row r="44" ht="15.0" customHeight="true" hidden="false">
      <c r="A44" s="144"/>
      <c r="B44" s="144"/>
      <c r="C44" s="144" t="s">
        <v>435</v>
      </c>
      <c r="D44" s="39"/>
      <c r="E44" s="39"/>
      <c r="F44" s="39"/>
      <c r="G44" s="39"/>
      <c r="I44" s="131"/>
    </row>
    <row r="45" ht="15.0" customHeight="true" hidden="false">
      <c r="A45" s="144"/>
      <c r="B45" s="144" t="s">
        <v>1015</v>
      </c>
      <c r="C45" s="144"/>
      <c r="D45" s="11" t="s">
        <v>497</v>
      </c>
      <c r="E45" s="64"/>
      <c r="F45" s="64"/>
      <c r="G45" s="86">
        <f>E45+F45</f>
      </c>
      <c r="I45" s="131"/>
    </row>
    <row r="46" ht="15.0" customHeight="true" hidden="false">
      <c r="A46" s="144"/>
      <c r="B46" s="144" t="s">
        <v>1016</v>
      </c>
      <c r="C46" s="144"/>
      <c r="D46" s="11" t="s">
        <v>498</v>
      </c>
      <c r="E46" s="64"/>
      <c r="F46" s="64"/>
      <c r="G46" s="86">
        <f>E46+F46</f>
      </c>
      <c r="I46" s="131"/>
    </row>
    <row r="47" ht="15.0" customHeight="true" hidden="false">
      <c r="A47" s="144"/>
      <c r="B47" s="144" t="s">
        <v>1091</v>
      </c>
      <c r="C47" s="144"/>
      <c r="D47" s="11" t="s">
        <v>499</v>
      </c>
      <c r="E47" s="16"/>
      <c r="F47" s="64"/>
      <c r="G47" s="86">
        <f>E47+F47</f>
      </c>
      <c r="I47" s="131"/>
      <c r="J47" s="44"/>
    </row>
    <row r="48" ht="15.0" customHeight="true" hidden="false">
      <c r="A48" s="144"/>
      <c r="B48" s="144" t="s">
        <v>1090</v>
      </c>
      <c r="C48" s="144"/>
      <c r="D48" s="11" t="s">
        <v>500</v>
      </c>
      <c r="E48" s="16"/>
      <c r="F48" s="64"/>
      <c r="G48" s="86">
        <f>E48+F48</f>
      </c>
      <c r="I48" s="131"/>
    </row>
    <row r="49" ht="15.0" customHeight="true" hidden="false">
      <c r="A49" s="144"/>
      <c r="B49" s="144" t="s">
        <v>1089</v>
      </c>
      <c r="C49" s="144"/>
      <c r="D49" s="11" t="s">
        <v>501</v>
      </c>
      <c r="E49" s="16"/>
      <c r="F49" s="64"/>
      <c r="G49" s="86">
        <f>E49+F49</f>
      </c>
      <c r="I49" s="131"/>
    </row>
    <row r="50" ht="15.0" customHeight="true" hidden="false">
      <c r="A50" s="144"/>
      <c r="B50" s="144" t="s">
        <v>1088</v>
      </c>
      <c r="C50" s="144"/>
      <c r="D50" s="11" t="s">
        <v>502</v>
      </c>
      <c r="E50" s="16"/>
      <c r="F50" s="64"/>
      <c r="G50" s="86">
        <f>E50+F50</f>
      </c>
      <c r="I50" s="131"/>
    </row>
    <row r="51" ht="15.0" customHeight="true" hidden="false">
      <c r="A51" s="144"/>
      <c r="B51" s="144" t="s">
        <v>1087</v>
      </c>
      <c r="C51" s="144"/>
      <c r="D51" s="11" t="s">
        <v>503</v>
      </c>
      <c r="E51" s="16"/>
      <c r="F51" s="64"/>
      <c r="G51" s="86">
        <f>E51+F51</f>
      </c>
      <c r="I51" s="131"/>
    </row>
    <row r="52" ht="15.0" customHeight="true" hidden="false">
      <c r="A52" s="144"/>
      <c r="B52" s="144" t="s">
        <v>670</v>
      </c>
      <c r="C52" s="144"/>
      <c r="D52" s="11" t="s">
        <v>504</v>
      </c>
      <c r="E52" s="16"/>
      <c r="F52" s="64"/>
      <c r="G52" s="86">
        <f>E52+F52</f>
      </c>
      <c r="I52" s="131"/>
    </row>
    <row r="53" ht="15.0" customHeight="true" hidden="false">
      <c r="A53" s="144"/>
      <c r="B53" s="144" t="s">
        <v>1086</v>
      </c>
      <c r="C53" s="144"/>
      <c r="D53" s="11" t="s">
        <v>505</v>
      </c>
      <c r="E53" s="16"/>
      <c r="F53" s="64"/>
      <c r="G53" s="86">
        <f>E53+F53</f>
      </c>
      <c r="I53" s="131"/>
    </row>
    <row r="54" ht="15.0" customHeight="true" hidden="false">
      <c r="A54" s="144"/>
      <c r="B54" s="144"/>
      <c r="C54" s="144"/>
      <c r="D54" s="11" t="s">
        <v>487</v>
      </c>
      <c r="E54" s="17">
        <f>E45+E46+E47+E48+E49+E50+E51+E52+E53</f>
      </c>
      <c r="F54" s="17">
        <f>F45+F46+F47+F48+F49+F50+F51+F52+F53</f>
      </c>
      <c r="G54" s="17">
        <f>G45+G46+G47+G48+G49+G50+G51+G52+G53</f>
      </c>
      <c r="I54" s="131"/>
    </row>
    <row r="55" ht="15.0" customHeight="true" hidden="false">
      <c r="A55" s="144"/>
      <c r="B55" s="144"/>
      <c r="C55" s="144" t="s">
        <v>435</v>
      </c>
      <c r="I55" s="131"/>
    </row>
    <row r="56" ht="15.0" customHeight="true" hidden="false">
      <c r="A56" s="144"/>
      <c r="B56" s="144"/>
      <c r="C56" s="144" t="s">
        <v>438</v>
      </c>
      <c r="D56" s="131"/>
      <c r="E56" s="131"/>
      <c r="F56" s="131"/>
      <c r="G56" s="131"/>
      <c r="H56" s="131"/>
      <c r="I56" s="131" t="s">
        <v>439</v>
      </c>
    </row>
    <row r="58" ht="15.0" customHeight="true" hidden="false" s="37" customFormat="true"/>
    <row r="59" ht="15.0" customHeight="true" hidden="false" s="37" customFormat="true"/>
    <row r="60" ht="15.0" customHeight="true" hidden="false" s="37" customFormat="true"/>
    <row r="61" ht="15.0" customHeight="true" hidden="false" s="37" customFormat="true"/>
    <row r="62" ht="15.0" customHeight="true" hidden="false" s="37" customFormat="true"/>
    <row r="63" ht="30.0" customHeight="true" hidden="false" s="37" customFormat="true"/>
    <row r="64" ht="47.25" customHeight="true" hidden="false" s="37" customFormat="true"/>
    <row r="65" ht="15.0" customHeight="true" hidden="false" s="37" customFormat="true"/>
    <row r="66" ht="15.0" customHeight="true" hidden="false" s="37" customFormat="true"/>
    <row r="67" ht="15.0" customHeight="true" hidden="false" s="37" customFormat="true"/>
    <row r="68" ht="15.0" customHeight="true" hidden="false" s="37" customFormat="true"/>
    <row r="69" ht="15.0" customHeight="true" hidden="false" s="37" customFormat="true"/>
    <row r="70" ht="15.0" customHeight="true" hidden="false" s="37" customFormat="true"/>
    <row r="71" ht="15.0" customHeight="true" hidden="false" s="37" customFormat="true"/>
    <row r="72" ht="15.0" customHeight="true" hidden="false" s="37" customFormat="true"/>
    <row r="73" ht="15.0" customHeight="true" hidden="false" s="37" customFormat="true"/>
    <row r="74" ht="15.0" customHeight="true" hidden="false" s="37" customFormat="true"/>
    <row r="75" ht="15.0" customHeight="true" hidden="false" s="37" customFormat="true"/>
    <row r="76" ht="15.0" customHeight="true" hidden="false" s="37" customFormat="true"/>
    <row r="77" ht="15.0" customHeight="true" hidden="false" s="37" customFormat="true"/>
    <row r="78" ht="15.0" customHeight="true" hidden="false" s="37" customFormat="true"/>
  </sheetData>
  <mergeCells>
    <mergeCell ref="D42:F42"/>
    <mergeCell ref="D41:G41"/>
    <mergeCell ref="D1:T1"/>
    <mergeCell ref="E9:F9"/>
    <mergeCell ref="S8:T8"/>
    <mergeCell ref="S9:T9"/>
    <mergeCell ref="Q9:R9"/>
    <mergeCell ref="K9:L9"/>
    <mergeCell ref="I9:J9"/>
    <mergeCell ref="D8:R8"/>
    <mergeCell ref="G9:H9"/>
    <mergeCell ref="O9:P9"/>
    <mergeCell ref="M9:N9"/>
  </mergeCells>
  <pageMargins bottom="1.0" footer="0.5" header="0.5" left="0.75" right="0.75" top="1.0"/>
  <pageSetup orientation="portrait" paperSize="1"/>
  <headerFooter>
    <oddHeader/>
    <oddFooter/>
  </headerFooter>
  <drawing r:id="rId1"/>
  <legacyDrawing r:id="rId3"/>
</worksheet>
</file>

<file path=xl/worksheets/sheet77.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9.140625" customWidth="true" hidden="true"/>
    <col min="2" max="2" width="9.140625" customWidth="true" hidden="true"/>
    <col min="3" max="3" width="9.140625" customWidth="true" hidden="true"/>
    <col min="4" max="4" width="37.28515625" customWidth="true" hidden="false"/>
    <col min="5" max="5" width="12.140625" customWidth="true" hidden="false"/>
    <col min="6" max="6" width="16.0" customWidth="true" hidden="false"/>
    <col min="7" max="7" width="11.7109375" customWidth="true" hidden="false"/>
    <col min="8" max="8" width="16.140625" customWidth="true" hidden="false"/>
    <col min="9" max="9" width="11.85546875" customWidth="true" hidden="false"/>
    <col min="10" max="10" width="15.7109375" customWidth="true" hidden="false"/>
    <col min="11" max="11" width="11.5703125" customWidth="true" hidden="false"/>
    <col min="12" max="12" width="16.28515625" customWidth="true" hidden="false"/>
    <col min="13" max="13" width="11.5703125" customWidth="true" hidden="false"/>
    <col min="14" max="14" width="15.5703125" customWidth="true" hidden="false"/>
    <col min="15" max="15" width="11.5703125" customWidth="true" hidden="false"/>
    <col min="16" max="16" width="15.7109375" customWidth="true" hidden="false"/>
    <col min="17" max="17" width="11.85546875" customWidth="true" hidden="false"/>
    <col min="18" max="18" width="16.28515625" customWidth="true" hidden="false"/>
    <col min="19" max="19" width="11.7109375" customWidth="true" hidden="false"/>
    <col min="20" max="20" width="15.85546875" customWidth="true" hidden="false"/>
    <col min="21" max="21" width="8.0" customWidth="true" hidden="false"/>
    <col min="22" max="22" width="8.0" customWidth="true" hidden="false"/>
  </cols>
  <sheetData>
    <row r="1" ht="27.95" customHeight="true" hidden="false">
      <c r="A1" s="42" t="s">
        <v>1041</v>
      </c>
      <c r="D1" s="152" t="s">
        <v>1115</v>
      </c>
      <c r="E1" s="152"/>
      <c r="F1" s="152"/>
      <c r="G1" s="152"/>
      <c r="H1" s="152"/>
      <c r="I1" s="152"/>
      <c r="J1" s="152"/>
      <c r="K1" s="152"/>
      <c r="L1" s="152"/>
      <c r="M1" s="152"/>
      <c r="N1" s="152"/>
      <c r="O1" s="152"/>
      <c r="P1" s="152"/>
      <c r="Q1" s="152"/>
      <c r="R1" s="152"/>
      <c r="S1" s="152"/>
      <c r="T1" s="152"/>
    </row>
    <row r="2" ht="15.0" customHeight="true" hidden="false" s="37" customFormat="true"/>
    <row r="3" ht="15.0" customHeight="true" hidden="false" s="37" customFormat="true">
      <c r="E3" s="50" t="s">
        <v>578</v>
      </c>
    </row>
    <row r="4" ht="15.0" customHeight="true" hidden="false" s="37" customFormat="true">
      <c r="A4" s="132"/>
      <c r="B4" s="132"/>
      <c r="C4" s="132" t="s">
        <v>697</v>
      </c>
      <c r="D4" s="132"/>
      <c r="E4" s="132"/>
      <c r="F4" s="132"/>
      <c r="G4" s="132"/>
      <c r="H4" s="132"/>
      <c r="I4" s="132"/>
      <c r="J4" s="132"/>
      <c r="K4" s="132"/>
      <c r="L4" s="132"/>
      <c r="M4" s="132"/>
      <c r="N4" s="132"/>
      <c r="O4" s="132"/>
      <c r="P4" s="132"/>
      <c r="Q4" s="132"/>
      <c r="R4" s="132"/>
      <c r="S4" s="132"/>
      <c r="T4" s="132"/>
      <c r="U4" s="132"/>
      <c r="V4" s="132"/>
    </row>
    <row r="5" ht="15.0" customHeight="true" hidden="true" s="37" customFormat="true">
      <c r="A5" s="132"/>
      <c r="B5" s="132"/>
      <c r="C5" s="132"/>
      <c r="D5" s="132"/>
      <c r="E5" s="132" t="s">
        <v>725</v>
      </c>
      <c r="F5" s="132" t="s">
        <v>518</v>
      </c>
      <c r="G5" s="132" t="s">
        <v>725</v>
      </c>
      <c r="H5" s="132" t="s">
        <v>518</v>
      </c>
      <c r="I5" s="132" t="s">
        <v>725</v>
      </c>
      <c r="J5" s="132" t="s">
        <v>518</v>
      </c>
      <c r="K5" s="132" t="s">
        <v>725</v>
      </c>
      <c r="L5" s="132" t="s">
        <v>518</v>
      </c>
      <c r="M5" s="132" t="s">
        <v>725</v>
      </c>
      <c r="N5" s="132" t="s">
        <v>518</v>
      </c>
      <c r="O5" s="132" t="s">
        <v>725</v>
      </c>
      <c r="P5" s="132" t="s">
        <v>518</v>
      </c>
      <c r="Q5" s="132" t="s">
        <v>725</v>
      </c>
      <c r="R5" s="132" t="s">
        <v>518</v>
      </c>
      <c r="S5" s="132" t="s">
        <v>725</v>
      </c>
      <c r="T5" s="132" t="s">
        <v>518</v>
      </c>
      <c r="U5" s="132"/>
      <c r="V5" s="132"/>
    </row>
    <row r="6" ht="15.0" customHeight="true" hidden="true" s="37" customFormat="true">
      <c r="A6" s="132"/>
      <c r="B6" s="132"/>
      <c r="C6" s="132"/>
      <c r="D6" s="132"/>
      <c r="E6" s="132" t="s">
        <v>718</v>
      </c>
      <c r="F6" s="132" t="s">
        <v>718</v>
      </c>
      <c r="G6" s="132" t="s">
        <v>719</v>
      </c>
      <c r="H6" s="132" t="s">
        <v>719</v>
      </c>
      <c r="I6" s="132" t="s">
        <v>720</v>
      </c>
      <c r="J6" s="132" t="s">
        <v>720</v>
      </c>
      <c r="K6" s="132" t="s">
        <v>721</v>
      </c>
      <c r="L6" s="132" t="s">
        <v>721</v>
      </c>
      <c r="M6" s="132" t="s">
        <v>722</v>
      </c>
      <c r="N6" s="132" t="s">
        <v>722</v>
      </c>
      <c r="O6" s="132" t="s">
        <v>723</v>
      </c>
      <c r="P6" s="132" t="s">
        <v>723</v>
      </c>
      <c r="Q6" s="132" t="s">
        <v>21</v>
      </c>
      <c r="R6" s="132" t="s">
        <v>21</v>
      </c>
      <c r="S6" s="132" t="s">
        <v>724</v>
      </c>
      <c r="T6" s="132" t="s">
        <v>724</v>
      </c>
      <c r="U6" s="132"/>
      <c r="V6" s="132"/>
    </row>
    <row r="7" ht="15.0" customHeight="true" hidden="true" s="37" customFormat="true">
      <c r="A7" s="132"/>
      <c r="B7" s="132"/>
      <c r="C7" s="132" t="s">
        <v>436</v>
      </c>
      <c r="D7" s="132" t="s">
        <v>440</v>
      </c>
      <c r="E7" s="132"/>
      <c r="F7" s="132"/>
      <c r="G7" s="132"/>
      <c r="H7" s="132"/>
      <c r="I7" s="132"/>
      <c r="J7" s="132"/>
      <c r="K7" s="132"/>
      <c r="L7" s="132"/>
      <c r="M7" s="132"/>
      <c r="N7" s="132"/>
      <c r="O7" s="132"/>
      <c r="P7" s="132"/>
      <c r="Q7" s="132"/>
      <c r="R7" s="132"/>
      <c r="S7" s="132"/>
      <c r="T7" s="132"/>
      <c r="U7" s="132" t="s">
        <v>435</v>
      </c>
      <c r="V7" s="132" t="s">
        <v>437</v>
      </c>
    </row>
    <row r="8" ht="15.0" customHeight="true" hidden="false" s="37" customFormat="true">
      <c r="A8" s="132"/>
      <c r="B8" s="132"/>
      <c r="C8" s="132" t="s">
        <v>440</v>
      </c>
      <c r="D8" s="164" t="s">
        <v>524</v>
      </c>
      <c r="E8" s="165"/>
      <c r="F8" s="165"/>
      <c r="G8" s="165"/>
      <c r="H8" s="165"/>
      <c r="I8" s="165"/>
      <c r="J8" s="165"/>
      <c r="K8" s="165"/>
      <c r="L8" s="165"/>
      <c r="M8" s="165"/>
      <c r="N8" s="165"/>
      <c r="O8" s="165"/>
      <c r="P8" s="165"/>
      <c r="Q8" s="165"/>
      <c r="R8" s="166"/>
      <c r="S8" s="233" t="s">
        <v>119</v>
      </c>
      <c r="T8" s="234"/>
      <c r="V8" s="132"/>
    </row>
    <row r="9" ht="15.0" customHeight="true" hidden="false" s="37" customFormat="true">
      <c r="A9" s="132"/>
      <c r="B9" s="132"/>
      <c r="C9" s="132" t="s">
        <v>440</v>
      </c>
      <c r="D9" s="125" t="s">
        <v>120</v>
      </c>
      <c r="E9" s="232" t="s">
        <v>698</v>
      </c>
      <c r="F9" s="232"/>
      <c r="G9" s="232" t="s">
        <v>699</v>
      </c>
      <c r="H9" s="232"/>
      <c r="I9" s="232" t="s">
        <v>700</v>
      </c>
      <c r="J9" s="232"/>
      <c r="K9" s="232" t="s">
        <v>701</v>
      </c>
      <c r="L9" s="232"/>
      <c r="M9" s="232" t="s">
        <v>702</v>
      </c>
      <c r="N9" s="232"/>
      <c r="O9" s="232" t="s">
        <v>703</v>
      </c>
      <c r="P9" s="232"/>
      <c r="Q9" s="232" t="s">
        <v>704</v>
      </c>
      <c r="R9" s="232"/>
      <c r="S9" s="235" t="s">
        <v>487</v>
      </c>
      <c r="T9" s="235"/>
      <c r="V9" s="132"/>
    </row>
    <row r="10" ht="45.0" customHeight="true" hidden="false" s="37" customFormat="true">
      <c r="A10" s="132"/>
      <c r="B10" s="132"/>
      <c r="C10" s="132" t="s">
        <v>440</v>
      </c>
      <c r="D10" s="59" t="s">
        <v>705</v>
      </c>
      <c r="E10" s="15" t="s">
        <v>516</v>
      </c>
      <c r="F10" s="15" t="s">
        <v>517</v>
      </c>
      <c r="G10" s="15" t="s">
        <v>516</v>
      </c>
      <c r="H10" s="15" t="s">
        <v>517</v>
      </c>
      <c r="I10" s="15" t="s">
        <v>516</v>
      </c>
      <c r="J10" s="15" t="s">
        <v>517</v>
      </c>
      <c r="K10" s="15" t="s">
        <v>516</v>
      </c>
      <c r="L10" s="15" t="s">
        <v>517</v>
      </c>
      <c r="M10" s="15" t="s">
        <v>516</v>
      </c>
      <c r="N10" s="15" t="s">
        <v>517</v>
      </c>
      <c r="O10" s="15" t="s">
        <v>516</v>
      </c>
      <c r="P10" s="15" t="s">
        <v>517</v>
      </c>
      <c r="Q10" s="15" t="s">
        <v>516</v>
      </c>
      <c r="R10" s="15" t="s">
        <v>517</v>
      </c>
      <c r="S10" s="15" t="s">
        <v>516</v>
      </c>
      <c r="T10" s="15" t="s">
        <v>517</v>
      </c>
      <c r="V10" s="132"/>
    </row>
    <row r="11" ht="15.0" customHeight="true" hidden="false" s="37" customFormat="true">
      <c r="A11" s="132"/>
      <c r="B11" s="132"/>
      <c r="C11" s="132" t="s">
        <v>435</v>
      </c>
      <c r="V11" s="132"/>
    </row>
    <row r="12" ht="15.0" customHeight="true" hidden="false" s="37" customFormat="true">
      <c r="A12" s="132"/>
      <c r="B12" s="132"/>
      <c r="C12" s="132"/>
      <c r="D12" s="14" t="s">
        <v>510</v>
      </c>
      <c r="E12" s="81"/>
      <c r="F12" s="82"/>
      <c r="G12" s="81"/>
      <c r="H12" s="82"/>
      <c r="I12" s="81"/>
      <c r="J12" s="82"/>
      <c r="K12" s="81"/>
      <c r="L12" s="82"/>
      <c r="M12" s="81"/>
      <c r="N12" s="82"/>
      <c r="O12" s="81"/>
      <c r="P12" s="82"/>
      <c r="Q12" s="81"/>
      <c r="R12" s="82"/>
      <c r="S12" s="81"/>
      <c r="T12" s="82"/>
      <c r="V12" s="132"/>
    </row>
    <row r="13" ht="15.0" customHeight="true" hidden="false" s="37" customFormat="true">
      <c r="A13" s="132"/>
      <c r="B13" s="132" t="s">
        <v>520</v>
      </c>
      <c r="C13" s="132"/>
      <c r="D13" s="11" t="s">
        <v>509</v>
      </c>
      <c r="E13" s="16" t="n">
        <v>0.0</v>
      </c>
      <c r="F13" s="60" t="n">
        <v>0.01</v>
      </c>
      <c r="G13" s="16" t="n">
        <v>0.0</v>
      </c>
      <c r="H13" s="60" t="n">
        <v>0.5</v>
      </c>
      <c r="I13" s="16"/>
      <c r="J13" s="60"/>
      <c r="K13" s="16"/>
      <c r="L13" s="60"/>
      <c r="M13" s="16"/>
      <c r="N13" s="60"/>
      <c r="O13" s="16"/>
      <c r="P13" s="60"/>
      <c r="Q13" s="16"/>
      <c r="R13" s="60"/>
      <c r="S13" s="17">
        <f>E13+G13+I13+K13+M13+O13+Q13</f>
      </c>
      <c r="T13" s="61">
        <f>ROUND((IF(S13&gt;0,((E13*F13)+(G13*H13)+(I13*J13)+(K13*L13)+(M13*N13)+(O13*P13)+(Q13*R13))/S13,0)),4)</f>
      </c>
      <c r="V13" s="132"/>
    </row>
    <row r="14" ht="15.0" customHeight="true" hidden="false" s="37" customFormat="true">
      <c r="A14" s="132"/>
      <c r="B14" s="132" t="s">
        <v>521</v>
      </c>
      <c r="C14" s="132"/>
      <c r="D14" s="11" t="s">
        <v>511</v>
      </c>
      <c r="E14" s="16" t="n">
        <v>0.0</v>
      </c>
      <c r="F14" s="60" t="n">
        <v>0.01</v>
      </c>
      <c r="G14" s="16" t="n">
        <v>0.0</v>
      </c>
      <c r="H14" s="60" t="n">
        <v>0.5</v>
      </c>
      <c r="I14" s="16"/>
      <c r="J14" s="60"/>
      <c r="K14" s="16"/>
      <c r="L14" s="60"/>
      <c r="M14" s="16"/>
      <c r="N14" s="60"/>
      <c r="O14" s="16"/>
      <c r="P14" s="60"/>
      <c r="Q14" s="16"/>
      <c r="R14" s="60"/>
      <c r="S14" s="17">
        <f>E14+G14+I14+K14+M14+O14+Q14</f>
      </c>
      <c r="T14" s="61">
        <f>ROUND((IF(S14&gt;0,((E14*F14)+(G14*H14)+(I14*J14)+(K14*L14)+(M14*N14)+(O14*P14)+(Q14*R14))/S14,0)),4)</f>
      </c>
      <c r="V14" s="132"/>
    </row>
    <row r="15" ht="15.0" customHeight="true" hidden="false" s="37" customFormat="true">
      <c r="A15" s="132"/>
      <c r="B15" s="132" t="s">
        <v>522</v>
      </c>
      <c r="C15" s="132"/>
      <c r="D15" s="11" t="s">
        <v>512</v>
      </c>
      <c r="E15" s="16"/>
      <c r="F15" s="60"/>
      <c r="G15" s="16"/>
      <c r="H15" s="60"/>
      <c r="I15" s="16"/>
      <c r="J15" s="60"/>
      <c r="K15" s="16"/>
      <c r="L15" s="60"/>
      <c r="M15" s="16"/>
      <c r="N15" s="60"/>
      <c r="O15" s="16"/>
      <c r="P15" s="60"/>
      <c r="Q15" s="16"/>
      <c r="R15" s="60"/>
      <c r="S15" s="17">
        <f>E15+G15+I15+K15+M15+O15+Q15</f>
      </c>
      <c r="T15" s="61">
        <f>ROUND((IF(S15&gt;0,((E15*F15)+(G15*H15)+(I15*J15)+(K15*L15)+(M15*N15)+(O15*P15)+(Q15*R15))/S15,0)),4)</f>
      </c>
      <c r="V15" s="132"/>
    </row>
    <row r="16" ht="15.0" customHeight="true" hidden="false" s="37" customFormat="true">
      <c r="A16" s="132"/>
      <c r="B16" s="132" t="s">
        <v>523</v>
      </c>
      <c r="C16" s="132"/>
      <c r="D16" s="11" t="s">
        <v>513</v>
      </c>
      <c r="E16" s="16"/>
      <c r="F16" s="60"/>
      <c r="G16" s="16"/>
      <c r="H16" s="60"/>
      <c r="I16" s="16"/>
      <c r="J16" s="60"/>
      <c r="K16" s="16"/>
      <c r="L16" s="60"/>
      <c r="M16" s="16"/>
      <c r="N16" s="60"/>
      <c r="O16" s="16"/>
      <c r="P16" s="60"/>
      <c r="Q16" s="16"/>
      <c r="R16" s="60"/>
      <c r="S16" s="17">
        <f>E16+G16+I16+K16+M16+O16+Q16</f>
      </c>
      <c r="T16" s="61">
        <f>ROUND((IF(S16&gt;0,((E16*F16)+(G16*H16)+(I16*J16)+(K16*L16)+(M16*N16)+(O16*P16)+(Q16*R16))/S16,0)),4)</f>
      </c>
      <c r="V16" s="132"/>
    </row>
    <row r="17" ht="15.0" customHeight="true" hidden="false" s="37" customFormat="true">
      <c r="A17" s="132"/>
      <c r="B17" s="132" t="s">
        <v>526</v>
      </c>
      <c r="C17" s="132"/>
      <c r="D17" s="11" t="s">
        <v>514</v>
      </c>
      <c r="E17" s="16"/>
      <c r="F17" s="60"/>
      <c r="G17" s="16"/>
      <c r="H17" s="60"/>
      <c r="I17" s="16"/>
      <c r="J17" s="60"/>
      <c r="K17" s="16"/>
      <c r="L17" s="60"/>
      <c r="M17" s="16"/>
      <c r="N17" s="60"/>
      <c r="O17" s="16"/>
      <c r="P17" s="60"/>
      <c r="Q17" s="16"/>
      <c r="R17" s="60"/>
      <c r="S17" s="17">
        <f>E17+G17+I17+K17+M17+O17+Q17</f>
      </c>
      <c r="T17" s="61">
        <f>ROUND((IF(S17&gt;0,((E17*F17)+(G17*H17)+(I17*J17)+(K17*L17)+(M17*N17)+(O17*P17)+(Q17*R17))/S17,0)),4)</f>
      </c>
      <c r="V17" s="132"/>
    </row>
    <row r="18" ht="15.0" customHeight="true" hidden="false" s="37" customFormat="true">
      <c r="A18" s="132"/>
      <c r="B18" s="132" t="s">
        <v>535</v>
      </c>
      <c r="C18" s="132"/>
      <c r="D18" s="14" t="s">
        <v>487</v>
      </c>
      <c r="E18" s="17">
        <f>E12+E13+E14+E15+E16+E17</f>
      </c>
      <c r="F18" s="61">
        <f>ROUND((IF(E18&gt;0,((E13*F13)+(E14*F14)+(E15*F15)+(E16*F16)+(E17*F17))/E18,0)),4)</f>
      </c>
      <c r="G18" s="17">
        <f>G12+G13+G14+G15+G16+G17</f>
      </c>
      <c r="H18" s="61">
        <f>ROUND((IF(G18&gt;0,((G13*H13)+(G14*H14)+(G15*H15)+(G16*H16)+(G17*H17))/G18,0)),4)</f>
      </c>
      <c r="I18" s="17">
        <f>I12+I13+I14+I15+I16+I17</f>
      </c>
      <c r="J18" s="61">
        <f>ROUND((IF(I18&gt;0,((I13*J13)+(I14*J14)+(I15*J15)+(I16*J16)+(I17*J17))/I18,0)),4)</f>
      </c>
      <c r="K18" s="17">
        <f>K12+K13+K14+K15+K16+K17</f>
      </c>
      <c r="L18" s="61">
        <f>ROUND((IF(K18&gt;0,((K13*L13)+(K14*L14)+(K15*L15)+(K16*L16)+(K17*L17))/K18,0)),4)</f>
      </c>
      <c r="M18" s="17">
        <f>M12+M13+M14+M15+M16+M17</f>
      </c>
      <c r="N18" s="61">
        <f>ROUND((IF(M18&gt;0,((M13*N13)+(M14*N14)+(M15*N15)+(M16*N16)+(M17*N17))/M18,0)),4)</f>
      </c>
      <c r="O18" s="17">
        <f>O12+O13+O14+O15+O16+O17</f>
      </c>
      <c r="P18" s="61">
        <f>ROUND((IF(O18&gt;0,((O13*P13)+(O14*P14)+(O15*P15)+(O16*P16)+(O17*P17))/O18,0)),4)</f>
      </c>
      <c r="Q18" s="17">
        <f>Q12+Q13+Q14+Q15+Q16+Q17</f>
      </c>
      <c r="R18" s="61">
        <f>ROUND((IF(Q18&gt;0,((Q13*R13)+(Q14*R14)+(Q15*R15)+(Q16*R16)+(Q17*R17))/Q18,0)),4)</f>
      </c>
      <c r="S18" s="17">
        <f>S12+S13+S14+S15+S16+S17</f>
      </c>
      <c r="T18" s="61">
        <f>ROUND((IF(S18&gt;0,((S13*T13)+(S14*T14)+(S15*T15)+(S16*T16)+(S17*T17))/S18,0)),4)</f>
      </c>
      <c r="V18" s="132"/>
    </row>
    <row r="19" ht="15.0" customHeight="true" hidden="false" s="37" customFormat="true">
      <c r="A19" s="132"/>
      <c r="B19" s="132"/>
      <c r="C19" s="132"/>
      <c r="D19" s="14" t="s">
        <v>507</v>
      </c>
      <c r="E19" s="81"/>
      <c r="F19" s="82"/>
      <c r="G19" s="81"/>
      <c r="H19" s="82"/>
      <c r="I19" s="81"/>
      <c r="J19" s="82"/>
      <c r="K19" s="81"/>
      <c r="L19" s="82"/>
      <c r="M19" s="81"/>
      <c r="N19" s="82"/>
      <c r="O19" s="81"/>
      <c r="P19" s="82"/>
      <c r="Q19" s="81"/>
      <c r="R19" s="82"/>
      <c r="S19" s="81"/>
      <c r="T19" s="82"/>
      <c r="V19" s="132"/>
    </row>
    <row r="20" ht="15.0" customHeight="true" hidden="false" s="37" customFormat="true">
      <c r="A20" s="132"/>
      <c r="B20" s="132" t="s">
        <v>536</v>
      </c>
      <c r="C20" s="132"/>
      <c r="D20" s="11" t="s">
        <v>509</v>
      </c>
      <c r="E20" s="16"/>
      <c r="F20" s="60"/>
      <c r="G20" s="16"/>
      <c r="H20" s="60"/>
      <c r="I20" s="16"/>
      <c r="J20" s="60"/>
      <c r="K20" s="16"/>
      <c r="L20" s="60"/>
      <c r="M20" s="16"/>
      <c r="N20" s="60"/>
      <c r="O20" s="16"/>
      <c r="P20" s="60"/>
      <c r="Q20" s="16"/>
      <c r="R20" s="60"/>
      <c r="S20" s="17">
        <f>E20+G20+I20+K20+M20+O20+Q20</f>
      </c>
      <c r="T20" s="61">
        <f>ROUND((IF(S20&gt;0,((E20*F20)+(G20*H20)+(I20*J20)+(K20*L20)+(M20*N20)+(O20*P20)+(Q20*R20))/S20,0)),4)</f>
      </c>
      <c r="V20" s="132"/>
    </row>
    <row r="21" ht="15.0" customHeight="true" hidden="false" s="37" customFormat="true">
      <c r="A21" s="132"/>
      <c r="B21" s="132" t="s">
        <v>537</v>
      </c>
      <c r="C21" s="132"/>
      <c r="D21" s="11" t="s">
        <v>511</v>
      </c>
      <c r="E21" s="16"/>
      <c r="F21" s="60"/>
      <c r="G21" s="16"/>
      <c r="H21" s="60"/>
      <c r="I21" s="16"/>
      <c r="J21" s="60"/>
      <c r="K21" s="16"/>
      <c r="L21" s="60"/>
      <c r="M21" s="16"/>
      <c r="N21" s="60"/>
      <c r="O21" s="16"/>
      <c r="P21" s="60"/>
      <c r="Q21" s="16"/>
      <c r="R21" s="60"/>
      <c r="S21" s="17">
        <f>E21+G21+I21+K21+M21+O21+Q21</f>
      </c>
      <c r="T21" s="61">
        <f>ROUND((IF(S21&gt;0,((E21*F21)+(G21*H21)+(I21*J21)+(K21*L21)+(M21*N21)+(O21*P21)+(Q21*R21))/S21,0)),4)</f>
      </c>
      <c r="V21" s="132"/>
    </row>
    <row r="22" ht="15.0" customHeight="true" hidden="false" s="37" customFormat="true">
      <c r="A22" s="132"/>
      <c r="B22" s="132" t="s">
        <v>538</v>
      </c>
      <c r="C22" s="132"/>
      <c r="D22" s="11" t="s">
        <v>512</v>
      </c>
      <c r="E22" s="16"/>
      <c r="F22" s="60"/>
      <c r="G22" s="16"/>
      <c r="H22" s="60"/>
      <c r="I22" s="16"/>
      <c r="J22" s="60"/>
      <c r="K22" s="16"/>
      <c r="L22" s="60"/>
      <c r="M22" s="16"/>
      <c r="N22" s="60"/>
      <c r="O22" s="16"/>
      <c r="P22" s="60"/>
      <c r="Q22" s="16"/>
      <c r="R22" s="60"/>
      <c r="S22" s="17">
        <f>E22+G22+I22+K22+M22+O22+Q22</f>
      </c>
      <c r="T22" s="61">
        <f>ROUND((IF(S22&gt;0,((E22*F22)+(G22*H22)+(I22*J22)+(K22*L22)+(M22*N22)+(O22*P22)+(Q22*R22))/S22,0)),4)</f>
      </c>
      <c r="V22" s="132"/>
    </row>
    <row r="23" ht="15.0" customHeight="true" hidden="false" s="37" customFormat="true">
      <c r="A23" s="132"/>
      <c r="B23" s="132" t="s">
        <v>539</v>
      </c>
      <c r="C23" s="132"/>
      <c r="D23" s="11" t="s">
        <v>513</v>
      </c>
      <c r="E23" s="16"/>
      <c r="F23" s="60"/>
      <c r="G23" s="16"/>
      <c r="H23" s="60"/>
      <c r="I23" s="16"/>
      <c r="J23" s="60"/>
      <c r="K23" s="16"/>
      <c r="L23" s="60"/>
      <c r="M23" s="16"/>
      <c r="N23" s="60"/>
      <c r="O23" s="16"/>
      <c r="P23" s="60"/>
      <c r="Q23" s="16"/>
      <c r="R23" s="60"/>
      <c r="S23" s="17">
        <f>E23+G23+I23+K23+M23+O23+Q23</f>
      </c>
      <c r="T23" s="61">
        <f>ROUND((IF(S23&gt;0,((E23*F23)+(G23*H23)+(I23*J23)+(K23*L23)+(M23*N23)+(O23*P23)+(Q23*R23))/S23,0)),4)</f>
      </c>
      <c r="V23" s="132"/>
    </row>
    <row r="24" ht="15.0" customHeight="true" hidden="false" s="37" customFormat="true">
      <c r="A24" s="132"/>
      <c r="B24" s="132" t="s">
        <v>1007</v>
      </c>
      <c r="C24" s="132"/>
      <c r="D24" s="11" t="s">
        <v>514</v>
      </c>
      <c r="E24" s="16"/>
      <c r="F24" s="60"/>
      <c r="G24" s="16"/>
      <c r="H24" s="60"/>
      <c r="I24" s="16"/>
      <c r="J24" s="60"/>
      <c r="K24" s="16"/>
      <c r="L24" s="60"/>
      <c r="M24" s="16"/>
      <c r="N24" s="60"/>
      <c r="O24" s="16"/>
      <c r="P24" s="60"/>
      <c r="Q24" s="16"/>
      <c r="R24" s="60"/>
      <c r="S24" s="17">
        <f>E24+G24+I24+K24+M24+O24+Q24</f>
      </c>
      <c r="T24" s="61">
        <f>ROUND((IF(S24&gt;0,((E24*F24)+(G24*H24)+(I24*J24)+(K24*L24)+(M24*N24)+(O24*P24)+(Q24*R24))/S24,0)),4)</f>
      </c>
      <c r="V24" s="132"/>
    </row>
    <row r="25" ht="15.0" customHeight="true" hidden="false" s="37" customFormat="true">
      <c r="A25" s="132"/>
      <c r="B25" s="132" t="s">
        <v>1014</v>
      </c>
      <c r="C25" s="132"/>
      <c r="D25" s="14" t="s">
        <v>487</v>
      </c>
      <c r="E25" s="17">
        <f>E20+E21+E22+E23+E24</f>
      </c>
      <c r="F25" s="61">
        <f>ROUND((IF(E25&gt;0,((E20*F20)+(E21*F21)+(E22*F22)+(E23*F23)+(E24*F24))/E25,0)),4)</f>
      </c>
      <c r="G25" s="17">
        <f>G20+G21+G22+G23+G24</f>
      </c>
      <c r="H25" s="61">
        <f>ROUND((IF(G25&gt;0,((G20*H20)+(G21*H21)+(G22*H22)+(G23*H23)+(G24*H24))/G25,0)),4)</f>
      </c>
      <c r="I25" s="17">
        <f>I20+I21+I22+I23+I24</f>
      </c>
      <c r="J25" s="61">
        <f>ROUND((IF(I25&gt;0,((I20*J20)+(I21*J21)+(I22*J22)+(I23*J23)+(I24*J24))/I25,0)),4)</f>
      </c>
      <c r="K25" s="17">
        <f>K20+K21+K22+K23+K24</f>
      </c>
      <c r="L25" s="61">
        <f>ROUND((IF(K25&gt;0,((K20*L20)+(K21*L21)+(K22*L22)+(K23*L23)+(K24*L24))/K25,0)),4)</f>
      </c>
      <c r="M25" s="17">
        <f>M20+M21+M22+M23+M24</f>
      </c>
      <c r="N25" s="61">
        <f>ROUND((IF(M25&gt;0,((M20*N20)+(M21*N21)+(M22*N22)+(M23*N23)+(M24*N24))/M25,0)),4)</f>
      </c>
      <c r="O25" s="17">
        <f>O20+O21+O22+O23+O24</f>
      </c>
      <c r="P25" s="61">
        <f>ROUND((IF(O25&gt;0,((O20*P20)+(O21*P21)+(O22*P22)+(O23*P23)+(O24*P24))/O25,0)),4)</f>
      </c>
      <c r="Q25" s="17">
        <f>Q20+Q21+Q22+Q23+Q24</f>
      </c>
      <c r="R25" s="61">
        <f>ROUND((IF(Q25&gt;0,((Q20*R20)+(Q21*R21)+(Q22*R22)+(Q23*R23)+(Q24*R24))/Q25,0)),4)</f>
      </c>
      <c r="S25" s="17">
        <f>S20+S21+S22+S23+S24</f>
      </c>
      <c r="T25" s="61">
        <f>ROUND((IF(S25&gt;0,((S20*T20)+(S21*T21)+(S22*T22)+(S23*T23)+(S24*T24))/S25,0)),4)</f>
      </c>
      <c r="V25" s="132"/>
    </row>
    <row r="26" ht="15.0" customHeight="true" hidden="false" s="37" customFormat="true">
      <c r="A26" s="132"/>
      <c r="B26" s="132"/>
      <c r="C26" s="132"/>
      <c r="D26" s="14" t="s">
        <v>515</v>
      </c>
      <c r="E26" s="81"/>
      <c r="F26" s="82"/>
      <c r="G26" s="81"/>
      <c r="H26" s="82"/>
      <c r="I26" s="81"/>
      <c r="J26" s="82"/>
      <c r="K26" s="81"/>
      <c r="L26" s="82"/>
      <c r="M26" s="81"/>
      <c r="N26" s="82"/>
      <c r="O26" s="81"/>
      <c r="P26" s="82"/>
      <c r="Q26" s="81"/>
      <c r="R26" s="82"/>
      <c r="S26" s="81"/>
      <c r="T26" s="82"/>
      <c r="V26" s="132"/>
    </row>
    <row r="27" ht="15.0" customHeight="true" hidden="false" s="37" customFormat="true">
      <c r="A27" s="132"/>
      <c r="B27" s="132" t="s">
        <v>519</v>
      </c>
      <c r="C27" s="132"/>
      <c r="D27" s="11" t="s">
        <v>509</v>
      </c>
      <c r="E27" s="17">
        <f>E13+E20</f>
      </c>
      <c r="F27" s="61">
        <f>ROUND((IF((E13+E20)&gt;0,((E13*F13)+(E20*F20))/(E13+E20),0)),4)</f>
      </c>
      <c r="G27" s="17">
        <f>G13+G20</f>
      </c>
      <c r="H27" s="61">
        <f>ROUND((IF((G13+G20)&gt;0,((G13*H13)+(G20*H20))/(G13+G20),0)),4)</f>
      </c>
      <c r="I27" s="17">
        <f>I13+I20</f>
      </c>
      <c r="J27" s="61">
        <f>ROUND((IF((I13+I20)&gt;0,((I13*J13)+(I20*J20))/(I13+I20),0)),4)</f>
      </c>
      <c r="K27" s="17">
        <f>K13+K20</f>
      </c>
      <c r="L27" s="61">
        <f>ROUND((IF((K13+K20)&gt;0,((K13*L13)+(K20*L20))/(K13+K20),0)),4)</f>
      </c>
      <c r="M27" s="17">
        <f>M13+M20</f>
      </c>
      <c r="N27" s="61">
        <f>ROUND((IF((M13+M20)&gt;0,((M13*N13)+(M20*N20))/(M13+M20),0)),4)</f>
      </c>
      <c r="O27" s="17">
        <f>O13+O20</f>
      </c>
      <c r="P27" s="61">
        <f>ROUND((IF((O13+O20)&gt;0,((O13*P13)+(O20*P20))/(O13+O20),0)),4)</f>
      </c>
      <c r="Q27" s="17">
        <f>Q13+Q20</f>
      </c>
      <c r="R27" s="61">
        <f>ROUND((IF((Q13+Q20)&gt;0,((Q13*R13)+(Q20*R20))/(Q13+Q20),0)),4)</f>
      </c>
      <c r="S27" s="17">
        <f>S13+S20</f>
      </c>
      <c r="T27" s="61">
        <f>ROUND((IF((S13+S20)&gt;0,((S13*T13)+(S20*T20))/(S13+S20),0)),4)</f>
      </c>
      <c r="V27" s="132"/>
    </row>
    <row r="28" ht="15.0" customHeight="true" hidden="false" s="37" customFormat="true">
      <c r="A28" s="132"/>
      <c r="B28" s="132" t="s">
        <v>706</v>
      </c>
      <c r="C28" s="132"/>
      <c r="D28" s="11" t="s">
        <v>511</v>
      </c>
      <c r="E28" s="17">
        <f>E14+E21</f>
      </c>
      <c r="F28" s="61">
        <f>ROUND((IF((E14+E21)&gt;0,((E14*F14)+(E21*F21))/(E14+E21),0)),4)</f>
      </c>
      <c r="G28" s="17">
        <f>G14+G21</f>
      </c>
      <c r="H28" s="61">
        <f>ROUND((IF((G14+G21)&gt;0,((G14*H14)+(G21*H21))/(G14+G21),0)),4)</f>
      </c>
      <c r="I28" s="17">
        <f>I14+I21</f>
      </c>
      <c r="J28" s="61">
        <f>ROUND((IF((I14+I21)&gt;0,((I14*J14)+(I21*J21))/(I14+I21),0)),4)</f>
      </c>
      <c r="K28" s="17">
        <f>K14+K21</f>
      </c>
      <c r="L28" s="61">
        <f>ROUND((IF((K14+K21)&gt;0,((K14*L14)+(K21*L21))/(K14+K21),0)),4)</f>
      </c>
      <c r="M28" s="17">
        <f>M14+M21</f>
      </c>
      <c r="N28" s="61">
        <f>ROUND((IF((M14+M21)&gt;0,((M14*N14)+(M21*N21))/(M14+M21),0)),4)</f>
      </c>
      <c r="O28" s="17">
        <f>O14+O21</f>
      </c>
      <c r="P28" s="61">
        <f>ROUND((IF((O14+O21)&gt;0,((O14*P14)+(O21*P21))/(O14+O21),0)),4)</f>
      </c>
      <c r="Q28" s="17">
        <f>Q14+Q21</f>
      </c>
      <c r="R28" s="61">
        <f>ROUND((IF((Q14+Q21)&gt;0,((Q14*R14)+(Q21*R21))/(Q14+Q21),0)),4)</f>
      </c>
      <c r="S28" s="17">
        <f>S14+S21</f>
      </c>
      <c r="T28" s="61">
        <f>ROUND((IF((S14+S21)&gt;0,((S14*T14)+(S21*T21))/(S14+S21),0)),4)</f>
      </c>
      <c r="V28" s="132"/>
    </row>
    <row r="29" ht="15.0" customHeight="true" hidden="false" s="37" customFormat="true">
      <c r="A29" s="132"/>
      <c r="B29" s="132" t="s">
        <v>715</v>
      </c>
      <c r="C29" s="132"/>
      <c r="D29" s="11" t="s">
        <v>512</v>
      </c>
      <c r="E29" s="17">
        <f>E15+E22</f>
      </c>
      <c r="F29" s="61">
        <f>ROUND((IF((E15+E22)&gt;0,((E15*F15)+(E22*F22))/(E15+E22),0)),4)</f>
      </c>
      <c r="G29" s="17">
        <f>G15+G22</f>
      </c>
      <c r="H29" s="61">
        <f>ROUND((IF((G15+G22)&gt;0,((G15*H15)+(G22*H22))/(G15+G22),0)),4)</f>
      </c>
      <c r="I29" s="17">
        <f>I15+I22</f>
      </c>
      <c r="J29" s="61">
        <f>ROUND((IF((I15+I22)&gt;0,((I15*J15)+(I22*J22))/(I15+I22),0)),4)</f>
      </c>
      <c r="K29" s="17">
        <f>K15+K22</f>
      </c>
      <c r="L29" s="61">
        <f>ROUND((IF((K15+K22)&gt;0,((K15*L15)+(K22*L22))/(K15+K22),0)),4)</f>
      </c>
      <c r="M29" s="17">
        <f>M15+M22</f>
      </c>
      <c r="N29" s="61">
        <f>ROUND((IF((M15+M22)&gt;0,((M15*N15)+(M22*N22))/(M15+M22),0)),4)</f>
      </c>
      <c r="O29" s="17">
        <f>O15+O22</f>
      </c>
      <c r="P29" s="61">
        <f>ROUND((IF((O15+O22)&gt;0,((O15*P15)+(O22*P22))/(O15+O22),0)),4)</f>
      </c>
      <c r="Q29" s="17">
        <f>Q15+Q22</f>
      </c>
      <c r="R29" s="61">
        <f>ROUND((IF((Q15+Q22)&gt;0,((Q15*R15)+(Q22*R22))/(Q15+Q22),0)),4)</f>
      </c>
      <c r="S29" s="17">
        <f>S15+S22</f>
      </c>
      <c r="T29" s="61">
        <f>ROUND((IF((S15+S22)&gt;0,((S15*T15)+(S22*T22))/(S15+S22),0)),4)</f>
      </c>
      <c r="V29" s="132"/>
    </row>
    <row r="30" ht="15.0" customHeight="true" hidden="false" s="37" customFormat="true">
      <c r="A30" s="132"/>
      <c r="B30" s="132" t="s">
        <v>716</v>
      </c>
      <c r="C30" s="132"/>
      <c r="D30" s="11" t="s">
        <v>513</v>
      </c>
      <c r="E30" s="17">
        <f>E16+E23</f>
      </c>
      <c r="F30" s="61">
        <f>ROUND((IF((E16+E23)&gt;0,((E16*F16)+(E23*F23))/(E16+E23),0)),4)</f>
      </c>
      <c r="G30" s="17">
        <f>G16+G23</f>
      </c>
      <c r="H30" s="61">
        <f>ROUND((IF((G16+G23)&gt;0,((G16*H16)+(G23*H23))/(G16+G23),0)),4)</f>
      </c>
      <c r="I30" s="17">
        <f>I16+I23</f>
      </c>
      <c r="J30" s="61">
        <f>ROUND((IF((I16+I23)&gt;0,((I16*J16)+(I23*J23))/(I16+I23),0)),4)</f>
      </c>
      <c r="K30" s="17">
        <f>K16+K23</f>
      </c>
      <c r="L30" s="61">
        <f>ROUND((IF((K16+K23)&gt;0,((K16*L16)+(K23*L23))/(K16+K23),0)),4)</f>
      </c>
      <c r="M30" s="17">
        <f>M16+M23</f>
      </c>
      <c r="N30" s="61">
        <f>ROUND((IF((M16+M23)&gt;0,((M16*N16)+(M23*N23))/(M16+M23),0)),4)</f>
      </c>
      <c r="O30" s="17">
        <f>O16+O23</f>
      </c>
      <c r="P30" s="61">
        <f>ROUND((IF((O16+O23)&gt;0,((O16*P16)+(O23*P23))/(O16+O23),0)),4)</f>
      </c>
      <c r="Q30" s="17">
        <f>Q16+Q23</f>
      </c>
      <c r="R30" s="61">
        <f>ROUND((IF((Q16+Q23)&gt;0,((Q16*R16)+(Q23*R23))/(Q16+Q23),0)),4)</f>
      </c>
      <c r="S30" s="17">
        <f>S16+S23</f>
      </c>
      <c r="T30" s="61">
        <f>ROUND((IF((S16+S23)&gt;0,((S16*T16)+(S23*T23))/(S16+S23),0)),4)</f>
      </c>
      <c r="V30" s="132"/>
    </row>
    <row r="31" ht="15.0" customHeight="true" hidden="false" s="37" customFormat="true">
      <c r="A31" s="132"/>
      <c r="B31" s="132" t="s">
        <v>717</v>
      </c>
      <c r="C31" s="132"/>
      <c r="D31" s="11" t="s">
        <v>514</v>
      </c>
      <c r="E31" s="17">
        <f>E17+E24</f>
      </c>
      <c r="F31" s="61">
        <f>ROUND((IF((E17+E24)&gt;0,((E17*F17)+(E24*F24))/(E17+E24),0)),4)</f>
      </c>
      <c r="G31" s="17">
        <f>G17+G24</f>
      </c>
      <c r="H31" s="61">
        <f>ROUND((IF((G17+G24)&gt;0,((G17*H17)+(G24*H24))/(G17+G24),0)),4)</f>
      </c>
      <c r="I31" s="17">
        <f>I17+I24</f>
      </c>
      <c r="J31" s="61">
        <f>ROUND((IF((I17+I24)&gt;0,((I17*J17)+(I24*J24))/(I17+I24),0)),4)</f>
      </c>
      <c r="K31" s="17">
        <f>K17+K24</f>
      </c>
      <c r="L31" s="61">
        <f>ROUND((IF((K17+K24)&gt;0,((K17*L17)+(K24*L24))/(K17+K24),0)),4)</f>
      </c>
      <c r="M31" s="17">
        <f>M17+M24</f>
      </c>
      <c r="N31" s="61">
        <f>ROUND((IF((M17+M24)&gt;0,((M17*N17)+(M24*N24))/(M17+M24),0)),4)</f>
      </c>
      <c r="O31" s="17">
        <f>O17+O24</f>
      </c>
      <c r="P31" s="61">
        <f>ROUND((IF((O17+O24)&gt;0,((O17*P17)+(O24*P24))/(O17+O24),0)),4)</f>
      </c>
      <c r="Q31" s="17">
        <f>Q17+Q24</f>
      </c>
      <c r="R31" s="61">
        <f>ROUND((IF((Q17+Q24)&gt;0,((Q17*R17)+(Q24*R24))/(Q17+Q24),0)),4)</f>
      </c>
      <c r="S31" s="17">
        <f>S17+S24</f>
      </c>
      <c r="T31" s="61">
        <f>ROUND((IF((S17+S24)&gt;0,((S17*T17)+(S24*T24))/(S17+S24),0)),4)</f>
      </c>
      <c r="V31" s="132"/>
    </row>
    <row r="32" ht="15.0" customHeight="true" hidden="false" s="37" customFormat="true">
      <c r="A32" s="132"/>
      <c r="B32" s="132"/>
      <c r="C32" s="132"/>
      <c r="D32" s="14" t="s">
        <v>487</v>
      </c>
      <c r="E32" s="17">
        <f>E27+E28+E29+E30+E31</f>
      </c>
      <c r="F32" s="61">
        <f>ROUND((IF((E18+E25)&gt;0,((E18*F18)+(E25*F25))/(E18+E25),0)),4)</f>
      </c>
      <c r="G32" s="17">
        <f>G18+G25</f>
      </c>
      <c r="H32" s="61">
        <f>ROUND((IF((G18+G25)&gt;0,((G18*H18)+(G25*H25))/(G18+G25),0)),4)</f>
      </c>
      <c r="I32" s="17">
        <f>I18+I25</f>
      </c>
      <c r="J32" s="61">
        <f>ROUND((IF((I18+I25)&gt;0,((I18*J18)+(I25*J25))/(I18+I25),0)),4)</f>
      </c>
      <c r="K32" s="17">
        <f>K18+K25</f>
      </c>
      <c r="L32" s="61">
        <f>ROUND((IF((K18+K25)&gt;0,((K18*L18)+(K25*L25))/(K18+K25),0)),4)</f>
      </c>
      <c r="M32" s="17">
        <f>M18+M25</f>
      </c>
      <c r="N32" s="61">
        <f>ROUND((IF((M18+M25)&gt;0,((M18*N18)+(M25*N25))/(M18+M25),0)),4)</f>
      </c>
      <c r="O32" s="17">
        <f>O18+O25</f>
      </c>
      <c r="P32" s="61">
        <f>ROUND((IF((O18+O25)&gt;0,((O18*P18)+(O25*P25))/(O18+O25),0)),4)</f>
      </c>
      <c r="Q32" s="17">
        <f>Q18+Q25</f>
      </c>
      <c r="R32" s="61">
        <f>ROUND((IF((Q18+Q25)&gt;0,((Q18*R18)+(Q25*R25))/(Q18+Q25),0)),4)</f>
      </c>
      <c r="S32" s="17">
        <f>S18+S25</f>
      </c>
      <c r="T32" s="61">
        <f>ROUND((IF((S18+S25)&gt;0,((S18*T18)+(S25*T25))/(S18+S25),0)),4)</f>
      </c>
      <c r="V32" s="132"/>
    </row>
    <row r="33" ht="15.0" customHeight="true" hidden="false" s="37" customFormat="true">
      <c r="A33" s="132"/>
      <c r="B33" s="132"/>
      <c r="C33" s="132" t="s">
        <v>435</v>
      </c>
      <c r="V33" s="132"/>
    </row>
    <row r="34" ht="15.0" customHeight="true" hidden="false" s="37" customFormat="true">
      <c r="A34" s="132"/>
      <c r="B34" s="132"/>
      <c r="C34" s="132" t="s">
        <v>438</v>
      </c>
      <c r="D34" s="132"/>
      <c r="E34" s="132"/>
      <c r="F34" s="132"/>
      <c r="G34" s="132"/>
      <c r="H34" s="132"/>
      <c r="I34" s="132"/>
      <c r="J34" s="132"/>
      <c r="K34" s="132"/>
      <c r="L34" s="132"/>
      <c r="M34" s="132"/>
      <c r="N34" s="132"/>
      <c r="O34" s="132"/>
      <c r="P34" s="132"/>
      <c r="Q34" s="132"/>
      <c r="R34" s="132"/>
      <c r="S34" s="132"/>
      <c r="T34" s="132"/>
      <c r="U34" s="132"/>
      <c r="V34" s="132" t="s">
        <v>439</v>
      </c>
    </row>
    <row r="35" ht="15.0" customHeight="true" hidden="false" s="37" customFormat="true">
      <c r="E35" s="50"/>
    </row>
    <row r="36" ht="15.0" customHeight="true" hidden="false" s="37" customFormat="true">
      <c r="E36" s="50"/>
    </row>
    <row r="37" ht="15.0" customHeight="true" hidden="false">
      <c r="A37" s="144"/>
      <c r="B37" s="144"/>
      <c r="C37" s="144" t="s">
        <v>1114</v>
      </c>
      <c r="D37" s="131"/>
      <c r="E37" s="131"/>
      <c r="F37" s="131"/>
      <c r="G37" s="131"/>
      <c r="H37" s="131"/>
      <c r="I37" s="131"/>
    </row>
    <row r="38" ht="15.0" customHeight="true" hidden="false">
      <c r="A38" s="144"/>
      <c r="B38" s="144"/>
      <c r="C38" s="144"/>
      <c r="D38" s="131"/>
      <c r="E38" s="131" t="s">
        <v>1067</v>
      </c>
      <c r="F38" s="131" t="s">
        <v>1067</v>
      </c>
      <c r="G38" s="131" t="s">
        <v>1067</v>
      </c>
      <c r="H38" s="131"/>
      <c r="I38" s="131"/>
    </row>
    <row r="39" ht="15.0" customHeight="true" hidden="false">
      <c r="A39" s="144"/>
      <c r="B39" s="144"/>
      <c r="C39" s="144"/>
      <c r="D39" s="131"/>
      <c r="E39" s="131" t="s">
        <v>535</v>
      </c>
      <c r="F39" s="131" t="s">
        <v>1014</v>
      </c>
      <c r="G39" s="131"/>
      <c r="H39" s="131"/>
      <c r="I39" s="131"/>
    </row>
    <row r="40" ht="15.0" customHeight="true" hidden="false">
      <c r="A40" s="144"/>
      <c r="B40" s="144"/>
      <c r="C40" s="144" t="s">
        <v>436</v>
      </c>
      <c r="D40" s="131" t="s">
        <v>440</v>
      </c>
      <c r="E40" s="131"/>
      <c r="F40" s="131"/>
      <c r="G40" s="131"/>
      <c r="H40" s="131" t="s">
        <v>435</v>
      </c>
      <c r="I40" s="131" t="s">
        <v>437</v>
      </c>
    </row>
    <row r="41" ht="15.0" customHeight="true" hidden="false">
      <c r="A41" s="144"/>
      <c r="B41" s="144"/>
      <c r="C41" s="145" t="s">
        <v>440</v>
      </c>
      <c r="D41" s="229" t="s">
        <v>508</v>
      </c>
      <c r="E41" s="230"/>
      <c r="F41" s="230"/>
      <c r="G41" s="231"/>
      <c r="I41" s="131"/>
    </row>
    <row r="42" ht="15.0" customHeight="true" hidden="false">
      <c r="A42" s="144"/>
      <c r="B42" s="144"/>
      <c r="C42" s="145" t="s">
        <v>440</v>
      </c>
      <c r="D42" s="164" t="s">
        <v>1113</v>
      </c>
      <c r="E42" s="165"/>
      <c r="F42" s="165"/>
      <c r="G42" s="71" t="s">
        <v>1044</v>
      </c>
      <c r="I42" s="131"/>
    </row>
    <row r="43" ht="60.0" customHeight="true" hidden="false">
      <c r="A43" s="144"/>
      <c r="B43" s="144"/>
      <c r="C43" s="145" t="s">
        <v>440</v>
      </c>
      <c r="D43" s="79" t="s">
        <v>1092</v>
      </c>
      <c r="E43" s="80" t="s">
        <v>506</v>
      </c>
      <c r="F43" s="80" t="s">
        <v>507</v>
      </c>
      <c r="G43" s="80" t="s">
        <v>1066</v>
      </c>
      <c r="I43" s="131"/>
    </row>
    <row r="44" ht="15.0" customHeight="true" hidden="false">
      <c r="A44" s="144"/>
      <c r="B44" s="144"/>
      <c r="C44" s="144" t="s">
        <v>435</v>
      </c>
      <c r="D44" s="39"/>
      <c r="E44" s="39"/>
      <c r="F44" s="39"/>
      <c r="G44" s="39"/>
      <c r="I44" s="131"/>
    </row>
    <row r="45" ht="15.0" customHeight="true" hidden="false">
      <c r="A45" s="144"/>
      <c r="B45" s="144" t="s">
        <v>1015</v>
      </c>
      <c r="C45" s="144"/>
      <c r="D45" s="11" t="s">
        <v>497</v>
      </c>
      <c r="E45" s="64"/>
      <c r="F45" s="64"/>
      <c r="G45" s="86">
        <f>E45+F45</f>
      </c>
      <c r="I45" s="131"/>
    </row>
    <row r="46" ht="15.0" customHeight="true" hidden="false">
      <c r="A46" s="144"/>
      <c r="B46" s="144" t="s">
        <v>1016</v>
      </c>
      <c r="C46" s="144"/>
      <c r="D46" s="11" t="s">
        <v>498</v>
      </c>
      <c r="E46" s="64"/>
      <c r="F46" s="64"/>
      <c r="G46" s="86">
        <f>E46+F46</f>
      </c>
      <c r="I46" s="131"/>
    </row>
    <row r="47" ht="15.0" customHeight="true" hidden="false">
      <c r="A47" s="144"/>
      <c r="B47" s="144" t="s">
        <v>1091</v>
      </c>
      <c r="C47" s="144"/>
      <c r="D47" s="11" t="s">
        <v>499</v>
      </c>
      <c r="E47" s="16"/>
      <c r="F47" s="64"/>
      <c r="G47" s="86">
        <f>E47+F47</f>
      </c>
      <c r="I47" s="131"/>
      <c r="J47" s="44"/>
    </row>
    <row r="48" ht="15.0" customHeight="true" hidden="false">
      <c r="A48" s="144"/>
      <c r="B48" s="144" t="s">
        <v>1090</v>
      </c>
      <c r="C48" s="144"/>
      <c r="D48" s="11" t="s">
        <v>500</v>
      </c>
      <c r="E48" s="16"/>
      <c r="F48" s="64"/>
      <c r="G48" s="86">
        <f>E48+F48</f>
      </c>
      <c r="I48" s="131"/>
    </row>
    <row r="49" ht="15.0" customHeight="true" hidden="false">
      <c r="A49" s="144"/>
      <c r="B49" s="144" t="s">
        <v>1089</v>
      </c>
      <c r="C49" s="144"/>
      <c r="D49" s="11" t="s">
        <v>501</v>
      </c>
      <c r="E49" s="16"/>
      <c r="F49" s="64"/>
      <c r="G49" s="86">
        <f>E49+F49</f>
      </c>
      <c r="I49" s="131"/>
    </row>
    <row r="50" ht="15.0" customHeight="true" hidden="false">
      <c r="A50" s="144"/>
      <c r="B50" s="144" t="s">
        <v>1088</v>
      </c>
      <c r="C50" s="144"/>
      <c r="D50" s="11" t="s">
        <v>502</v>
      </c>
      <c r="E50" s="16"/>
      <c r="F50" s="64"/>
      <c r="G50" s="86">
        <f>E50+F50</f>
      </c>
      <c r="I50" s="131"/>
    </row>
    <row r="51" ht="15.0" customHeight="true" hidden="false">
      <c r="A51" s="144"/>
      <c r="B51" s="144" t="s">
        <v>1087</v>
      </c>
      <c r="C51" s="144"/>
      <c r="D51" s="11" t="s">
        <v>503</v>
      </c>
      <c r="E51" s="16"/>
      <c r="F51" s="64"/>
      <c r="G51" s="86">
        <f>E51+F51</f>
      </c>
      <c r="I51" s="131"/>
    </row>
    <row r="52" ht="15.0" customHeight="true" hidden="false">
      <c r="A52" s="144"/>
      <c r="B52" s="144" t="s">
        <v>670</v>
      </c>
      <c r="C52" s="144"/>
      <c r="D52" s="11" t="s">
        <v>504</v>
      </c>
      <c r="E52" s="16"/>
      <c r="F52" s="64"/>
      <c r="G52" s="86">
        <f>E52+F52</f>
      </c>
      <c r="I52" s="131"/>
    </row>
    <row r="53" ht="15.0" customHeight="true" hidden="false">
      <c r="A53" s="144"/>
      <c r="B53" s="144" t="s">
        <v>1086</v>
      </c>
      <c r="C53" s="144"/>
      <c r="D53" s="11" t="s">
        <v>505</v>
      </c>
      <c r="E53" s="16"/>
      <c r="F53" s="64"/>
      <c r="G53" s="86">
        <f>E53+F53</f>
      </c>
      <c r="I53" s="131"/>
    </row>
    <row r="54" ht="15.0" customHeight="true" hidden="false">
      <c r="A54" s="144"/>
      <c r="B54" s="144"/>
      <c r="C54" s="144"/>
      <c r="D54" s="11" t="s">
        <v>487</v>
      </c>
      <c r="E54" s="17">
        <f>E45+E46+E47+E48+E49+E50+E51+E52+E53</f>
      </c>
      <c r="F54" s="17">
        <f>F45+F46+F47+F48+F49+F50+F51+F52+F53</f>
      </c>
      <c r="G54" s="17">
        <f>G45+G46+G47+G48+G49+G50+G51+G52+G53</f>
      </c>
      <c r="I54" s="131"/>
    </row>
    <row r="55" ht="15.0" customHeight="true" hidden="false">
      <c r="A55" s="144"/>
      <c r="B55" s="144"/>
      <c r="C55" s="144" t="s">
        <v>435</v>
      </c>
      <c r="I55" s="131"/>
    </row>
    <row r="56" ht="15.0" customHeight="true" hidden="false">
      <c r="A56" s="144"/>
      <c r="B56" s="144"/>
      <c r="C56" s="144" t="s">
        <v>438</v>
      </c>
      <c r="D56" s="131"/>
      <c r="E56" s="131"/>
      <c r="F56" s="131"/>
      <c r="G56" s="131"/>
      <c r="H56" s="131"/>
      <c r="I56" s="131" t="s">
        <v>439</v>
      </c>
    </row>
    <row r="58" ht="15.0" customHeight="true" hidden="false" s="37" customFormat="true"/>
    <row r="59" ht="15.0" customHeight="true" hidden="false" s="37" customFormat="true"/>
    <row r="60" ht="15.0" customHeight="true" hidden="false" s="37" customFormat="true"/>
    <row r="61" ht="15.0" customHeight="true" hidden="false" s="37" customFormat="true"/>
    <row r="62" ht="15.0" customHeight="true" hidden="false" s="37" customFormat="true"/>
    <row r="63" ht="30.0" customHeight="true" hidden="false" s="37" customFormat="true"/>
    <row r="64" ht="47.25" customHeight="true" hidden="false" s="37" customFormat="true"/>
    <row r="65" ht="15.0" customHeight="true" hidden="false" s="37" customFormat="true"/>
    <row r="66" ht="15.0" customHeight="true" hidden="false" s="37" customFormat="true"/>
    <row r="67" ht="15.0" customHeight="true" hidden="false" s="37" customFormat="true"/>
    <row r="68" ht="15.0" customHeight="true" hidden="false" s="37" customFormat="true"/>
    <row r="69" ht="15.0" customHeight="true" hidden="false" s="37" customFormat="true"/>
    <row r="70" ht="15.0" customHeight="true" hidden="false" s="37" customFormat="true"/>
    <row r="71" ht="15.0" customHeight="true" hidden="false" s="37" customFormat="true"/>
    <row r="72" ht="15.0" customHeight="true" hidden="false" s="37" customFormat="true"/>
    <row r="73" ht="15.0" customHeight="true" hidden="false" s="37" customFormat="true"/>
    <row r="74" ht="15.0" customHeight="true" hidden="false" s="37" customFormat="true"/>
    <row r="75" ht="15.0" customHeight="true" hidden="false" s="37" customFormat="true"/>
    <row r="76" ht="15.0" customHeight="true" hidden="false" s="37" customFormat="true"/>
    <row r="77" ht="15.0" customHeight="true" hidden="false" s="37" customFormat="true"/>
    <row r="78" ht="15.0" customHeight="true" hidden="false" s="37" customFormat="true"/>
  </sheetData>
  <mergeCells>
    <mergeCell ref="D42:F42"/>
    <mergeCell ref="D41:G41"/>
    <mergeCell ref="D1:T1"/>
    <mergeCell ref="E9:F9"/>
    <mergeCell ref="S8:T8"/>
    <mergeCell ref="S9:T9"/>
    <mergeCell ref="Q9:R9"/>
    <mergeCell ref="K9:L9"/>
    <mergeCell ref="I9:J9"/>
    <mergeCell ref="D8:R8"/>
    <mergeCell ref="G9:H9"/>
    <mergeCell ref="O9:P9"/>
    <mergeCell ref="M9:N9"/>
  </mergeCells>
  <pageMargins bottom="1.0" footer="0.5" header="0.5" left="0.75" right="0.75" top="1.0"/>
  <pageSetup orientation="portrait" paperSize="1"/>
  <headerFooter>
    <oddHeader/>
    <oddFooter/>
  </headerFooter>
  <drawing r:id="rId1"/>
  <legacyDrawing r:id="rId3"/>
</worksheet>
</file>

<file path=xl/worksheets/sheet78.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9.140625" customWidth="true" hidden="true"/>
    <col min="2" max="2" width="9.140625" customWidth="true" hidden="true"/>
    <col min="3" max="3" width="9.140625" customWidth="true" hidden="true"/>
    <col min="4" max="4" width="37.28515625" customWidth="true" hidden="false"/>
    <col min="5" max="5" width="12.140625" customWidth="true" hidden="false"/>
    <col min="6" max="6" width="16.0" customWidth="true" hidden="false"/>
    <col min="7" max="7" width="11.7109375" customWidth="true" hidden="false"/>
    <col min="8" max="8" width="16.140625" customWidth="true" hidden="false"/>
    <col min="9" max="9" width="11.85546875" customWidth="true" hidden="false"/>
    <col min="10" max="10" width="15.7109375" customWidth="true" hidden="false"/>
    <col min="11" max="11" width="11.5703125" customWidth="true" hidden="false"/>
    <col min="12" max="12" width="16.28515625" customWidth="true" hidden="false"/>
    <col min="13" max="13" width="11.5703125" customWidth="true" hidden="false"/>
    <col min="14" max="14" width="15.5703125" customWidth="true" hidden="false"/>
    <col min="15" max="15" width="11.5703125" customWidth="true" hidden="false"/>
    <col min="16" max="16" width="15.7109375" customWidth="true" hidden="false"/>
    <col min="17" max="17" width="11.85546875" customWidth="true" hidden="false"/>
    <col min="18" max="18" width="16.28515625" customWidth="true" hidden="false"/>
    <col min="19" max="19" width="11.7109375" customWidth="true" hidden="false"/>
    <col min="20" max="20" width="15.85546875" customWidth="true" hidden="false"/>
    <col min="21" max="21" width="8.0" customWidth="true" hidden="false"/>
    <col min="22" max="22" width="8.0" customWidth="true" hidden="false"/>
  </cols>
  <sheetData>
    <row r="1" ht="27.95" customHeight="true" hidden="false">
      <c r="A1" s="42" t="s">
        <v>1041</v>
      </c>
      <c r="D1" s="152" t="s">
        <v>1115</v>
      </c>
      <c r="E1" s="152"/>
      <c r="F1" s="152"/>
      <c r="G1" s="152"/>
      <c r="H1" s="152"/>
      <c r="I1" s="152"/>
      <c r="J1" s="152"/>
      <c r="K1" s="152"/>
      <c r="L1" s="152"/>
      <c r="M1" s="152"/>
      <c r="N1" s="152"/>
      <c r="O1" s="152"/>
      <c r="P1" s="152"/>
      <c r="Q1" s="152"/>
      <c r="R1" s="152"/>
      <c r="S1" s="152"/>
      <c r="T1" s="152"/>
    </row>
    <row r="2" ht="15.0" customHeight="true" hidden="false" s="37" customFormat="true"/>
    <row r="3" ht="15.0" customHeight="true" hidden="false" s="37" customFormat="true">
      <c r="E3" s="50" t="s">
        <v>578</v>
      </c>
    </row>
    <row r="4" ht="15.0" customHeight="true" hidden="false" s="37" customFormat="true">
      <c r="A4" s="132"/>
      <c r="B4" s="132"/>
      <c r="C4" s="132" t="s">
        <v>697</v>
      </c>
      <c r="D4" s="132"/>
      <c r="E4" s="132"/>
      <c r="F4" s="132"/>
      <c r="G4" s="132"/>
      <c r="H4" s="132"/>
      <c r="I4" s="132"/>
      <c r="J4" s="132"/>
      <c r="K4" s="132"/>
      <c r="L4" s="132"/>
      <c r="M4" s="132"/>
      <c r="N4" s="132"/>
      <c r="O4" s="132"/>
      <c r="P4" s="132"/>
      <c r="Q4" s="132"/>
      <c r="R4" s="132"/>
      <c r="S4" s="132"/>
      <c r="T4" s="132"/>
      <c r="U4" s="132"/>
      <c r="V4" s="132"/>
    </row>
    <row r="5" ht="15.0" customHeight="true" hidden="true" s="37" customFormat="true">
      <c r="A5" s="132"/>
      <c r="B5" s="132"/>
      <c r="C5" s="132"/>
      <c r="D5" s="132"/>
      <c r="E5" s="132" t="s">
        <v>725</v>
      </c>
      <c r="F5" s="132" t="s">
        <v>518</v>
      </c>
      <c r="G5" s="132" t="s">
        <v>725</v>
      </c>
      <c r="H5" s="132" t="s">
        <v>518</v>
      </c>
      <c r="I5" s="132" t="s">
        <v>725</v>
      </c>
      <c r="J5" s="132" t="s">
        <v>518</v>
      </c>
      <c r="K5" s="132" t="s">
        <v>725</v>
      </c>
      <c r="L5" s="132" t="s">
        <v>518</v>
      </c>
      <c r="M5" s="132" t="s">
        <v>725</v>
      </c>
      <c r="N5" s="132" t="s">
        <v>518</v>
      </c>
      <c r="O5" s="132" t="s">
        <v>725</v>
      </c>
      <c r="P5" s="132" t="s">
        <v>518</v>
      </c>
      <c r="Q5" s="132" t="s">
        <v>725</v>
      </c>
      <c r="R5" s="132" t="s">
        <v>518</v>
      </c>
      <c r="S5" s="132" t="s">
        <v>725</v>
      </c>
      <c r="T5" s="132" t="s">
        <v>518</v>
      </c>
      <c r="U5" s="132"/>
      <c r="V5" s="132"/>
    </row>
    <row r="6" ht="15.0" customHeight="true" hidden="true" s="37" customFormat="true">
      <c r="A6" s="132"/>
      <c r="B6" s="132"/>
      <c r="C6" s="132"/>
      <c r="D6" s="132"/>
      <c r="E6" s="132" t="s">
        <v>718</v>
      </c>
      <c r="F6" s="132" t="s">
        <v>718</v>
      </c>
      <c r="G6" s="132" t="s">
        <v>719</v>
      </c>
      <c r="H6" s="132" t="s">
        <v>719</v>
      </c>
      <c r="I6" s="132" t="s">
        <v>720</v>
      </c>
      <c r="J6" s="132" t="s">
        <v>720</v>
      </c>
      <c r="K6" s="132" t="s">
        <v>721</v>
      </c>
      <c r="L6" s="132" t="s">
        <v>721</v>
      </c>
      <c r="M6" s="132" t="s">
        <v>722</v>
      </c>
      <c r="N6" s="132" t="s">
        <v>722</v>
      </c>
      <c r="O6" s="132" t="s">
        <v>723</v>
      </c>
      <c r="P6" s="132" t="s">
        <v>723</v>
      </c>
      <c r="Q6" s="132" t="s">
        <v>21</v>
      </c>
      <c r="R6" s="132" t="s">
        <v>21</v>
      </c>
      <c r="S6" s="132" t="s">
        <v>724</v>
      </c>
      <c r="T6" s="132" t="s">
        <v>724</v>
      </c>
      <c r="U6" s="132"/>
      <c r="V6" s="132"/>
    </row>
    <row r="7" ht="15.0" customHeight="true" hidden="true" s="37" customFormat="true">
      <c r="A7" s="132"/>
      <c r="B7" s="132"/>
      <c r="C7" s="132" t="s">
        <v>436</v>
      </c>
      <c r="D7" s="132" t="s">
        <v>440</v>
      </c>
      <c r="E7" s="132"/>
      <c r="F7" s="132"/>
      <c r="G7" s="132"/>
      <c r="H7" s="132"/>
      <c r="I7" s="132"/>
      <c r="J7" s="132"/>
      <c r="K7" s="132"/>
      <c r="L7" s="132"/>
      <c r="M7" s="132"/>
      <c r="N7" s="132"/>
      <c r="O7" s="132"/>
      <c r="P7" s="132"/>
      <c r="Q7" s="132"/>
      <c r="R7" s="132"/>
      <c r="S7" s="132"/>
      <c r="T7" s="132"/>
      <c r="U7" s="132" t="s">
        <v>435</v>
      </c>
      <c r="V7" s="132" t="s">
        <v>437</v>
      </c>
    </row>
    <row r="8" ht="15.0" customHeight="true" hidden="false" s="37" customFormat="true">
      <c r="A8" s="132"/>
      <c r="B8" s="132"/>
      <c r="C8" s="132" t="s">
        <v>440</v>
      </c>
      <c r="D8" s="164" t="s">
        <v>524</v>
      </c>
      <c r="E8" s="165"/>
      <c r="F8" s="165"/>
      <c r="G8" s="165"/>
      <c r="H8" s="165"/>
      <c r="I8" s="165"/>
      <c r="J8" s="165"/>
      <c r="K8" s="165"/>
      <c r="L8" s="165"/>
      <c r="M8" s="165"/>
      <c r="N8" s="165"/>
      <c r="O8" s="165"/>
      <c r="P8" s="165"/>
      <c r="Q8" s="165"/>
      <c r="R8" s="166"/>
      <c r="S8" s="233" t="s">
        <v>119</v>
      </c>
      <c r="T8" s="234"/>
      <c r="V8" s="132"/>
    </row>
    <row r="9" ht="15.0" customHeight="true" hidden="false" s="37" customFormat="true">
      <c r="A9" s="132"/>
      <c r="B9" s="132"/>
      <c r="C9" s="132" t="s">
        <v>440</v>
      </c>
      <c r="D9" s="125" t="s">
        <v>120</v>
      </c>
      <c r="E9" s="232" t="s">
        <v>698</v>
      </c>
      <c r="F9" s="232"/>
      <c r="G9" s="232" t="s">
        <v>699</v>
      </c>
      <c r="H9" s="232"/>
      <c r="I9" s="232" t="s">
        <v>700</v>
      </c>
      <c r="J9" s="232"/>
      <c r="K9" s="232" t="s">
        <v>701</v>
      </c>
      <c r="L9" s="232"/>
      <c r="M9" s="232" t="s">
        <v>702</v>
      </c>
      <c r="N9" s="232"/>
      <c r="O9" s="232" t="s">
        <v>703</v>
      </c>
      <c r="P9" s="232"/>
      <c r="Q9" s="232" t="s">
        <v>704</v>
      </c>
      <c r="R9" s="232"/>
      <c r="S9" s="235" t="s">
        <v>487</v>
      </c>
      <c r="T9" s="235"/>
      <c r="V9" s="132"/>
    </row>
    <row r="10" ht="45.0" customHeight="true" hidden="false" s="37" customFormat="true">
      <c r="A10" s="132"/>
      <c r="B10" s="132"/>
      <c r="C10" s="132" t="s">
        <v>440</v>
      </c>
      <c r="D10" s="59" t="s">
        <v>705</v>
      </c>
      <c r="E10" s="15" t="s">
        <v>516</v>
      </c>
      <c r="F10" s="15" t="s">
        <v>517</v>
      </c>
      <c r="G10" s="15" t="s">
        <v>516</v>
      </c>
      <c r="H10" s="15" t="s">
        <v>517</v>
      </c>
      <c r="I10" s="15" t="s">
        <v>516</v>
      </c>
      <c r="J10" s="15" t="s">
        <v>517</v>
      </c>
      <c r="K10" s="15" t="s">
        <v>516</v>
      </c>
      <c r="L10" s="15" t="s">
        <v>517</v>
      </c>
      <c r="M10" s="15" t="s">
        <v>516</v>
      </c>
      <c r="N10" s="15" t="s">
        <v>517</v>
      </c>
      <c r="O10" s="15" t="s">
        <v>516</v>
      </c>
      <c r="P10" s="15" t="s">
        <v>517</v>
      </c>
      <c r="Q10" s="15" t="s">
        <v>516</v>
      </c>
      <c r="R10" s="15" t="s">
        <v>517</v>
      </c>
      <c r="S10" s="15" t="s">
        <v>516</v>
      </c>
      <c r="T10" s="15" t="s">
        <v>517</v>
      </c>
      <c r="V10" s="132"/>
    </row>
    <row r="11" ht="15.0" customHeight="true" hidden="false" s="37" customFormat="true">
      <c r="A11" s="132"/>
      <c r="B11" s="132"/>
      <c r="C11" s="132" t="s">
        <v>435</v>
      </c>
      <c r="V11" s="132"/>
    </row>
    <row r="12" ht="15.0" customHeight="true" hidden="false" s="37" customFormat="true">
      <c r="A12" s="132"/>
      <c r="B12" s="132"/>
      <c r="C12" s="132"/>
      <c r="D12" s="14" t="s">
        <v>510</v>
      </c>
      <c r="E12" s="81"/>
      <c r="F12" s="82"/>
      <c r="G12" s="81"/>
      <c r="H12" s="82"/>
      <c r="I12" s="81"/>
      <c r="J12" s="82"/>
      <c r="K12" s="81"/>
      <c r="L12" s="82"/>
      <c r="M12" s="81"/>
      <c r="N12" s="82"/>
      <c r="O12" s="81"/>
      <c r="P12" s="82"/>
      <c r="Q12" s="81"/>
      <c r="R12" s="82"/>
      <c r="S12" s="81"/>
      <c r="T12" s="82"/>
      <c r="V12" s="132"/>
    </row>
    <row r="13" ht="15.0" customHeight="true" hidden="false" s="37" customFormat="true">
      <c r="A13" s="132"/>
      <c r="B13" s="132" t="s">
        <v>520</v>
      </c>
      <c r="C13" s="132"/>
      <c r="D13" s="11" t="s">
        <v>509</v>
      </c>
      <c r="E13" s="16" t="n">
        <v>1.0</v>
      </c>
      <c r="F13" s="60" t="n">
        <v>0.01</v>
      </c>
      <c r="G13" s="16" t="n">
        <v>0.0</v>
      </c>
      <c r="H13" s="60" t="n">
        <v>0.5</v>
      </c>
      <c r="I13" s="16"/>
      <c r="J13" s="60"/>
      <c r="K13" s="16"/>
      <c r="L13" s="60"/>
      <c r="M13" s="16"/>
      <c r="N13" s="60"/>
      <c r="O13" s="16"/>
      <c r="P13" s="60"/>
      <c r="Q13" s="16"/>
      <c r="R13" s="60"/>
      <c r="S13" s="17">
        <f>E13+G13+I13+K13+M13+O13+Q13</f>
      </c>
      <c r="T13" s="61">
        <f>ROUND((IF(S13&gt;0,((E13*F13)+(G13*H13)+(I13*J13)+(K13*L13)+(M13*N13)+(O13*P13)+(Q13*R13))/S13,0)),4)</f>
      </c>
      <c r="V13" s="132"/>
    </row>
    <row r="14" ht="15.0" customHeight="true" hidden="false" s="37" customFormat="true">
      <c r="A14" s="132"/>
      <c r="B14" s="132" t="s">
        <v>521</v>
      </c>
      <c r="C14" s="132"/>
      <c r="D14" s="11" t="s">
        <v>511</v>
      </c>
      <c r="E14" s="16" t="n">
        <v>10.0</v>
      </c>
      <c r="F14" s="60" t="n">
        <v>0.01</v>
      </c>
      <c r="G14" s="16" t="n">
        <v>0.0</v>
      </c>
      <c r="H14" s="60" t="n">
        <v>0.5</v>
      </c>
      <c r="I14" s="16"/>
      <c r="J14" s="60"/>
      <c r="K14" s="16"/>
      <c r="L14" s="60"/>
      <c r="M14" s="16"/>
      <c r="N14" s="60"/>
      <c r="O14" s="16"/>
      <c r="P14" s="60"/>
      <c r="Q14" s="16"/>
      <c r="R14" s="60"/>
      <c r="S14" s="17">
        <f>E14+G14+I14+K14+M14+O14+Q14</f>
      </c>
      <c r="T14" s="61">
        <f>ROUND((IF(S14&gt;0,((E14*F14)+(G14*H14)+(I14*J14)+(K14*L14)+(M14*N14)+(O14*P14)+(Q14*R14))/S14,0)),4)</f>
      </c>
      <c r="V14" s="132"/>
    </row>
    <row r="15" ht="15.0" customHeight="true" hidden="false" s="37" customFormat="true">
      <c r="A15" s="132"/>
      <c r="B15" s="132" t="s">
        <v>522</v>
      </c>
      <c r="C15" s="132"/>
      <c r="D15" s="11" t="s">
        <v>512</v>
      </c>
      <c r="E15" s="16" t="n">
        <v>3.0</v>
      </c>
      <c r="F15" s="60" t="n">
        <v>0.01</v>
      </c>
      <c r="G15" s="16" t="n">
        <v>0.0</v>
      </c>
      <c r="H15" s="60" t="n">
        <v>0.5</v>
      </c>
      <c r="I15" s="16"/>
      <c r="J15" s="60"/>
      <c r="K15" s="16"/>
      <c r="L15" s="60"/>
      <c r="M15" s="16"/>
      <c r="N15" s="60"/>
      <c r="O15" s="16"/>
      <c r="P15" s="60"/>
      <c r="Q15" s="16"/>
      <c r="R15" s="60"/>
      <c r="S15" s="17">
        <f>E15+G15+I15+K15+M15+O15+Q15</f>
      </c>
      <c r="T15" s="61">
        <f>ROUND((IF(S15&gt;0,((E15*F15)+(G15*H15)+(I15*J15)+(K15*L15)+(M15*N15)+(O15*P15)+(Q15*R15))/S15,0)),4)</f>
      </c>
      <c r="V15" s="132"/>
    </row>
    <row r="16" ht="15.0" customHeight="true" hidden="false" s="37" customFormat="true">
      <c r="A16" s="132"/>
      <c r="B16" s="132" t="s">
        <v>523</v>
      </c>
      <c r="C16" s="132"/>
      <c r="D16" s="11" t="s">
        <v>513</v>
      </c>
      <c r="E16" s="16"/>
      <c r="F16" s="60"/>
      <c r="G16" s="16"/>
      <c r="H16" s="60"/>
      <c r="I16" s="16"/>
      <c r="J16" s="60"/>
      <c r="K16" s="16"/>
      <c r="L16" s="60"/>
      <c r="M16" s="16"/>
      <c r="N16" s="60"/>
      <c r="O16" s="16"/>
      <c r="P16" s="60"/>
      <c r="Q16" s="16"/>
      <c r="R16" s="60"/>
      <c r="S16" s="17">
        <f>E16+G16+I16+K16+M16+O16+Q16</f>
      </c>
      <c r="T16" s="61">
        <f>ROUND((IF(S16&gt;0,((E16*F16)+(G16*H16)+(I16*J16)+(K16*L16)+(M16*N16)+(O16*P16)+(Q16*R16))/S16,0)),4)</f>
      </c>
      <c r="V16" s="132"/>
    </row>
    <row r="17" ht="15.0" customHeight="true" hidden="false" s="37" customFormat="true">
      <c r="A17" s="132"/>
      <c r="B17" s="132" t="s">
        <v>526</v>
      </c>
      <c r="C17" s="132"/>
      <c r="D17" s="11" t="s">
        <v>514</v>
      </c>
      <c r="E17" s="16"/>
      <c r="F17" s="60"/>
      <c r="G17" s="16"/>
      <c r="H17" s="60"/>
      <c r="I17" s="16"/>
      <c r="J17" s="60"/>
      <c r="K17" s="16"/>
      <c r="L17" s="60"/>
      <c r="M17" s="16"/>
      <c r="N17" s="60"/>
      <c r="O17" s="16"/>
      <c r="P17" s="60"/>
      <c r="Q17" s="16"/>
      <c r="R17" s="60"/>
      <c r="S17" s="17">
        <f>E17+G17+I17+K17+M17+O17+Q17</f>
      </c>
      <c r="T17" s="61">
        <f>ROUND((IF(S17&gt;0,((E17*F17)+(G17*H17)+(I17*J17)+(K17*L17)+(M17*N17)+(O17*P17)+(Q17*R17))/S17,0)),4)</f>
      </c>
      <c r="V17" s="132"/>
    </row>
    <row r="18" ht="15.0" customHeight="true" hidden="false" s="37" customFormat="true">
      <c r="A18" s="132"/>
      <c r="B18" s="132" t="s">
        <v>535</v>
      </c>
      <c r="C18" s="132"/>
      <c r="D18" s="14" t="s">
        <v>487</v>
      </c>
      <c r="E18" s="17">
        <f>E12+E13+E14+E15+E16+E17</f>
      </c>
      <c r="F18" s="61">
        <f>ROUND((IF(E18&gt;0,((E13*F13)+(E14*F14)+(E15*F15)+(E16*F16)+(E17*F17))/E18,0)),4)</f>
      </c>
      <c r="G18" s="17">
        <f>G12+G13+G14+G15+G16+G17</f>
      </c>
      <c r="H18" s="61">
        <f>ROUND((IF(G18&gt;0,((G13*H13)+(G14*H14)+(G15*H15)+(G16*H16)+(G17*H17))/G18,0)),4)</f>
      </c>
      <c r="I18" s="17">
        <f>I12+I13+I14+I15+I16+I17</f>
      </c>
      <c r="J18" s="61">
        <f>ROUND((IF(I18&gt;0,((I13*J13)+(I14*J14)+(I15*J15)+(I16*J16)+(I17*J17))/I18,0)),4)</f>
      </c>
      <c r="K18" s="17">
        <f>K12+K13+K14+K15+K16+K17</f>
      </c>
      <c r="L18" s="61">
        <f>ROUND((IF(K18&gt;0,((K13*L13)+(K14*L14)+(K15*L15)+(K16*L16)+(K17*L17))/K18,0)),4)</f>
      </c>
      <c r="M18" s="17">
        <f>M12+M13+M14+M15+M16+M17</f>
      </c>
      <c r="N18" s="61">
        <f>ROUND((IF(M18&gt;0,((M13*N13)+(M14*N14)+(M15*N15)+(M16*N16)+(M17*N17))/M18,0)),4)</f>
      </c>
      <c r="O18" s="17">
        <f>O12+O13+O14+O15+O16+O17</f>
      </c>
      <c r="P18" s="61">
        <f>ROUND((IF(O18&gt;0,((O13*P13)+(O14*P14)+(O15*P15)+(O16*P16)+(O17*P17))/O18,0)),4)</f>
      </c>
      <c r="Q18" s="17">
        <f>Q12+Q13+Q14+Q15+Q16+Q17</f>
      </c>
      <c r="R18" s="61">
        <f>ROUND((IF(Q18&gt;0,((Q13*R13)+(Q14*R14)+(Q15*R15)+(Q16*R16)+(Q17*R17))/Q18,0)),4)</f>
      </c>
      <c r="S18" s="17">
        <f>S12+S13+S14+S15+S16+S17</f>
      </c>
      <c r="T18" s="61">
        <f>ROUND((IF(S18&gt;0,((S13*T13)+(S14*T14)+(S15*T15)+(S16*T16)+(S17*T17))/S18,0)),4)</f>
      </c>
      <c r="V18" s="132"/>
    </row>
    <row r="19" ht="15.0" customHeight="true" hidden="false" s="37" customFormat="true">
      <c r="A19" s="132"/>
      <c r="B19" s="132"/>
      <c r="C19" s="132"/>
      <c r="D19" s="14" t="s">
        <v>507</v>
      </c>
      <c r="E19" s="81"/>
      <c r="F19" s="82"/>
      <c r="G19" s="81"/>
      <c r="H19" s="82"/>
      <c r="I19" s="81"/>
      <c r="J19" s="82"/>
      <c r="K19" s="81"/>
      <c r="L19" s="82"/>
      <c r="M19" s="81"/>
      <c r="N19" s="82"/>
      <c r="O19" s="81"/>
      <c r="P19" s="82"/>
      <c r="Q19" s="81"/>
      <c r="R19" s="82"/>
      <c r="S19" s="81"/>
      <c r="T19" s="82"/>
      <c r="V19" s="132"/>
    </row>
    <row r="20" ht="15.0" customHeight="true" hidden="false" s="37" customFormat="true">
      <c r="A20" s="132"/>
      <c r="B20" s="132" t="s">
        <v>536</v>
      </c>
      <c r="C20" s="132"/>
      <c r="D20" s="11" t="s">
        <v>509</v>
      </c>
      <c r="E20" s="16"/>
      <c r="F20" s="60"/>
      <c r="G20" s="16"/>
      <c r="H20" s="60"/>
      <c r="I20" s="16"/>
      <c r="J20" s="60"/>
      <c r="K20" s="16"/>
      <c r="L20" s="60"/>
      <c r="M20" s="16"/>
      <c r="N20" s="60"/>
      <c r="O20" s="16"/>
      <c r="P20" s="60"/>
      <c r="Q20" s="16"/>
      <c r="R20" s="60"/>
      <c r="S20" s="17">
        <f>E20+G20+I20+K20+M20+O20+Q20</f>
      </c>
      <c r="T20" s="61">
        <f>ROUND((IF(S20&gt;0,((E20*F20)+(G20*H20)+(I20*J20)+(K20*L20)+(M20*N20)+(O20*P20)+(Q20*R20))/S20,0)),4)</f>
      </c>
      <c r="V20" s="132"/>
    </row>
    <row r="21" ht="15.0" customHeight="true" hidden="false" s="37" customFormat="true">
      <c r="A21" s="132"/>
      <c r="B21" s="132" t="s">
        <v>537</v>
      </c>
      <c r="C21" s="132"/>
      <c r="D21" s="11" t="s">
        <v>511</v>
      </c>
      <c r="E21" s="16"/>
      <c r="F21" s="60"/>
      <c r="G21" s="16"/>
      <c r="H21" s="60"/>
      <c r="I21" s="16"/>
      <c r="J21" s="60"/>
      <c r="K21" s="16"/>
      <c r="L21" s="60"/>
      <c r="M21" s="16"/>
      <c r="N21" s="60"/>
      <c r="O21" s="16"/>
      <c r="P21" s="60"/>
      <c r="Q21" s="16"/>
      <c r="R21" s="60"/>
      <c r="S21" s="17">
        <f>E21+G21+I21+K21+M21+O21+Q21</f>
      </c>
      <c r="T21" s="61">
        <f>ROUND((IF(S21&gt;0,((E21*F21)+(G21*H21)+(I21*J21)+(K21*L21)+(M21*N21)+(O21*P21)+(Q21*R21))/S21,0)),4)</f>
      </c>
      <c r="V21" s="132"/>
    </row>
    <row r="22" ht="15.0" customHeight="true" hidden="false" s="37" customFormat="true">
      <c r="A22" s="132"/>
      <c r="B22" s="132" t="s">
        <v>538</v>
      </c>
      <c r="C22" s="132"/>
      <c r="D22" s="11" t="s">
        <v>512</v>
      </c>
      <c r="E22" s="16"/>
      <c r="F22" s="60"/>
      <c r="G22" s="16"/>
      <c r="H22" s="60"/>
      <c r="I22" s="16"/>
      <c r="J22" s="60"/>
      <c r="K22" s="16"/>
      <c r="L22" s="60"/>
      <c r="M22" s="16"/>
      <c r="N22" s="60"/>
      <c r="O22" s="16"/>
      <c r="P22" s="60"/>
      <c r="Q22" s="16"/>
      <c r="R22" s="60"/>
      <c r="S22" s="17">
        <f>E22+G22+I22+K22+M22+O22+Q22</f>
      </c>
      <c r="T22" s="61">
        <f>ROUND((IF(S22&gt;0,((E22*F22)+(G22*H22)+(I22*J22)+(K22*L22)+(M22*N22)+(O22*P22)+(Q22*R22))/S22,0)),4)</f>
      </c>
      <c r="V22" s="132"/>
    </row>
    <row r="23" ht="15.0" customHeight="true" hidden="false" s="37" customFormat="true">
      <c r="A23" s="132"/>
      <c r="B23" s="132" t="s">
        <v>539</v>
      </c>
      <c r="C23" s="132"/>
      <c r="D23" s="11" t="s">
        <v>513</v>
      </c>
      <c r="E23" s="16"/>
      <c r="F23" s="60"/>
      <c r="G23" s="16"/>
      <c r="H23" s="60"/>
      <c r="I23" s="16"/>
      <c r="J23" s="60"/>
      <c r="K23" s="16"/>
      <c r="L23" s="60"/>
      <c r="M23" s="16"/>
      <c r="N23" s="60"/>
      <c r="O23" s="16"/>
      <c r="P23" s="60"/>
      <c r="Q23" s="16"/>
      <c r="R23" s="60"/>
      <c r="S23" s="17">
        <f>E23+G23+I23+K23+M23+O23+Q23</f>
      </c>
      <c r="T23" s="61">
        <f>ROUND((IF(S23&gt;0,((E23*F23)+(G23*H23)+(I23*J23)+(K23*L23)+(M23*N23)+(O23*P23)+(Q23*R23))/S23,0)),4)</f>
      </c>
      <c r="V23" s="132"/>
    </row>
    <row r="24" ht="15.0" customHeight="true" hidden="false" s="37" customFormat="true">
      <c r="A24" s="132"/>
      <c r="B24" s="132" t="s">
        <v>1007</v>
      </c>
      <c r="C24" s="132"/>
      <c r="D24" s="11" t="s">
        <v>514</v>
      </c>
      <c r="E24" s="16"/>
      <c r="F24" s="60"/>
      <c r="G24" s="16"/>
      <c r="H24" s="60"/>
      <c r="I24" s="16"/>
      <c r="J24" s="60"/>
      <c r="K24" s="16"/>
      <c r="L24" s="60"/>
      <c r="M24" s="16"/>
      <c r="N24" s="60"/>
      <c r="O24" s="16"/>
      <c r="P24" s="60"/>
      <c r="Q24" s="16"/>
      <c r="R24" s="60"/>
      <c r="S24" s="17">
        <f>E24+G24+I24+K24+M24+O24+Q24</f>
      </c>
      <c r="T24" s="61">
        <f>ROUND((IF(S24&gt;0,((E24*F24)+(G24*H24)+(I24*J24)+(K24*L24)+(M24*N24)+(O24*P24)+(Q24*R24))/S24,0)),4)</f>
      </c>
      <c r="V24" s="132"/>
    </row>
    <row r="25" ht="15.0" customHeight="true" hidden="false" s="37" customFormat="true">
      <c r="A25" s="132"/>
      <c r="B25" s="132" t="s">
        <v>1014</v>
      </c>
      <c r="C25" s="132"/>
      <c r="D25" s="14" t="s">
        <v>487</v>
      </c>
      <c r="E25" s="17">
        <f>E20+E21+E22+E23+E24</f>
      </c>
      <c r="F25" s="61">
        <f>ROUND((IF(E25&gt;0,((E20*F20)+(E21*F21)+(E22*F22)+(E23*F23)+(E24*F24))/E25,0)),4)</f>
      </c>
      <c r="G25" s="17">
        <f>G20+G21+G22+G23+G24</f>
      </c>
      <c r="H25" s="61">
        <f>ROUND((IF(G25&gt;0,((G20*H20)+(G21*H21)+(G22*H22)+(G23*H23)+(G24*H24))/G25,0)),4)</f>
      </c>
      <c r="I25" s="17">
        <f>I20+I21+I22+I23+I24</f>
      </c>
      <c r="J25" s="61">
        <f>ROUND((IF(I25&gt;0,((I20*J20)+(I21*J21)+(I22*J22)+(I23*J23)+(I24*J24))/I25,0)),4)</f>
      </c>
      <c r="K25" s="17">
        <f>K20+K21+K22+K23+K24</f>
      </c>
      <c r="L25" s="61">
        <f>ROUND((IF(K25&gt;0,((K20*L20)+(K21*L21)+(K22*L22)+(K23*L23)+(K24*L24))/K25,0)),4)</f>
      </c>
      <c r="M25" s="17">
        <f>M20+M21+M22+M23+M24</f>
      </c>
      <c r="N25" s="61">
        <f>ROUND((IF(M25&gt;0,((M20*N20)+(M21*N21)+(M22*N22)+(M23*N23)+(M24*N24))/M25,0)),4)</f>
      </c>
      <c r="O25" s="17">
        <f>O20+O21+O22+O23+O24</f>
      </c>
      <c r="P25" s="61">
        <f>ROUND((IF(O25&gt;0,((O20*P20)+(O21*P21)+(O22*P22)+(O23*P23)+(O24*P24))/O25,0)),4)</f>
      </c>
      <c r="Q25" s="17">
        <f>Q20+Q21+Q22+Q23+Q24</f>
      </c>
      <c r="R25" s="61">
        <f>ROUND((IF(Q25&gt;0,((Q20*R20)+(Q21*R21)+(Q22*R22)+(Q23*R23)+(Q24*R24))/Q25,0)),4)</f>
      </c>
      <c r="S25" s="17">
        <f>S20+S21+S22+S23+S24</f>
      </c>
      <c r="T25" s="61">
        <f>ROUND((IF(S25&gt;0,((S20*T20)+(S21*T21)+(S22*T22)+(S23*T23)+(S24*T24))/S25,0)),4)</f>
      </c>
      <c r="V25" s="132"/>
    </row>
    <row r="26" ht="15.0" customHeight="true" hidden="false" s="37" customFormat="true">
      <c r="A26" s="132"/>
      <c r="B26" s="132"/>
      <c r="C26" s="132"/>
      <c r="D26" s="14" t="s">
        <v>515</v>
      </c>
      <c r="E26" s="81"/>
      <c r="F26" s="82"/>
      <c r="G26" s="81"/>
      <c r="H26" s="82"/>
      <c r="I26" s="81"/>
      <c r="J26" s="82"/>
      <c r="K26" s="81"/>
      <c r="L26" s="82"/>
      <c r="M26" s="81"/>
      <c r="N26" s="82"/>
      <c r="O26" s="81"/>
      <c r="P26" s="82"/>
      <c r="Q26" s="81"/>
      <c r="R26" s="82"/>
      <c r="S26" s="81"/>
      <c r="T26" s="82"/>
      <c r="V26" s="132"/>
    </row>
    <row r="27" ht="15.0" customHeight="true" hidden="false" s="37" customFormat="true">
      <c r="A27" s="132"/>
      <c r="B27" s="132" t="s">
        <v>519</v>
      </c>
      <c r="C27" s="132"/>
      <c r="D27" s="11" t="s">
        <v>509</v>
      </c>
      <c r="E27" s="17">
        <f>E13+E20</f>
      </c>
      <c r="F27" s="61">
        <f>ROUND((IF((E13+E20)&gt;0,((E13*F13)+(E20*F20))/(E13+E20),0)),4)</f>
      </c>
      <c r="G27" s="17">
        <f>G13+G20</f>
      </c>
      <c r="H27" s="61">
        <f>ROUND((IF((G13+G20)&gt;0,((G13*H13)+(G20*H20))/(G13+G20),0)),4)</f>
      </c>
      <c r="I27" s="17">
        <f>I13+I20</f>
      </c>
      <c r="J27" s="61">
        <f>ROUND((IF((I13+I20)&gt;0,((I13*J13)+(I20*J20))/(I13+I20),0)),4)</f>
      </c>
      <c r="K27" s="17">
        <f>K13+K20</f>
      </c>
      <c r="L27" s="61">
        <f>ROUND((IF((K13+K20)&gt;0,((K13*L13)+(K20*L20))/(K13+K20),0)),4)</f>
      </c>
      <c r="M27" s="17">
        <f>M13+M20</f>
      </c>
      <c r="N27" s="61">
        <f>ROUND((IF((M13+M20)&gt;0,((M13*N13)+(M20*N20))/(M13+M20),0)),4)</f>
      </c>
      <c r="O27" s="17">
        <f>O13+O20</f>
      </c>
      <c r="P27" s="61">
        <f>ROUND((IF((O13+O20)&gt;0,((O13*P13)+(O20*P20))/(O13+O20),0)),4)</f>
      </c>
      <c r="Q27" s="17">
        <f>Q13+Q20</f>
      </c>
      <c r="R27" s="61">
        <f>ROUND((IF((Q13+Q20)&gt;0,((Q13*R13)+(Q20*R20))/(Q13+Q20),0)),4)</f>
      </c>
      <c r="S27" s="17">
        <f>S13+S20</f>
      </c>
      <c r="T27" s="61">
        <f>ROUND((IF((S13+S20)&gt;0,((S13*T13)+(S20*T20))/(S13+S20),0)),4)</f>
      </c>
      <c r="V27" s="132"/>
    </row>
    <row r="28" ht="15.0" customHeight="true" hidden="false" s="37" customFormat="true">
      <c r="A28" s="132"/>
      <c r="B28" s="132" t="s">
        <v>706</v>
      </c>
      <c r="C28" s="132"/>
      <c r="D28" s="11" t="s">
        <v>511</v>
      </c>
      <c r="E28" s="17">
        <f>E14+E21</f>
      </c>
      <c r="F28" s="61">
        <f>ROUND((IF((E14+E21)&gt;0,((E14*F14)+(E21*F21))/(E14+E21),0)),4)</f>
      </c>
      <c r="G28" s="17">
        <f>G14+G21</f>
      </c>
      <c r="H28" s="61">
        <f>ROUND((IF((G14+G21)&gt;0,((G14*H14)+(G21*H21))/(G14+G21),0)),4)</f>
      </c>
      <c r="I28" s="17">
        <f>I14+I21</f>
      </c>
      <c r="J28" s="61">
        <f>ROUND((IF((I14+I21)&gt;0,((I14*J14)+(I21*J21))/(I14+I21),0)),4)</f>
      </c>
      <c r="K28" s="17">
        <f>K14+K21</f>
      </c>
      <c r="L28" s="61">
        <f>ROUND((IF((K14+K21)&gt;0,((K14*L14)+(K21*L21))/(K14+K21),0)),4)</f>
      </c>
      <c r="M28" s="17">
        <f>M14+M21</f>
      </c>
      <c r="N28" s="61">
        <f>ROUND((IF((M14+M21)&gt;0,((M14*N14)+(M21*N21))/(M14+M21),0)),4)</f>
      </c>
      <c r="O28" s="17">
        <f>O14+O21</f>
      </c>
      <c r="P28" s="61">
        <f>ROUND((IF((O14+O21)&gt;0,((O14*P14)+(O21*P21))/(O14+O21),0)),4)</f>
      </c>
      <c r="Q28" s="17">
        <f>Q14+Q21</f>
      </c>
      <c r="R28" s="61">
        <f>ROUND((IF((Q14+Q21)&gt;0,((Q14*R14)+(Q21*R21))/(Q14+Q21),0)),4)</f>
      </c>
      <c r="S28" s="17">
        <f>S14+S21</f>
      </c>
      <c r="T28" s="61">
        <f>ROUND((IF((S14+S21)&gt;0,((S14*T14)+(S21*T21))/(S14+S21),0)),4)</f>
      </c>
      <c r="V28" s="132"/>
    </row>
    <row r="29" ht="15.0" customHeight="true" hidden="false" s="37" customFormat="true">
      <c r="A29" s="132"/>
      <c r="B29" s="132" t="s">
        <v>715</v>
      </c>
      <c r="C29" s="132"/>
      <c r="D29" s="11" t="s">
        <v>512</v>
      </c>
      <c r="E29" s="17">
        <f>E15+E22</f>
      </c>
      <c r="F29" s="61">
        <f>ROUND((IF((E15+E22)&gt;0,((E15*F15)+(E22*F22))/(E15+E22),0)),4)</f>
      </c>
      <c r="G29" s="17">
        <f>G15+G22</f>
      </c>
      <c r="H29" s="61">
        <f>ROUND((IF((G15+G22)&gt;0,((G15*H15)+(G22*H22))/(G15+G22),0)),4)</f>
      </c>
      <c r="I29" s="17">
        <f>I15+I22</f>
      </c>
      <c r="J29" s="61">
        <f>ROUND((IF((I15+I22)&gt;0,((I15*J15)+(I22*J22))/(I15+I22),0)),4)</f>
      </c>
      <c r="K29" s="17">
        <f>K15+K22</f>
      </c>
      <c r="L29" s="61">
        <f>ROUND((IF((K15+K22)&gt;0,((K15*L15)+(K22*L22))/(K15+K22),0)),4)</f>
      </c>
      <c r="M29" s="17">
        <f>M15+M22</f>
      </c>
      <c r="N29" s="61">
        <f>ROUND((IF((M15+M22)&gt;0,((M15*N15)+(M22*N22))/(M15+M22),0)),4)</f>
      </c>
      <c r="O29" s="17">
        <f>O15+O22</f>
      </c>
      <c r="P29" s="61">
        <f>ROUND((IF((O15+O22)&gt;0,((O15*P15)+(O22*P22))/(O15+O22),0)),4)</f>
      </c>
      <c r="Q29" s="17">
        <f>Q15+Q22</f>
      </c>
      <c r="R29" s="61">
        <f>ROUND((IF((Q15+Q22)&gt;0,((Q15*R15)+(Q22*R22))/(Q15+Q22),0)),4)</f>
      </c>
      <c r="S29" s="17">
        <f>S15+S22</f>
      </c>
      <c r="T29" s="61">
        <f>ROUND((IF((S15+S22)&gt;0,((S15*T15)+(S22*T22))/(S15+S22),0)),4)</f>
      </c>
      <c r="V29" s="132"/>
    </row>
    <row r="30" ht="15.0" customHeight="true" hidden="false" s="37" customFormat="true">
      <c r="A30" s="132"/>
      <c r="B30" s="132" t="s">
        <v>716</v>
      </c>
      <c r="C30" s="132"/>
      <c r="D30" s="11" t="s">
        <v>513</v>
      </c>
      <c r="E30" s="17">
        <f>E16+E23</f>
      </c>
      <c r="F30" s="61">
        <f>ROUND((IF((E16+E23)&gt;0,((E16*F16)+(E23*F23))/(E16+E23),0)),4)</f>
      </c>
      <c r="G30" s="17">
        <f>G16+G23</f>
      </c>
      <c r="H30" s="61">
        <f>ROUND((IF((G16+G23)&gt;0,((G16*H16)+(G23*H23))/(G16+G23),0)),4)</f>
      </c>
      <c r="I30" s="17">
        <f>I16+I23</f>
      </c>
      <c r="J30" s="61">
        <f>ROUND((IF((I16+I23)&gt;0,((I16*J16)+(I23*J23))/(I16+I23),0)),4)</f>
      </c>
      <c r="K30" s="17">
        <f>K16+K23</f>
      </c>
      <c r="L30" s="61">
        <f>ROUND((IF((K16+K23)&gt;0,((K16*L16)+(K23*L23))/(K16+K23),0)),4)</f>
      </c>
      <c r="M30" s="17">
        <f>M16+M23</f>
      </c>
      <c r="N30" s="61">
        <f>ROUND((IF((M16+M23)&gt;0,((M16*N16)+(M23*N23))/(M16+M23),0)),4)</f>
      </c>
      <c r="O30" s="17">
        <f>O16+O23</f>
      </c>
      <c r="P30" s="61">
        <f>ROUND((IF((O16+O23)&gt;0,((O16*P16)+(O23*P23))/(O16+O23),0)),4)</f>
      </c>
      <c r="Q30" s="17">
        <f>Q16+Q23</f>
      </c>
      <c r="R30" s="61">
        <f>ROUND((IF((Q16+Q23)&gt;0,((Q16*R16)+(Q23*R23))/(Q16+Q23),0)),4)</f>
      </c>
      <c r="S30" s="17">
        <f>S16+S23</f>
      </c>
      <c r="T30" s="61">
        <f>ROUND((IF((S16+S23)&gt;0,((S16*T16)+(S23*T23))/(S16+S23),0)),4)</f>
      </c>
      <c r="V30" s="132"/>
    </row>
    <row r="31" ht="15.0" customHeight="true" hidden="false" s="37" customFormat="true">
      <c r="A31" s="132"/>
      <c r="B31" s="132" t="s">
        <v>717</v>
      </c>
      <c r="C31" s="132"/>
      <c r="D31" s="11" t="s">
        <v>514</v>
      </c>
      <c r="E31" s="17">
        <f>E17+E24</f>
      </c>
      <c r="F31" s="61">
        <f>ROUND((IF((E17+E24)&gt;0,((E17*F17)+(E24*F24))/(E17+E24),0)),4)</f>
      </c>
      <c r="G31" s="17">
        <f>G17+G24</f>
      </c>
      <c r="H31" s="61">
        <f>ROUND((IF((G17+G24)&gt;0,((G17*H17)+(G24*H24))/(G17+G24),0)),4)</f>
      </c>
      <c r="I31" s="17">
        <f>I17+I24</f>
      </c>
      <c r="J31" s="61">
        <f>ROUND((IF((I17+I24)&gt;0,((I17*J17)+(I24*J24))/(I17+I24),0)),4)</f>
      </c>
      <c r="K31" s="17">
        <f>K17+K24</f>
      </c>
      <c r="L31" s="61">
        <f>ROUND((IF((K17+K24)&gt;0,((K17*L17)+(K24*L24))/(K17+K24),0)),4)</f>
      </c>
      <c r="M31" s="17">
        <f>M17+M24</f>
      </c>
      <c r="N31" s="61">
        <f>ROUND((IF((M17+M24)&gt;0,((M17*N17)+(M24*N24))/(M17+M24),0)),4)</f>
      </c>
      <c r="O31" s="17">
        <f>O17+O24</f>
      </c>
      <c r="P31" s="61">
        <f>ROUND((IF((O17+O24)&gt;0,((O17*P17)+(O24*P24))/(O17+O24),0)),4)</f>
      </c>
      <c r="Q31" s="17">
        <f>Q17+Q24</f>
      </c>
      <c r="R31" s="61">
        <f>ROUND((IF((Q17+Q24)&gt;0,((Q17*R17)+(Q24*R24))/(Q17+Q24),0)),4)</f>
      </c>
      <c r="S31" s="17">
        <f>S17+S24</f>
      </c>
      <c r="T31" s="61">
        <f>ROUND((IF((S17+S24)&gt;0,((S17*T17)+(S24*T24))/(S17+S24),0)),4)</f>
      </c>
      <c r="V31" s="132"/>
    </row>
    <row r="32" ht="15.0" customHeight="true" hidden="false" s="37" customFormat="true">
      <c r="A32" s="132"/>
      <c r="B32" s="132"/>
      <c r="C32" s="132"/>
      <c r="D32" s="14" t="s">
        <v>487</v>
      </c>
      <c r="E32" s="17">
        <f>E27+E28+E29+E30+E31</f>
      </c>
      <c r="F32" s="61">
        <f>ROUND((IF((E18+E25)&gt;0,((E18*F18)+(E25*F25))/(E18+E25),0)),4)</f>
      </c>
      <c r="G32" s="17">
        <f>G18+G25</f>
      </c>
      <c r="H32" s="61">
        <f>ROUND((IF((G18+G25)&gt;0,((G18*H18)+(G25*H25))/(G18+G25),0)),4)</f>
      </c>
      <c r="I32" s="17">
        <f>I18+I25</f>
      </c>
      <c r="J32" s="61">
        <f>ROUND((IF((I18+I25)&gt;0,((I18*J18)+(I25*J25))/(I18+I25),0)),4)</f>
      </c>
      <c r="K32" s="17">
        <f>K18+K25</f>
      </c>
      <c r="L32" s="61">
        <f>ROUND((IF((K18+K25)&gt;0,((K18*L18)+(K25*L25))/(K18+K25),0)),4)</f>
      </c>
      <c r="M32" s="17">
        <f>M18+M25</f>
      </c>
      <c r="N32" s="61">
        <f>ROUND((IF((M18+M25)&gt;0,((M18*N18)+(M25*N25))/(M18+M25),0)),4)</f>
      </c>
      <c r="O32" s="17">
        <f>O18+O25</f>
      </c>
      <c r="P32" s="61">
        <f>ROUND((IF((O18+O25)&gt;0,((O18*P18)+(O25*P25))/(O18+O25),0)),4)</f>
      </c>
      <c r="Q32" s="17">
        <f>Q18+Q25</f>
      </c>
      <c r="R32" s="61">
        <f>ROUND((IF((Q18+Q25)&gt;0,((Q18*R18)+(Q25*R25))/(Q18+Q25),0)),4)</f>
      </c>
      <c r="S32" s="17">
        <f>S18+S25</f>
      </c>
      <c r="T32" s="61">
        <f>ROUND((IF((S18+S25)&gt;0,((S18*T18)+(S25*T25))/(S18+S25),0)),4)</f>
      </c>
      <c r="V32" s="132"/>
    </row>
    <row r="33" ht="15.0" customHeight="true" hidden="false" s="37" customFormat="true">
      <c r="A33" s="132"/>
      <c r="B33" s="132"/>
      <c r="C33" s="132" t="s">
        <v>435</v>
      </c>
      <c r="V33" s="132"/>
    </row>
    <row r="34" ht="15.0" customHeight="true" hidden="false" s="37" customFormat="true">
      <c r="A34" s="132"/>
      <c r="B34" s="132"/>
      <c r="C34" s="132" t="s">
        <v>438</v>
      </c>
      <c r="D34" s="132"/>
      <c r="E34" s="132"/>
      <c r="F34" s="132"/>
      <c r="G34" s="132"/>
      <c r="H34" s="132"/>
      <c r="I34" s="132"/>
      <c r="J34" s="132"/>
      <c r="K34" s="132"/>
      <c r="L34" s="132"/>
      <c r="M34" s="132"/>
      <c r="N34" s="132"/>
      <c r="O34" s="132"/>
      <c r="P34" s="132"/>
      <c r="Q34" s="132"/>
      <c r="R34" s="132"/>
      <c r="S34" s="132"/>
      <c r="T34" s="132"/>
      <c r="U34" s="132"/>
      <c r="V34" s="132" t="s">
        <v>439</v>
      </c>
    </row>
    <row r="35" ht="15.0" customHeight="true" hidden="false" s="37" customFormat="true">
      <c r="E35" s="50"/>
    </row>
    <row r="36" ht="15.0" customHeight="true" hidden="false" s="37" customFormat="true">
      <c r="E36" s="50"/>
    </row>
    <row r="37" ht="15.0" customHeight="true" hidden="false">
      <c r="A37" s="144"/>
      <c r="B37" s="144"/>
      <c r="C37" s="144" t="s">
        <v>1114</v>
      </c>
      <c r="D37" s="131"/>
      <c r="E37" s="131"/>
      <c r="F37" s="131"/>
      <c r="G37" s="131"/>
      <c r="H37" s="131"/>
      <c r="I37" s="131"/>
    </row>
    <row r="38" ht="15.0" customHeight="true" hidden="false">
      <c r="A38" s="144"/>
      <c r="B38" s="144"/>
      <c r="C38" s="144"/>
      <c r="D38" s="131"/>
      <c r="E38" s="131" t="s">
        <v>1067</v>
      </c>
      <c r="F38" s="131" t="s">
        <v>1067</v>
      </c>
      <c r="G38" s="131" t="s">
        <v>1067</v>
      </c>
      <c r="H38" s="131"/>
      <c r="I38" s="131"/>
    </row>
    <row r="39" ht="15.0" customHeight="true" hidden="false">
      <c r="A39" s="144"/>
      <c r="B39" s="144"/>
      <c r="C39" s="144"/>
      <c r="D39" s="131"/>
      <c r="E39" s="131" t="s">
        <v>535</v>
      </c>
      <c r="F39" s="131" t="s">
        <v>1014</v>
      </c>
      <c r="G39" s="131"/>
      <c r="H39" s="131"/>
      <c r="I39" s="131"/>
    </row>
    <row r="40" ht="15.0" customHeight="true" hidden="false">
      <c r="A40" s="144"/>
      <c r="B40" s="144"/>
      <c r="C40" s="144" t="s">
        <v>436</v>
      </c>
      <c r="D40" s="131" t="s">
        <v>440</v>
      </c>
      <c r="E40" s="131"/>
      <c r="F40" s="131"/>
      <c r="G40" s="131"/>
      <c r="H40" s="131" t="s">
        <v>435</v>
      </c>
      <c r="I40" s="131" t="s">
        <v>437</v>
      </c>
    </row>
    <row r="41" ht="15.0" customHeight="true" hidden="false">
      <c r="A41" s="144"/>
      <c r="B41" s="144"/>
      <c r="C41" s="145" t="s">
        <v>440</v>
      </c>
      <c r="D41" s="229" t="s">
        <v>508</v>
      </c>
      <c r="E41" s="230"/>
      <c r="F41" s="230"/>
      <c r="G41" s="231"/>
      <c r="I41" s="131"/>
    </row>
    <row r="42" ht="15.0" customHeight="true" hidden="false">
      <c r="A42" s="144"/>
      <c r="B42" s="144"/>
      <c r="C42" s="145" t="s">
        <v>440</v>
      </c>
      <c r="D42" s="164" t="s">
        <v>1113</v>
      </c>
      <c r="E42" s="165"/>
      <c r="F42" s="165"/>
      <c r="G42" s="71" t="s">
        <v>1044</v>
      </c>
      <c r="I42" s="131"/>
    </row>
    <row r="43" ht="60.0" customHeight="true" hidden="false">
      <c r="A43" s="144"/>
      <c r="B43" s="144"/>
      <c r="C43" s="145" t="s">
        <v>440</v>
      </c>
      <c r="D43" s="79" t="s">
        <v>1092</v>
      </c>
      <c r="E43" s="80" t="s">
        <v>506</v>
      </c>
      <c r="F43" s="80" t="s">
        <v>507</v>
      </c>
      <c r="G43" s="80" t="s">
        <v>1066</v>
      </c>
      <c r="I43" s="131"/>
    </row>
    <row r="44" ht="15.0" customHeight="true" hidden="false">
      <c r="A44" s="144"/>
      <c r="B44" s="144"/>
      <c r="C44" s="144" t="s">
        <v>435</v>
      </c>
      <c r="D44" s="39"/>
      <c r="E44" s="39"/>
      <c r="F44" s="39"/>
      <c r="G44" s="39"/>
      <c r="I44" s="131"/>
    </row>
    <row r="45" ht="15.0" customHeight="true" hidden="false">
      <c r="A45" s="144"/>
      <c r="B45" s="144" t="s">
        <v>1015</v>
      </c>
      <c r="C45" s="144"/>
      <c r="D45" s="11" t="s">
        <v>497</v>
      </c>
      <c r="E45" s="64"/>
      <c r="F45" s="64"/>
      <c r="G45" s="86">
        <f>E45+F45</f>
      </c>
      <c r="I45" s="131"/>
    </row>
    <row r="46" ht="15.0" customHeight="true" hidden="false">
      <c r="A46" s="144"/>
      <c r="B46" s="144" t="s">
        <v>1016</v>
      </c>
      <c r="C46" s="144"/>
      <c r="D46" s="11" t="s">
        <v>498</v>
      </c>
      <c r="E46" s="64"/>
      <c r="F46" s="64"/>
      <c r="G46" s="86">
        <f>E46+F46</f>
      </c>
      <c r="I46" s="131"/>
    </row>
    <row r="47" ht="15.0" customHeight="true" hidden="false">
      <c r="A47" s="144"/>
      <c r="B47" s="144" t="s">
        <v>1091</v>
      </c>
      <c r="C47" s="144"/>
      <c r="D47" s="11" t="s">
        <v>499</v>
      </c>
      <c r="E47" s="16"/>
      <c r="F47" s="64"/>
      <c r="G47" s="86">
        <f>E47+F47</f>
      </c>
      <c r="I47" s="131"/>
      <c r="J47" s="44"/>
    </row>
    <row r="48" ht="15.0" customHeight="true" hidden="false">
      <c r="A48" s="144"/>
      <c r="B48" s="144" t="s">
        <v>1090</v>
      </c>
      <c r="C48" s="144"/>
      <c r="D48" s="11" t="s">
        <v>500</v>
      </c>
      <c r="E48" s="16"/>
      <c r="F48" s="64"/>
      <c r="G48" s="86">
        <f>E48+F48</f>
      </c>
      <c r="I48" s="131"/>
    </row>
    <row r="49" ht="15.0" customHeight="true" hidden="false">
      <c r="A49" s="144"/>
      <c r="B49" s="144" t="s">
        <v>1089</v>
      </c>
      <c r="C49" s="144"/>
      <c r="D49" s="11" t="s">
        <v>501</v>
      </c>
      <c r="E49" s="16"/>
      <c r="F49" s="64"/>
      <c r="G49" s="86">
        <f>E49+F49</f>
      </c>
      <c r="I49" s="131"/>
    </row>
    <row r="50" ht="15.0" customHeight="true" hidden="false">
      <c r="A50" s="144"/>
      <c r="B50" s="144" t="s">
        <v>1088</v>
      </c>
      <c r="C50" s="144"/>
      <c r="D50" s="11" t="s">
        <v>502</v>
      </c>
      <c r="E50" s="16"/>
      <c r="F50" s="64"/>
      <c r="G50" s="86">
        <f>E50+F50</f>
      </c>
      <c r="I50" s="131"/>
    </row>
    <row r="51" ht="15.0" customHeight="true" hidden="false">
      <c r="A51" s="144"/>
      <c r="B51" s="144" t="s">
        <v>1087</v>
      </c>
      <c r="C51" s="144"/>
      <c r="D51" s="11" t="s">
        <v>503</v>
      </c>
      <c r="E51" s="16"/>
      <c r="F51" s="64"/>
      <c r="G51" s="86">
        <f>E51+F51</f>
      </c>
      <c r="I51" s="131"/>
    </row>
    <row r="52" ht="15.0" customHeight="true" hidden="false">
      <c r="A52" s="144"/>
      <c r="B52" s="144" t="s">
        <v>670</v>
      </c>
      <c r="C52" s="144"/>
      <c r="D52" s="11" t="s">
        <v>504</v>
      </c>
      <c r="E52" s="16"/>
      <c r="F52" s="64"/>
      <c r="G52" s="86">
        <f>E52+F52</f>
      </c>
      <c r="I52" s="131"/>
    </row>
    <row r="53" ht="15.0" customHeight="true" hidden="false">
      <c r="A53" s="144"/>
      <c r="B53" s="144" t="s">
        <v>1086</v>
      </c>
      <c r="C53" s="144"/>
      <c r="D53" s="11" t="s">
        <v>505</v>
      </c>
      <c r="E53" s="16"/>
      <c r="F53" s="64"/>
      <c r="G53" s="86">
        <f>E53+F53</f>
      </c>
      <c r="I53" s="131"/>
    </row>
    <row r="54" ht="15.0" customHeight="true" hidden="false">
      <c r="A54" s="144"/>
      <c r="B54" s="144"/>
      <c r="C54" s="144"/>
      <c r="D54" s="11" t="s">
        <v>487</v>
      </c>
      <c r="E54" s="17">
        <f>E45+E46+E47+E48+E49+E50+E51+E52+E53</f>
      </c>
      <c r="F54" s="17">
        <f>F45+F46+F47+F48+F49+F50+F51+F52+F53</f>
      </c>
      <c r="G54" s="17">
        <f>G45+G46+G47+G48+G49+G50+G51+G52+G53</f>
      </c>
      <c r="I54" s="131"/>
    </row>
    <row r="55" ht="15.0" customHeight="true" hidden="false">
      <c r="A55" s="144"/>
      <c r="B55" s="144"/>
      <c r="C55" s="144" t="s">
        <v>435</v>
      </c>
      <c r="I55" s="131"/>
    </row>
    <row r="56" ht="15.0" customHeight="true" hidden="false">
      <c r="A56" s="144"/>
      <c r="B56" s="144"/>
      <c r="C56" s="144" t="s">
        <v>438</v>
      </c>
      <c r="D56" s="131"/>
      <c r="E56" s="131"/>
      <c r="F56" s="131"/>
      <c r="G56" s="131"/>
      <c r="H56" s="131"/>
      <c r="I56" s="131" t="s">
        <v>439</v>
      </c>
    </row>
    <row r="58" ht="15.0" customHeight="true" hidden="false" s="37" customFormat="true"/>
    <row r="59" ht="15.0" customHeight="true" hidden="false" s="37" customFormat="true"/>
    <row r="60" ht="15.0" customHeight="true" hidden="false" s="37" customFormat="true"/>
    <row r="61" ht="15.0" customHeight="true" hidden="false" s="37" customFormat="true"/>
    <row r="62" ht="15.0" customHeight="true" hidden="false" s="37" customFormat="true"/>
    <row r="63" ht="30.0" customHeight="true" hidden="false" s="37" customFormat="true"/>
    <row r="64" ht="47.25" customHeight="true" hidden="false" s="37" customFormat="true"/>
    <row r="65" ht="15.0" customHeight="true" hidden="false" s="37" customFormat="true"/>
    <row r="66" ht="15.0" customHeight="true" hidden="false" s="37" customFormat="true"/>
    <row r="67" ht="15.0" customHeight="true" hidden="false" s="37" customFormat="true"/>
    <row r="68" ht="15.0" customHeight="true" hidden="false" s="37" customFormat="true"/>
    <row r="69" ht="15.0" customHeight="true" hidden="false" s="37" customFormat="true"/>
    <row r="70" ht="15.0" customHeight="true" hidden="false" s="37" customFormat="true"/>
    <row r="71" ht="15.0" customHeight="true" hidden="false" s="37" customFormat="true"/>
    <row r="72" ht="15.0" customHeight="true" hidden="false" s="37" customFormat="true"/>
    <row r="73" ht="15.0" customHeight="true" hidden="false" s="37" customFormat="true"/>
    <row r="74" ht="15.0" customHeight="true" hidden="false" s="37" customFormat="true"/>
    <row r="75" ht="15.0" customHeight="true" hidden="false" s="37" customFormat="true"/>
    <row r="76" ht="15.0" customHeight="true" hidden="false" s="37" customFormat="true"/>
    <row r="77" ht="15.0" customHeight="true" hidden="false" s="37" customFormat="true"/>
    <row r="78" ht="15.0" customHeight="true" hidden="false" s="37" customFormat="true"/>
  </sheetData>
  <mergeCells>
    <mergeCell ref="D42:F42"/>
    <mergeCell ref="D41:G41"/>
    <mergeCell ref="D1:T1"/>
    <mergeCell ref="E9:F9"/>
    <mergeCell ref="S8:T8"/>
    <mergeCell ref="S9:T9"/>
    <mergeCell ref="Q9:R9"/>
    <mergeCell ref="K9:L9"/>
    <mergeCell ref="I9:J9"/>
    <mergeCell ref="D8:R8"/>
    <mergeCell ref="G9:H9"/>
    <mergeCell ref="O9:P9"/>
    <mergeCell ref="M9:N9"/>
  </mergeCells>
  <pageMargins bottom="1.0" footer="0.5" header="0.5" left="0.75" right="0.75" top="1.0"/>
  <pageSetup orientation="portrait" paperSize="1"/>
  <headerFooter>
    <oddHeader/>
    <oddFooter/>
  </headerFooter>
  <drawing r:id="rId1"/>
  <legacyDrawing r:id="rId3"/>
</worksheet>
</file>

<file path=xl/worksheets/sheet79.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9.140625" customWidth="true" hidden="true"/>
    <col min="2" max="2" width="9.140625" customWidth="true" hidden="true"/>
    <col min="3" max="3" width="9.140625" customWidth="true" hidden="true"/>
    <col min="4" max="4" width="37.28515625" customWidth="true" hidden="false"/>
    <col min="5" max="5" width="12.140625" customWidth="true" hidden="false"/>
    <col min="6" max="6" width="16.0" customWidth="true" hidden="false"/>
    <col min="7" max="7" width="11.7109375" customWidth="true" hidden="false"/>
    <col min="8" max="8" width="16.140625" customWidth="true" hidden="false"/>
    <col min="9" max="9" width="11.85546875" customWidth="true" hidden="false"/>
    <col min="10" max="10" width="15.7109375" customWidth="true" hidden="false"/>
    <col min="11" max="11" width="11.5703125" customWidth="true" hidden="false"/>
    <col min="12" max="12" width="16.28515625" customWidth="true" hidden="false"/>
    <col min="13" max="13" width="11.5703125" customWidth="true" hidden="false"/>
    <col min="14" max="14" width="15.5703125" customWidth="true" hidden="false"/>
    <col min="15" max="15" width="11.5703125" customWidth="true" hidden="false"/>
    <col min="16" max="16" width="15.7109375" customWidth="true" hidden="false"/>
    <col min="17" max="17" width="11.85546875" customWidth="true" hidden="false"/>
    <col min="18" max="18" width="16.28515625" customWidth="true" hidden="false"/>
    <col min="19" max="19" width="11.7109375" customWidth="true" hidden="false"/>
    <col min="20" max="20" width="15.85546875" customWidth="true" hidden="false"/>
    <col min="21" max="21" width="8.0" customWidth="true" hidden="false"/>
    <col min="22" max="22" width="8.0" customWidth="true" hidden="false"/>
  </cols>
  <sheetData>
    <row r="1" ht="27.95" customHeight="true" hidden="false">
      <c r="A1" s="42" t="s">
        <v>1041</v>
      </c>
      <c r="D1" s="152" t="s">
        <v>1115</v>
      </c>
      <c r="E1" s="152"/>
      <c r="F1" s="152"/>
      <c r="G1" s="152"/>
      <c r="H1" s="152"/>
      <c r="I1" s="152"/>
      <c r="J1" s="152"/>
      <c r="K1" s="152"/>
      <c r="L1" s="152"/>
      <c r="M1" s="152"/>
      <c r="N1" s="152"/>
      <c r="O1" s="152"/>
      <c r="P1" s="152"/>
      <c r="Q1" s="152"/>
      <c r="R1" s="152"/>
      <c r="S1" s="152"/>
      <c r="T1" s="152"/>
    </row>
    <row r="2" ht="15.0" customHeight="true" hidden="false" s="37" customFormat="true"/>
    <row r="3" ht="15.0" customHeight="true" hidden="false" s="37" customFormat="true">
      <c r="E3" s="50" t="s">
        <v>578</v>
      </c>
    </row>
    <row r="4" ht="15.0" customHeight="true" hidden="false" s="37" customFormat="true">
      <c r="A4" s="132"/>
      <c r="B4" s="132"/>
      <c r="C4" s="132" t="s">
        <v>697</v>
      </c>
      <c r="D4" s="132"/>
      <c r="E4" s="132"/>
      <c r="F4" s="132"/>
      <c r="G4" s="132"/>
      <c r="H4" s="132"/>
      <c r="I4" s="132"/>
      <c r="J4" s="132"/>
      <c r="K4" s="132"/>
      <c r="L4" s="132"/>
      <c r="M4" s="132"/>
      <c r="N4" s="132"/>
      <c r="O4" s="132"/>
      <c r="P4" s="132"/>
      <c r="Q4" s="132"/>
      <c r="R4" s="132"/>
      <c r="S4" s="132"/>
      <c r="T4" s="132"/>
      <c r="U4" s="132"/>
      <c r="V4" s="132"/>
    </row>
    <row r="5" ht="15.0" customHeight="true" hidden="true" s="37" customFormat="true">
      <c r="A5" s="132"/>
      <c r="B5" s="132"/>
      <c r="C5" s="132"/>
      <c r="D5" s="132"/>
      <c r="E5" s="132" t="s">
        <v>725</v>
      </c>
      <c r="F5" s="132" t="s">
        <v>518</v>
      </c>
      <c r="G5" s="132" t="s">
        <v>725</v>
      </c>
      <c r="H5" s="132" t="s">
        <v>518</v>
      </c>
      <c r="I5" s="132" t="s">
        <v>725</v>
      </c>
      <c r="J5" s="132" t="s">
        <v>518</v>
      </c>
      <c r="K5" s="132" t="s">
        <v>725</v>
      </c>
      <c r="L5" s="132" t="s">
        <v>518</v>
      </c>
      <c r="M5" s="132" t="s">
        <v>725</v>
      </c>
      <c r="N5" s="132" t="s">
        <v>518</v>
      </c>
      <c r="O5" s="132" t="s">
        <v>725</v>
      </c>
      <c r="P5" s="132" t="s">
        <v>518</v>
      </c>
      <c r="Q5" s="132" t="s">
        <v>725</v>
      </c>
      <c r="R5" s="132" t="s">
        <v>518</v>
      </c>
      <c r="S5" s="132" t="s">
        <v>725</v>
      </c>
      <c r="T5" s="132" t="s">
        <v>518</v>
      </c>
      <c r="U5" s="132"/>
      <c r="V5" s="132"/>
    </row>
    <row r="6" ht="15.0" customHeight="true" hidden="true" s="37" customFormat="true">
      <c r="A6" s="132"/>
      <c r="B6" s="132"/>
      <c r="C6" s="132"/>
      <c r="D6" s="132"/>
      <c r="E6" s="132" t="s">
        <v>718</v>
      </c>
      <c r="F6" s="132" t="s">
        <v>718</v>
      </c>
      <c r="G6" s="132" t="s">
        <v>719</v>
      </c>
      <c r="H6" s="132" t="s">
        <v>719</v>
      </c>
      <c r="I6" s="132" t="s">
        <v>720</v>
      </c>
      <c r="J6" s="132" t="s">
        <v>720</v>
      </c>
      <c r="K6" s="132" t="s">
        <v>721</v>
      </c>
      <c r="L6" s="132" t="s">
        <v>721</v>
      </c>
      <c r="M6" s="132" t="s">
        <v>722</v>
      </c>
      <c r="N6" s="132" t="s">
        <v>722</v>
      </c>
      <c r="O6" s="132" t="s">
        <v>723</v>
      </c>
      <c r="P6" s="132" t="s">
        <v>723</v>
      </c>
      <c r="Q6" s="132" t="s">
        <v>21</v>
      </c>
      <c r="R6" s="132" t="s">
        <v>21</v>
      </c>
      <c r="S6" s="132" t="s">
        <v>724</v>
      </c>
      <c r="T6" s="132" t="s">
        <v>724</v>
      </c>
      <c r="U6" s="132"/>
      <c r="V6" s="132"/>
    </row>
    <row r="7" ht="15.0" customHeight="true" hidden="true" s="37" customFormat="true">
      <c r="A7" s="132"/>
      <c r="B7" s="132"/>
      <c r="C7" s="132" t="s">
        <v>436</v>
      </c>
      <c r="D7" s="132" t="s">
        <v>440</v>
      </c>
      <c r="E7" s="132"/>
      <c r="F7" s="132"/>
      <c r="G7" s="132"/>
      <c r="H7" s="132"/>
      <c r="I7" s="132"/>
      <c r="J7" s="132"/>
      <c r="K7" s="132"/>
      <c r="L7" s="132"/>
      <c r="M7" s="132"/>
      <c r="N7" s="132"/>
      <c r="O7" s="132"/>
      <c r="P7" s="132"/>
      <c r="Q7" s="132"/>
      <c r="R7" s="132"/>
      <c r="S7" s="132"/>
      <c r="T7" s="132"/>
      <c r="U7" s="132" t="s">
        <v>435</v>
      </c>
      <c r="V7" s="132" t="s">
        <v>437</v>
      </c>
    </row>
    <row r="8" ht="15.0" customHeight="true" hidden="false" s="37" customFormat="true">
      <c r="A8" s="132"/>
      <c r="B8" s="132"/>
      <c r="C8" s="132" t="s">
        <v>440</v>
      </c>
      <c r="D8" s="164" t="s">
        <v>524</v>
      </c>
      <c r="E8" s="165"/>
      <c r="F8" s="165"/>
      <c r="G8" s="165"/>
      <c r="H8" s="165"/>
      <c r="I8" s="165"/>
      <c r="J8" s="165"/>
      <c r="K8" s="165"/>
      <c r="L8" s="165"/>
      <c r="M8" s="165"/>
      <c r="N8" s="165"/>
      <c r="O8" s="165"/>
      <c r="P8" s="165"/>
      <c r="Q8" s="165"/>
      <c r="R8" s="166"/>
      <c r="S8" s="233" t="s">
        <v>119</v>
      </c>
      <c r="T8" s="234"/>
      <c r="V8" s="132"/>
    </row>
    <row r="9" ht="15.0" customHeight="true" hidden="false" s="37" customFormat="true">
      <c r="A9" s="132"/>
      <c r="B9" s="132"/>
      <c r="C9" s="132" t="s">
        <v>440</v>
      </c>
      <c r="D9" s="125" t="s">
        <v>120</v>
      </c>
      <c r="E9" s="232" t="s">
        <v>698</v>
      </c>
      <c r="F9" s="232"/>
      <c r="G9" s="232" t="s">
        <v>699</v>
      </c>
      <c r="H9" s="232"/>
      <c r="I9" s="232" t="s">
        <v>700</v>
      </c>
      <c r="J9" s="232"/>
      <c r="K9" s="232" t="s">
        <v>701</v>
      </c>
      <c r="L9" s="232"/>
      <c r="M9" s="232" t="s">
        <v>702</v>
      </c>
      <c r="N9" s="232"/>
      <c r="O9" s="232" t="s">
        <v>703</v>
      </c>
      <c r="P9" s="232"/>
      <c r="Q9" s="232" t="s">
        <v>704</v>
      </c>
      <c r="R9" s="232"/>
      <c r="S9" s="235" t="s">
        <v>487</v>
      </c>
      <c r="T9" s="235"/>
      <c r="V9" s="132"/>
    </row>
    <row r="10" ht="45.0" customHeight="true" hidden="false" s="37" customFormat="true">
      <c r="A10" s="132"/>
      <c r="B10" s="132"/>
      <c r="C10" s="132" t="s">
        <v>440</v>
      </c>
      <c r="D10" s="59" t="s">
        <v>705</v>
      </c>
      <c r="E10" s="15" t="s">
        <v>516</v>
      </c>
      <c r="F10" s="15" t="s">
        <v>517</v>
      </c>
      <c r="G10" s="15" t="s">
        <v>516</v>
      </c>
      <c r="H10" s="15" t="s">
        <v>517</v>
      </c>
      <c r="I10" s="15" t="s">
        <v>516</v>
      </c>
      <c r="J10" s="15" t="s">
        <v>517</v>
      </c>
      <c r="K10" s="15" t="s">
        <v>516</v>
      </c>
      <c r="L10" s="15" t="s">
        <v>517</v>
      </c>
      <c r="M10" s="15" t="s">
        <v>516</v>
      </c>
      <c r="N10" s="15" t="s">
        <v>517</v>
      </c>
      <c r="O10" s="15" t="s">
        <v>516</v>
      </c>
      <c r="P10" s="15" t="s">
        <v>517</v>
      </c>
      <c r="Q10" s="15" t="s">
        <v>516</v>
      </c>
      <c r="R10" s="15" t="s">
        <v>517</v>
      </c>
      <c r="S10" s="15" t="s">
        <v>516</v>
      </c>
      <c r="T10" s="15" t="s">
        <v>517</v>
      </c>
      <c r="V10" s="132"/>
    </row>
    <row r="11" ht="15.0" customHeight="true" hidden="false" s="37" customFormat="true">
      <c r="A11" s="132"/>
      <c r="B11" s="132"/>
      <c r="C11" s="132" t="s">
        <v>435</v>
      </c>
      <c r="V11" s="132"/>
    </row>
    <row r="12" ht="15.0" customHeight="true" hidden="false" s="37" customFormat="true">
      <c r="A12" s="132"/>
      <c r="B12" s="132"/>
      <c r="C12" s="132"/>
      <c r="D12" s="14" t="s">
        <v>510</v>
      </c>
      <c r="E12" s="81"/>
      <c r="F12" s="82"/>
      <c r="G12" s="81"/>
      <c r="H12" s="82"/>
      <c r="I12" s="81"/>
      <c r="J12" s="82"/>
      <c r="K12" s="81"/>
      <c r="L12" s="82"/>
      <c r="M12" s="81"/>
      <c r="N12" s="82"/>
      <c r="O12" s="81"/>
      <c r="P12" s="82"/>
      <c r="Q12" s="81"/>
      <c r="R12" s="82"/>
      <c r="S12" s="81"/>
      <c r="T12" s="82"/>
      <c r="V12" s="132"/>
    </row>
    <row r="13" ht="15.0" customHeight="true" hidden="false" s="37" customFormat="true">
      <c r="A13" s="132"/>
      <c r="B13" s="132" t="s">
        <v>520</v>
      </c>
      <c r="C13" s="132"/>
      <c r="D13" s="11" t="s">
        <v>509</v>
      </c>
      <c r="E13" s="16" t="n">
        <v>0.0</v>
      </c>
      <c r="F13" s="60" t="n">
        <v>0.01</v>
      </c>
      <c r="G13" s="16" t="n">
        <v>0.0</v>
      </c>
      <c r="H13" s="60" t="n">
        <v>0.5</v>
      </c>
      <c r="I13" s="16"/>
      <c r="J13" s="60"/>
      <c r="K13" s="16"/>
      <c r="L13" s="60"/>
      <c r="M13" s="16"/>
      <c r="N13" s="60"/>
      <c r="O13" s="16"/>
      <c r="P13" s="60"/>
      <c r="Q13" s="16"/>
      <c r="R13" s="60"/>
      <c r="S13" s="17">
        <f>E13+G13+I13+K13+M13+O13+Q13</f>
      </c>
      <c r="T13" s="61">
        <f>ROUND((IF(S13&gt;0,((E13*F13)+(G13*H13)+(I13*J13)+(K13*L13)+(M13*N13)+(O13*P13)+(Q13*R13))/S13,0)),4)</f>
      </c>
      <c r="V13" s="132"/>
    </row>
    <row r="14" ht="15.0" customHeight="true" hidden="false" s="37" customFormat="true">
      <c r="A14" s="132"/>
      <c r="B14" s="132" t="s">
        <v>521</v>
      </c>
      <c r="C14" s="132"/>
      <c r="D14" s="11" t="s">
        <v>511</v>
      </c>
      <c r="E14" s="16" t="n">
        <v>0.0</v>
      </c>
      <c r="F14" s="60" t="n">
        <v>0.01</v>
      </c>
      <c r="G14" s="16" t="n">
        <v>0.0</v>
      </c>
      <c r="H14" s="60" t="n">
        <v>0.5</v>
      </c>
      <c r="I14" s="16"/>
      <c r="J14" s="60"/>
      <c r="K14" s="16"/>
      <c r="L14" s="60"/>
      <c r="M14" s="16"/>
      <c r="N14" s="60"/>
      <c r="O14" s="16"/>
      <c r="P14" s="60"/>
      <c r="Q14" s="16"/>
      <c r="R14" s="60"/>
      <c r="S14" s="17">
        <f>E14+G14+I14+K14+M14+O14+Q14</f>
      </c>
      <c r="T14" s="61">
        <f>ROUND((IF(S14&gt;0,((E14*F14)+(G14*H14)+(I14*J14)+(K14*L14)+(M14*N14)+(O14*P14)+(Q14*R14))/S14,0)),4)</f>
      </c>
      <c r="V14" s="132"/>
    </row>
    <row r="15" ht="15.0" customHeight="true" hidden="false" s="37" customFormat="true">
      <c r="A15" s="132"/>
      <c r="B15" s="132" t="s">
        <v>522</v>
      </c>
      <c r="C15" s="132"/>
      <c r="D15" s="11" t="s">
        <v>512</v>
      </c>
      <c r="E15" s="16" t="n">
        <v>0.0</v>
      </c>
      <c r="F15" s="60" t="n">
        <v>0.01</v>
      </c>
      <c r="G15" s="16" t="n">
        <v>0.0</v>
      </c>
      <c r="H15" s="60" t="n">
        <v>0.5</v>
      </c>
      <c r="I15" s="16"/>
      <c r="J15" s="60"/>
      <c r="K15" s="16"/>
      <c r="L15" s="60"/>
      <c r="M15" s="16"/>
      <c r="N15" s="60"/>
      <c r="O15" s="16"/>
      <c r="P15" s="60"/>
      <c r="Q15" s="16"/>
      <c r="R15" s="60"/>
      <c r="S15" s="17">
        <f>E15+G15+I15+K15+M15+O15+Q15</f>
      </c>
      <c r="T15" s="61">
        <f>ROUND((IF(S15&gt;0,((E15*F15)+(G15*H15)+(I15*J15)+(K15*L15)+(M15*N15)+(O15*P15)+(Q15*R15))/S15,0)),4)</f>
      </c>
      <c r="V15" s="132"/>
    </row>
    <row r="16" ht="15.0" customHeight="true" hidden="false" s="37" customFormat="true">
      <c r="A16" s="132"/>
      <c r="B16" s="132" t="s">
        <v>523</v>
      </c>
      <c r="C16" s="132"/>
      <c r="D16" s="11" t="s">
        <v>513</v>
      </c>
      <c r="E16" s="16" t="n">
        <v>0.0</v>
      </c>
      <c r="F16" s="60" t="n">
        <v>0.01</v>
      </c>
      <c r="G16" s="16" t="n">
        <v>0.0</v>
      </c>
      <c r="H16" s="60" t="n">
        <v>0.5</v>
      </c>
      <c r="I16" s="16"/>
      <c r="J16" s="60"/>
      <c r="K16" s="16"/>
      <c r="L16" s="60"/>
      <c r="M16" s="16"/>
      <c r="N16" s="60"/>
      <c r="O16" s="16"/>
      <c r="P16" s="60"/>
      <c r="Q16" s="16"/>
      <c r="R16" s="60"/>
      <c r="S16" s="17">
        <f>E16+G16+I16+K16+M16+O16+Q16</f>
      </c>
      <c r="T16" s="61">
        <f>ROUND((IF(S16&gt;0,((E16*F16)+(G16*H16)+(I16*J16)+(K16*L16)+(M16*N16)+(O16*P16)+(Q16*R16))/S16,0)),4)</f>
      </c>
      <c r="V16" s="132"/>
    </row>
    <row r="17" ht="15.0" customHeight="true" hidden="false" s="37" customFormat="true">
      <c r="A17" s="132"/>
      <c r="B17" s="132" t="s">
        <v>526</v>
      </c>
      <c r="C17" s="132"/>
      <c r="D17" s="11" t="s">
        <v>514</v>
      </c>
      <c r="E17" s="16"/>
      <c r="F17" s="60"/>
      <c r="G17" s="16"/>
      <c r="H17" s="60"/>
      <c r="I17" s="16"/>
      <c r="J17" s="60"/>
      <c r="K17" s="16"/>
      <c r="L17" s="60"/>
      <c r="M17" s="16"/>
      <c r="N17" s="60"/>
      <c r="O17" s="16"/>
      <c r="P17" s="60"/>
      <c r="Q17" s="16"/>
      <c r="R17" s="60"/>
      <c r="S17" s="17">
        <f>E17+G17+I17+K17+M17+O17+Q17</f>
      </c>
      <c r="T17" s="61">
        <f>ROUND((IF(S17&gt;0,((E17*F17)+(G17*H17)+(I17*J17)+(K17*L17)+(M17*N17)+(O17*P17)+(Q17*R17))/S17,0)),4)</f>
      </c>
      <c r="V17" s="132"/>
    </row>
    <row r="18" ht="15.0" customHeight="true" hidden="false" s="37" customFormat="true">
      <c r="A18" s="132"/>
      <c r="B18" s="132" t="s">
        <v>535</v>
      </c>
      <c r="C18" s="132"/>
      <c r="D18" s="14" t="s">
        <v>487</v>
      </c>
      <c r="E18" s="17">
        <f>E12+E13+E14+E15+E16+E17</f>
      </c>
      <c r="F18" s="61">
        <f>ROUND((IF(E18&gt;0,((E13*F13)+(E14*F14)+(E15*F15)+(E16*F16)+(E17*F17))/E18,0)),4)</f>
      </c>
      <c r="G18" s="17">
        <f>G12+G13+G14+G15+G16+G17</f>
      </c>
      <c r="H18" s="61">
        <f>ROUND((IF(G18&gt;0,((G13*H13)+(G14*H14)+(G15*H15)+(G16*H16)+(G17*H17))/G18,0)),4)</f>
      </c>
      <c r="I18" s="17">
        <f>I12+I13+I14+I15+I16+I17</f>
      </c>
      <c r="J18" s="61">
        <f>ROUND((IF(I18&gt;0,((I13*J13)+(I14*J14)+(I15*J15)+(I16*J16)+(I17*J17))/I18,0)),4)</f>
      </c>
      <c r="K18" s="17">
        <f>K12+K13+K14+K15+K16+K17</f>
      </c>
      <c r="L18" s="61">
        <f>ROUND((IF(K18&gt;0,((K13*L13)+(K14*L14)+(K15*L15)+(K16*L16)+(K17*L17))/K18,0)),4)</f>
      </c>
      <c r="M18" s="17">
        <f>M12+M13+M14+M15+M16+M17</f>
      </c>
      <c r="N18" s="61">
        <f>ROUND((IF(M18&gt;0,((M13*N13)+(M14*N14)+(M15*N15)+(M16*N16)+(M17*N17))/M18,0)),4)</f>
      </c>
      <c r="O18" s="17">
        <f>O12+O13+O14+O15+O16+O17</f>
      </c>
      <c r="P18" s="61">
        <f>ROUND((IF(O18&gt;0,((O13*P13)+(O14*P14)+(O15*P15)+(O16*P16)+(O17*P17))/O18,0)),4)</f>
      </c>
      <c r="Q18" s="17">
        <f>Q12+Q13+Q14+Q15+Q16+Q17</f>
      </c>
      <c r="R18" s="61">
        <f>ROUND((IF(Q18&gt;0,((Q13*R13)+(Q14*R14)+(Q15*R15)+(Q16*R16)+(Q17*R17))/Q18,0)),4)</f>
      </c>
      <c r="S18" s="17">
        <f>S12+S13+S14+S15+S16+S17</f>
      </c>
      <c r="T18" s="61">
        <f>ROUND((IF(S18&gt;0,((S13*T13)+(S14*T14)+(S15*T15)+(S16*T16)+(S17*T17))/S18,0)),4)</f>
      </c>
      <c r="V18" s="132"/>
    </row>
    <row r="19" ht="15.0" customHeight="true" hidden="false" s="37" customFormat="true">
      <c r="A19" s="132"/>
      <c r="B19" s="132"/>
      <c r="C19" s="132"/>
      <c r="D19" s="14" t="s">
        <v>507</v>
      </c>
      <c r="E19" s="81"/>
      <c r="F19" s="82"/>
      <c r="G19" s="81"/>
      <c r="H19" s="82"/>
      <c r="I19" s="81"/>
      <c r="J19" s="82"/>
      <c r="K19" s="81"/>
      <c r="L19" s="82"/>
      <c r="M19" s="81"/>
      <c r="N19" s="82"/>
      <c r="O19" s="81"/>
      <c r="P19" s="82"/>
      <c r="Q19" s="81"/>
      <c r="R19" s="82"/>
      <c r="S19" s="81"/>
      <c r="T19" s="82"/>
      <c r="V19" s="132"/>
    </row>
    <row r="20" ht="15.0" customHeight="true" hidden="false" s="37" customFormat="true">
      <c r="A20" s="132"/>
      <c r="B20" s="132" t="s">
        <v>536</v>
      </c>
      <c r="C20" s="132"/>
      <c r="D20" s="11" t="s">
        <v>509</v>
      </c>
      <c r="E20" s="16"/>
      <c r="F20" s="60"/>
      <c r="G20" s="16"/>
      <c r="H20" s="60"/>
      <c r="I20" s="16"/>
      <c r="J20" s="60"/>
      <c r="K20" s="16"/>
      <c r="L20" s="60"/>
      <c r="M20" s="16"/>
      <c r="N20" s="60"/>
      <c r="O20" s="16"/>
      <c r="P20" s="60"/>
      <c r="Q20" s="16"/>
      <c r="R20" s="60"/>
      <c r="S20" s="17">
        <f>E20+G20+I20+K20+M20+O20+Q20</f>
      </c>
      <c r="T20" s="61">
        <f>ROUND((IF(S20&gt;0,((E20*F20)+(G20*H20)+(I20*J20)+(K20*L20)+(M20*N20)+(O20*P20)+(Q20*R20))/S20,0)),4)</f>
      </c>
      <c r="V20" s="132"/>
    </row>
    <row r="21" ht="15.0" customHeight="true" hidden="false" s="37" customFormat="true">
      <c r="A21" s="132"/>
      <c r="B21" s="132" t="s">
        <v>537</v>
      </c>
      <c r="C21" s="132"/>
      <c r="D21" s="11" t="s">
        <v>511</v>
      </c>
      <c r="E21" s="16"/>
      <c r="F21" s="60"/>
      <c r="G21" s="16"/>
      <c r="H21" s="60"/>
      <c r="I21" s="16"/>
      <c r="J21" s="60"/>
      <c r="K21" s="16"/>
      <c r="L21" s="60"/>
      <c r="M21" s="16"/>
      <c r="N21" s="60"/>
      <c r="O21" s="16"/>
      <c r="P21" s="60"/>
      <c r="Q21" s="16"/>
      <c r="R21" s="60"/>
      <c r="S21" s="17">
        <f>E21+G21+I21+K21+M21+O21+Q21</f>
      </c>
      <c r="T21" s="61">
        <f>ROUND((IF(S21&gt;0,((E21*F21)+(G21*H21)+(I21*J21)+(K21*L21)+(M21*N21)+(O21*P21)+(Q21*R21))/S21,0)),4)</f>
      </c>
      <c r="V21" s="132"/>
    </row>
    <row r="22" ht="15.0" customHeight="true" hidden="false" s="37" customFormat="true">
      <c r="A22" s="132"/>
      <c r="B22" s="132" t="s">
        <v>538</v>
      </c>
      <c r="C22" s="132"/>
      <c r="D22" s="11" t="s">
        <v>512</v>
      </c>
      <c r="E22" s="16"/>
      <c r="F22" s="60"/>
      <c r="G22" s="16"/>
      <c r="H22" s="60"/>
      <c r="I22" s="16"/>
      <c r="J22" s="60"/>
      <c r="K22" s="16"/>
      <c r="L22" s="60"/>
      <c r="M22" s="16"/>
      <c r="N22" s="60"/>
      <c r="O22" s="16"/>
      <c r="P22" s="60"/>
      <c r="Q22" s="16"/>
      <c r="R22" s="60"/>
      <c r="S22" s="17">
        <f>E22+G22+I22+K22+M22+O22+Q22</f>
      </c>
      <c r="T22" s="61">
        <f>ROUND((IF(S22&gt;0,((E22*F22)+(G22*H22)+(I22*J22)+(K22*L22)+(M22*N22)+(O22*P22)+(Q22*R22))/S22,0)),4)</f>
      </c>
      <c r="V22" s="132"/>
    </row>
    <row r="23" ht="15.0" customHeight="true" hidden="false" s="37" customFormat="true">
      <c r="A23" s="132"/>
      <c r="B23" s="132" t="s">
        <v>539</v>
      </c>
      <c r="C23" s="132"/>
      <c r="D23" s="11" t="s">
        <v>513</v>
      </c>
      <c r="E23" s="16"/>
      <c r="F23" s="60"/>
      <c r="G23" s="16"/>
      <c r="H23" s="60"/>
      <c r="I23" s="16"/>
      <c r="J23" s="60"/>
      <c r="K23" s="16"/>
      <c r="L23" s="60"/>
      <c r="M23" s="16"/>
      <c r="N23" s="60"/>
      <c r="O23" s="16"/>
      <c r="P23" s="60"/>
      <c r="Q23" s="16"/>
      <c r="R23" s="60"/>
      <c r="S23" s="17">
        <f>E23+G23+I23+K23+M23+O23+Q23</f>
      </c>
      <c r="T23" s="61">
        <f>ROUND((IF(S23&gt;0,((E23*F23)+(G23*H23)+(I23*J23)+(K23*L23)+(M23*N23)+(O23*P23)+(Q23*R23))/S23,0)),4)</f>
      </c>
      <c r="V23" s="132"/>
    </row>
    <row r="24" ht="15.0" customHeight="true" hidden="false" s="37" customFormat="true">
      <c r="A24" s="132"/>
      <c r="B24" s="132" t="s">
        <v>1007</v>
      </c>
      <c r="C24" s="132"/>
      <c r="D24" s="11" t="s">
        <v>514</v>
      </c>
      <c r="E24" s="16"/>
      <c r="F24" s="60"/>
      <c r="G24" s="16"/>
      <c r="H24" s="60"/>
      <c r="I24" s="16"/>
      <c r="J24" s="60"/>
      <c r="K24" s="16"/>
      <c r="L24" s="60"/>
      <c r="M24" s="16"/>
      <c r="N24" s="60"/>
      <c r="O24" s="16"/>
      <c r="P24" s="60"/>
      <c r="Q24" s="16"/>
      <c r="R24" s="60"/>
      <c r="S24" s="17">
        <f>E24+G24+I24+K24+M24+O24+Q24</f>
      </c>
      <c r="T24" s="61">
        <f>ROUND((IF(S24&gt;0,((E24*F24)+(G24*H24)+(I24*J24)+(K24*L24)+(M24*N24)+(O24*P24)+(Q24*R24))/S24,0)),4)</f>
      </c>
      <c r="V24" s="132"/>
    </row>
    <row r="25" ht="15.0" customHeight="true" hidden="false" s="37" customFormat="true">
      <c r="A25" s="132"/>
      <c r="B25" s="132" t="s">
        <v>1014</v>
      </c>
      <c r="C25" s="132"/>
      <c r="D25" s="14" t="s">
        <v>487</v>
      </c>
      <c r="E25" s="17">
        <f>E20+E21+E22+E23+E24</f>
      </c>
      <c r="F25" s="61">
        <f>ROUND((IF(E25&gt;0,((E20*F20)+(E21*F21)+(E22*F22)+(E23*F23)+(E24*F24))/E25,0)),4)</f>
      </c>
      <c r="G25" s="17">
        <f>G20+G21+G22+G23+G24</f>
      </c>
      <c r="H25" s="61">
        <f>ROUND((IF(G25&gt;0,((G20*H20)+(G21*H21)+(G22*H22)+(G23*H23)+(G24*H24))/G25,0)),4)</f>
      </c>
      <c r="I25" s="17">
        <f>I20+I21+I22+I23+I24</f>
      </c>
      <c r="J25" s="61">
        <f>ROUND((IF(I25&gt;0,((I20*J20)+(I21*J21)+(I22*J22)+(I23*J23)+(I24*J24))/I25,0)),4)</f>
      </c>
      <c r="K25" s="17">
        <f>K20+K21+K22+K23+K24</f>
      </c>
      <c r="L25" s="61">
        <f>ROUND((IF(K25&gt;0,((K20*L20)+(K21*L21)+(K22*L22)+(K23*L23)+(K24*L24))/K25,0)),4)</f>
      </c>
      <c r="M25" s="17">
        <f>M20+M21+M22+M23+M24</f>
      </c>
      <c r="N25" s="61">
        <f>ROUND((IF(M25&gt;0,((M20*N20)+(M21*N21)+(M22*N22)+(M23*N23)+(M24*N24))/M25,0)),4)</f>
      </c>
      <c r="O25" s="17">
        <f>O20+O21+O22+O23+O24</f>
      </c>
      <c r="P25" s="61">
        <f>ROUND((IF(O25&gt;0,((O20*P20)+(O21*P21)+(O22*P22)+(O23*P23)+(O24*P24))/O25,0)),4)</f>
      </c>
      <c r="Q25" s="17">
        <f>Q20+Q21+Q22+Q23+Q24</f>
      </c>
      <c r="R25" s="61">
        <f>ROUND((IF(Q25&gt;0,((Q20*R20)+(Q21*R21)+(Q22*R22)+(Q23*R23)+(Q24*R24))/Q25,0)),4)</f>
      </c>
      <c r="S25" s="17">
        <f>S20+S21+S22+S23+S24</f>
      </c>
      <c r="T25" s="61">
        <f>ROUND((IF(S25&gt;0,((S20*T20)+(S21*T21)+(S22*T22)+(S23*T23)+(S24*T24))/S25,0)),4)</f>
      </c>
      <c r="V25" s="132"/>
    </row>
    <row r="26" ht="15.0" customHeight="true" hidden="false" s="37" customFormat="true">
      <c r="A26" s="132"/>
      <c r="B26" s="132"/>
      <c r="C26" s="132"/>
      <c r="D26" s="14" t="s">
        <v>515</v>
      </c>
      <c r="E26" s="81"/>
      <c r="F26" s="82"/>
      <c r="G26" s="81"/>
      <c r="H26" s="82"/>
      <c r="I26" s="81"/>
      <c r="J26" s="82"/>
      <c r="K26" s="81"/>
      <c r="L26" s="82"/>
      <c r="M26" s="81"/>
      <c r="N26" s="82"/>
      <c r="O26" s="81"/>
      <c r="P26" s="82"/>
      <c r="Q26" s="81"/>
      <c r="R26" s="82"/>
      <c r="S26" s="81"/>
      <c r="T26" s="82"/>
      <c r="V26" s="132"/>
    </row>
    <row r="27" ht="15.0" customHeight="true" hidden="false" s="37" customFormat="true">
      <c r="A27" s="132"/>
      <c r="B27" s="132" t="s">
        <v>519</v>
      </c>
      <c r="C27" s="132"/>
      <c r="D27" s="11" t="s">
        <v>509</v>
      </c>
      <c r="E27" s="17">
        <f>E13+E20</f>
      </c>
      <c r="F27" s="61">
        <f>ROUND((IF((E13+E20)&gt;0,((E13*F13)+(E20*F20))/(E13+E20),0)),4)</f>
      </c>
      <c r="G27" s="17">
        <f>G13+G20</f>
      </c>
      <c r="H27" s="61">
        <f>ROUND((IF((G13+G20)&gt;0,((G13*H13)+(G20*H20))/(G13+G20),0)),4)</f>
      </c>
      <c r="I27" s="17">
        <f>I13+I20</f>
      </c>
      <c r="J27" s="61">
        <f>ROUND((IF((I13+I20)&gt;0,((I13*J13)+(I20*J20))/(I13+I20),0)),4)</f>
      </c>
      <c r="K27" s="17">
        <f>K13+K20</f>
      </c>
      <c r="L27" s="61">
        <f>ROUND((IF((K13+K20)&gt;0,((K13*L13)+(K20*L20))/(K13+K20),0)),4)</f>
      </c>
      <c r="M27" s="17">
        <f>M13+M20</f>
      </c>
      <c r="N27" s="61">
        <f>ROUND((IF((M13+M20)&gt;0,((M13*N13)+(M20*N20))/(M13+M20),0)),4)</f>
      </c>
      <c r="O27" s="17">
        <f>O13+O20</f>
      </c>
      <c r="P27" s="61">
        <f>ROUND((IF((O13+O20)&gt;0,((O13*P13)+(O20*P20))/(O13+O20),0)),4)</f>
      </c>
      <c r="Q27" s="17">
        <f>Q13+Q20</f>
      </c>
      <c r="R27" s="61">
        <f>ROUND((IF((Q13+Q20)&gt;0,((Q13*R13)+(Q20*R20))/(Q13+Q20),0)),4)</f>
      </c>
      <c r="S27" s="17">
        <f>S13+S20</f>
      </c>
      <c r="T27" s="61">
        <f>ROUND((IF((S13+S20)&gt;0,((S13*T13)+(S20*T20))/(S13+S20),0)),4)</f>
      </c>
      <c r="V27" s="132"/>
    </row>
    <row r="28" ht="15.0" customHeight="true" hidden="false" s="37" customFormat="true">
      <c r="A28" s="132"/>
      <c r="B28" s="132" t="s">
        <v>706</v>
      </c>
      <c r="C28" s="132"/>
      <c r="D28" s="11" t="s">
        <v>511</v>
      </c>
      <c r="E28" s="17">
        <f>E14+E21</f>
      </c>
      <c r="F28" s="61">
        <f>ROUND((IF((E14+E21)&gt;0,((E14*F14)+(E21*F21))/(E14+E21),0)),4)</f>
      </c>
      <c r="G28" s="17">
        <f>G14+G21</f>
      </c>
      <c r="H28" s="61">
        <f>ROUND((IF((G14+G21)&gt;0,((G14*H14)+(G21*H21))/(G14+G21),0)),4)</f>
      </c>
      <c r="I28" s="17">
        <f>I14+I21</f>
      </c>
      <c r="J28" s="61">
        <f>ROUND((IF((I14+I21)&gt;0,((I14*J14)+(I21*J21))/(I14+I21),0)),4)</f>
      </c>
      <c r="K28" s="17">
        <f>K14+K21</f>
      </c>
      <c r="L28" s="61">
        <f>ROUND((IF((K14+K21)&gt;0,((K14*L14)+(K21*L21))/(K14+K21),0)),4)</f>
      </c>
      <c r="M28" s="17">
        <f>M14+M21</f>
      </c>
      <c r="N28" s="61">
        <f>ROUND((IF((M14+M21)&gt;0,((M14*N14)+(M21*N21))/(M14+M21),0)),4)</f>
      </c>
      <c r="O28" s="17">
        <f>O14+O21</f>
      </c>
      <c r="P28" s="61">
        <f>ROUND((IF((O14+O21)&gt;0,((O14*P14)+(O21*P21))/(O14+O21),0)),4)</f>
      </c>
      <c r="Q28" s="17">
        <f>Q14+Q21</f>
      </c>
      <c r="R28" s="61">
        <f>ROUND((IF((Q14+Q21)&gt;0,((Q14*R14)+(Q21*R21))/(Q14+Q21),0)),4)</f>
      </c>
      <c r="S28" s="17">
        <f>S14+S21</f>
      </c>
      <c r="T28" s="61">
        <f>ROUND((IF((S14+S21)&gt;0,((S14*T14)+(S21*T21))/(S14+S21),0)),4)</f>
      </c>
      <c r="V28" s="132"/>
    </row>
    <row r="29" ht="15.0" customHeight="true" hidden="false" s="37" customFormat="true">
      <c r="A29" s="132"/>
      <c r="B29" s="132" t="s">
        <v>715</v>
      </c>
      <c r="C29" s="132"/>
      <c r="D29" s="11" t="s">
        <v>512</v>
      </c>
      <c r="E29" s="17">
        <f>E15+E22</f>
      </c>
      <c r="F29" s="61">
        <f>ROUND((IF((E15+E22)&gt;0,((E15*F15)+(E22*F22))/(E15+E22),0)),4)</f>
      </c>
      <c r="G29" s="17">
        <f>G15+G22</f>
      </c>
      <c r="H29" s="61">
        <f>ROUND((IF((G15+G22)&gt;0,((G15*H15)+(G22*H22))/(G15+G22),0)),4)</f>
      </c>
      <c r="I29" s="17">
        <f>I15+I22</f>
      </c>
      <c r="J29" s="61">
        <f>ROUND((IF((I15+I22)&gt;0,((I15*J15)+(I22*J22))/(I15+I22),0)),4)</f>
      </c>
      <c r="K29" s="17">
        <f>K15+K22</f>
      </c>
      <c r="L29" s="61">
        <f>ROUND((IF((K15+K22)&gt;0,((K15*L15)+(K22*L22))/(K15+K22),0)),4)</f>
      </c>
      <c r="M29" s="17">
        <f>M15+M22</f>
      </c>
      <c r="N29" s="61">
        <f>ROUND((IF((M15+M22)&gt;0,((M15*N15)+(M22*N22))/(M15+M22),0)),4)</f>
      </c>
      <c r="O29" s="17">
        <f>O15+O22</f>
      </c>
      <c r="P29" s="61">
        <f>ROUND((IF((O15+O22)&gt;0,((O15*P15)+(O22*P22))/(O15+O22),0)),4)</f>
      </c>
      <c r="Q29" s="17">
        <f>Q15+Q22</f>
      </c>
      <c r="R29" s="61">
        <f>ROUND((IF((Q15+Q22)&gt;0,((Q15*R15)+(Q22*R22))/(Q15+Q22),0)),4)</f>
      </c>
      <c r="S29" s="17">
        <f>S15+S22</f>
      </c>
      <c r="T29" s="61">
        <f>ROUND((IF((S15+S22)&gt;0,((S15*T15)+(S22*T22))/(S15+S22),0)),4)</f>
      </c>
      <c r="V29" s="132"/>
    </row>
    <row r="30" ht="15.0" customHeight="true" hidden="false" s="37" customFormat="true">
      <c r="A30" s="132"/>
      <c r="B30" s="132" t="s">
        <v>716</v>
      </c>
      <c r="C30" s="132"/>
      <c r="D30" s="11" t="s">
        <v>513</v>
      </c>
      <c r="E30" s="17">
        <f>E16+E23</f>
      </c>
      <c r="F30" s="61">
        <f>ROUND((IF((E16+E23)&gt;0,((E16*F16)+(E23*F23))/(E16+E23),0)),4)</f>
      </c>
      <c r="G30" s="17">
        <f>G16+G23</f>
      </c>
      <c r="H30" s="61">
        <f>ROUND((IF((G16+G23)&gt;0,((G16*H16)+(G23*H23))/(G16+G23),0)),4)</f>
      </c>
      <c r="I30" s="17">
        <f>I16+I23</f>
      </c>
      <c r="J30" s="61">
        <f>ROUND((IF((I16+I23)&gt;0,((I16*J16)+(I23*J23))/(I16+I23),0)),4)</f>
      </c>
      <c r="K30" s="17">
        <f>K16+K23</f>
      </c>
      <c r="L30" s="61">
        <f>ROUND((IF((K16+K23)&gt;0,((K16*L16)+(K23*L23))/(K16+K23),0)),4)</f>
      </c>
      <c r="M30" s="17">
        <f>M16+M23</f>
      </c>
      <c r="N30" s="61">
        <f>ROUND((IF((M16+M23)&gt;0,((M16*N16)+(M23*N23))/(M16+M23),0)),4)</f>
      </c>
      <c r="O30" s="17">
        <f>O16+O23</f>
      </c>
      <c r="P30" s="61">
        <f>ROUND((IF((O16+O23)&gt;0,((O16*P16)+(O23*P23))/(O16+O23),0)),4)</f>
      </c>
      <c r="Q30" s="17">
        <f>Q16+Q23</f>
      </c>
      <c r="R30" s="61">
        <f>ROUND((IF((Q16+Q23)&gt;0,((Q16*R16)+(Q23*R23))/(Q16+Q23),0)),4)</f>
      </c>
      <c r="S30" s="17">
        <f>S16+S23</f>
      </c>
      <c r="T30" s="61">
        <f>ROUND((IF((S16+S23)&gt;0,((S16*T16)+(S23*T23))/(S16+S23),0)),4)</f>
      </c>
      <c r="V30" s="132"/>
    </row>
    <row r="31" ht="15.0" customHeight="true" hidden="false" s="37" customFormat="true">
      <c r="A31" s="132"/>
      <c r="B31" s="132" t="s">
        <v>717</v>
      </c>
      <c r="C31" s="132"/>
      <c r="D31" s="11" t="s">
        <v>514</v>
      </c>
      <c r="E31" s="17">
        <f>E17+E24</f>
      </c>
      <c r="F31" s="61">
        <f>ROUND((IF((E17+E24)&gt;0,((E17*F17)+(E24*F24))/(E17+E24),0)),4)</f>
      </c>
      <c r="G31" s="17">
        <f>G17+G24</f>
      </c>
      <c r="H31" s="61">
        <f>ROUND((IF((G17+G24)&gt;0,((G17*H17)+(G24*H24))/(G17+G24),0)),4)</f>
      </c>
      <c r="I31" s="17">
        <f>I17+I24</f>
      </c>
      <c r="J31" s="61">
        <f>ROUND((IF((I17+I24)&gt;0,((I17*J17)+(I24*J24))/(I17+I24),0)),4)</f>
      </c>
      <c r="K31" s="17">
        <f>K17+K24</f>
      </c>
      <c r="L31" s="61">
        <f>ROUND((IF((K17+K24)&gt;0,((K17*L17)+(K24*L24))/(K17+K24),0)),4)</f>
      </c>
      <c r="M31" s="17">
        <f>M17+M24</f>
      </c>
      <c r="N31" s="61">
        <f>ROUND((IF((M17+M24)&gt;0,((M17*N17)+(M24*N24))/(M17+M24),0)),4)</f>
      </c>
      <c r="O31" s="17">
        <f>O17+O24</f>
      </c>
      <c r="P31" s="61">
        <f>ROUND((IF((O17+O24)&gt;0,((O17*P17)+(O24*P24))/(O17+O24),0)),4)</f>
      </c>
      <c r="Q31" s="17">
        <f>Q17+Q24</f>
      </c>
      <c r="R31" s="61">
        <f>ROUND((IF((Q17+Q24)&gt;0,((Q17*R17)+(Q24*R24))/(Q17+Q24),0)),4)</f>
      </c>
      <c r="S31" s="17">
        <f>S17+S24</f>
      </c>
      <c r="T31" s="61">
        <f>ROUND((IF((S17+S24)&gt;0,((S17*T17)+(S24*T24))/(S17+S24),0)),4)</f>
      </c>
      <c r="V31" s="132"/>
    </row>
    <row r="32" ht="15.0" customHeight="true" hidden="false" s="37" customFormat="true">
      <c r="A32" s="132"/>
      <c r="B32" s="132"/>
      <c r="C32" s="132"/>
      <c r="D32" s="14" t="s">
        <v>487</v>
      </c>
      <c r="E32" s="17">
        <f>E27+E28+E29+E30+E31</f>
      </c>
      <c r="F32" s="61">
        <f>ROUND((IF((E18+E25)&gt;0,((E18*F18)+(E25*F25))/(E18+E25),0)),4)</f>
      </c>
      <c r="G32" s="17">
        <f>G18+G25</f>
      </c>
      <c r="H32" s="61">
        <f>ROUND((IF((G18+G25)&gt;0,((G18*H18)+(G25*H25))/(G18+G25),0)),4)</f>
      </c>
      <c r="I32" s="17">
        <f>I18+I25</f>
      </c>
      <c r="J32" s="61">
        <f>ROUND((IF((I18+I25)&gt;0,((I18*J18)+(I25*J25))/(I18+I25),0)),4)</f>
      </c>
      <c r="K32" s="17">
        <f>K18+K25</f>
      </c>
      <c r="L32" s="61">
        <f>ROUND((IF((K18+K25)&gt;0,((K18*L18)+(K25*L25))/(K18+K25),0)),4)</f>
      </c>
      <c r="M32" s="17">
        <f>M18+M25</f>
      </c>
      <c r="N32" s="61">
        <f>ROUND((IF((M18+M25)&gt;0,((M18*N18)+(M25*N25))/(M18+M25),0)),4)</f>
      </c>
      <c r="O32" s="17">
        <f>O18+O25</f>
      </c>
      <c r="P32" s="61">
        <f>ROUND((IF((O18+O25)&gt;0,((O18*P18)+(O25*P25))/(O18+O25),0)),4)</f>
      </c>
      <c r="Q32" s="17">
        <f>Q18+Q25</f>
      </c>
      <c r="R32" s="61">
        <f>ROUND((IF((Q18+Q25)&gt;0,((Q18*R18)+(Q25*R25))/(Q18+Q25),0)),4)</f>
      </c>
      <c r="S32" s="17">
        <f>S18+S25</f>
      </c>
      <c r="T32" s="61">
        <f>ROUND((IF((S18+S25)&gt;0,((S18*T18)+(S25*T25))/(S18+S25),0)),4)</f>
      </c>
      <c r="V32" s="132"/>
    </row>
    <row r="33" ht="15.0" customHeight="true" hidden="false" s="37" customFormat="true">
      <c r="A33" s="132"/>
      <c r="B33" s="132"/>
      <c r="C33" s="132" t="s">
        <v>435</v>
      </c>
      <c r="V33" s="132"/>
    </row>
    <row r="34" ht="15.0" customHeight="true" hidden="false" s="37" customFormat="true">
      <c r="A34" s="132"/>
      <c r="B34" s="132"/>
      <c r="C34" s="132" t="s">
        <v>438</v>
      </c>
      <c r="D34" s="132"/>
      <c r="E34" s="132"/>
      <c r="F34" s="132"/>
      <c r="G34" s="132"/>
      <c r="H34" s="132"/>
      <c r="I34" s="132"/>
      <c r="J34" s="132"/>
      <c r="K34" s="132"/>
      <c r="L34" s="132"/>
      <c r="M34" s="132"/>
      <c r="N34" s="132"/>
      <c r="O34" s="132"/>
      <c r="P34" s="132"/>
      <c r="Q34" s="132"/>
      <c r="R34" s="132"/>
      <c r="S34" s="132"/>
      <c r="T34" s="132"/>
      <c r="U34" s="132"/>
      <c r="V34" s="132" t="s">
        <v>439</v>
      </c>
    </row>
    <row r="35" ht="15.0" customHeight="true" hidden="false" s="37" customFormat="true">
      <c r="E35" s="50"/>
    </row>
    <row r="36" ht="15.0" customHeight="true" hidden="false" s="37" customFormat="true">
      <c r="E36" s="50"/>
    </row>
    <row r="37" ht="15.0" customHeight="true" hidden="false">
      <c r="A37" s="144"/>
      <c r="B37" s="144"/>
      <c r="C37" s="144" t="s">
        <v>1114</v>
      </c>
      <c r="D37" s="131"/>
      <c r="E37" s="131"/>
      <c r="F37" s="131"/>
      <c r="G37" s="131"/>
      <c r="H37" s="131"/>
      <c r="I37" s="131"/>
    </row>
    <row r="38" ht="15.0" customHeight="true" hidden="false">
      <c r="A38" s="144"/>
      <c r="B38" s="144"/>
      <c r="C38" s="144"/>
      <c r="D38" s="131"/>
      <c r="E38" s="131" t="s">
        <v>1067</v>
      </c>
      <c r="F38" s="131" t="s">
        <v>1067</v>
      </c>
      <c r="G38" s="131" t="s">
        <v>1067</v>
      </c>
      <c r="H38" s="131"/>
      <c r="I38" s="131"/>
    </row>
    <row r="39" ht="15.0" customHeight="true" hidden="false">
      <c r="A39" s="144"/>
      <c r="B39" s="144"/>
      <c r="C39" s="144"/>
      <c r="D39" s="131"/>
      <c r="E39" s="131" t="s">
        <v>535</v>
      </c>
      <c r="F39" s="131" t="s">
        <v>1014</v>
      </c>
      <c r="G39" s="131"/>
      <c r="H39" s="131"/>
      <c r="I39" s="131"/>
    </row>
    <row r="40" ht="15.0" customHeight="true" hidden="false">
      <c r="A40" s="144"/>
      <c r="B40" s="144"/>
      <c r="C40" s="144" t="s">
        <v>436</v>
      </c>
      <c r="D40" s="131" t="s">
        <v>440</v>
      </c>
      <c r="E40" s="131"/>
      <c r="F40" s="131"/>
      <c r="G40" s="131"/>
      <c r="H40" s="131" t="s">
        <v>435</v>
      </c>
      <c r="I40" s="131" t="s">
        <v>437</v>
      </c>
    </row>
    <row r="41" ht="15.0" customHeight="true" hidden="false">
      <c r="A41" s="144"/>
      <c r="B41" s="144"/>
      <c r="C41" s="145" t="s">
        <v>440</v>
      </c>
      <c r="D41" s="229" t="s">
        <v>508</v>
      </c>
      <c r="E41" s="230"/>
      <c r="F41" s="230"/>
      <c r="G41" s="231"/>
      <c r="I41" s="131"/>
    </row>
    <row r="42" ht="15.0" customHeight="true" hidden="false">
      <c r="A42" s="144"/>
      <c r="B42" s="144"/>
      <c r="C42" s="145" t="s">
        <v>440</v>
      </c>
      <c r="D42" s="164" t="s">
        <v>1113</v>
      </c>
      <c r="E42" s="165"/>
      <c r="F42" s="165"/>
      <c r="G42" s="71" t="s">
        <v>1044</v>
      </c>
      <c r="I42" s="131"/>
    </row>
    <row r="43" ht="60.0" customHeight="true" hidden="false">
      <c r="A43" s="144"/>
      <c r="B43" s="144"/>
      <c r="C43" s="145" t="s">
        <v>440</v>
      </c>
      <c r="D43" s="79" t="s">
        <v>1092</v>
      </c>
      <c r="E43" s="80" t="s">
        <v>506</v>
      </c>
      <c r="F43" s="80" t="s">
        <v>507</v>
      </c>
      <c r="G43" s="80" t="s">
        <v>1066</v>
      </c>
      <c r="I43" s="131"/>
    </row>
    <row r="44" ht="15.0" customHeight="true" hidden="false">
      <c r="A44" s="144"/>
      <c r="B44" s="144"/>
      <c r="C44" s="144" t="s">
        <v>435</v>
      </c>
      <c r="D44" s="39"/>
      <c r="E44" s="39"/>
      <c r="F44" s="39"/>
      <c r="G44" s="39"/>
      <c r="I44" s="131"/>
    </row>
    <row r="45" ht="15.0" customHeight="true" hidden="false">
      <c r="A45" s="144"/>
      <c r="B45" s="144" t="s">
        <v>1015</v>
      </c>
      <c r="C45" s="144"/>
      <c r="D45" s="11" t="s">
        <v>497</v>
      </c>
      <c r="E45" s="64"/>
      <c r="F45" s="64"/>
      <c r="G45" s="86">
        <f>E45+F45</f>
      </c>
      <c r="I45" s="131"/>
    </row>
    <row r="46" ht="15.0" customHeight="true" hidden="false">
      <c r="A46" s="144"/>
      <c r="B46" s="144" t="s">
        <v>1016</v>
      </c>
      <c r="C46" s="144"/>
      <c r="D46" s="11" t="s">
        <v>498</v>
      </c>
      <c r="E46" s="64"/>
      <c r="F46" s="64"/>
      <c r="G46" s="86">
        <f>E46+F46</f>
      </c>
      <c r="I46" s="131"/>
    </row>
    <row r="47" ht="15.0" customHeight="true" hidden="false">
      <c r="A47" s="144"/>
      <c r="B47" s="144" t="s">
        <v>1091</v>
      </c>
      <c r="C47" s="144"/>
      <c r="D47" s="11" t="s">
        <v>499</v>
      </c>
      <c r="E47" s="16"/>
      <c r="F47" s="64"/>
      <c r="G47" s="86">
        <f>E47+F47</f>
      </c>
      <c r="I47" s="131"/>
      <c r="J47" s="44"/>
    </row>
    <row r="48" ht="15.0" customHeight="true" hidden="false">
      <c r="A48" s="144"/>
      <c r="B48" s="144" t="s">
        <v>1090</v>
      </c>
      <c r="C48" s="144"/>
      <c r="D48" s="11" t="s">
        <v>500</v>
      </c>
      <c r="E48" s="16"/>
      <c r="F48" s="64"/>
      <c r="G48" s="86">
        <f>E48+F48</f>
      </c>
      <c r="I48" s="131"/>
    </row>
    <row r="49" ht="15.0" customHeight="true" hidden="false">
      <c r="A49" s="144"/>
      <c r="B49" s="144" t="s">
        <v>1089</v>
      </c>
      <c r="C49" s="144"/>
      <c r="D49" s="11" t="s">
        <v>501</v>
      </c>
      <c r="E49" s="16"/>
      <c r="F49" s="64"/>
      <c r="G49" s="86">
        <f>E49+F49</f>
      </c>
      <c r="I49" s="131"/>
    </row>
    <row r="50" ht="15.0" customHeight="true" hidden="false">
      <c r="A50" s="144"/>
      <c r="B50" s="144" t="s">
        <v>1088</v>
      </c>
      <c r="C50" s="144"/>
      <c r="D50" s="11" t="s">
        <v>502</v>
      </c>
      <c r="E50" s="16"/>
      <c r="F50" s="64"/>
      <c r="G50" s="86">
        <f>E50+F50</f>
      </c>
      <c r="I50" s="131"/>
    </row>
    <row r="51" ht="15.0" customHeight="true" hidden="false">
      <c r="A51" s="144"/>
      <c r="B51" s="144" t="s">
        <v>1087</v>
      </c>
      <c r="C51" s="144"/>
      <c r="D51" s="11" t="s">
        <v>503</v>
      </c>
      <c r="E51" s="16"/>
      <c r="F51" s="64"/>
      <c r="G51" s="86">
        <f>E51+F51</f>
      </c>
      <c r="I51" s="131"/>
    </row>
    <row r="52" ht="15.0" customHeight="true" hidden="false">
      <c r="A52" s="144"/>
      <c r="B52" s="144" t="s">
        <v>670</v>
      </c>
      <c r="C52" s="144"/>
      <c r="D52" s="11" t="s">
        <v>504</v>
      </c>
      <c r="E52" s="16"/>
      <c r="F52" s="64"/>
      <c r="G52" s="86">
        <f>E52+F52</f>
      </c>
      <c r="I52" s="131"/>
    </row>
    <row r="53" ht="15.0" customHeight="true" hidden="false">
      <c r="A53" s="144"/>
      <c r="B53" s="144" t="s">
        <v>1086</v>
      </c>
      <c r="C53" s="144"/>
      <c r="D53" s="11" t="s">
        <v>505</v>
      </c>
      <c r="E53" s="16"/>
      <c r="F53" s="64"/>
      <c r="G53" s="86">
        <f>E53+F53</f>
      </c>
      <c r="I53" s="131"/>
    </row>
    <row r="54" ht="15.0" customHeight="true" hidden="false">
      <c r="A54" s="144"/>
      <c r="B54" s="144"/>
      <c r="C54" s="144"/>
      <c r="D54" s="11" t="s">
        <v>487</v>
      </c>
      <c r="E54" s="17">
        <f>E45+E46+E47+E48+E49+E50+E51+E52+E53</f>
      </c>
      <c r="F54" s="17">
        <f>F45+F46+F47+F48+F49+F50+F51+F52+F53</f>
      </c>
      <c r="G54" s="17">
        <f>G45+G46+G47+G48+G49+G50+G51+G52+G53</f>
      </c>
      <c r="I54" s="131"/>
    </row>
    <row r="55" ht="15.0" customHeight="true" hidden="false">
      <c r="A55" s="144"/>
      <c r="B55" s="144"/>
      <c r="C55" s="144" t="s">
        <v>435</v>
      </c>
      <c r="I55" s="131"/>
    </row>
    <row r="56" ht="15.0" customHeight="true" hidden="false">
      <c r="A56" s="144"/>
      <c r="B56" s="144"/>
      <c r="C56" s="144" t="s">
        <v>438</v>
      </c>
      <c r="D56" s="131"/>
      <c r="E56" s="131"/>
      <c r="F56" s="131"/>
      <c r="G56" s="131"/>
      <c r="H56" s="131"/>
      <c r="I56" s="131" t="s">
        <v>439</v>
      </c>
    </row>
    <row r="58" ht="15.0" customHeight="true" hidden="false" s="37" customFormat="true"/>
    <row r="59" ht="15.0" customHeight="true" hidden="false" s="37" customFormat="true"/>
    <row r="60" ht="15.0" customHeight="true" hidden="false" s="37" customFormat="true"/>
    <row r="61" ht="15.0" customHeight="true" hidden="false" s="37" customFormat="true"/>
    <row r="62" ht="15.0" customHeight="true" hidden="false" s="37" customFormat="true"/>
    <row r="63" ht="30.0" customHeight="true" hidden="false" s="37" customFormat="true"/>
    <row r="64" ht="47.25" customHeight="true" hidden="false" s="37" customFormat="true"/>
    <row r="65" ht="15.0" customHeight="true" hidden="false" s="37" customFormat="true"/>
    <row r="66" ht="15.0" customHeight="true" hidden="false" s="37" customFormat="true"/>
    <row r="67" ht="15.0" customHeight="true" hidden="false" s="37" customFormat="true"/>
    <row r="68" ht="15.0" customHeight="true" hidden="false" s="37" customFormat="true"/>
    <row r="69" ht="15.0" customHeight="true" hidden="false" s="37" customFormat="true"/>
    <row r="70" ht="15.0" customHeight="true" hidden="false" s="37" customFormat="true"/>
    <row r="71" ht="15.0" customHeight="true" hidden="false" s="37" customFormat="true"/>
    <row r="72" ht="15.0" customHeight="true" hidden="false" s="37" customFormat="true"/>
    <row r="73" ht="15.0" customHeight="true" hidden="false" s="37" customFormat="true"/>
    <row r="74" ht="15.0" customHeight="true" hidden="false" s="37" customFormat="true"/>
    <row r="75" ht="15.0" customHeight="true" hidden="false" s="37" customFormat="true"/>
    <row r="76" ht="15.0" customHeight="true" hidden="false" s="37" customFormat="true"/>
    <row r="77" ht="15.0" customHeight="true" hidden="false" s="37" customFormat="true"/>
    <row r="78" ht="15.0" customHeight="true" hidden="false" s="37" customFormat="true"/>
  </sheetData>
  <mergeCells>
    <mergeCell ref="D42:F42"/>
    <mergeCell ref="D41:G41"/>
    <mergeCell ref="D1:T1"/>
    <mergeCell ref="E9:F9"/>
    <mergeCell ref="S8:T8"/>
    <mergeCell ref="S9:T9"/>
    <mergeCell ref="Q9:R9"/>
    <mergeCell ref="K9:L9"/>
    <mergeCell ref="I9:J9"/>
    <mergeCell ref="D8:R8"/>
    <mergeCell ref="G9:H9"/>
    <mergeCell ref="O9:P9"/>
    <mergeCell ref="M9:N9"/>
  </mergeCells>
  <pageMargins bottom="1.0" footer="0.5" header="0.5" left="0.75" right="0.75" top="1.0"/>
  <pageSetup orientation="portrait" paperSize="1"/>
  <headerFooter>
    <oddHeader/>
    <oddFooter/>
  </headerFooter>
  <drawing r:id="rId1"/>
  <legacyDrawing r:id="rId3"/>
</worksheet>
</file>

<file path=xl/worksheets/sheet8.xml><?xml version="1.0" encoding="utf-8"?>
<worksheet xmlns="http://schemas.openxmlformats.org/spreadsheetml/2006/main" xmlns:r="http://schemas.openxmlformats.org/officeDocument/2006/relationships">
  <sheetPr codeName="Sheet21"/>
  <dimension ref="A1:L18"/>
  <sheetViews>
    <sheetView showGridLines="0" topLeftCell="D1" zoomScale="85" zoomScaleNormal="85" workbookViewId="0">
      <selection sqref="A1:C1048576"/>
    </sheetView>
  </sheetViews>
  <sheetFormatPr defaultRowHeight="15"/>
  <cols>
    <col min="1" max="3" customWidth="true" hidden="true" width="9.140625" collapsed="true"/>
    <col min="4" max="4" customWidth="true" width="35.85546875" collapsed="true"/>
    <col min="5" max="5" customWidth="true" width="36.0" collapsed="true"/>
  </cols>
  <sheetData>
    <row r="1" spans="1:7" ht="27.95" customHeight="1">
      <c r="A1" s="94" t="s">
        <v>527</v>
      </c>
      <c r="D1" s="152" t="s">
        <v>1005</v>
      </c>
      <c r="E1" s="152"/>
    </row>
    <row r="3" spans="1:7">
      <c r="E3" s="96" t="s">
        <v>578</v>
      </c>
    </row>
    <row r="4" spans="1:7">
      <c r="A4" s="131"/>
      <c r="B4" s="131"/>
      <c r="C4" s="131" t="s">
        <v>528</v>
      </c>
      <c r="D4" s="131"/>
      <c r="E4" s="131"/>
      <c r="F4" s="131"/>
      <c r="G4" s="131"/>
    </row>
    <row r="5" spans="1:7" hidden="1">
      <c r="A5" s="131"/>
      <c r="B5" s="131"/>
      <c r="C5" s="131"/>
      <c r="D5" s="131"/>
      <c r="E5" s="131"/>
      <c r="F5" s="131"/>
      <c r="G5" s="131"/>
    </row>
    <row r="6" spans="1:7" hidden="1">
      <c r="A6" s="131"/>
      <c r="B6" s="131"/>
      <c r="C6" s="131"/>
      <c r="D6" s="131"/>
      <c r="E6" s="131"/>
      <c r="F6" s="131"/>
      <c r="G6" s="131"/>
    </row>
    <row r="7" spans="1:7" hidden="1">
      <c r="A7" s="131"/>
      <c r="B7" s="131"/>
      <c r="C7" s="131" t="s">
        <v>436</v>
      </c>
      <c r="D7" s="131" t="s">
        <v>440</v>
      </c>
      <c r="E7" s="131"/>
      <c r="F7" s="131" t="s">
        <v>435</v>
      </c>
      <c r="G7" s="131" t="s">
        <v>437</v>
      </c>
    </row>
    <row r="8" spans="1:7" hidden="1">
      <c r="A8" s="131"/>
      <c r="B8" s="131"/>
      <c r="C8" s="131" t="s">
        <v>435</v>
      </c>
      <c r="G8" s="131"/>
    </row>
    <row r="9" spans="1:7">
      <c r="A9" s="131" t="s">
        <v>958</v>
      </c>
      <c r="B9" s="131"/>
      <c r="C9" s="131"/>
      <c r="D9" s="95" t="s">
        <v>529</v>
      </c>
      <c r="E9" s="100" t="str">
        <f>StartUp!D17</f>
        <v>AEBC</v>
      </c>
      <c r="G9" s="131"/>
    </row>
    <row r="10" spans="1:7">
      <c r="A10" s="131" t="s">
        <v>533</v>
      </c>
      <c r="B10" s="131"/>
      <c r="C10" s="131"/>
      <c r="D10" s="95" t="s">
        <v>530</v>
      </c>
      <c r="E10" s="97"/>
      <c r="G10" s="131"/>
    </row>
    <row r="11" spans="1:7">
      <c r="A11" s="131" t="s">
        <v>960</v>
      </c>
      <c r="B11" s="131"/>
      <c r="C11" s="131"/>
      <c r="D11" s="95" t="s">
        <v>531</v>
      </c>
      <c r="E11" s="101" t="str">
        <f>StartUp!G9</f>
        <v>31-Mar-2016</v>
      </c>
      <c r="G11" s="131"/>
    </row>
    <row r="12" spans="1:7">
      <c r="A12" s="131" t="s">
        <v>727</v>
      </c>
      <c r="B12" s="131"/>
      <c r="C12" s="131"/>
      <c r="D12" s="95" t="s">
        <v>728</v>
      </c>
      <c r="E12" s="146"/>
      <c r="G12" s="131"/>
    </row>
    <row r="13" spans="1:7">
      <c r="A13" s="131" t="s">
        <v>534</v>
      </c>
      <c r="B13" s="131"/>
      <c r="C13" s="131"/>
      <c r="D13" s="95" t="s">
        <v>532</v>
      </c>
      <c r="E13" s="99"/>
      <c r="G13" s="131"/>
    </row>
    <row r="14" spans="1:7">
      <c r="A14" s="131"/>
      <c r="B14" s="131"/>
      <c r="C14" s="131"/>
      <c r="D14" s="150" t="str">
        <f>CONCATENATE("Note: Enter only ",StartUp!D23," digits after decimal.")</f>
        <v>Note: Enter only 2 digits after decimal.</v>
      </c>
      <c r="E14" s="151"/>
      <c r="G14" s="131"/>
    </row>
    <row r="15" spans="1:7">
      <c r="A15" s="131"/>
      <c r="B15" s="131"/>
      <c r="C15" s="131" t="s">
        <v>435</v>
      </c>
      <c r="G15" s="131"/>
    </row>
    <row r="16" spans="1:7">
      <c r="A16" s="131"/>
      <c r="B16" s="131"/>
      <c r="C16" s="131" t="s">
        <v>438</v>
      </c>
      <c r="D16" s="131"/>
      <c r="E16" s="131"/>
      <c r="F16" s="131"/>
      <c r="G16" s="131" t="s">
        <v>439</v>
      </c>
    </row>
    <row r="18" spans="11:12">
      <c r="K18" s="96"/>
      <c r="L18" s="96"/>
    </row>
  </sheetData>
  <sheetProtection password="A44A" sheet="1" objects="1" scenarios="1"/>
  <mergeCells count="2">
    <mergeCell ref="D14:E14"/>
    <mergeCell ref="D1:E1"/>
  </mergeCells>
  <phoneticPr fontId="2" type="noConversion"/>
  <dataValidations count="1">
    <dataValidation type="list" allowBlank="1" showInputMessage="1" showErrorMessage="1" errorTitle="Input Error" error="Please enter a valid value from dropdown" sqref="E12">
      <formula1>"Audited,Un-Audited"</formula1>
    </dataValidation>
  </dataValidations>
  <hyperlinks>
    <hyperlink ref="E3" location="Navigation!A1" display="Back To Navigation Page"/>
  </hyperlinks>
  <pageMargins left="0.75" right="0.75" top="1" bottom="1" header="0.5" footer="0.5"/>
  <pageSetup orientation="portrait" horizontalDpi="300" verticalDpi="300" r:id="rId1"/>
  <headerFooter alignWithMargins="0"/>
</worksheet>
</file>

<file path=xl/worksheets/sheet80.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9.140625" customWidth="true" hidden="true"/>
    <col min="2" max="2" width="9.140625" customWidth="true" hidden="true"/>
    <col min="3" max="3" width="9.140625" customWidth="true" hidden="true"/>
    <col min="4" max="4" width="37.28515625" customWidth="true" hidden="false"/>
    <col min="5" max="5" width="12.140625" customWidth="true" hidden="false"/>
    <col min="6" max="6" width="16.0" customWidth="true" hidden="false"/>
    <col min="7" max="7" width="11.7109375" customWidth="true" hidden="false"/>
    <col min="8" max="8" width="16.140625" customWidth="true" hidden="false"/>
    <col min="9" max="9" width="11.85546875" customWidth="true" hidden="false"/>
    <col min="10" max="10" width="15.7109375" customWidth="true" hidden="false"/>
    <col min="11" max="11" width="11.5703125" customWidth="true" hidden="false"/>
    <col min="12" max="12" width="16.28515625" customWidth="true" hidden="false"/>
    <col min="13" max="13" width="11.5703125" customWidth="true" hidden="false"/>
    <col min="14" max="14" width="15.5703125" customWidth="true" hidden="false"/>
    <col min="15" max="15" width="11.5703125" customWidth="true" hidden="false"/>
    <col min="16" max="16" width="15.7109375" customWidth="true" hidden="false"/>
    <col min="17" max="17" width="11.85546875" customWidth="true" hidden="false"/>
    <col min="18" max="18" width="16.28515625" customWidth="true" hidden="false"/>
    <col min="19" max="19" width="11.7109375" customWidth="true" hidden="false"/>
    <col min="20" max="20" width="15.85546875" customWidth="true" hidden="false"/>
    <col min="21" max="21" width="8.0" customWidth="true" hidden="false"/>
    <col min="22" max="22" width="8.0" customWidth="true" hidden="false"/>
  </cols>
  <sheetData>
    <row r="1" ht="27.95" customHeight="true" hidden="false">
      <c r="A1" s="42" t="s">
        <v>1041</v>
      </c>
      <c r="D1" s="152" t="s">
        <v>1115</v>
      </c>
      <c r="E1" s="152"/>
      <c r="F1" s="152"/>
      <c r="G1" s="152"/>
      <c r="H1" s="152"/>
      <c r="I1" s="152"/>
      <c r="J1" s="152"/>
      <c r="K1" s="152"/>
      <c r="L1" s="152"/>
      <c r="M1" s="152"/>
      <c r="N1" s="152"/>
      <c r="O1" s="152"/>
      <c r="P1" s="152"/>
      <c r="Q1" s="152"/>
      <c r="R1" s="152"/>
      <c r="S1" s="152"/>
      <c r="T1" s="152"/>
    </row>
    <row r="2" ht="15.0" customHeight="true" hidden="false" s="37" customFormat="true"/>
    <row r="3" ht="15.0" customHeight="true" hidden="false" s="37" customFormat="true">
      <c r="E3" s="50" t="s">
        <v>578</v>
      </c>
    </row>
    <row r="4" ht="15.0" customHeight="true" hidden="false" s="37" customFormat="true">
      <c r="A4" s="132"/>
      <c r="B4" s="132"/>
      <c r="C4" s="132" t="s">
        <v>697</v>
      </c>
      <c r="D4" s="132"/>
      <c r="E4" s="132"/>
      <c r="F4" s="132"/>
      <c r="G4" s="132"/>
      <c r="H4" s="132"/>
      <c r="I4" s="132"/>
      <c r="J4" s="132"/>
      <c r="K4" s="132"/>
      <c r="L4" s="132"/>
      <c r="M4" s="132"/>
      <c r="N4" s="132"/>
      <c r="O4" s="132"/>
      <c r="P4" s="132"/>
      <c r="Q4" s="132"/>
      <c r="R4" s="132"/>
      <c r="S4" s="132"/>
      <c r="T4" s="132"/>
      <c r="U4" s="132"/>
      <c r="V4" s="132"/>
    </row>
    <row r="5" ht="15.0" customHeight="true" hidden="true" s="37" customFormat="true">
      <c r="A5" s="132"/>
      <c r="B5" s="132"/>
      <c r="C5" s="132"/>
      <c r="D5" s="132"/>
      <c r="E5" s="132" t="s">
        <v>725</v>
      </c>
      <c r="F5" s="132" t="s">
        <v>518</v>
      </c>
      <c r="G5" s="132" t="s">
        <v>725</v>
      </c>
      <c r="H5" s="132" t="s">
        <v>518</v>
      </c>
      <c r="I5" s="132" t="s">
        <v>725</v>
      </c>
      <c r="J5" s="132" t="s">
        <v>518</v>
      </c>
      <c r="K5" s="132" t="s">
        <v>725</v>
      </c>
      <c r="L5" s="132" t="s">
        <v>518</v>
      </c>
      <c r="M5" s="132" t="s">
        <v>725</v>
      </c>
      <c r="N5" s="132" t="s">
        <v>518</v>
      </c>
      <c r="O5" s="132" t="s">
        <v>725</v>
      </c>
      <c r="P5" s="132" t="s">
        <v>518</v>
      </c>
      <c r="Q5" s="132" t="s">
        <v>725</v>
      </c>
      <c r="R5" s="132" t="s">
        <v>518</v>
      </c>
      <c r="S5" s="132" t="s">
        <v>725</v>
      </c>
      <c r="T5" s="132" t="s">
        <v>518</v>
      </c>
      <c r="U5" s="132"/>
      <c r="V5" s="132"/>
    </row>
    <row r="6" ht="15.0" customHeight="true" hidden="true" s="37" customFormat="true">
      <c r="A6" s="132"/>
      <c r="B6" s="132"/>
      <c r="C6" s="132"/>
      <c r="D6" s="132"/>
      <c r="E6" s="132" t="s">
        <v>718</v>
      </c>
      <c r="F6" s="132" t="s">
        <v>718</v>
      </c>
      <c r="G6" s="132" t="s">
        <v>719</v>
      </c>
      <c r="H6" s="132" t="s">
        <v>719</v>
      </c>
      <c r="I6" s="132" t="s">
        <v>720</v>
      </c>
      <c r="J6" s="132" t="s">
        <v>720</v>
      </c>
      <c r="K6" s="132" t="s">
        <v>721</v>
      </c>
      <c r="L6" s="132" t="s">
        <v>721</v>
      </c>
      <c r="M6" s="132" t="s">
        <v>722</v>
      </c>
      <c r="N6" s="132" t="s">
        <v>722</v>
      </c>
      <c r="O6" s="132" t="s">
        <v>723</v>
      </c>
      <c r="P6" s="132" t="s">
        <v>723</v>
      </c>
      <c r="Q6" s="132" t="s">
        <v>21</v>
      </c>
      <c r="R6" s="132" t="s">
        <v>21</v>
      </c>
      <c r="S6" s="132" t="s">
        <v>724</v>
      </c>
      <c r="T6" s="132" t="s">
        <v>724</v>
      </c>
      <c r="U6" s="132"/>
      <c r="V6" s="132"/>
    </row>
    <row r="7" ht="15.0" customHeight="true" hidden="true" s="37" customFormat="true">
      <c r="A7" s="132"/>
      <c r="B7" s="132"/>
      <c r="C7" s="132" t="s">
        <v>436</v>
      </c>
      <c r="D7" s="132" t="s">
        <v>440</v>
      </c>
      <c r="E7" s="132"/>
      <c r="F7" s="132"/>
      <c r="G7" s="132"/>
      <c r="H7" s="132"/>
      <c r="I7" s="132"/>
      <c r="J7" s="132"/>
      <c r="K7" s="132"/>
      <c r="L7" s="132"/>
      <c r="M7" s="132"/>
      <c r="N7" s="132"/>
      <c r="O7" s="132"/>
      <c r="P7" s="132"/>
      <c r="Q7" s="132"/>
      <c r="R7" s="132"/>
      <c r="S7" s="132"/>
      <c r="T7" s="132"/>
      <c r="U7" s="132" t="s">
        <v>435</v>
      </c>
      <c r="V7" s="132" t="s">
        <v>437</v>
      </c>
    </row>
    <row r="8" ht="15.0" customHeight="true" hidden="false" s="37" customFormat="true">
      <c r="A8" s="132"/>
      <c r="B8" s="132"/>
      <c r="C8" s="132" t="s">
        <v>440</v>
      </c>
      <c r="D8" s="164" t="s">
        <v>524</v>
      </c>
      <c r="E8" s="165"/>
      <c r="F8" s="165"/>
      <c r="G8" s="165"/>
      <c r="H8" s="165"/>
      <c r="I8" s="165"/>
      <c r="J8" s="165"/>
      <c r="K8" s="165"/>
      <c r="L8" s="165"/>
      <c r="M8" s="165"/>
      <c r="N8" s="165"/>
      <c r="O8" s="165"/>
      <c r="P8" s="165"/>
      <c r="Q8" s="165"/>
      <c r="R8" s="166"/>
      <c r="S8" s="233" t="s">
        <v>119</v>
      </c>
      <c r="T8" s="234"/>
      <c r="V8" s="132"/>
    </row>
    <row r="9" ht="15.0" customHeight="true" hidden="false" s="37" customFormat="true">
      <c r="A9" s="132"/>
      <c r="B9" s="132"/>
      <c r="C9" s="132" t="s">
        <v>440</v>
      </c>
      <c r="D9" s="125" t="s">
        <v>120</v>
      </c>
      <c r="E9" s="232" t="s">
        <v>698</v>
      </c>
      <c r="F9" s="232"/>
      <c r="G9" s="232" t="s">
        <v>699</v>
      </c>
      <c r="H9" s="232"/>
      <c r="I9" s="232" t="s">
        <v>700</v>
      </c>
      <c r="J9" s="232"/>
      <c r="K9" s="232" t="s">
        <v>701</v>
      </c>
      <c r="L9" s="232"/>
      <c r="M9" s="232" t="s">
        <v>702</v>
      </c>
      <c r="N9" s="232"/>
      <c r="O9" s="232" t="s">
        <v>703</v>
      </c>
      <c r="P9" s="232"/>
      <c r="Q9" s="232" t="s">
        <v>704</v>
      </c>
      <c r="R9" s="232"/>
      <c r="S9" s="235" t="s">
        <v>487</v>
      </c>
      <c r="T9" s="235"/>
      <c r="V9" s="132"/>
    </row>
    <row r="10" ht="45.0" customHeight="true" hidden="false" s="37" customFormat="true">
      <c r="A10" s="132"/>
      <c r="B10" s="132"/>
      <c r="C10" s="132" t="s">
        <v>440</v>
      </c>
      <c r="D10" s="59" t="s">
        <v>705</v>
      </c>
      <c r="E10" s="15" t="s">
        <v>516</v>
      </c>
      <c r="F10" s="15" t="s">
        <v>517</v>
      </c>
      <c r="G10" s="15" t="s">
        <v>516</v>
      </c>
      <c r="H10" s="15" t="s">
        <v>517</v>
      </c>
      <c r="I10" s="15" t="s">
        <v>516</v>
      </c>
      <c r="J10" s="15" t="s">
        <v>517</v>
      </c>
      <c r="K10" s="15" t="s">
        <v>516</v>
      </c>
      <c r="L10" s="15" t="s">
        <v>517</v>
      </c>
      <c r="M10" s="15" t="s">
        <v>516</v>
      </c>
      <c r="N10" s="15" t="s">
        <v>517</v>
      </c>
      <c r="O10" s="15" t="s">
        <v>516</v>
      </c>
      <c r="P10" s="15" t="s">
        <v>517</v>
      </c>
      <c r="Q10" s="15" t="s">
        <v>516</v>
      </c>
      <c r="R10" s="15" t="s">
        <v>517</v>
      </c>
      <c r="S10" s="15" t="s">
        <v>516</v>
      </c>
      <c r="T10" s="15" t="s">
        <v>517</v>
      </c>
      <c r="V10" s="132"/>
    </row>
    <row r="11" ht="15.0" customHeight="true" hidden="false" s="37" customFormat="true">
      <c r="A11" s="132"/>
      <c r="B11" s="132"/>
      <c r="C11" s="132" t="s">
        <v>435</v>
      </c>
      <c r="V11" s="132"/>
    </row>
    <row r="12" ht="15.0" customHeight="true" hidden="false" s="37" customFormat="true">
      <c r="A12" s="132"/>
      <c r="B12" s="132"/>
      <c r="C12" s="132"/>
      <c r="D12" s="14" t="s">
        <v>510</v>
      </c>
      <c r="E12" s="81"/>
      <c r="F12" s="82"/>
      <c r="G12" s="81"/>
      <c r="H12" s="82"/>
      <c r="I12" s="81"/>
      <c r="J12" s="82"/>
      <c r="K12" s="81"/>
      <c r="L12" s="82"/>
      <c r="M12" s="81"/>
      <c r="N12" s="82"/>
      <c r="O12" s="81"/>
      <c r="P12" s="82"/>
      <c r="Q12" s="81"/>
      <c r="R12" s="82"/>
      <c r="S12" s="81"/>
      <c r="T12" s="82"/>
      <c r="V12" s="132"/>
    </row>
    <row r="13" ht="15.0" customHeight="true" hidden="false" s="37" customFormat="true">
      <c r="A13" s="132"/>
      <c r="B13" s="132" t="s">
        <v>520</v>
      </c>
      <c r="C13" s="132"/>
      <c r="D13" s="11" t="s">
        <v>509</v>
      </c>
      <c r="E13" s="16" t="n">
        <v>0.0</v>
      </c>
      <c r="F13" s="60" t="n">
        <v>0.01</v>
      </c>
      <c r="G13" s="16" t="n">
        <v>0.0</v>
      </c>
      <c r="H13" s="60" t="n">
        <v>0.5</v>
      </c>
      <c r="I13" s="16"/>
      <c r="J13" s="60"/>
      <c r="K13" s="16"/>
      <c r="L13" s="60"/>
      <c r="M13" s="16"/>
      <c r="N13" s="60"/>
      <c r="O13" s="16"/>
      <c r="P13" s="60"/>
      <c r="Q13" s="16"/>
      <c r="R13" s="60"/>
      <c r="S13" s="17">
        <f>E13+G13+I13+K13+M13+O13+Q13</f>
      </c>
      <c r="T13" s="61">
        <f>ROUND((IF(S13&gt;0,((E13*F13)+(G13*H13)+(I13*J13)+(K13*L13)+(M13*N13)+(O13*P13)+(Q13*R13))/S13,0)),4)</f>
      </c>
      <c r="V13" s="132"/>
    </row>
    <row r="14" ht="15.0" customHeight="true" hidden="false" s="37" customFormat="true">
      <c r="A14" s="132"/>
      <c r="B14" s="132" t="s">
        <v>521</v>
      </c>
      <c r="C14" s="132"/>
      <c r="D14" s="11" t="s">
        <v>511</v>
      </c>
      <c r="E14" s="16" t="n">
        <v>0.0</v>
      </c>
      <c r="F14" s="60" t="n">
        <v>0.01</v>
      </c>
      <c r="G14" s="16" t="n">
        <v>0.0</v>
      </c>
      <c r="H14" s="60" t="n">
        <v>0.5</v>
      </c>
      <c r="I14" s="16"/>
      <c r="J14" s="60"/>
      <c r="K14" s="16"/>
      <c r="L14" s="60"/>
      <c r="M14" s="16"/>
      <c r="N14" s="60"/>
      <c r="O14" s="16"/>
      <c r="P14" s="60"/>
      <c r="Q14" s="16"/>
      <c r="R14" s="60"/>
      <c r="S14" s="17">
        <f>E14+G14+I14+K14+M14+O14+Q14</f>
      </c>
      <c r="T14" s="61">
        <f>ROUND((IF(S14&gt;0,((E14*F14)+(G14*H14)+(I14*J14)+(K14*L14)+(M14*N14)+(O14*P14)+(Q14*R14))/S14,0)),4)</f>
      </c>
      <c r="V14" s="132"/>
    </row>
    <row r="15" ht="15.0" customHeight="true" hidden="false" s="37" customFormat="true">
      <c r="A15" s="132"/>
      <c r="B15" s="132" t="s">
        <v>522</v>
      </c>
      <c r="C15" s="132"/>
      <c r="D15" s="11" t="s">
        <v>512</v>
      </c>
      <c r="E15" s="16" t="n">
        <v>0.0</v>
      </c>
      <c r="F15" s="60" t="n">
        <v>0.01</v>
      </c>
      <c r="G15" s="16" t="n">
        <v>0.0</v>
      </c>
      <c r="H15" s="60" t="n">
        <v>0.5</v>
      </c>
      <c r="I15" s="16"/>
      <c r="J15" s="60"/>
      <c r="K15" s="16"/>
      <c r="L15" s="60"/>
      <c r="M15" s="16"/>
      <c r="N15" s="60"/>
      <c r="O15" s="16"/>
      <c r="P15" s="60"/>
      <c r="Q15" s="16"/>
      <c r="R15" s="60"/>
      <c r="S15" s="17">
        <f>E15+G15+I15+K15+M15+O15+Q15</f>
      </c>
      <c r="T15" s="61">
        <f>ROUND((IF(S15&gt;0,((E15*F15)+(G15*H15)+(I15*J15)+(K15*L15)+(M15*N15)+(O15*P15)+(Q15*R15))/S15,0)),4)</f>
      </c>
      <c r="V15" s="132"/>
    </row>
    <row r="16" ht="15.0" customHeight="true" hidden="false" s="37" customFormat="true">
      <c r="A16" s="132"/>
      <c r="B16" s="132" t="s">
        <v>523</v>
      </c>
      <c r="C16" s="132"/>
      <c r="D16" s="11" t="s">
        <v>513</v>
      </c>
      <c r="E16" s="16" t="n">
        <v>0.0</v>
      </c>
      <c r="F16" s="60" t="n">
        <v>0.01</v>
      </c>
      <c r="G16" s="16" t="n">
        <v>0.0</v>
      </c>
      <c r="H16" s="60" t="n">
        <v>0.5</v>
      </c>
      <c r="I16" s="16"/>
      <c r="J16" s="60"/>
      <c r="K16" s="16"/>
      <c r="L16" s="60"/>
      <c r="M16" s="16"/>
      <c r="N16" s="60"/>
      <c r="O16" s="16"/>
      <c r="P16" s="60"/>
      <c r="Q16" s="16"/>
      <c r="R16" s="60"/>
      <c r="S16" s="17">
        <f>E16+G16+I16+K16+M16+O16+Q16</f>
      </c>
      <c r="T16" s="61">
        <f>ROUND((IF(S16&gt;0,((E16*F16)+(G16*H16)+(I16*J16)+(K16*L16)+(M16*N16)+(O16*P16)+(Q16*R16))/S16,0)),4)</f>
      </c>
      <c r="V16" s="132"/>
    </row>
    <row r="17" ht="15.0" customHeight="true" hidden="false" s="37" customFormat="true">
      <c r="A17" s="132"/>
      <c r="B17" s="132" t="s">
        <v>526</v>
      </c>
      <c r="C17" s="132"/>
      <c r="D17" s="11" t="s">
        <v>514</v>
      </c>
      <c r="E17" s="16" t="n">
        <v>0.01</v>
      </c>
      <c r="F17" s="60" t="n">
        <v>0.01</v>
      </c>
      <c r="G17" s="16" t="n">
        <v>0.0</v>
      </c>
      <c r="H17" s="60" t="n">
        <v>0.5</v>
      </c>
      <c r="I17" s="16"/>
      <c r="J17" s="60"/>
      <c r="K17" s="16"/>
      <c r="L17" s="60"/>
      <c r="M17" s="16"/>
      <c r="N17" s="60"/>
      <c r="O17" s="16"/>
      <c r="P17" s="60"/>
      <c r="Q17" s="16"/>
      <c r="R17" s="60"/>
      <c r="S17" s="17">
        <f>E17+G17+I17+K17+M17+O17+Q17</f>
      </c>
      <c r="T17" s="61">
        <f>ROUND((IF(S17&gt;0,((E17*F17)+(G17*H17)+(I17*J17)+(K17*L17)+(M17*N17)+(O17*P17)+(Q17*R17))/S17,0)),4)</f>
      </c>
      <c r="V17" s="132"/>
    </row>
    <row r="18" ht="15.0" customHeight="true" hidden="false" s="37" customFormat="true">
      <c r="A18" s="132"/>
      <c r="B18" s="132" t="s">
        <v>535</v>
      </c>
      <c r="C18" s="132"/>
      <c r="D18" s="14" t="s">
        <v>487</v>
      </c>
      <c r="E18" s="17">
        <f>E12+E13+E14+E15+E16+E17</f>
      </c>
      <c r="F18" s="61">
        <f>ROUND((IF(E18&gt;0,((E13*F13)+(E14*F14)+(E15*F15)+(E16*F16)+(E17*F17))/E18,0)),4)</f>
      </c>
      <c r="G18" s="17">
        <f>G12+G13+G14+G15+G16+G17</f>
      </c>
      <c r="H18" s="61">
        <f>ROUND((IF(G18&gt;0,((G13*H13)+(G14*H14)+(G15*H15)+(G16*H16)+(G17*H17))/G18,0)),4)</f>
      </c>
      <c r="I18" s="17">
        <f>I12+I13+I14+I15+I16+I17</f>
      </c>
      <c r="J18" s="61">
        <f>ROUND((IF(I18&gt;0,((I13*J13)+(I14*J14)+(I15*J15)+(I16*J16)+(I17*J17))/I18,0)),4)</f>
      </c>
      <c r="K18" s="17">
        <f>K12+K13+K14+K15+K16+K17</f>
      </c>
      <c r="L18" s="61">
        <f>ROUND((IF(K18&gt;0,((K13*L13)+(K14*L14)+(K15*L15)+(K16*L16)+(K17*L17))/K18,0)),4)</f>
      </c>
      <c r="M18" s="17">
        <f>M12+M13+M14+M15+M16+M17</f>
      </c>
      <c r="N18" s="61">
        <f>ROUND((IF(M18&gt;0,((M13*N13)+(M14*N14)+(M15*N15)+(M16*N16)+(M17*N17))/M18,0)),4)</f>
      </c>
      <c r="O18" s="17">
        <f>O12+O13+O14+O15+O16+O17</f>
      </c>
      <c r="P18" s="61">
        <f>ROUND((IF(O18&gt;0,((O13*P13)+(O14*P14)+(O15*P15)+(O16*P16)+(O17*P17))/O18,0)),4)</f>
      </c>
      <c r="Q18" s="17">
        <f>Q12+Q13+Q14+Q15+Q16+Q17</f>
      </c>
      <c r="R18" s="61">
        <f>ROUND((IF(Q18&gt;0,((Q13*R13)+(Q14*R14)+(Q15*R15)+(Q16*R16)+(Q17*R17))/Q18,0)),4)</f>
      </c>
      <c r="S18" s="17">
        <f>S12+S13+S14+S15+S16+S17</f>
      </c>
      <c r="T18" s="61">
        <f>ROUND((IF(S18&gt;0,((S13*T13)+(S14*T14)+(S15*T15)+(S16*T16)+(S17*T17))/S18,0)),4)</f>
      </c>
      <c r="V18" s="132"/>
    </row>
    <row r="19" ht="15.0" customHeight="true" hidden="false" s="37" customFormat="true">
      <c r="A19" s="132"/>
      <c r="B19" s="132"/>
      <c r="C19" s="132"/>
      <c r="D19" s="14" t="s">
        <v>507</v>
      </c>
      <c r="E19" s="81"/>
      <c r="F19" s="82"/>
      <c r="G19" s="81"/>
      <c r="H19" s="82"/>
      <c r="I19" s="81"/>
      <c r="J19" s="82"/>
      <c r="K19" s="81"/>
      <c r="L19" s="82"/>
      <c r="M19" s="81"/>
      <c r="N19" s="82"/>
      <c r="O19" s="81"/>
      <c r="P19" s="82"/>
      <c r="Q19" s="81"/>
      <c r="R19" s="82"/>
      <c r="S19" s="81"/>
      <c r="T19" s="82"/>
      <c r="V19" s="132"/>
    </row>
    <row r="20" ht="15.0" customHeight="true" hidden="false" s="37" customFormat="true">
      <c r="A20" s="132"/>
      <c r="B20" s="132" t="s">
        <v>536</v>
      </c>
      <c r="C20" s="132"/>
      <c r="D20" s="11" t="s">
        <v>509</v>
      </c>
      <c r="E20" s="16"/>
      <c r="F20" s="60"/>
      <c r="G20" s="16"/>
      <c r="H20" s="60"/>
      <c r="I20" s="16"/>
      <c r="J20" s="60"/>
      <c r="K20" s="16"/>
      <c r="L20" s="60"/>
      <c r="M20" s="16"/>
      <c r="N20" s="60"/>
      <c r="O20" s="16"/>
      <c r="P20" s="60"/>
      <c r="Q20" s="16"/>
      <c r="R20" s="60"/>
      <c r="S20" s="17">
        <f>E20+G20+I20+K20+M20+O20+Q20</f>
      </c>
      <c r="T20" s="61">
        <f>ROUND((IF(S20&gt;0,((E20*F20)+(G20*H20)+(I20*J20)+(K20*L20)+(M20*N20)+(O20*P20)+(Q20*R20))/S20,0)),4)</f>
      </c>
      <c r="V20" s="132"/>
    </row>
    <row r="21" ht="15.0" customHeight="true" hidden="false" s="37" customFormat="true">
      <c r="A21" s="132"/>
      <c r="B21" s="132" t="s">
        <v>537</v>
      </c>
      <c r="C21" s="132"/>
      <c r="D21" s="11" t="s">
        <v>511</v>
      </c>
      <c r="E21" s="16"/>
      <c r="F21" s="60"/>
      <c r="G21" s="16"/>
      <c r="H21" s="60"/>
      <c r="I21" s="16"/>
      <c r="J21" s="60"/>
      <c r="K21" s="16"/>
      <c r="L21" s="60"/>
      <c r="M21" s="16"/>
      <c r="N21" s="60"/>
      <c r="O21" s="16"/>
      <c r="P21" s="60"/>
      <c r="Q21" s="16"/>
      <c r="R21" s="60"/>
      <c r="S21" s="17">
        <f>E21+G21+I21+K21+M21+O21+Q21</f>
      </c>
      <c r="T21" s="61">
        <f>ROUND((IF(S21&gt;0,((E21*F21)+(G21*H21)+(I21*J21)+(K21*L21)+(M21*N21)+(O21*P21)+(Q21*R21))/S21,0)),4)</f>
      </c>
      <c r="V21" s="132"/>
    </row>
    <row r="22" ht="15.0" customHeight="true" hidden="false" s="37" customFormat="true">
      <c r="A22" s="132"/>
      <c r="B22" s="132" t="s">
        <v>538</v>
      </c>
      <c r="C22" s="132"/>
      <c r="D22" s="11" t="s">
        <v>512</v>
      </c>
      <c r="E22" s="16"/>
      <c r="F22" s="60"/>
      <c r="G22" s="16"/>
      <c r="H22" s="60"/>
      <c r="I22" s="16"/>
      <c r="J22" s="60"/>
      <c r="K22" s="16"/>
      <c r="L22" s="60"/>
      <c r="M22" s="16"/>
      <c r="N22" s="60"/>
      <c r="O22" s="16"/>
      <c r="P22" s="60"/>
      <c r="Q22" s="16"/>
      <c r="R22" s="60"/>
      <c r="S22" s="17">
        <f>E22+G22+I22+K22+M22+O22+Q22</f>
      </c>
      <c r="T22" s="61">
        <f>ROUND((IF(S22&gt;0,((E22*F22)+(G22*H22)+(I22*J22)+(K22*L22)+(M22*N22)+(O22*P22)+(Q22*R22))/S22,0)),4)</f>
      </c>
      <c r="V22" s="132"/>
    </row>
    <row r="23" ht="15.0" customHeight="true" hidden="false" s="37" customFormat="true">
      <c r="A23" s="132"/>
      <c r="B23" s="132" t="s">
        <v>539</v>
      </c>
      <c r="C23" s="132"/>
      <c r="D23" s="11" t="s">
        <v>513</v>
      </c>
      <c r="E23" s="16"/>
      <c r="F23" s="60"/>
      <c r="G23" s="16"/>
      <c r="H23" s="60"/>
      <c r="I23" s="16"/>
      <c r="J23" s="60"/>
      <c r="K23" s="16"/>
      <c r="L23" s="60"/>
      <c r="M23" s="16"/>
      <c r="N23" s="60"/>
      <c r="O23" s="16"/>
      <c r="P23" s="60"/>
      <c r="Q23" s="16"/>
      <c r="R23" s="60"/>
      <c r="S23" s="17">
        <f>E23+G23+I23+K23+M23+O23+Q23</f>
      </c>
      <c r="T23" s="61">
        <f>ROUND((IF(S23&gt;0,((E23*F23)+(G23*H23)+(I23*J23)+(K23*L23)+(M23*N23)+(O23*P23)+(Q23*R23))/S23,0)),4)</f>
      </c>
      <c r="V23" s="132"/>
    </row>
    <row r="24" ht="15.0" customHeight="true" hidden="false" s="37" customFormat="true">
      <c r="A24" s="132"/>
      <c r="B24" s="132" t="s">
        <v>1007</v>
      </c>
      <c r="C24" s="132"/>
      <c r="D24" s="11" t="s">
        <v>514</v>
      </c>
      <c r="E24" s="16"/>
      <c r="F24" s="60"/>
      <c r="G24" s="16"/>
      <c r="H24" s="60"/>
      <c r="I24" s="16"/>
      <c r="J24" s="60"/>
      <c r="K24" s="16"/>
      <c r="L24" s="60"/>
      <c r="M24" s="16"/>
      <c r="N24" s="60"/>
      <c r="O24" s="16"/>
      <c r="P24" s="60"/>
      <c r="Q24" s="16"/>
      <c r="R24" s="60"/>
      <c r="S24" s="17">
        <f>E24+G24+I24+K24+M24+O24+Q24</f>
      </c>
      <c r="T24" s="61">
        <f>ROUND((IF(S24&gt;0,((E24*F24)+(G24*H24)+(I24*J24)+(K24*L24)+(M24*N24)+(O24*P24)+(Q24*R24))/S24,0)),4)</f>
      </c>
      <c r="V24" s="132"/>
    </row>
    <row r="25" ht="15.0" customHeight="true" hidden="false" s="37" customFormat="true">
      <c r="A25" s="132"/>
      <c r="B25" s="132" t="s">
        <v>1014</v>
      </c>
      <c r="C25" s="132"/>
      <c r="D25" s="14" t="s">
        <v>487</v>
      </c>
      <c r="E25" s="17">
        <f>E20+E21+E22+E23+E24</f>
      </c>
      <c r="F25" s="61">
        <f>ROUND((IF(E25&gt;0,((E20*F20)+(E21*F21)+(E22*F22)+(E23*F23)+(E24*F24))/E25,0)),4)</f>
      </c>
      <c r="G25" s="17">
        <f>G20+G21+G22+G23+G24</f>
      </c>
      <c r="H25" s="61">
        <f>ROUND((IF(G25&gt;0,((G20*H20)+(G21*H21)+(G22*H22)+(G23*H23)+(G24*H24))/G25,0)),4)</f>
      </c>
      <c r="I25" s="17">
        <f>I20+I21+I22+I23+I24</f>
      </c>
      <c r="J25" s="61">
        <f>ROUND((IF(I25&gt;0,((I20*J20)+(I21*J21)+(I22*J22)+(I23*J23)+(I24*J24))/I25,0)),4)</f>
      </c>
      <c r="K25" s="17">
        <f>K20+K21+K22+K23+K24</f>
      </c>
      <c r="L25" s="61">
        <f>ROUND((IF(K25&gt;0,((K20*L20)+(K21*L21)+(K22*L22)+(K23*L23)+(K24*L24))/K25,0)),4)</f>
      </c>
      <c r="M25" s="17">
        <f>M20+M21+M22+M23+M24</f>
      </c>
      <c r="N25" s="61">
        <f>ROUND((IF(M25&gt;0,((M20*N20)+(M21*N21)+(M22*N22)+(M23*N23)+(M24*N24))/M25,0)),4)</f>
      </c>
      <c r="O25" s="17">
        <f>O20+O21+O22+O23+O24</f>
      </c>
      <c r="P25" s="61">
        <f>ROUND((IF(O25&gt;0,((O20*P20)+(O21*P21)+(O22*P22)+(O23*P23)+(O24*P24))/O25,0)),4)</f>
      </c>
      <c r="Q25" s="17">
        <f>Q20+Q21+Q22+Q23+Q24</f>
      </c>
      <c r="R25" s="61">
        <f>ROUND((IF(Q25&gt;0,((Q20*R20)+(Q21*R21)+(Q22*R22)+(Q23*R23)+(Q24*R24))/Q25,0)),4)</f>
      </c>
      <c r="S25" s="17">
        <f>S20+S21+S22+S23+S24</f>
      </c>
      <c r="T25" s="61">
        <f>ROUND((IF(S25&gt;0,((S20*T20)+(S21*T21)+(S22*T22)+(S23*T23)+(S24*T24))/S25,0)),4)</f>
      </c>
      <c r="V25" s="132"/>
    </row>
    <row r="26" ht="15.0" customHeight="true" hidden="false" s="37" customFormat="true">
      <c r="A26" s="132"/>
      <c r="B26" s="132"/>
      <c r="C26" s="132"/>
      <c r="D26" s="14" t="s">
        <v>515</v>
      </c>
      <c r="E26" s="81"/>
      <c r="F26" s="82"/>
      <c r="G26" s="81"/>
      <c r="H26" s="82"/>
      <c r="I26" s="81"/>
      <c r="J26" s="82"/>
      <c r="K26" s="81"/>
      <c r="L26" s="82"/>
      <c r="M26" s="81"/>
      <c r="N26" s="82"/>
      <c r="O26" s="81"/>
      <c r="P26" s="82"/>
      <c r="Q26" s="81"/>
      <c r="R26" s="82"/>
      <c r="S26" s="81"/>
      <c r="T26" s="82"/>
      <c r="V26" s="132"/>
    </row>
    <row r="27" ht="15.0" customHeight="true" hidden="false" s="37" customFormat="true">
      <c r="A27" s="132"/>
      <c r="B27" s="132" t="s">
        <v>519</v>
      </c>
      <c r="C27" s="132"/>
      <c r="D27" s="11" t="s">
        <v>509</v>
      </c>
      <c r="E27" s="17">
        <f>E13+E20</f>
      </c>
      <c r="F27" s="61">
        <f>ROUND((IF((E13+E20)&gt;0,((E13*F13)+(E20*F20))/(E13+E20),0)),4)</f>
      </c>
      <c r="G27" s="17">
        <f>G13+G20</f>
      </c>
      <c r="H27" s="61">
        <f>ROUND((IF((G13+G20)&gt;0,((G13*H13)+(G20*H20))/(G13+G20),0)),4)</f>
      </c>
      <c r="I27" s="17">
        <f>I13+I20</f>
      </c>
      <c r="J27" s="61">
        <f>ROUND((IF((I13+I20)&gt;0,((I13*J13)+(I20*J20))/(I13+I20),0)),4)</f>
      </c>
      <c r="K27" s="17">
        <f>K13+K20</f>
      </c>
      <c r="L27" s="61">
        <f>ROUND((IF((K13+K20)&gt;0,((K13*L13)+(K20*L20))/(K13+K20),0)),4)</f>
      </c>
      <c r="M27" s="17">
        <f>M13+M20</f>
      </c>
      <c r="N27" s="61">
        <f>ROUND((IF((M13+M20)&gt;0,((M13*N13)+(M20*N20))/(M13+M20),0)),4)</f>
      </c>
      <c r="O27" s="17">
        <f>O13+O20</f>
      </c>
      <c r="P27" s="61">
        <f>ROUND((IF((O13+O20)&gt;0,((O13*P13)+(O20*P20))/(O13+O20),0)),4)</f>
      </c>
      <c r="Q27" s="17">
        <f>Q13+Q20</f>
      </c>
      <c r="R27" s="61">
        <f>ROUND((IF((Q13+Q20)&gt;0,((Q13*R13)+(Q20*R20))/(Q13+Q20),0)),4)</f>
      </c>
      <c r="S27" s="17">
        <f>S13+S20</f>
      </c>
      <c r="T27" s="61">
        <f>ROUND((IF((S13+S20)&gt;0,((S13*T13)+(S20*T20))/(S13+S20),0)),4)</f>
      </c>
      <c r="V27" s="132"/>
    </row>
    <row r="28" ht="15.0" customHeight="true" hidden="false" s="37" customFormat="true">
      <c r="A28" s="132"/>
      <c r="B28" s="132" t="s">
        <v>706</v>
      </c>
      <c r="C28" s="132"/>
      <c r="D28" s="11" t="s">
        <v>511</v>
      </c>
      <c r="E28" s="17">
        <f>E14+E21</f>
      </c>
      <c r="F28" s="61">
        <f>ROUND((IF((E14+E21)&gt;0,((E14*F14)+(E21*F21))/(E14+E21),0)),4)</f>
      </c>
      <c r="G28" s="17">
        <f>G14+G21</f>
      </c>
      <c r="H28" s="61">
        <f>ROUND((IF((G14+G21)&gt;0,((G14*H14)+(G21*H21))/(G14+G21),0)),4)</f>
      </c>
      <c r="I28" s="17">
        <f>I14+I21</f>
      </c>
      <c r="J28" s="61">
        <f>ROUND((IF((I14+I21)&gt;0,((I14*J14)+(I21*J21))/(I14+I21),0)),4)</f>
      </c>
      <c r="K28" s="17">
        <f>K14+K21</f>
      </c>
      <c r="L28" s="61">
        <f>ROUND((IF((K14+K21)&gt;0,((K14*L14)+(K21*L21))/(K14+K21),0)),4)</f>
      </c>
      <c r="M28" s="17">
        <f>M14+M21</f>
      </c>
      <c r="N28" s="61">
        <f>ROUND((IF((M14+M21)&gt;0,((M14*N14)+(M21*N21))/(M14+M21),0)),4)</f>
      </c>
      <c r="O28" s="17">
        <f>O14+O21</f>
      </c>
      <c r="P28" s="61">
        <f>ROUND((IF((O14+O21)&gt;0,((O14*P14)+(O21*P21))/(O14+O21),0)),4)</f>
      </c>
      <c r="Q28" s="17">
        <f>Q14+Q21</f>
      </c>
      <c r="R28" s="61">
        <f>ROUND((IF((Q14+Q21)&gt;0,((Q14*R14)+(Q21*R21))/(Q14+Q21),0)),4)</f>
      </c>
      <c r="S28" s="17">
        <f>S14+S21</f>
      </c>
      <c r="T28" s="61">
        <f>ROUND((IF((S14+S21)&gt;0,((S14*T14)+(S21*T21))/(S14+S21),0)),4)</f>
      </c>
      <c r="V28" s="132"/>
    </row>
    <row r="29" ht="15.0" customHeight="true" hidden="false" s="37" customFormat="true">
      <c r="A29" s="132"/>
      <c r="B29" s="132" t="s">
        <v>715</v>
      </c>
      <c r="C29" s="132"/>
      <c r="D29" s="11" t="s">
        <v>512</v>
      </c>
      <c r="E29" s="17">
        <f>E15+E22</f>
      </c>
      <c r="F29" s="61">
        <f>ROUND((IF((E15+E22)&gt;0,((E15*F15)+(E22*F22))/(E15+E22),0)),4)</f>
      </c>
      <c r="G29" s="17">
        <f>G15+G22</f>
      </c>
      <c r="H29" s="61">
        <f>ROUND((IF((G15+G22)&gt;0,((G15*H15)+(G22*H22))/(G15+G22),0)),4)</f>
      </c>
      <c r="I29" s="17">
        <f>I15+I22</f>
      </c>
      <c r="J29" s="61">
        <f>ROUND((IF((I15+I22)&gt;0,((I15*J15)+(I22*J22))/(I15+I22),0)),4)</f>
      </c>
      <c r="K29" s="17">
        <f>K15+K22</f>
      </c>
      <c r="L29" s="61">
        <f>ROUND((IF((K15+K22)&gt;0,((K15*L15)+(K22*L22))/(K15+K22),0)),4)</f>
      </c>
      <c r="M29" s="17">
        <f>M15+M22</f>
      </c>
      <c r="N29" s="61">
        <f>ROUND((IF((M15+M22)&gt;0,((M15*N15)+(M22*N22))/(M15+M22),0)),4)</f>
      </c>
      <c r="O29" s="17">
        <f>O15+O22</f>
      </c>
      <c r="P29" s="61">
        <f>ROUND((IF((O15+O22)&gt;0,((O15*P15)+(O22*P22))/(O15+O22),0)),4)</f>
      </c>
      <c r="Q29" s="17">
        <f>Q15+Q22</f>
      </c>
      <c r="R29" s="61">
        <f>ROUND((IF((Q15+Q22)&gt;0,((Q15*R15)+(Q22*R22))/(Q15+Q22),0)),4)</f>
      </c>
      <c r="S29" s="17">
        <f>S15+S22</f>
      </c>
      <c r="T29" s="61">
        <f>ROUND((IF((S15+S22)&gt;0,((S15*T15)+(S22*T22))/(S15+S22),0)),4)</f>
      </c>
      <c r="V29" s="132"/>
    </row>
    <row r="30" ht="15.0" customHeight="true" hidden="false" s="37" customFormat="true">
      <c r="A30" s="132"/>
      <c r="B30" s="132" t="s">
        <v>716</v>
      </c>
      <c r="C30" s="132"/>
      <c r="D30" s="11" t="s">
        <v>513</v>
      </c>
      <c r="E30" s="17">
        <f>E16+E23</f>
      </c>
      <c r="F30" s="61">
        <f>ROUND((IF((E16+E23)&gt;0,((E16*F16)+(E23*F23))/(E16+E23),0)),4)</f>
      </c>
      <c r="G30" s="17">
        <f>G16+G23</f>
      </c>
      <c r="H30" s="61">
        <f>ROUND((IF((G16+G23)&gt;0,((G16*H16)+(G23*H23))/(G16+G23),0)),4)</f>
      </c>
      <c r="I30" s="17">
        <f>I16+I23</f>
      </c>
      <c r="J30" s="61">
        <f>ROUND((IF((I16+I23)&gt;0,((I16*J16)+(I23*J23))/(I16+I23),0)),4)</f>
      </c>
      <c r="K30" s="17">
        <f>K16+K23</f>
      </c>
      <c r="L30" s="61">
        <f>ROUND((IF((K16+K23)&gt;0,((K16*L16)+(K23*L23))/(K16+K23),0)),4)</f>
      </c>
      <c r="M30" s="17">
        <f>M16+M23</f>
      </c>
      <c r="N30" s="61">
        <f>ROUND((IF((M16+M23)&gt;0,((M16*N16)+(M23*N23))/(M16+M23),0)),4)</f>
      </c>
      <c r="O30" s="17">
        <f>O16+O23</f>
      </c>
      <c r="P30" s="61">
        <f>ROUND((IF((O16+O23)&gt;0,((O16*P16)+(O23*P23))/(O16+O23),0)),4)</f>
      </c>
      <c r="Q30" s="17">
        <f>Q16+Q23</f>
      </c>
      <c r="R30" s="61">
        <f>ROUND((IF((Q16+Q23)&gt;0,((Q16*R16)+(Q23*R23))/(Q16+Q23),0)),4)</f>
      </c>
      <c r="S30" s="17">
        <f>S16+S23</f>
      </c>
      <c r="T30" s="61">
        <f>ROUND((IF((S16+S23)&gt;0,((S16*T16)+(S23*T23))/(S16+S23),0)),4)</f>
      </c>
      <c r="V30" s="132"/>
    </row>
    <row r="31" ht="15.0" customHeight="true" hidden="false" s="37" customFormat="true">
      <c r="A31" s="132"/>
      <c r="B31" s="132" t="s">
        <v>717</v>
      </c>
      <c r="C31" s="132"/>
      <c r="D31" s="11" t="s">
        <v>514</v>
      </c>
      <c r="E31" s="17">
        <f>E17+E24</f>
      </c>
      <c r="F31" s="61">
        <f>ROUND((IF((E17+E24)&gt;0,((E17*F17)+(E24*F24))/(E17+E24),0)),4)</f>
      </c>
      <c r="G31" s="17">
        <f>G17+G24</f>
      </c>
      <c r="H31" s="61">
        <f>ROUND((IF((G17+G24)&gt;0,((G17*H17)+(G24*H24))/(G17+G24),0)),4)</f>
      </c>
      <c r="I31" s="17">
        <f>I17+I24</f>
      </c>
      <c r="J31" s="61">
        <f>ROUND((IF((I17+I24)&gt;0,((I17*J17)+(I24*J24))/(I17+I24),0)),4)</f>
      </c>
      <c r="K31" s="17">
        <f>K17+K24</f>
      </c>
      <c r="L31" s="61">
        <f>ROUND((IF((K17+K24)&gt;0,((K17*L17)+(K24*L24))/(K17+K24),0)),4)</f>
      </c>
      <c r="M31" s="17">
        <f>M17+M24</f>
      </c>
      <c r="N31" s="61">
        <f>ROUND((IF((M17+M24)&gt;0,((M17*N17)+(M24*N24))/(M17+M24),0)),4)</f>
      </c>
      <c r="O31" s="17">
        <f>O17+O24</f>
      </c>
      <c r="P31" s="61">
        <f>ROUND((IF((O17+O24)&gt;0,((O17*P17)+(O24*P24))/(O17+O24),0)),4)</f>
      </c>
      <c r="Q31" s="17">
        <f>Q17+Q24</f>
      </c>
      <c r="R31" s="61">
        <f>ROUND((IF((Q17+Q24)&gt;0,((Q17*R17)+(Q24*R24))/(Q17+Q24),0)),4)</f>
      </c>
      <c r="S31" s="17">
        <f>S17+S24</f>
      </c>
      <c r="T31" s="61">
        <f>ROUND((IF((S17+S24)&gt;0,((S17*T17)+(S24*T24))/(S17+S24),0)),4)</f>
      </c>
      <c r="V31" s="132"/>
    </row>
    <row r="32" ht="15.0" customHeight="true" hidden="false" s="37" customFormat="true">
      <c r="A32" s="132"/>
      <c r="B32" s="132"/>
      <c r="C32" s="132"/>
      <c r="D32" s="14" t="s">
        <v>487</v>
      </c>
      <c r="E32" s="17">
        <f>E27+E28+E29+E30+E31</f>
      </c>
      <c r="F32" s="61">
        <f>ROUND((IF((E18+E25)&gt;0,((E18*F18)+(E25*F25))/(E18+E25),0)),4)</f>
      </c>
      <c r="G32" s="17">
        <f>G18+G25</f>
      </c>
      <c r="H32" s="61">
        <f>ROUND((IF((G18+G25)&gt;0,((G18*H18)+(G25*H25))/(G18+G25),0)),4)</f>
      </c>
      <c r="I32" s="17">
        <f>I18+I25</f>
      </c>
      <c r="J32" s="61">
        <f>ROUND((IF((I18+I25)&gt;0,((I18*J18)+(I25*J25))/(I18+I25),0)),4)</f>
      </c>
      <c r="K32" s="17">
        <f>K18+K25</f>
      </c>
      <c r="L32" s="61">
        <f>ROUND((IF((K18+K25)&gt;0,((K18*L18)+(K25*L25))/(K18+K25),0)),4)</f>
      </c>
      <c r="M32" s="17">
        <f>M18+M25</f>
      </c>
      <c r="N32" s="61">
        <f>ROUND((IF((M18+M25)&gt;0,((M18*N18)+(M25*N25))/(M18+M25),0)),4)</f>
      </c>
      <c r="O32" s="17">
        <f>O18+O25</f>
      </c>
      <c r="P32" s="61">
        <f>ROUND((IF((O18+O25)&gt;0,((O18*P18)+(O25*P25))/(O18+O25),0)),4)</f>
      </c>
      <c r="Q32" s="17">
        <f>Q18+Q25</f>
      </c>
      <c r="R32" s="61">
        <f>ROUND((IF((Q18+Q25)&gt;0,((Q18*R18)+(Q25*R25))/(Q18+Q25),0)),4)</f>
      </c>
      <c r="S32" s="17">
        <f>S18+S25</f>
      </c>
      <c r="T32" s="61">
        <f>ROUND((IF((S18+S25)&gt;0,((S18*T18)+(S25*T25))/(S18+S25),0)),4)</f>
      </c>
      <c r="V32" s="132"/>
    </row>
    <row r="33" ht="15.0" customHeight="true" hidden="false" s="37" customFormat="true">
      <c r="A33" s="132"/>
      <c r="B33" s="132"/>
      <c r="C33" s="132" t="s">
        <v>435</v>
      </c>
      <c r="V33" s="132"/>
    </row>
    <row r="34" ht="15.0" customHeight="true" hidden="false" s="37" customFormat="true">
      <c r="A34" s="132"/>
      <c r="B34" s="132"/>
      <c r="C34" s="132" t="s">
        <v>438</v>
      </c>
      <c r="D34" s="132"/>
      <c r="E34" s="132"/>
      <c r="F34" s="132"/>
      <c r="G34" s="132"/>
      <c r="H34" s="132"/>
      <c r="I34" s="132"/>
      <c r="J34" s="132"/>
      <c r="K34" s="132"/>
      <c r="L34" s="132"/>
      <c r="M34" s="132"/>
      <c r="N34" s="132"/>
      <c r="O34" s="132"/>
      <c r="P34" s="132"/>
      <c r="Q34" s="132"/>
      <c r="R34" s="132"/>
      <c r="S34" s="132"/>
      <c r="T34" s="132"/>
      <c r="U34" s="132"/>
      <c r="V34" s="132" t="s">
        <v>439</v>
      </c>
    </row>
    <row r="35" ht="15.0" customHeight="true" hidden="false" s="37" customFormat="true">
      <c r="E35" s="50"/>
    </row>
    <row r="36" ht="15.0" customHeight="true" hidden="false" s="37" customFormat="true">
      <c r="E36" s="50"/>
    </row>
    <row r="37" ht="15.0" customHeight="true" hidden="false">
      <c r="A37" s="144"/>
      <c r="B37" s="144"/>
      <c r="C37" s="144" t="s">
        <v>1114</v>
      </c>
      <c r="D37" s="131"/>
      <c r="E37" s="131"/>
      <c r="F37" s="131"/>
      <c r="G37" s="131"/>
      <c r="H37" s="131"/>
      <c r="I37" s="131"/>
    </row>
    <row r="38" ht="15.0" customHeight="true" hidden="false">
      <c r="A38" s="144"/>
      <c r="B38" s="144"/>
      <c r="C38" s="144"/>
      <c r="D38" s="131"/>
      <c r="E38" s="131" t="s">
        <v>1067</v>
      </c>
      <c r="F38" s="131" t="s">
        <v>1067</v>
      </c>
      <c r="G38" s="131" t="s">
        <v>1067</v>
      </c>
      <c r="H38" s="131"/>
      <c r="I38" s="131"/>
    </row>
    <row r="39" ht="15.0" customHeight="true" hidden="false">
      <c r="A39" s="144"/>
      <c r="B39" s="144"/>
      <c r="C39" s="144"/>
      <c r="D39" s="131"/>
      <c r="E39" s="131" t="s">
        <v>535</v>
      </c>
      <c r="F39" s="131" t="s">
        <v>1014</v>
      </c>
      <c r="G39" s="131"/>
      <c r="H39" s="131"/>
      <c r="I39" s="131"/>
    </row>
    <row r="40" ht="15.0" customHeight="true" hidden="false">
      <c r="A40" s="144"/>
      <c r="B40" s="144"/>
      <c r="C40" s="144" t="s">
        <v>436</v>
      </c>
      <c r="D40" s="131" t="s">
        <v>440</v>
      </c>
      <c r="E40" s="131"/>
      <c r="F40" s="131"/>
      <c r="G40" s="131"/>
      <c r="H40" s="131" t="s">
        <v>435</v>
      </c>
      <c r="I40" s="131" t="s">
        <v>437</v>
      </c>
    </row>
    <row r="41" ht="15.0" customHeight="true" hidden="false">
      <c r="A41" s="144"/>
      <c r="B41" s="144"/>
      <c r="C41" s="145" t="s">
        <v>440</v>
      </c>
      <c r="D41" s="229" t="s">
        <v>508</v>
      </c>
      <c r="E41" s="230"/>
      <c r="F41" s="230"/>
      <c r="G41" s="231"/>
      <c r="I41" s="131"/>
    </row>
    <row r="42" ht="15.0" customHeight="true" hidden="false">
      <c r="A42" s="144"/>
      <c r="B42" s="144"/>
      <c r="C42" s="145" t="s">
        <v>440</v>
      </c>
      <c r="D42" s="164" t="s">
        <v>1113</v>
      </c>
      <c r="E42" s="165"/>
      <c r="F42" s="165"/>
      <c r="G42" s="71" t="s">
        <v>1044</v>
      </c>
      <c r="I42" s="131"/>
    </row>
    <row r="43" ht="60.0" customHeight="true" hidden="false">
      <c r="A43" s="144"/>
      <c r="B43" s="144"/>
      <c r="C43" s="145" t="s">
        <v>440</v>
      </c>
      <c r="D43" s="79" t="s">
        <v>1092</v>
      </c>
      <c r="E43" s="80" t="s">
        <v>506</v>
      </c>
      <c r="F43" s="80" t="s">
        <v>507</v>
      </c>
      <c r="G43" s="80" t="s">
        <v>1066</v>
      </c>
      <c r="I43" s="131"/>
    </row>
    <row r="44" ht="15.0" customHeight="true" hidden="false">
      <c r="A44" s="144"/>
      <c r="B44" s="144"/>
      <c r="C44" s="144" t="s">
        <v>435</v>
      </c>
      <c r="D44" s="39"/>
      <c r="E44" s="39"/>
      <c r="F44" s="39"/>
      <c r="G44" s="39"/>
      <c r="I44" s="131"/>
    </row>
    <row r="45" ht="15.0" customHeight="true" hidden="false">
      <c r="A45" s="144"/>
      <c r="B45" s="144" t="s">
        <v>1015</v>
      </c>
      <c r="C45" s="144"/>
      <c r="D45" s="11" t="s">
        <v>497</v>
      </c>
      <c r="E45" s="64"/>
      <c r="F45" s="64"/>
      <c r="G45" s="86">
        <f>E45+F45</f>
      </c>
      <c r="I45" s="131"/>
    </row>
    <row r="46" ht="15.0" customHeight="true" hidden="false">
      <c r="A46" s="144"/>
      <c r="B46" s="144" t="s">
        <v>1016</v>
      </c>
      <c r="C46" s="144"/>
      <c r="D46" s="11" t="s">
        <v>498</v>
      </c>
      <c r="E46" s="64"/>
      <c r="F46" s="64"/>
      <c r="G46" s="86">
        <f>E46+F46</f>
      </c>
      <c r="I46" s="131"/>
    </row>
    <row r="47" ht="15.0" customHeight="true" hidden="false">
      <c r="A47" s="144"/>
      <c r="B47" s="144" t="s">
        <v>1091</v>
      </c>
      <c r="C47" s="144"/>
      <c r="D47" s="11" t="s">
        <v>499</v>
      </c>
      <c r="E47" s="16"/>
      <c r="F47" s="64"/>
      <c r="G47" s="86">
        <f>E47+F47</f>
      </c>
      <c r="I47" s="131"/>
      <c r="J47" s="44"/>
    </row>
    <row r="48" ht="15.0" customHeight="true" hidden="false">
      <c r="A48" s="144"/>
      <c r="B48" s="144" t="s">
        <v>1090</v>
      </c>
      <c r="C48" s="144"/>
      <c r="D48" s="11" t="s">
        <v>500</v>
      </c>
      <c r="E48" s="16"/>
      <c r="F48" s="64"/>
      <c r="G48" s="86">
        <f>E48+F48</f>
      </c>
      <c r="I48" s="131"/>
    </row>
    <row r="49" ht="15.0" customHeight="true" hidden="false">
      <c r="A49" s="144"/>
      <c r="B49" s="144" t="s">
        <v>1089</v>
      </c>
      <c r="C49" s="144"/>
      <c r="D49" s="11" t="s">
        <v>501</v>
      </c>
      <c r="E49" s="16"/>
      <c r="F49" s="64"/>
      <c r="G49" s="86">
        <f>E49+F49</f>
      </c>
      <c r="I49" s="131"/>
    </row>
    <row r="50" ht="15.0" customHeight="true" hidden="false">
      <c r="A50" s="144"/>
      <c r="B50" s="144" t="s">
        <v>1088</v>
      </c>
      <c r="C50" s="144"/>
      <c r="D50" s="11" t="s">
        <v>502</v>
      </c>
      <c r="E50" s="16"/>
      <c r="F50" s="64"/>
      <c r="G50" s="86">
        <f>E50+F50</f>
      </c>
      <c r="I50" s="131"/>
    </row>
    <row r="51" ht="15.0" customHeight="true" hidden="false">
      <c r="A51" s="144"/>
      <c r="B51" s="144" t="s">
        <v>1087</v>
      </c>
      <c r="C51" s="144"/>
      <c r="D51" s="11" t="s">
        <v>503</v>
      </c>
      <c r="E51" s="16"/>
      <c r="F51" s="64"/>
      <c r="G51" s="86">
        <f>E51+F51</f>
      </c>
      <c r="I51" s="131"/>
    </row>
    <row r="52" ht="15.0" customHeight="true" hidden="false">
      <c r="A52" s="144"/>
      <c r="B52" s="144" t="s">
        <v>670</v>
      </c>
      <c r="C52" s="144"/>
      <c r="D52" s="11" t="s">
        <v>504</v>
      </c>
      <c r="E52" s="16"/>
      <c r="F52" s="64"/>
      <c r="G52" s="86">
        <f>E52+F52</f>
      </c>
      <c r="I52" s="131"/>
    </row>
    <row r="53" ht="15.0" customHeight="true" hidden="false">
      <c r="A53" s="144"/>
      <c r="B53" s="144" t="s">
        <v>1086</v>
      </c>
      <c r="C53" s="144"/>
      <c r="D53" s="11" t="s">
        <v>505</v>
      </c>
      <c r="E53" s="16"/>
      <c r="F53" s="64"/>
      <c r="G53" s="86">
        <f>E53+F53</f>
      </c>
      <c r="I53" s="131"/>
    </row>
    <row r="54" ht="15.0" customHeight="true" hidden="false">
      <c r="A54" s="144"/>
      <c r="B54" s="144"/>
      <c r="C54" s="144"/>
      <c r="D54" s="11" t="s">
        <v>487</v>
      </c>
      <c r="E54" s="17">
        <f>E45+E46+E47+E48+E49+E50+E51+E52+E53</f>
      </c>
      <c r="F54" s="17">
        <f>F45+F46+F47+F48+F49+F50+F51+F52+F53</f>
      </c>
      <c r="G54" s="17">
        <f>G45+G46+G47+G48+G49+G50+G51+G52+G53</f>
      </c>
      <c r="I54" s="131"/>
    </row>
    <row r="55" ht="15.0" customHeight="true" hidden="false">
      <c r="A55" s="144"/>
      <c r="B55" s="144"/>
      <c r="C55" s="144" t="s">
        <v>435</v>
      </c>
      <c r="I55" s="131"/>
    </row>
    <row r="56" ht="15.0" customHeight="true" hidden="false">
      <c r="A56" s="144"/>
      <c r="B56" s="144"/>
      <c r="C56" s="144" t="s">
        <v>438</v>
      </c>
      <c r="D56" s="131"/>
      <c r="E56" s="131"/>
      <c r="F56" s="131"/>
      <c r="G56" s="131"/>
      <c r="H56" s="131"/>
      <c r="I56" s="131" t="s">
        <v>439</v>
      </c>
    </row>
    <row r="58" ht="15.0" customHeight="true" hidden="false" s="37" customFormat="true"/>
    <row r="59" ht="15.0" customHeight="true" hidden="false" s="37" customFormat="true"/>
    <row r="60" ht="15.0" customHeight="true" hidden="false" s="37" customFormat="true"/>
    <row r="61" ht="15.0" customHeight="true" hidden="false" s="37" customFormat="true"/>
    <row r="62" ht="15.0" customHeight="true" hidden="false" s="37" customFormat="true"/>
    <row r="63" ht="30.0" customHeight="true" hidden="false" s="37" customFormat="true"/>
    <row r="64" ht="47.25" customHeight="true" hidden="false" s="37" customFormat="true"/>
    <row r="65" ht="15.0" customHeight="true" hidden="false" s="37" customFormat="true"/>
    <row r="66" ht="15.0" customHeight="true" hidden="false" s="37" customFormat="true"/>
    <row r="67" ht="15.0" customHeight="true" hidden="false" s="37" customFormat="true"/>
    <row r="68" ht="15.0" customHeight="true" hidden="false" s="37" customFormat="true"/>
    <row r="69" ht="15.0" customHeight="true" hidden="false" s="37" customFormat="true"/>
    <row r="70" ht="15.0" customHeight="true" hidden="false" s="37" customFormat="true"/>
    <row r="71" ht="15.0" customHeight="true" hidden="false" s="37" customFormat="true"/>
    <row r="72" ht="15.0" customHeight="true" hidden="false" s="37" customFormat="true"/>
    <row r="73" ht="15.0" customHeight="true" hidden="false" s="37" customFormat="true"/>
    <row r="74" ht="15.0" customHeight="true" hidden="false" s="37" customFormat="true"/>
    <row r="75" ht="15.0" customHeight="true" hidden="false" s="37" customFormat="true"/>
    <row r="76" ht="15.0" customHeight="true" hidden="false" s="37" customFormat="true"/>
    <row r="77" ht="15.0" customHeight="true" hidden="false" s="37" customFormat="true"/>
    <row r="78" ht="15.0" customHeight="true" hidden="false" s="37" customFormat="true"/>
  </sheetData>
  <mergeCells>
    <mergeCell ref="D42:F42"/>
    <mergeCell ref="D41:G41"/>
    <mergeCell ref="D1:T1"/>
    <mergeCell ref="E9:F9"/>
    <mergeCell ref="S8:T8"/>
    <mergeCell ref="S9:T9"/>
    <mergeCell ref="Q9:R9"/>
    <mergeCell ref="K9:L9"/>
    <mergeCell ref="I9:J9"/>
    <mergeCell ref="D8:R8"/>
    <mergeCell ref="G9:H9"/>
    <mergeCell ref="O9:P9"/>
    <mergeCell ref="M9:N9"/>
  </mergeCells>
  <pageMargins bottom="1.0" footer="0.5" header="0.5" left="0.75" right="0.75" top="1.0"/>
  <pageSetup orientation="portrait" paperSize="1"/>
  <headerFooter>
    <oddHeader/>
    <oddFooter/>
  </headerFooter>
  <drawing r:id="rId1"/>
  <legacyDrawing r:id="rId3"/>
</worksheet>
</file>

<file path=xl/worksheets/sheet9.xml><?xml version="1.0" encoding="utf-8"?>
<worksheet xmlns="http://schemas.openxmlformats.org/spreadsheetml/2006/main" xmlns:r="http://schemas.openxmlformats.org/officeDocument/2006/relationships">
  <sheetPr codeName="Sheet8"/>
  <dimension ref="A1:AA151"/>
  <sheetViews>
    <sheetView showGridLines="0" topLeftCell="D13" zoomScale="85" zoomScaleNormal="85" workbookViewId="0">
      <selection sqref="A1:C1048576"/>
    </sheetView>
  </sheetViews>
  <sheetFormatPr defaultRowHeight="15"/>
  <cols>
    <col min="1" max="1" customWidth="true" hidden="true" width="6.28515625" collapsed="true"/>
    <col min="2" max="2" customWidth="true" hidden="true" width="5.28515625" collapsed="true"/>
    <col min="3" max="3" customWidth="true" hidden="true" width="10.0" collapsed="true"/>
    <col min="4" max="4" customWidth="true" width="4.7109375" collapsed="true"/>
    <col min="5" max="5" customWidth="true" width="4.42578125" collapsed="true"/>
    <col min="6" max="6" customWidth="true" width="27.140625" collapsed="true"/>
    <col min="7" max="7" customWidth="true" width="12.0" collapsed="true"/>
    <col min="8" max="8" customWidth="true" width="11.42578125" collapsed="true"/>
    <col min="9" max="9" customWidth="true" width="12.140625" collapsed="true"/>
    <col min="10" max="10" customWidth="true" width="9.7109375" collapsed="true"/>
    <col min="11" max="11" customWidth="true" width="11.140625" collapsed="true"/>
    <col min="12" max="12" customWidth="true" width="14.28515625" collapsed="true"/>
    <col min="13" max="13" customWidth="true" width="11.85546875" collapsed="true"/>
    <col min="14" max="14" customWidth="true" width="10.85546875" collapsed="true"/>
    <col min="15" max="15" customWidth="true" width="12.5703125" collapsed="true"/>
    <col min="16" max="16" customWidth="true" width="11.5703125" collapsed="true"/>
    <col min="17" max="17" customWidth="true" width="12.0" collapsed="true"/>
    <col min="18" max="18" customWidth="true" width="11.5703125" collapsed="true"/>
    <col min="19" max="19" customWidth="true" width="11.42578125" collapsed="true"/>
    <col min="20" max="21" customWidth="true" width="12.0" collapsed="true"/>
  </cols>
  <sheetData>
    <row r="1" spans="1:21" ht="27.95" customHeight="1">
      <c r="A1" s="10" t="s">
        <v>674</v>
      </c>
      <c r="D1" s="152" t="s">
        <v>1129</v>
      </c>
      <c r="E1" s="152"/>
      <c r="F1" s="152"/>
      <c r="G1" s="152"/>
      <c r="H1" s="152"/>
      <c r="I1" s="152"/>
      <c r="J1" s="152"/>
      <c r="K1" s="152"/>
      <c r="L1" s="152"/>
      <c r="M1" s="152"/>
      <c r="N1" s="152"/>
      <c r="O1" s="152"/>
      <c r="P1" s="152"/>
      <c r="Q1" s="152"/>
      <c r="R1" s="152"/>
      <c r="S1" s="152"/>
      <c r="T1" s="152"/>
      <c r="U1" s="152"/>
    </row>
    <row r="3" spans="1:21">
      <c r="G3" s="96" t="s">
        <v>578</v>
      </c>
    </row>
    <row r="4" spans="1:21">
      <c r="A4" s="131"/>
      <c r="B4" s="131"/>
      <c r="C4" s="131" t="s">
        <v>950</v>
      </c>
      <c r="D4" s="131"/>
      <c r="E4" s="131"/>
      <c r="F4" s="131"/>
      <c r="G4" s="131"/>
      <c r="H4" s="131"/>
      <c r="I4" s="131"/>
      <c r="J4" s="131"/>
      <c r="K4" s="131"/>
    </row>
    <row r="5" spans="1:21" hidden="1">
      <c r="A5" s="131"/>
      <c r="B5" s="131"/>
      <c r="C5" s="131"/>
      <c r="D5" s="131"/>
      <c r="E5" s="131"/>
      <c r="F5" s="131"/>
      <c r="G5" s="131"/>
      <c r="H5" s="131"/>
      <c r="I5" s="131"/>
      <c r="J5" s="131"/>
      <c r="K5" s="131"/>
    </row>
    <row r="6" spans="1:21" hidden="1">
      <c r="A6" s="131"/>
      <c r="B6" s="131"/>
      <c r="C6" s="131"/>
      <c r="D6" s="131"/>
      <c r="E6" s="131"/>
      <c r="F6" s="131"/>
      <c r="G6" s="131"/>
      <c r="H6" s="131"/>
      <c r="I6" s="131"/>
      <c r="J6" s="131"/>
      <c r="K6" s="131"/>
    </row>
    <row r="7" spans="1:21" hidden="1">
      <c r="A7" s="131"/>
      <c r="B7" s="131"/>
      <c r="C7" s="131" t="s">
        <v>436</v>
      </c>
      <c r="D7" s="131" t="s">
        <v>440</v>
      </c>
      <c r="E7" s="131" t="s">
        <v>440</v>
      </c>
      <c r="F7" s="131" t="s">
        <v>440</v>
      </c>
      <c r="G7" s="131"/>
      <c r="H7" s="131"/>
      <c r="I7" s="131"/>
      <c r="J7" s="131" t="s">
        <v>435</v>
      </c>
      <c r="K7" s="131" t="s">
        <v>437</v>
      </c>
    </row>
    <row r="8" spans="1:21" ht="15" customHeight="1">
      <c r="A8" s="131"/>
      <c r="B8" s="131"/>
      <c r="C8" s="131" t="s">
        <v>440</v>
      </c>
      <c r="D8" s="164" t="s">
        <v>951</v>
      </c>
      <c r="E8" s="165"/>
      <c r="F8" s="165"/>
      <c r="G8" s="165"/>
      <c r="H8" s="165"/>
      <c r="I8" s="166"/>
      <c r="K8" s="131"/>
    </row>
    <row r="9" spans="1:21">
      <c r="A9" s="131"/>
      <c r="B9" s="131"/>
      <c r="C9" s="131" t="s">
        <v>435</v>
      </c>
      <c r="K9" s="131"/>
    </row>
    <row r="10" spans="1:21" ht="15" customHeight="1">
      <c r="A10" s="131" t="s">
        <v>958</v>
      </c>
      <c r="B10" s="131"/>
      <c r="C10" s="131"/>
      <c r="D10" s="164" t="s">
        <v>952</v>
      </c>
      <c r="E10" s="165"/>
      <c r="F10" s="166"/>
      <c r="G10" s="170" t="str">
        <f>StartUp!D17</f>
        <v>AEBC</v>
      </c>
      <c r="H10" s="171"/>
      <c r="I10" s="172"/>
      <c r="K10" s="131"/>
    </row>
    <row r="11" spans="1:21" ht="15" customHeight="1">
      <c r="A11" s="131" t="s">
        <v>960</v>
      </c>
      <c r="B11" s="131"/>
      <c r="C11" s="131"/>
      <c r="D11" s="164" t="s">
        <v>953</v>
      </c>
      <c r="E11" s="165"/>
      <c r="F11" s="166"/>
      <c r="G11" s="167" t="str">
        <f>StartUp!G9</f>
        <v>31-Mar-2016</v>
      </c>
      <c r="H11" s="168"/>
      <c r="I11" s="169"/>
      <c r="K11" s="131"/>
    </row>
    <row r="12" spans="1:21" ht="15" customHeight="1">
      <c r="A12" s="131"/>
      <c r="B12" s="131"/>
      <c r="C12" s="131"/>
      <c r="D12" s="162" t="str">
        <f>CONCATENATE("Note: Enter only ",StartUp!D23," digits after decimal.")</f>
        <v>Note: Enter only 2 digits after decimal.</v>
      </c>
      <c r="E12" s="162"/>
      <c r="F12" s="162"/>
      <c r="G12" s="162"/>
      <c r="H12" s="162"/>
      <c r="I12" s="162"/>
      <c r="K12" s="131"/>
    </row>
    <row r="13" spans="1:21">
      <c r="A13" s="131"/>
      <c r="B13" s="131"/>
      <c r="C13" s="131" t="s">
        <v>435</v>
      </c>
      <c r="K13" s="131"/>
    </row>
    <row r="14" spans="1:21" hidden="1">
      <c r="A14" s="131"/>
      <c r="B14" s="131"/>
      <c r="C14" s="131" t="s">
        <v>438</v>
      </c>
      <c r="D14" s="131"/>
      <c r="E14" s="131"/>
      <c r="F14" s="131"/>
      <c r="G14" s="131"/>
      <c r="H14" s="131"/>
      <c r="I14" s="131"/>
      <c r="J14" s="131"/>
      <c r="K14" s="131" t="s">
        <v>439</v>
      </c>
    </row>
    <row r="15" spans="1:21" hidden="1"/>
    <row r="16" spans="1:21" hidden="1"/>
    <row r="17" spans="1:23" hidden="1"/>
    <row r="18" spans="1:23" hidden="1">
      <c r="A18" s="131"/>
      <c r="B18" s="131"/>
      <c r="C18" s="131" t="s">
        <v>590</v>
      </c>
      <c r="D18" s="131"/>
      <c r="E18" s="131"/>
      <c r="F18" s="131"/>
      <c r="G18" s="131"/>
      <c r="H18" s="131"/>
      <c r="I18" s="131"/>
      <c r="J18" s="131"/>
      <c r="K18" s="131"/>
      <c r="L18" s="131"/>
      <c r="M18" s="131"/>
      <c r="N18" s="131"/>
      <c r="O18" s="131"/>
      <c r="P18" s="131"/>
      <c r="Q18" s="131"/>
      <c r="R18" s="131"/>
      <c r="S18" s="131"/>
      <c r="T18" s="131"/>
      <c r="U18" s="131"/>
      <c r="V18" s="131"/>
      <c r="W18" s="131"/>
    </row>
    <row r="19" spans="1:23" hidden="1">
      <c r="A19" s="131"/>
      <c r="B19" s="131"/>
      <c r="C19" s="131"/>
      <c r="D19" s="131"/>
      <c r="E19" s="131"/>
      <c r="F19" s="131"/>
      <c r="G19" s="131"/>
      <c r="H19" s="131"/>
      <c r="I19" s="131"/>
      <c r="J19" s="131"/>
      <c r="K19" s="131"/>
      <c r="L19" s="131"/>
      <c r="M19" s="131"/>
      <c r="N19" s="131"/>
      <c r="O19" s="131"/>
      <c r="P19" s="131"/>
      <c r="Q19" s="131"/>
      <c r="R19" s="131"/>
      <c r="S19" s="131"/>
      <c r="T19" s="131"/>
      <c r="U19" s="131"/>
      <c r="V19" s="131"/>
      <c r="W19" s="131"/>
    </row>
    <row r="20" spans="1:23" hidden="1">
      <c r="A20" s="131"/>
      <c r="B20" s="131"/>
      <c r="C20" s="131"/>
      <c r="D20" s="131"/>
      <c r="E20" s="131"/>
      <c r="F20" s="131"/>
      <c r="G20" s="131" t="s">
        <v>488</v>
      </c>
      <c r="H20" s="131" t="s">
        <v>489</v>
      </c>
      <c r="I20" s="131" t="s">
        <v>490</v>
      </c>
      <c r="J20" s="131" t="s">
        <v>491</v>
      </c>
      <c r="K20" s="131" t="s">
        <v>492</v>
      </c>
      <c r="L20" s="131" t="s">
        <v>495</v>
      </c>
      <c r="M20" s="131" t="s">
        <v>496</v>
      </c>
      <c r="N20" s="131" t="s">
        <v>882</v>
      </c>
      <c r="O20" s="131" t="s">
        <v>1017</v>
      </c>
      <c r="P20" s="131" t="s">
        <v>988</v>
      </c>
      <c r="Q20" s="131" t="s">
        <v>989</v>
      </c>
      <c r="R20" s="131" t="s">
        <v>994</v>
      </c>
      <c r="S20" s="131" t="s">
        <v>995</v>
      </c>
      <c r="T20" s="131" t="s">
        <v>1018</v>
      </c>
      <c r="U20" s="131" t="s">
        <v>1019</v>
      </c>
      <c r="V20" s="131"/>
      <c r="W20" s="131"/>
    </row>
    <row r="21" spans="1:23">
      <c r="A21" s="131"/>
      <c r="B21" s="131"/>
      <c r="C21" s="131" t="s">
        <v>436</v>
      </c>
      <c r="D21" s="131" t="s">
        <v>440</v>
      </c>
      <c r="E21" s="131" t="s">
        <v>440</v>
      </c>
      <c r="F21" s="131" t="s">
        <v>440</v>
      </c>
      <c r="G21" s="131"/>
      <c r="H21" s="131"/>
      <c r="I21" s="131"/>
      <c r="J21" s="131"/>
      <c r="K21" s="131"/>
      <c r="L21" s="131"/>
      <c r="M21" s="131"/>
      <c r="N21" s="131"/>
      <c r="O21" s="131"/>
      <c r="P21" s="131"/>
      <c r="Q21" s="131"/>
      <c r="R21" s="131"/>
      <c r="S21" s="131"/>
      <c r="T21" s="131"/>
      <c r="U21" s="131"/>
      <c r="V21" s="131" t="s">
        <v>435</v>
      </c>
      <c r="W21" s="131" t="s">
        <v>437</v>
      </c>
    </row>
    <row r="22" spans="1:23" ht="15" customHeight="1">
      <c r="A22" s="131"/>
      <c r="B22" s="131"/>
      <c r="C22" s="131" t="s">
        <v>440</v>
      </c>
      <c r="D22" s="158" t="s">
        <v>1058</v>
      </c>
      <c r="E22" s="159"/>
      <c r="F22" s="159"/>
      <c r="G22" s="159"/>
      <c r="H22" s="159"/>
      <c r="I22" s="159"/>
      <c r="J22" s="159"/>
      <c r="K22" s="159"/>
      <c r="L22" s="159"/>
      <c r="M22" s="159"/>
      <c r="N22" s="159"/>
      <c r="O22" s="159"/>
      <c r="P22" s="159"/>
      <c r="Q22" s="159"/>
      <c r="R22" s="159"/>
      <c r="S22" s="159"/>
      <c r="T22" s="159"/>
      <c r="U22" s="160"/>
      <c r="V22" s="13"/>
      <c r="W22" s="131"/>
    </row>
    <row r="23" spans="1:23" ht="15" customHeight="1">
      <c r="A23" s="131"/>
      <c r="B23" s="131"/>
      <c r="C23" s="131" t="s">
        <v>440</v>
      </c>
      <c r="D23" s="162" t="s">
        <v>630</v>
      </c>
      <c r="E23" s="162"/>
      <c r="F23" s="162"/>
      <c r="G23" s="162"/>
      <c r="H23" s="162"/>
      <c r="I23" s="162"/>
      <c r="J23" s="162"/>
      <c r="K23" s="162"/>
      <c r="L23" s="162"/>
      <c r="M23" s="162"/>
      <c r="N23" s="162"/>
      <c r="O23" s="162"/>
      <c r="P23" s="162"/>
      <c r="Q23" s="162"/>
      <c r="R23" s="162"/>
      <c r="S23" s="162"/>
      <c r="T23" s="162"/>
      <c r="U23" s="162"/>
      <c r="V23" s="13"/>
      <c r="W23" s="131"/>
    </row>
    <row r="24" spans="1:23" ht="47.25" customHeight="1">
      <c r="A24" s="131"/>
      <c r="B24" s="131"/>
      <c r="C24" s="131" t="s">
        <v>440</v>
      </c>
      <c r="D24" s="161" t="s">
        <v>591</v>
      </c>
      <c r="E24" s="161"/>
      <c r="F24" s="161"/>
      <c r="G24" s="22" t="s">
        <v>477</v>
      </c>
      <c r="H24" s="22" t="s">
        <v>478</v>
      </c>
      <c r="I24" s="22" t="s">
        <v>479</v>
      </c>
      <c r="J24" s="22" t="s">
        <v>480</v>
      </c>
      <c r="K24" s="22" t="s">
        <v>481</v>
      </c>
      <c r="L24" s="22" t="s">
        <v>482</v>
      </c>
      <c r="M24" s="22" t="s">
        <v>483</v>
      </c>
      <c r="N24" s="22" t="s">
        <v>484</v>
      </c>
      <c r="O24" s="22" t="s">
        <v>485</v>
      </c>
      <c r="P24" s="22" t="s">
        <v>1116</v>
      </c>
      <c r="Q24" s="22" t="s">
        <v>1117</v>
      </c>
      <c r="R24" s="22" t="s">
        <v>1118</v>
      </c>
      <c r="S24" s="22" t="s">
        <v>1119</v>
      </c>
      <c r="T24" s="22" t="s">
        <v>486</v>
      </c>
      <c r="U24" s="22" t="s">
        <v>487</v>
      </c>
      <c r="W24" s="131"/>
    </row>
    <row r="25" spans="1:23" hidden="1">
      <c r="A25" s="131"/>
      <c r="B25" s="131"/>
      <c r="C25" s="131" t="s">
        <v>435</v>
      </c>
      <c r="D25" s="13"/>
      <c r="W25" s="131"/>
    </row>
    <row r="26" spans="1:23">
      <c r="A26" s="131" t="s">
        <v>540</v>
      </c>
      <c r="B26" s="131"/>
      <c r="C26" s="131"/>
      <c r="D26" s="90">
        <v>1</v>
      </c>
      <c r="E26" s="156" t="s">
        <v>441</v>
      </c>
      <c r="F26" s="157"/>
      <c r="G26" s="16"/>
      <c r="H26" s="16"/>
      <c r="I26" s="16"/>
      <c r="J26" s="16"/>
      <c r="K26" s="16"/>
      <c r="L26" s="16"/>
      <c r="M26" s="16"/>
      <c r="N26" s="16"/>
      <c r="O26" s="16"/>
      <c r="P26" s="16"/>
      <c r="Q26" s="16"/>
      <c r="R26" s="16"/>
      <c r="S26" s="16"/>
      <c r="T26" s="17">
        <f>P26+Q26+R26+S26</f>
        <v>0</v>
      </c>
      <c r="U26" s="17">
        <f t="shared" ref="U26:U37" si="0">G26+H26+I26+J26+K26+L26+M26+N26+O26+T26</f>
        <v>0</v>
      </c>
      <c r="W26" s="131"/>
    </row>
    <row r="27" spans="1:23">
      <c r="A27" s="131" t="s">
        <v>541</v>
      </c>
      <c r="B27" s="131"/>
      <c r="C27" s="131"/>
      <c r="D27" s="90">
        <v>2</v>
      </c>
      <c r="E27" s="156" t="s">
        <v>442</v>
      </c>
      <c r="F27" s="157"/>
      <c r="G27" s="16"/>
      <c r="H27" s="16"/>
      <c r="I27" s="16"/>
      <c r="J27" s="16"/>
      <c r="K27" s="16"/>
      <c r="L27" s="16"/>
      <c r="M27" s="16"/>
      <c r="N27" s="16"/>
      <c r="O27" s="16"/>
      <c r="P27" s="16"/>
      <c r="Q27" s="16"/>
      <c r="R27" s="16"/>
      <c r="S27" s="16"/>
      <c r="T27" s="17">
        <f t="shared" ref="T27:T37" si="1">P27+Q27+R27+S27</f>
        <v>0</v>
      </c>
      <c r="U27" s="17">
        <f t="shared" si="0"/>
        <v>0</v>
      </c>
      <c r="W27" s="131"/>
    </row>
    <row r="28" spans="1:23">
      <c r="A28" s="131" t="s">
        <v>542</v>
      </c>
      <c r="B28" s="131"/>
      <c r="C28" s="131"/>
      <c r="D28" s="153">
        <v>3</v>
      </c>
      <c r="E28" s="156" t="s">
        <v>443</v>
      </c>
      <c r="F28" s="157"/>
      <c r="G28" s="17">
        <f>G29+G30+G31+G32</f>
        <v>0</v>
      </c>
      <c r="H28" s="17">
        <f t="shared" ref="H28:S28" si="2">H29+H30+H31+H32</f>
        <v>0</v>
      </c>
      <c r="I28" s="17">
        <f t="shared" si="2"/>
        <v>0</v>
      </c>
      <c r="J28" s="17">
        <f t="shared" si="2"/>
        <v>0</v>
      </c>
      <c r="K28" s="17">
        <f t="shared" si="2"/>
        <v>0</v>
      </c>
      <c r="L28" s="17">
        <f t="shared" si="2"/>
        <v>0</v>
      </c>
      <c r="M28" s="17">
        <f t="shared" si="2"/>
        <v>0</v>
      </c>
      <c r="N28" s="17">
        <f t="shared" si="2"/>
        <v>0</v>
      </c>
      <c r="O28" s="17">
        <f t="shared" si="2"/>
        <v>0</v>
      </c>
      <c r="P28" s="17">
        <f t="shared" si="2"/>
        <v>0</v>
      </c>
      <c r="Q28" s="17">
        <f t="shared" si="2"/>
        <v>0</v>
      </c>
      <c r="R28" s="17">
        <f t="shared" si="2"/>
        <v>0</v>
      </c>
      <c r="S28" s="17">
        <f t="shared" si="2"/>
        <v>0</v>
      </c>
      <c r="T28" s="17">
        <f t="shared" si="1"/>
        <v>0</v>
      </c>
      <c r="U28" s="17">
        <f t="shared" si="0"/>
        <v>0</v>
      </c>
      <c r="W28" s="131"/>
    </row>
    <row r="29" spans="1:23">
      <c r="A29" s="131" t="s">
        <v>543</v>
      </c>
      <c r="B29" s="131"/>
      <c r="C29" s="131"/>
      <c r="D29" s="154"/>
      <c r="E29" s="11" t="s">
        <v>444</v>
      </c>
      <c r="F29" s="11" t="s">
        <v>463</v>
      </c>
      <c r="G29" s="16"/>
      <c r="H29" s="16"/>
      <c r="I29" s="16"/>
      <c r="J29" s="16"/>
      <c r="K29" s="16"/>
      <c r="L29" s="16"/>
      <c r="M29" s="16"/>
      <c r="N29" s="16"/>
      <c r="O29" s="16"/>
      <c r="P29" s="16"/>
      <c r="Q29" s="16"/>
      <c r="R29" s="16"/>
      <c r="S29" s="16"/>
      <c r="T29" s="17">
        <f t="shared" si="1"/>
        <v>0</v>
      </c>
      <c r="U29" s="17">
        <f t="shared" si="0"/>
        <v>0</v>
      </c>
      <c r="W29" s="131"/>
    </row>
    <row r="30" spans="1:23">
      <c r="A30" s="131" t="s">
        <v>544</v>
      </c>
      <c r="B30" s="131"/>
      <c r="C30" s="131"/>
      <c r="D30" s="154"/>
      <c r="E30" s="11" t="s">
        <v>445</v>
      </c>
      <c r="F30" s="11" t="s">
        <v>464</v>
      </c>
      <c r="G30" s="16"/>
      <c r="H30" s="16"/>
      <c r="I30" s="16"/>
      <c r="J30" s="16"/>
      <c r="K30" s="16"/>
      <c r="L30" s="16"/>
      <c r="M30" s="16"/>
      <c r="N30" s="16"/>
      <c r="O30" s="16"/>
      <c r="P30" s="16"/>
      <c r="Q30" s="16"/>
      <c r="R30" s="16"/>
      <c r="S30" s="16"/>
      <c r="T30" s="17">
        <f t="shared" si="1"/>
        <v>0</v>
      </c>
      <c r="U30" s="17">
        <f t="shared" si="0"/>
        <v>0</v>
      </c>
      <c r="W30" s="131"/>
    </row>
    <row r="31" spans="1:23">
      <c r="A31" s="131" t="s">
        <v>545</v>
      </c>
      <c r="B31" s="131"/>
      <c r="C31" s="131"/>
      <c r="D31" s="154"/>
      <c r="E31" s="11" t="s">
        <v>461</v>
      </c>
      <c r="F31" s="11" t="s">
        <v>465</v>
      </c>
      <c r="G31" s="16"/>
      <c r="H31" s="16"/>
      <c r="I31" s="16"/>
      <c r="J31" s="16"/>
      <c r="K31" s="16"/>
      <c r="L31" s="16"/>
      <c r="M31" s="16"/>
      <c r="N31" s="16"/>
      <c r="O31" s="16"/>
      <c r="P31" s="16"/>
      <c r="Q31" s="16"/>
      <c r="R31" s="16"/>
      <c r="S31" s="16"/>
      <c r="T31" s="17">
        <f t="shared" si="1"/>
        <v>0</v>
      </c>
      <c r="U31" s="17">
        <f t="shared" si="0"/>
        <v>0</v>
      </c>
      <c r="W31" s="131"/>
    </row>
    <row r="32" spans="1:23">
      <c r="A32" s="131" t="s">
        <v>546</v>
      </c>
      <c r="B32" s="131"/>
      <c r="C32" s="131"/>
      <c r="D32" s="155"/>
      <c r="E32" s="11" t="s">
        <v>462</v>
      </c>
      <c r="F32" s="11" t="s">
        <v>466</v>
      </c>
      <c r="G32" s="16"/>
      <c r="H32" s="16"/>
      <c r="I32" s="16"/>
      <c r="J32" s="16"/>
      <c r="K32" s="16"/>
      <c r="L32" s="16"/>
      <c r="M32" s="16"/>
      <c r="N32" s="16"/>
      <c r="O32" s="16"/>
      <c r="P32" s="16"/>
      <c r="Q32" s="16"/>
      <c r="R32" s="16"/>
      <c r="S32" s="16"/>
      <c r="T32" s="17">
        <f t="shared" si="1"/>
        <v>0</v>
      </c>
      <c r="U32" s="17">
        <f t="shared" si="0"/>
        <v>0</v>
      </c>
      <c r="W32" s="131"/>
    </row>
    <row r="33" spans="1:27">
      <c r="A33" s="131" t="s">
        <v>547</v>
      </c>
      <c r="B33" s="131"/>
      <c r="C33" s="131"/>
      <c r="D33" s="90">
        <v>4</v>
      </c>
      <c r="E33" s="156" t="s">
        <v>450</v>
      </c>
      <c r="F33" s="157"/>
      <c r="G33" s="17">
        <f>G34+G35+G36+G37</f>
        <v>0</v>
      </c>
      <c r="H33" s="17">
        <f t="shared" ref="H33:S33" si="3">H34+H35+H36+H37</f>
        <v>0</v>
      </c>
      <c r="I33" s="17">
        <f t="shared" si="3"/>
        <v>0</v>
      </c>
      <c r="J33" s="17">
        <f t="shared" si="3"/>
        <v>0</v>
      </c>
      <c r="K33" s="17">
        <f t="shared" si="3"/>
        <v>0</v>
      </c>
      <c r="L33" s="17">
        <f t="shared" si="3"/>
        <v>0</v>
      </c>
      <c r="M33" s="17">
        <f t="shared" si="3"/>
        <v>0</v>
      </c>
      <c r="N33" s="17">
        <f t="shared" si="3"/>
        <v>0</v>
      </c>
      <c r="O33" s="17">
        <f t="shared" si="3"/>
        <v>0</v>
      </c>
      <c r="P33" s="17">
        <f t="shared" si="3"/>
        <v>0</v>
      </c>
      <c r="Q33" s="17">
        <f t="shared" si="3"/>
        <v>0</v>
      </c>
      <c r="R33" s="17">
        <f t="shared" si="3"/>
        <v>0</v>
      </c>
      <c r="S33" s="17">
        <f t="shared" si="3"/>
        <v>0</v>
      </c>
      <c r="T33" s="17">
        <f t="shared" si="1"/>
        <v>0</v>
      </c>
      <c r="U33" s="17">
        <f t="shared" si="0"/>
        <v>0</v>
      </c>
      <c r="W33" s="131"/>
    </row>
    <row r="34" spans="1:27">
      <c r="A34" s="131" t="s">
        <v>548</v>
      </c>
      <c r="B34" s="131"/>
      <c r="C34" s="131"/>
      <c r="D34" s="153"/>
      <c r="E34" s="11" t="s">
        <v>444</v>
      </c>
      <c r="F34" s="11" t="s">
        <v>469</v>
      </c>
      <c r="G34" s="16"/>
      <c r="H34" s="16"/>
      <c r="I34" s="16"/>
      <c r="J34" s="16"/>
      <c r="K34" s="16"/>
      <c r="L34" s="16"/>
      <c r="M34" s="16"/>
      <c r="N34" s="16"/>
      <c r="O34" s="16"/>
      <c r="P34" s="16"/>
      <c r="Q34" s="16"/>
      <c r="R34" s="16"/>
      <c r="S34" s="16"/>
      <c r="T34" s="17">
        <f t="shared" si="1"/>
        <v>0</v>
      </c>
      <c r="U34" s="17">
        <f t="shared" si="0"/>
        <v>0</v>
      </c>
      <c r="W34" s="131"/>
    </row>
    <row r="35" spans="1:27">
      <c r="A35" s="131" t="s">
        <v>560</v>
      </c>
      <c r="B35" s="131"/>
      <c r="C35" s="131"/>
      <c r="D35" s="154"/>
      <c r="E35" s="11" t="s">
        <v>445</v>
      </c>
      <c r="F35" s="11" t="s">
        <v>467</v>
      </c>
      <c r="G35" s="16"/>
      <c r="H35" s="16"/>
      <c r="I35" s="16"/>
      <c r="J35" s="16"/>
      <c r="K35" s="16"/>
      <c r="L35" s="16"/>
      <c r="M35" s="16"/>
      <c r="N35" s="16"/>
      <c r="O35" s="16"/>
      <c r="P35" s="16"/>
      <c r="Q35" s="16"/>
      <c r="R35" s="16"/>
      <c r="S35" s="16"/>
      <c r="T35" s="17">
        <f t="shared" si="1"/>
        <v>0</v>
      </c>
      <c r="U35" s="17">
        <f t="shared" si="0"/>
        <v>0</v>
      </c>
      <c r="W35" s="131"/>
    </row>
    <row r="36" spans="1:27">
      <c r="A36" s="131" t="s">
        <v>561</v>
      </c>
      <c r="B36" s="131"/>
      <c r="C36" s="131"/>
      <c r="D36" s="154"/>
      <c r="E36" s="11" t="s">
        <v>461</v>
      </c>
      <c r="F36" s="11" t="s">
        <v>468</v>
      </c>
      <c r="G36" s="16"/>
      <c r="H36" s="16"/>
      <c r="I36" s="16"/>
      <c r="J36" s="16"/>
      <c r="K36" s="16"/>
      <c r="L36" s="16"/>
      <c r="M36" s="16"/>
      <c r="N36" s="16"/>
      <c r="O36" s="16"/>
      <c r="P36" s="16"/>
      <c r="Q36" s="16"/>
      <c r="R36" s="16"/>
      <c r="S36" s="16"/>
      <c r="T36" s="17">
        <f t="shared" si="1"/>
        <v>0</v>
      </c>
      <c r="U36" s="17">
        <f t="shared" si="0"/>
        <v>0</v>
      </c>
      <c r="W36" s="131"/>
    </row>
    <row r="37" spans="1:27">
      <c r="A37" s="131" t="s">
        <v>562</v>
      </c>
      <c r="B37" s="131"/>
      <c r="C37" s="131"/>
      <c r="D37" s="155"/>
      <c r="E37" s="11" t="s">
        <v>462</v>
      </c>
      <c r="F37" s="11" t="s">
        <v>458</v>
      </c>
      <c r="G37" s="17">
        <f>SUM(G46:G47)</f>
        <v>0</v>
      </c>
      <c r="H37" s="17">
        <f t="shared" ref="H37:S37" si="4">SUM(H46:H47)</f>
        <v>0</v>
      </c>
      <c r="I37" s="17">
        <f t="shared" si="4"/>
        <v>0</v>
      </c>
      <c r="J37" s="17">
        <f t="shared" si="4"/>
        <v>0</v>
      </c>
      <c r="K37" s="17">
        <f t="shared" si="4"/>
        <v>0</v>
      </c>
      <c r="L37" s="17">
        <f t="shared" si="4"/>
        <v>0</v>
      </c>
      <c r="M37" s="17">
        <f t="shared" si="4"/>
        <v>0</v>
      </c>
      <c r="N37" s="17">
        <f t="shared" si="4"/>
        <v>0</v>
      </c>
      <c r="O37" s="17">
        <f t="shared" si="4"/>
        <v>0</v>
      </c>
      <c r="P37" s="17">
        <f t="shared" si="4"/>
        <v>0</v>
      </c>
      <c r="Q37" s="17">
        <f t="shared" si="4"/>
        <v>0</v>
      </c>
      <c r="R37" s="17">
        <f t="shared" si="4"/>
        <v>0</v>
      </c>
      <c r="S37" s="17">
        <f t="shared" si="4"/>
        <v>0</v>
      </c>
      <c r="T37" s="17">
        <f t="shared" si="1"/>
        <v>0</v>
      </c>
      <c r="U37" s="17">
        <f t="shared" si="0"/>
        <v>0</v>
      </c>
      <c r="W37" s="131"/>
    </row>
    <row r="38" spans="1:27" hidden="1">
      <c r="A38" s="131"/>
      <c r="B38" s="131"/>
      <c r="C38" s="131" t="s">
        <v>435</v>
      </c>
      <c r="D38" s="13"/>
      <c r="W38" s="131"/>
    </row>
    <row r="39" spans="1:27" hidden="1">
      <c r="A39" s="131"/>
      <c r="B39" s="131"/>
      <c r="C39" s="131" t="s">
        <v>438</v>
      </c>
      <c r="D39" s="131"/>
      <c r="E39" s="131"/>
      <c r="F39" s="131"/>
      <c r="G39" s="131"/>
      <c r="H39" s="131"/>
      <c r="I39" s="131"/>
      <c r="J39" s="131"/>
      <c r="K39" s="131"/>
      <c r="L39" s="131"/>
      <c r="M39" s="131"/>
      <c r="N39" s="131"/>
      <c r="O39" s="131"/>
      <c r="P39" s="131"/>
      <c r="Q39" s="131"/>
      <c r="R39" s="131"/>
      <c r="S39" s="131"/>
      <c r="T39" s="131"/>
      <c r="U39" s="131"/>
      <c r="V39" s="131"/>
      <c r="W39" s="131" t="s">
        <v>439</v>
      </c>
    </row>
    <row r="40" spans="1:27" hidden="1">
      <c r="A40" s="13"/>
      <c r="B40" s="13"/>
      <c r="C40" s="13"/>
      <c r="D40" s="13"/>
      <c r="E40" s="13"/>
      <c r="F40" s="13"/>
      <c r="G40" s="13"/>
      <c r="H40" s="13"/>
      <c r="I40" s="13"/>
      <c r="J40" s="13"/>
      <c r="K40" s="13"/>
      <c r="L40" s="13"/>
      <c r="M40" s="13"/>
      <c r="N40" s="13"/>
      <c r="O40" s="13"/>
      <c r="P40" s="13"/>
      <c r="Q40" s="13"/>
      <c r="R40" s="13"/>
      <c r="S40" s="13"/>
      <c r="T40" s="13"/>
      <c r="U40" s="13"/>
      <c r="V40" s="13"/>
      <c r="W40" s="13"/>
    </row>
    <row r="41" spans="1:27" hidden="1">
      <c r="A41" s="131"/>
      <c r="B41" s="131"/>
      <c r="C41" s="131" t="s">
        <v>550</v>
      </c>
      <c r="D41" s="131"/>
      <c r="E41" s="131"/>
      <c r="F41" s="131"/>
      <c r="G41" s="131"/>
      <c r="H41" s="131"/>
      <c r="I41" s="131"/>
      <c r="J41" s="131"/>
      <c r="K41" s="131"/>
      <c r="L41" s="131"/>
      <c r="M41" s="131"/>
      <c r="N41" s="131"/>
      <c r="O41" s="131"/>
      <c r="P41" s="131"/>
      <c r="Q41" s="131"/>
      <c r="R41" s="131"/>
      <c r="S41" s="131"/>
      <c r="T41" s="131"/>
      <c r="U41" s="131"/>
      <c r="V41" s="131"/>
      <c r="W41" s="131"/>
      <c r="X41" s="13"/>
      <c r="Y41" s="13"/>
      <c r="Z41" s="13"/>
      <c r="AA41" s="13"/>
    </row>
    <row r="42" spans="1:27" hidden="1">
      <c r="A42" s="131"/>
      <c r="B42" s="131"/>
      <c r="C42" s="131"/>
      <c r="D42" s="131"/>
      <c r="E42" s="131"/>
      <c r="F42" s="131"/>
      <c r="G42" s="131"/>
      <c r="H42" s="131"/>
      <c r="I42" s="131"/>
      <c r="J42" s="131"/>
      <c r="K42" s="131"/>
      <c r="L42" s="131"/>
      <c r="M42" s="131"/>
      <c r="N42" s="131"/>
      <c r="O42" s="131"/>
      <c r="P42" s="131"/>
      <c r="Q42" s="131"/>
      <c r="R42" s="131"/>
      <c r="S42" s="131"/>
      <c r="T42" s="131"/>
      <c r="U42" s="131"/>
      <c r="V42" s="131"/>
      <c r="W42" s="131"/>
      <c r="X42" s="13"/>
      <c r="Y42" s="13"/>
      <c r="Z42" s="13"/>
      <c r="AA42" s="13"/>
    </row>
    <row r="43" spans="1:27" hidden="1">
      <c r="A43" s="131"/>
      <c r="B43" s="131"/>
      <c r="C43" s="131"/>
      <c r="D43" s="131"/>
      <c r="E43" s="131"/>
      <c r="F43" s="131" t="s">
        <v>549</v>
      </c>
      <c r="G43" s="131" t="s">
        <v>488</v>
      </c>
      <c r="H43" s="131" t="s">
        <v>489</v>
      </c>
      <c r="I43" s="131" t="s">
        <v>490</v>
      </c>
      <c r="J43" s="131" t="s">
        <v>491</v>
      </c>
      <c r="K43" s="131" t="s">
        <v>492</v>
      </c>
      <c r="L43" s="131" t="s">
        <v>495</v>
      </c>
      <c r="M43" s="131" t="s">
        <v>496</v>
      </c>
      <c r="N43" s="131" t="s">
        <v>882</v>
      </c>
      <c r="O43" s="131" t="s">
        <v>1017</v>
      </c>
      <c r="P43" s="131" t="s">
        <v>988</v>
      </c>
      <c r="Q43" s="131" t="s">
        <v>989</v>
      </c>
      <c r="R43" s="131" t="s">
        <v>994</v>
      </c>
      <c r="S43" s="131" t="s">
        <v>995</v>
      </c>
      <c r="T43" s="131" t="s">
        <v>1018</v>
      </c>
      <c r="U43" s="131" t="s">
        <v>1019</v>
      </c>
      <c r="V43" s="131"/>
      <c r="W43" s="131"/>
      <c r="X43" s="13"/>
      <c r="Y43" s="13"/>
      <c r="Z43" s="13"/>
      <c r="AA43" s="13"/>
    </row>
    <row r="44" spans="1:27" hidden="1">
      <c r="A44" s="131"/>
      <c r="B44" s="131"/>
      <c r="C44" s="131" t="s">
        <v>436</v>
      </c>
      <c r="D44" s="131" t="s">
        <v>440</v>
      </c>
      <c r="E44" s="131" t="s">
        <v>440</v>
      </c>
      <c r="F44" s="131" t="s">
        <v>924</v>
      </c>
      <c r="G44" s="131"/>
      <c r="H44" s="131"/>
      <c r="I44" s="131"/>
      <c r="J44" s="131"/>
      <c r="K44" s="131"/>
      <c r="L44" s="131"/>
      <c r="M44" s="131"/>
      <c r="N44" s="131"/>
      <c r="O44" s="131"/>
      <c r="P44" s="131"/>
      <c r="Q44" s="131"/>
      <c r="R44" s="131"/>
      <c r="S44" s="131"/>
      <c r="T44" s="131"/>
      <c r="U44" s="131"/>
      <c r="V44" s="131" t="s">
        <v>435</v>
      </c>
      <c r="W44" s="131" t="s">
        <v>437</v>
      </c>
      <c r="X44" s="13"/>
      <c r="Y44" s="13"/>
      <c r="Z44" s="13"/>
      <c r="AA44" s="13"/>
    </row>
    <row r="45" spans="1:27" hidden="1">
      <c r="A45" s="131"/>
      <c r="B45" s="131"/>
      <c r="C45" s="131" t="s">
        <v>435</v>
      </c>
      <c r="D45" s="13"/>
      <c r="E45" s="13"/>
      <c r="F45" s="13"/>
      <c r="G45" s="13"/>
      <c r="H45" s="13"/>
      <c r="I45" s="13"/>
      <c r="J45" s="13"/>
      <c r="K45" s="13"/>
      <c r="L45" s="13"/>
      <c r="M45" s="13"/>
      <c r="N45" s="13"/>
      <c r="O45" s="13"/>
      <c r="P45" s="13"/>
      <c r="Q45" s="13"/>
      <c r="R45" s="13"/>
      <c r="S45" s="13"/>
      <c r="T45" s="13"/>
      <c r="U45" s="13"/>
      <c r="V45" s="13"/>
      <c r="W45" s="131"/>
      <c r="X45" s="13"/>
      <c r="Y45" s="13"/>
      <c r="Z45" s="13"/>
      <c r="AA45" s="13"/>
    </row>
    <row r="46" spans="1:27">
      <c r="A46" s="131" t="s">
        <v>562</v>
      </c>
      <c r="B46" s="131"/>
      <c r="C46" s="136"/>
      <c r="D46" s="11"/>
      <c r="E46" s="11"/>
      <c r="F46" s="20"/>
      <c r="G46" s="16"/>
      <c r="H46" s="16"/>
      <c r="I46" s="16"/>
      <c r="J46" s="16"/>
      <c r="K46" s="16"/>
      <c r="L46" s="16"/>
      <c r="M46" s="16"/>
      <c r="N46" s="16"/>
      <c r="O46" s="16"/>
      <c r="P46" s="16"/>
      <c r="Q46" s="16"/>
      <c r="R46" s="16"/>
      <c r="S46" s="16"/>
      <c r="T46" s="17">
        <f>P46+Q46+R46+S46</f>
        <v>0</v>
      </c>
      <c r="U46" s="17">
        <f>G46+H46+I46+J46+K46+L46+M46+N46+O46+T46</f>
        <v>0</v>
      </c>
      <c r="V46" s="13"/>
      <c r="W46" s="131"/>
      <c r="X46" s="13"/>
      <c r="Y46" s="13"/>
      <c r="Z46" s="13"/>
      <c r="AA46" s="13"/>
    </row>
    <row r="47" spans="1:27">
      <c r="A47" s="131"/>
      <c r="B47" s="131"/>
      <c r="C47" s="131" t="s">
        <v>435</v>
      </c>
      <c r="D47" s="164" t="s">
        <v>23</v>
      </c>
      <c r="E47" s="165"/>
      <c r="F47" s="165"/>
      <c r="G47" s="165"/>
      <c r="H47" s="165"/>
      <c r="I47" s="165"/>
      <c r="J47" s="165"/>
      <c r="K47" s="165"/>
      <c r="L47" s="165"/>
      <c r="M47" s="165"/>
      <c r="N47" s="165"/>
      <c r="O47" s="165"/>
      <c r="P47" s="165"/>
      <c r="Q47" s="165"/>
      <c r="R47" s="165"/>
      <c r="S47" s="165"/>
      <c r="T47" s="165"/>
      <c r="U47" s="166"/>
      <c r="V47" s="13"/>
      <c r="W47" s="131"/>
      <c r="X47" s="13"/>
      <c r="Y47" s="13"/>
      <c r="Z47" s="13"/>
      <c r="AA47" s="13"/>
    </row>
    <row r="48" spans="1:27" hidden="1">
      <c r="A48" s="131"/>
      <c r="B48" s="131"/>
      <c r="C48" s="131" t="s">
        <v>438</v>
      </c>
      <c r="D48" s="131"/>
      <c r="E48" s="131"/>
      <c r="F48" s="131"/>
      <c r="G48" s="131"/>
      <c r="H48" s="131"/>
      <c r="I48" s="131"/>
      <c r="J48" s="131"/>
      <c r="K48" s="131"/>
      <c r="L48" s="131"/>
      <c r="M48" s="131"/>
      <c r="N48" s="131"/>
      <c r="O48" s="131"/>
      <c r="P48" s="131"/>
      <c r="Q48" s="131"/>
      <c r="R48" s="131"/>
      <c r="S48" s="131"/>
      <c r="T48" s="131"/>
      <c r="U48" s="131"/>
      <c r="V48" s="131"/>
      <c r="W48" s="131" t="s">
        <v>439</v>
      </c>
      <c r="X48" s="13"/>
      <c r="Y48" s="13"/>
      <c r="Z48" s="13"/>
      <c r="AA48" s="13"/>
    </row>
    <row r="49" spans="1:26" hidden="1">
      <c r="A49" s="13"/>
      <c r="B49" s="13"/>
      <c r="C49" s="13"/>
      <c r="D49" s="13"/>
      <c r="E49" s="13"/>
      <c r="F49" s="13"/>
      <c r="G49" s="13"/>
      <c r="H49" s="13"/>
      <c r="I49" s="13"/>
      <c r="J49" s="13"/>
      <c r="K49" s="13"/>
      <c r="L49" s="13"/>
      <c r="M49" s="13"/>
      <c r="N49" s="13"/>
      <c r="O49" s="13"/>
      <c r="P49" s="13"/>
      <c r="Q49" s="13"/>
      <c r="R49" s="13"/>
      <c r="S49" s="13"/>
      <c r="T49" s="13"/>
      <c r="U49" s="13"/>
      <c r="V49" s="13"/>
      <c r="W49" s="13"/>
    </row>
    <row r="50" spans="1:26" hidden="1">
      <c r="A50" s="131"/>
      <c r="B50" s="131"/>
      <c r="C50" s="131" t="s">
        <v>551</v>
      </c>
      <c r="D50" s="131"/>
      <c r="E50" s="131"/>
      <c r="F50" s="131"/>
      <c r="G50" s="131"/>
      <c r="H50" s="131"/>
      <c r="I50" s="131"/>
      <c r="J50" s="131"/>
      <c r="K50" s="131"/>
      <c r="L50" s="131"/>
      <c r="M50" s="131"/>
      <c r="N50" s="131"/>
      <c r="O50" s="131"/>
      <c r="P50" s="131"/>
      <c r="Q50" s="131"/>
      <c r="R50" s="131"/>
      <c r="S50" s="131"/>
      <c r="T50" s="131"/>
      <c r="U50" s="131"/>
      <c r="V50" s="131"/>
      <c r="W50" s="131"/>
      <c r="X50" s="13"/>
      <c r="Y50" s="13"/>
      <c r="Z50" s="13"/>
    </row>
    <row r="51" spans="1:26" hidden="1">
      <c r="A51" s="131"/>
      <c r="B51" s="131"/>
      <c r="C51" s="131"/>
      <c r="D51" s="131"/>
      <c r="E51" s="131"/>
      <c r="F51" s="131"/>
      <c r="G51" s="131"/>
      <c r="H51" s="131"/>
      <c r="I51" s="131"/>
      <c r="J51" s="131"/>
      <c r="K51" s="131"/>
      <c r="L51" s="131"/>
      <c r="M51" s="131"/>
      <c r="N51" s="131"/>
      <c r="O51" s="131"/>
      <c r="P51" s="131"/>
      <c r="Q51" s="131"/>
      <c r="R51" s="131"/>
      <c r="S51" s="131"/>
      <c r="T51" s="131"/>
      <c r="U51" s="131"/>
      <c r="V51" s="131"/>
      <c r="W51" s="131"/>
      <c r="X51" s="13"/>
      <c r="Y51" s="13"/>
      <c r="Z51" s="13"/>
    </row>
    <row r="52" spans="1:26" hidden="1">
      <c r="A52" s="131"/>
      <c r="B52" s="131"/>
      <c r="C52" s="131"/>
      <c r="D52" s="131"/>
      <c r="E52" s="131"/>
      <c r="F52" s="131"/>
      <c r="G52" s="131" t="s">
        <v>488</v>
      </c>
      <c r="H52" s="131" t="s">
        <v>489</v>
      </c>
      <c r="I52" s="131" t="s">
        <v>490</v>
      </c>
      <c r="J52" s="131" t="s">
        <v>491</v>
      </c>
      <c r="K52" s="131" t="s">
        <v>492</v>
      </c>
      <c r="L52" s="131" t="s">
        <v>495</v>
      </c>
      <c r="M52" s="131" t="s">
        <v>496</v>
      </c>
      <c r="N52" s="131" t="s">
        <v>882</v>
      </c>
      <c r="O52" s="131" t="s">
        <v>1017</v>
      </c>
      <c r="P52" s="131" t="s">
        <v>988</v>
      </c>
      <c r="Q52" s="131" t="s">
        <v>989</v>
      </c>
      <c r="R52" s="131" t="s">
        <v>994</v>
      </c>
      <c r="S52" s="131" t="s">
        <v>995</v>
      </c>
      <c r="T52" s="131" t="s">
        <v>1018</v>
      </c>
      <c r="U52" s="131" t="s">
        <v>1019</v>
      </c>
      <c r="V52" s="131"/>
      <c r="W52" s="131"/>
      <c r="X52" s="13"/>
      <c r="Y52" s="13"/>
      <c r="Z52" s="13"/>
    </row>
    <row r="53" spans="1:26" hidden="1">
      <c r="A53" s="131"/>
      <c r="B53" s="131"/>
      <c r="C53" s="131" t="s">
        <v>436</v>
      </c>
      <c r="D53" s="131" t="s">
        <v>440</v>
      </c>
      <c r="E53" s="131" t="s">
        <v>440</v>
      </c>
      <c r="F53" s="131" t="s">
        <v>440</v>
      </c>
      <c r="G53" s="131"/>
      <c r="H53" s="131"/>
      <c r="I53" s="131"/>
      <c r="J53" s="131"/>
      <c r="K53" s="131"/>
      <c r="L53" s="131"/>
      <c r="M53" s="131"/>
      <c r="N53" s="131"/>
      <c r="O53" s="131"/>
      <c r="P53" s="131"/>
      <c r="Q53" s="131"/>
      <c r="R53" s="131"/>
      <c r="S53" s="131"/>
      <c r="T53" s="131"/>
      <c r="U53" s="131"/>
      <c r="V53" s="131" t="s">
        <v>435</v>
      </c>
      <c r="W53" s="131" t="s">
        <v>437</v>
      </c>
      <c r="X53" s="13"/>
      <c r="Y53" s="13"/>
      <c r="Z53" s="13"/>
    </row>
    <row r="54" spans="1:26" hidden="1">
      <c r="A54" s="131"/>
      <c r="B54" s="131"/>
      <c r="C54" s="131" t="s">
        <v>435</v>
      </c>
      <c r="D54" s="13"/>
      <c r="E54" s="13"/>
      <c r="F54" s="13"/>
      <c r="G54" s="13"/>
      <c r="H54" s="13"/>
      <c r="I54" s="13"/>
      <c r="J54" s="13"/>
      <c r="K54" s="13"/>
      <c r="L54" s="13"/>
      <c r="M54" s="13"/>
      <c r="N54" s="13"/>
      <c r="O54" s="13"/>
      <c r="P54" s="13"/>
      <c r="Q54" s="13"/>
      <c r="R54" s="13"/>
      <c r="S54" s="13"/>
      <c r="T54" s="13"/>
      <c r="U54" s="13"/>
      <c r="V54" s="13"/>
      <c r="W54" s="131"/>
      <c r="X54" s="13"/>
      <c r="Y54" s="13"/>
      <c r="Z54" s="13"/>
    </row>
    <row r="55" spans="1:26">
      <c r="A55" s="131" t="s">
        <v>563</v>
      </c>
      <c r="B55" s="131"/>
      <c r="C55" s="131"/>
      <c r="D55" s="153">
        <v>5</v>
      </c>
      <c r="E55" s="156" t="s">
        <v>451</v>
      </c>
      <c r="F55" s="157"/>
      <c r="G55" s="17">
        <f>G56+G57+G58+G59</f>
        <v>0</v>
      </c>
      <c r="H55" s="17">
        <f t="shared" ref="H55:S55" si="5">H56+H57+H58+H59</f>
        <v>0</v>
      </c>
      <c r="I55" s="17">
        <f t="shared" si="5"/>
        <v>0</v>
      </c>
      <c r="J55" s="17">
        <f t="shared" si="5"/>
        <v>0</v>
      </c>
      <c r="K55" s="17">
        <f t="shared" si="5"/>
        <v>0</v>
      </c>
      <c r="L55" s="17">
        <f t="shared" si="5"/>
        <v>0</v>
      </c>
      <c r="M55" s="17">
        <f t="shared" si="5"/>
        <v>0</v>
      </c>
      <c r="N55" s="17">
        <f t="shared" si="5"/>
        <v>0</v>
      </c>
      <c r="O55" s="17">
        <f t="shared" si="5"/>
        <v>0</v>
      </c>
      <c r="P55" s="17">
        <f t="shared" si="5"/>
        <v>0</v>
      </c>
      <c r="Q55" s="17">
        <f t="shared" si="5"/>
        <v>0</v>
      </c>
      <c r="R55" s="17">
        <f t="shared" si="5"/>
        <v>0</v>
      </c>
      <c r="S55" s="17">
        <f t="shared" si="5"/>
        <v>0</v>
      </c>
      <c r="T55" s="17">
        <f>P55+Q55+R55+S55</f>
        <v>0</v>
      </c>
      <c r="U55" s="17">
        <f>G55+H55+I55+J55+K55+L55+M55+N55+O55+T55</f>
        <v>0</v>
      </c>
      <c r="V55" s="13"/>
      <c r="W55" s="131"/>
      <c r="X55" s="13"/>
      <c r="Y55" s="13"/>
      <c r="Z55" s="13"/>
    </row>
    <row r="56" spans="1:26">
      <c r="A56" s="131" t="s">
        <v>564</v>
      </c>
      <c r="B56" s="131"/>
      <c r="C56" s="131"/>
      <c r="D56" s="154"/>
      <c r="E56" s="11" t="s">
        <v>444</v>
      </c>
      <c r="F56" s="11" t="s">
        <v>470</v>
      </c>
      <c r="G56" s="16"/>
      <c r="H56" s="16"/>
      <c r="I56" s="16"/>
      <c r="J56" s="16"/>
      <c r="K56" s="16"/>
      <c r="L56" s="16"/>
      <c r="M56" s="16"/>
      <c r="N56" s="16"/>
      <c r="O56" s="16"/>
      <c r="P56" s="16"/>
      <c r="Q56" s="16"/>
      <c r="R56" s="16"/>
      <c r="S56" s="16"/>
      <c r="T56" s="17">
        <f t="shared" ref="T56:T69" si="6">P56+Q56+R56+S56</f>
        <v>0</v>
      </c>
      <c r="U56" s="17">
        <f t="shared" ref="U56:U69" si="7">G56+H56+I56+J56+K56+L56+M56+N56+O56+T56</f>
        <v>0</v>
      </c>
      <c r="V56" s="13"/>
      <c r="W56" s="131"/>
      <c r="X56" s="13"/>
      <c r="Y56" s="13"/>
      <c r="Z56" s="13"/>
    </row>
    <row r="57" spans="1:26">
      <c r="A57" s="131" t="s">
        <v>1028</v>
      </c>
      <c r="B57" s="131"/>
      <c r="C57" s="131"/>
      <c r="D57" s="154"/>
      <c r="E57" s="11" t="s">
        <v>445</v>
      </c>
      <c r="F57" s="11" t="s">
        <v>987</v>
      </c>
      <c r="G57" s="16"/>
      <c r="H57" s="16"/>
      <c r="I57" s="16"/>
      <c r="J57" s="16"/>
      <c r="K57" s="16"/>
      <c r="L57" s="16"/>
      <c r="M57" s="16"/>
      <c r="N57" s="16"/>
      <c r="O57" s="16"/>
      <c r="P57" s="16"/>
      <c r="Q57" s="16"/>
      <c r="R57" s="16"/>
      <c r="S57" s="16"/>
      <c r="T57" s="17">
        <f t="shared" si="6"/>
        <v>0</v>
      </c>
      <c r="U57" s="17">
        <f t="shared" si="7"/>
        <v>0</v>
      </c>
      <c r="V57" s="13"/>
      <c r="W57" s="131"/>
      <c r="X57" s="13"/>
      <c r="Y57" s="13"/>
      <c r="Z57" s="13"/>
    </row>
    <row r="58" spans="1:26">
      <c r="A58" s="131" t="s">
        <v>565</v>
      </c>
      <c r="B58" s="131"/>
      <c r="C58" s="131"/>
      <c r="D58" s="154"/>
      <c r="E58" s="11" t="s">
        <v>461</v>
      </c>
      <c r="F58" s="11" t="s">
        <v>471</v>
      </c>
      <c r="G58" s="16"/>
      <c r="H58" s="16"/>
      <c r="I58" s="16"/>
      <c r="J58" s="16"/>
      <c r="K58" s="16"/>
      <c r="L58" s="16"/>
      <c r="M58" s="16"/>
      <c r="N58" s="16"/>
      <c r="O58" s="16"/>
      <c r="P58" s="16"/>
      <c r="Q58" s="16"/>
      <c r="R58" s="16"/>
      <c r="S58" s="16"/>
      <c r="T58" s="17">
        <f t="shared" si="6"/>
        <v>0</v>
      </c>
      <c r="U58" s="17">
        <f t="shared" si="7"/>
        <v>0</v>
      </c>
      <c r="V58" s="13"/>
      <c r="W58" s="131"/>
      <c r="X58" s="13"/>
      <c r="Y58" s="13"/>
      <c r="Z58" s="13"/>
    </row>
    <row r="59" spans="1:26">
      <c r="A59" s="131" t="s">
        <v>566</v>
      </c>
      <c r="B59" s="131"/>
      <c r="C59" s="131"/>
      <c r="D59" s="155"/>
      <c r="E59" s="11" t="s">
        <v>462</v>
      </c>
      <c r="F59" s="11" t="s">
        <v>472</v>
      </c>
      <c r="G59" s="16"/>
      <c r="H59" s="16"/>
      <c r="I59" s="16"/>
      <c r="J59" s="16"/>
      <c r="K59" s="16"/>
      <c r="L59" s="16"/>
      <c r="M59" s="16"/>
      <c r="N59" s="16"/>
      <c r="O59" s="16"/>
      <c r="P59" s="16"/>
      <c r="Q59" s="16"/>
      <c r="R59" s="16"/>
      <c r="S59" s="16"/>
      <c r="T59" s="17">
        <f t="shared" si="6"/>
        <v>0</v>
      </c>
      <c r="U59" s="17">
        <f t="shared" si="7"/>
        <v>0</v>
      </c>
      <c r="V59" s="13"/>
      <c r="W59" s="131"/>
      <c r="X59" s="13"/>
      <c r="Y59" s="13"/>
      <c r="Z59" s="13"/>
    </row>
    <row r="60" spans="1:26">
      <c r="A60" s="131" t="s">
        <v>567</v>
      </c>
      <c r="B60" s="131"/>
      <c r="C60" s="131"/>
      <c r="D60" s="153">
        <v>6</v>
      </c>
      <c r="E60" s="156" t="s">
        <v>452</v>
      </c>
      <c r="F60" s="157"/>
      <c r="G60" s="17">
        <f>G61+G62</f>
        <v>0</v>
      </c>
      <c r="H60" s="17">
        <f t="shared" ref="H60:S60" si="8">H61+H62</f>
        <v>0</v>
      </c>
      <c r="I60" s="17">
        <f t="shared" si="8"/>
        <v>0</v>
      </c>
      <c r="J60" s="17">
        <f t="shared" si="8"/>
        <v>0</v>
      </c>
      <c r="K60" s="17">
        <f t="shared" si="8"/>
        <v>0</v>
      </c>
      <c r="L60" s="17">
        <f t="shared" si="8"/>
        <v>0</v>
      </c>
      <c r="M60" s="17">
        <f t="shared" si="8"/>
        <v>0</v>
      </c>
      <c r="N60" s="17">
        <f t="shared" si="8"/>
        <v>0</v>
      </c>
      <c r="O60" s="17">
        <f t="shared" si="8"/>
        <v>0</v>
      </c>
      <c r="P60" s="17">
        <f t="shared" si="8"/>
        <v>0</v>
      </c>
      <c r="Q60" s="17">
        <f t="shared" si="8"/>
        <v>0</v>
      </c>
      <c r="R60" s="17">
        <f t="shared" si="8"/>
        <v>0</v>
      </c>
      <c r="S60" s="17">
        <f t="shared" si="8"/>
        <v>0</v>
      </c>
      <c r="T60" s="17">
        <f t="shared" si="6"/>
        <v>0</v>
      </c>
      <c r="U60" s="17">
        <f t="shared" si="7"/>
        <v>0</v>
      </c>
      <c r="V60" s="13"/>
      <c r="W60" s="131"/>
      <c r="X60" s="13"/>
      <c r="Y60" s="13"/>
      <c r="Z60" s="13"/>
    </row>
    <row r="61" spans="1:26">
      <c r="A61" s="131" t="s">
        <v>568</v>
      </c>
      <c r="B61" s="131"/>
      <c r="C61" s="131"/>
      <c r="D61" s="154"/>
      <c r="E61" s="11" t="s">
        <v>444</v>
      </c>
      <c r="F61" s="11" t="s">
        <v>473</v>
      </c>
      <c r="G61" s="16"/>
      <c r="H61" s="16"/>
      <c r="I61" s="16"/>
      <c r="J61" s="16"/>
      <c r="K61" s="16"/>
      <c r="L61" s="16"/>
      <c r="M61" s="16"/>
      <c r="N61" s="16"/>
      <c r="O61" s="16"/>
      <c r="P61" s="16"/>
      <c r="Q61" s="16"/>
      <c r="R61" s="16"/>
      <c r="S61" s="16"/>
      <c r="T61" s="17">
        <f t="shared" si="6"/>
        <v>0</v>
      </c>
      <c r="U61" s="17">
        <f t="shared" si="7"/>
        <v>0</v>
      </c>
      <c r="V61" s="13"/>
      <c r="W61" s="131"/>
      <c r="X61" s="13"/>
      <c r="Y61" s="13"/>
      <c r="Z61" s="13"/>
    </row>
    <row r="62" spans="1:26">
      <c r="A62" s="131" t="s">
        <v>569</v>
      </c>
      <c r="B62" s="131"/>
      <c r="C62" s="131"/>
      <c r="D62" s="155"/>
      <c r="E62" s="11" t="s">
        <v>445</v>
      </c>
      <c r="F62" s="11" t="s">
        <v>474</v>
      </c>
      <c r="G62" s="16"/>
      <c r="H62" s="16"/>
      <c r="I62" s="16"/>
      <c r="J62" s="16"/>
      <c r="K62" s="16"/>
      <c r="L62" s="16"/>
      <c r="M62" s="16"/>
      <c r="N62" s="16"/>
      <c r="O62" s="16"/>
      <c r="P62" s="16"/>
      <c r="Q62" s="16"/>
      <c r="R62" s="16"/>
      <c r="S62" s="16"/>
      <c r="T62" s="17">
        <f t="shared" si="6"/>
        <v>0</v>
      </c>
      <c r="U62" s="17">
        <f t="shared" si="7"/>
        <v>0</v>
      </c>
      <c r="V62" s="13"/>
      <c r="W62" s="131"/>
      <c r="X62" s="13"/>
      <c r="Y62" s="13"/>
      <c r="Z62" s="13"/>
    </row>
    <row r="63" spans="1:26" ht="48" customHeight="1">
      <c r="A63" s="131" t="s">
        <v>570</v>
      </c>
      <c r="B63" s="131"/>
      <c r="C63" s="131"/>
      <c r="D63" s="91">
        <v>7</v>
      </c>
      <c r="E63" s="156" t="s">
        <v>873</v>
      </c>
      <c r="F63" s="157"/>
      <c r="G63" s="16"/>
      <c r="H63" s="16"/>
      <c r="I63" s="16"/>
      <c r="J63" s="16"/>
      <c r="K63" s="16"/>
      <c r="L63" s="16"/>
      <c r="M63" s="16"/>
      <c r="N63" s="16"/>
      <c r="O63" s="16"/>
      <c r="P63" s="16"/>
      <c r="Q63" s="16"/>
      <c r="R63" s="16"/>
      <c r="S63" s="16"/>
      <c r="T63" s="17">
        <f t="shared" si="6"/>
        <v>0</v>
      </c>
      <c r="U63" s="17">
        <f t="shared" si="7"/>
        <v>0</v>
      </c>
      <c r="V63" s="13"/>
      <c r="W63" s="131"/>
      <c r="X63" s="13"/>
      <c r="Y63" s="13"/>
      <c r="Z63" s="13"/>
    </row>
    <row r="64" spans="1:26">
      <c r="A64" s="131" t="s">
        <v>571</v>
      </c>
      <c r="B64" s="131"/>
      <c r="C64" s="131"/>
      <c r="D64" s="91">
        <v>8</v>
      </c>
      <c r="E64" s="156" t="s">
        <v>453</v>
      </c>
      <c r="F64" s="157"/>
      <c r="G64" s="16"/>
      <c r="H64" s="16"/>
      <c r="I64" s="16"/>
      <c r="J64" s="16"/>
      <c r="K64" s="16"/>
      <c r="L64" s="16"/>
      <c r="M64" s="16"/>
      <c r="N64" s="16"/>
      <c r="O64" s="16"/>
      <c r="P64" s="16"/>
      <c r="Q64" s="16"/>
      <c r="R64" s="16"/>
      <c r="S64" s="16"/>
      <c r="T64" s="17">
        <f t="shared" si="6"/>
        <v>0</v>
      </c>
      <c r="U64" s="17">
        <f t="shared" si="7"/>
        <v>0</v>
      </c>
      <c r="V64" s="13"/>
      <c r="W64" s="131"/>
      <c r="X64" s="13"/>
      <c r="Y64" s="13"/>
      <c r="Z64" s="13"/>
    </row>
    <row r="65" spans="1:26">
      <c r="A65" s="131" t="s">
        <v>572</v>
      </c>
      <c r="B65" s="131"/>
      <c r="C65" s="131"/>
      <c r="D65" s="91">
        <v>9</v>
      </c>
      <c r="E65" s="156" t="s">
        <v>454</v>
      </c>
      <c r="F65" s="157"/>
      <c r="G65" s="16"/>
      <c r="H65" s="16"/>
      <c r="I65" s="16"/>
      <c r="J65" s="16"/>
      <c r="K65" s="16"/>
      <c r="L65" s="16"/>
      <c r="M65" s="16"/>
      <c r="N65" s="16"/>
      <c r="O65" s="16"/>
      <c r="P65" s="16"/>
      <c r="Q65" s="16"/>
      <c r="R65" s="16"/>
      <c r="S65" s="16"/>
      <c r="T65" s="17">
        <f t="shared" si="6"/>
        <v>0</v>
      </c>
      <c r="U65" s="17">
        <f t="shared" si="7"/>
        <v>0</v>
      </c>
      <c r="V65" s="13"/>
      <c r="W65" s="131"/>
      <c r="X65" s="13"/>
      <c r="Y65" s="13"/>
      <c r="Z65" s="13"/>
    </row>
    <row r="66" spans="1:26">
      <c r="A66" s="131" t="s">
        <v>573</v>
      </c>
      <c r="B66" s="131"/>
      <c r="C66" s="131"/>
      <c r="D66" s="91">
        <v>10</v>
      </c>
      <c r="E66" s="156" t="s">
        <v>455</v>
      </c>
      <c r="F66" s="157"/>
      <c r="G66" s="16"/>
      <c r="H66" s="16"/>
      <c r="I66" s="16"/>
      <c r="J66" s="16"/>
      <c r="K66" s="16"/>
      <c r="L66" s="16"/>
      <c r="M66" s="16"/>
      <c r="N66" s="16"/>
      <c r="O66" s="16"/>
      <c r="P66" s="16"/>
      <c r="Q66" s="16"/>
      <c r="R66" s="16"/>
      <c r="S66" s="16"/>
      <c r="T66" s="17">
        <f t="shared" si="6"/>
        <v>0</v>
      </c>
      <c r="U66" s="17">
        <f t="shared" si="7"/>
        <v>0</v>
      </c>
      <c r="V66" s="13"/>
      <c r="W66" s="131"/>
      <c r="X66" s="13"/>
      <c r="Y66" s="13"/>
      <c r="Z66" s="13"/>
    </row>
    <row r="67" spans="1:26" ht="30" customHeight="1">
      <c r="A67" s="131" t="s">
        <v>574</v>
      </c>
      <c r="B67" s="131"/>
      <c r="C67" s="131"/>
      <c r="D67" s="91">
        <v>11</v>
      </c>
      <c r="E67" s="156" t="s">
        <v>456</v>
      </c>
      <c r="F67" s="157"/>
      <c r="G67" s="16"/>
      <c r="H67" s="16"/>
      <c r="I67" s="16"/>
      <c r="J67" s="16"/>
      <c r="K67" s="16"/>
      <c r="L67" s="16"/>
      <c r="M67" s="16"/>
      <c r="N67" s="16"/>
      <c r="O67" s="16"/>
      <c r="P67" s="16"/>
      <c r="Q67" s="16"/>
      <c r="R67" s="16"/>
      <c r="S67" s="16"/>
      <c r="T67" s="17">
        <f t="shared" si="6"/>
        <v>0</v>
      </c>
      <c r="U67" s="17">
        <f>G67+H67+I67+J67+K67+L67+M67+N67+O67+T67</f>
        <v>0</v>
      </c>
      <c r="V67" s="13"/>
      <c r="W67" s="131"/>
      <c r="X67" s="13"/>
      <c r="Y67" s="13"/>
      <c r="Z67" s="13"/>
    </row>
    <row r="68" spans="1:26">
      <c r="A68" s="131" t="s">
        <v>575</v>
      </c>
      <c r="B68" s="131"/>
      <c r="C68" s="131"/>
      <c r="D68" s="91">
        <v>12</v>
      </c>
      <c r="E68" s="156" t="s">
        <v>457</v>
      </c>
      <c r="F68" s="157"/>
      <c r="G68" s="16"/>
      <c r="H68" s="16"/>
      <c r="I68" s="16"/>
      <c r="J68" s="16"/>
      <c r="K68" s="16"/>
      <c r="L68" s="16"/>
      <c r="M68" s="16"/>
      <c r="N68" s="16"/>
      <c r="O68" s="16"/>
      <c r="P68" s="16"/>
      <c r="Q68" s="16"/>
      <c r="R68" s="16"/>
      <c r="S68" s="16"/>
      <c r="T68" s="17">
        <f t="shared" si="6"/>
        <v>0</v>
      </c>
      <c r="U68" s="17">
        <f t="shared" si="7"/>
        <v>0</v>
      </c>
      <c r="V68" s="13"/>
      <c r="W68" s="131"/>
      <c r="X68" s="13"/>
      <c r="Y68" s="13"/>
      <c r="Z68" s="13"/>
    </row>
    <row r="69" spans="1:26">
      <c r="A69" s="131" t="s">
        <v>576</v>
      </c>
      <c r="B69" s="131"/>
      <c r="C69" s="131"/>
      <c r="D69" s="91">
        <v>13</v>
      </c>
      <c r="E69" s="156" t="s">
        <v>458</v>
      </c>
      <c r="F69" s="157"/>
      <c r="G69" s="17">
        <f>SUM(G78:G79)</f>
        <v>0</v>
      </c>
      <c r="H69" s="17">
        <f t="shared" ref="H69:S69" si="9">SUM(H78:H79)</f>
        <v>0</v>
      </c>
      <c r="I69" s="17">
        <f t="shared" si="9"/>
        <v>0</v>
      </c>
      <c r="J69" s="17">
        <f t="shared" si="9"/>
        <v>0</v>
      </c>
      <c r="K69" s="17">
        <f t="shared" si="9"/>
        <v>0</v>
      </c>
      <c r="L69" s="17">
        <f t="shared" si="9"/>
        <v>0</v>
      </c>
      <c r="M69" s="17">
        <f t="shared" si="9"/>
        <v>0</v>
      </c>
      <c r="N69" s="17">
        <f t="shared" si="9"/>
        <v>0</v>
      </c>
      <c r="O69" s="17">
        <f t="shared" si="9"/>
        <v>0</v>
      </c>
      <c r="P69" s="17">
        <f t="shared" si="9"/>
        <v>0</v>
      </c>
      <c r="Q69" s="17">
        <f t="shared" si="9"/>
        <v>0</v>
      </c>
      <c r="R69" s="17">
        <f t="shared" si="9"/>
        <v>0</v>
      </c>
      <c r="S69" s="17">
        <f t="shared" si="9"/>
        <v>0</v>
      </c>
      <c r="T69" s="17">
        <f t="shared" si="6"/>
        <v>0</v>
      </c>
      <c r="U69" s="17">
        <f t="shared" si="7"/>
        <v>0</v>
      </c>
      <c r="V69" s="13"/>
      <c r="W69" s="131"/>
      <c r="X69" s="13"/>
      <c r="Y69" s="13"/>
      <c r="Z69" s="13"/>
    </row>
    <row r="70" spans="1:26" hidden="1">
      <c r="A70" s="131"/>
      <c r="B70" s="131"/>
      <c r="C70" s="131" t="s">
        <v>435</v>
      </c>
      <c r="D70" s="13"/>
      <c r="E70" s="13"/>
      <c r="F70" s="13"/>
      <c r="G70" s="13"/>
      <c r="H70" s="13"/>
      <c r="I70" s="13"/>
      <c r="J70" s="13"/>
      <c r="K70" s="13"/>
      <c r="L70" s="13"/>
      <c r="M70" s="13"/>
      <c r="N70" s="13"/>
      <c r="O70" s="13"/>
      <c r="P70" s="13"/>
      <c r="Q70" s="13"/>
      <c r="R70" s="13"/>
      <c r="S70" s="13"/>
      <c r="T70" s="13"/>
      <c r="U70" s="13"/>
      <c r="V70" s="13"/>
      <c r="W70" s="131"/>
      <c r="X70" s="13"/>
      <c r="Y70" s="13"/>
      <c r="Z70" s="13"/>
    </row>
    <row r="71" spans="1:26" hidden="1">
      <c r="A71" s="131"/>
      <c r="B71" s="131"/>
      <c r="C71" s="131" t="s">
        <v>438</v>
      </c>
      <c r="D71" s="131"/>
      <c r="E71" s="131"/>
      <c r="F71" s="131"/>
      <c r="G71" s="131"/>
      <c r="H71" s="131"/>
      <c r="I71" s="131"/>
      <c r="J71" s="131"/>
      <c r="K71" s="131"/>
      <c r="L71" s="131"/>
      <c r="M71" s="131"/>
      <c r="N71" s="131"/>
      <c r="O71" s="131"/>
      <c r="P71" s="131"/>
      <c r="Q71" s="131"/>
      <c r="R71" s="131"/>
      <c r="S71" s="131"/>
      <c r="T71" s="131"/>
      <c r="U71" s="131"/>
      <c r="V71" s="131"/>
      <c r="W71" s="131" t="s">
        <v>439</v>
      </c>
      <c r="X71" s="13"/>
      <c r="Y71" s="13"/>
      <c r="Z71" s="13"/>
    </row>
    <row r="72" spans="1:26" hidden="1">
      <c r="A72" s="13"/>
      <c r="B72" s="13"/>
      <c r="C72" s="13"/>
      <c r="D72" s="13"/>
      <c r="E72" s="13"/>
      <c r="F72" s="13"/>
      <c r="G72" s="13"/>
      <c r="H72" s="13"/>
      <c r="I72" s="13"/>
      <c r="J72" s="13"/>
      <c r="K72" s="13"/>
      <c r="L72" s="13"/>
      <c r="M72" s="13"/>
      <c r="N72" s="13"/>
      <c r="O72" s="13"/>
      <c r="P72" s="13"/>
      <c r="Q72" s="13"/>
      <c r="R72" s="13"/>
      <c r="S72" s="13"/>
      <c r="T72" s="13"/>
      <c r="U72" s="13"/>
      <c r="V72" s="13"/>
      <c r="W72" s="13"/>
    </row>
    <row r="73" spans="1:26" hidden="1">
      <c r="A73" s="131"/>
      <c r="B73" s="131"/>
      <c r="C73" s="131" t="s">
        <v>552</v>
      </c>
      <c r="D73" s="131"/>
      <c r="E73" s="131"/>
      <c r="F73" s="131"/>
      <c r="G73" s="131"/>
      <c r="H73" s="131"/>
      <c r="I73" s="131"/>
      <c r="J73" s="131"/>
      <c r="K73" s="131"/>
      <c r="L73" s="131"/>
      <c r="M73" s="131"/>
      <c r="N73" s="131"/>
      <c r="O73" s="131"/>
      <c r="P73" s="131"/>
      <c r="Q73" s="131"/>
      <c r="R73" s="131"/>
      <c r="S73" s="131"/>
      <c r="T73" s="131"/>
      <c r="U73" s="131"/>
      <c r="V73" s="131"/>
      <c r="W73" s="131"/>
      <c r="X73" s="13"/>
      <c r="Y73" s="13"/>
      <c r="Z73" s="13"/>
    </row>
    <row r="74" spans="1:26" hidden="1">
      <c r="A74" s="131"/>
      <c r="B74" s="131"/>
      <c r="C74" s="131"/>
      <c r="D74" s="131"/>
      <c r="E74" s="131"/>
      <c r="F74" s="131"/>
      <c r="G74" s="131"/>
      <c r="H74" s="131"/>
      <c r="I74" s="131"/>
      <c r="J74" s="131"/>
      <c r="K74" s="131"/>
      <c r="L74" s="131"/>
      <c r="M74" s="131"/>
      <c r="N74" s="131"/>
      <c r="O74" s="131"/>
      <c r="P74" s="131"/>
      <c r="Q74" s="131"/>
      <c r="R74" s="131"/>
      <c r="S74" s="131"/>
      <c r="T74" s="131"/>
      <c r="U74" s="131"/>
      <c r="V74" s="131"/>
      <c r="W74" s="131"/>
      <c r="X74" s="13"/>
      <c r="Y74" s="13"/>
      <c r="Z74" s="13"/>
    </row>
    <row r="75" spans="1:26" hidden="1">
      <c r="A75" s="131"/>
      <c r="B75" s="131"/>
      <c r="C75" s="131"/>
      <c r="D75" s="131"/>
      <c r="E75" s="131"/>
      <c r="F75" s="131" t="s">
        <v>554</v>
      </c>
      <c r="G75" s="131" t="s">
        <v>488</v>
      </c>
      <c r="H75" s="131" t="s">
        <v>489</v>
      </c>
      <c r="I75" s="131" t="s">
        <v>490</v>
      </c>
      <c r="J75" s="131" t="s">
        <v>491</v>
      </c>
      <c r="K75" s="131" t="s">
        <v>492</v>
      </c>
      <c r="L75" s="131" t="s">
        <v>495</v>
      </c>
      <c r="M75" s="131" t="s">
        <v>496</v>
      </c>
      <c r="N75" s="131" t="s">
        <v>882</v>
      </c>
      <c r="O75" s="131" t="s">
        <v>1017</v>
      </c>
      <c r="P75" s="131" t="s">
        <v>988</v>
      </c>
      <c r="Q75" s="131" t="s">
        <v>989</v>
      </c>
      <c r="R75" s="131" t="s">
        <v>994</v>
      </c>
      <c r="S75" s="131" t="s">
        <v>995</v>
      </c>
      <c r="T75" s="131" t="s">
        <v>1018</v>
      </c>
      <c r="U75" s="131" t="s">
        <v>1019</v>
      </c>
      <c r="V75" s="131"/>
      <c r="W75" s="131"/>
      <c r="X75" s="13"/>
      <c r="Y75" s="13"/>
      <c r="Z75" s="13"/>
    </row>
    <row r="76" spans="1:26" hidden="1">
      <c r="A76" s="131"/>
      <c r="B76" s="131"/>
      <c r="C76" s="131" t="s">
        <v>436</v>
      </c>
      <c r="D76" s="131" t="s">
        <v>440</v>
      </c>
      <c r="E76" s="131" t="s">
        <v>440</v>
      </c>
      <c r="F76" s="131" t="s">
        <v>924</v>
      </c>
      <c r="G76" s="131"/>
      <c r="H76" s="131"/>
      <c r="I76" s="131"/>
      <c r="J76" s="131"/>
      <c r="K76" s="131"/>
      <c r="L76" s="131"/>
      <c r="M76" s="131"/>
      <c r="N76" s="131"/>
      <c r="O76" s="131"/>
      <c r="P76" s="131"/>
      <c r="Q76" s="131"/>
      <c r="R76" s="131"/>
      <c r="S76" s="131"/>
      <c r="T76" s="131"/>
      <c r="U76" s="131"/>
      <c r="V76" s="131" t="s">
        <v>435</v>
      </c>
      <c r="W76" s="131" t="s">
        <v>437</v>
      </c>
      <c r="X76" s="13"/>
      <c r="Y76" s="13"/>
      <c r="Z76" s="13"/>
    </row>
    <row r="77" spans="1:26" hidden="1">
      <c r="A77" s="131"/>
      <c r="B77" s="131"/>
      <c r="C77" s="131" t="s">
        <v>435</v>
      </c>
      <c r="D77" s="13"/>
      <c r="E77" s="13"/>
      <c r="F77" s="13"/>
      <c r="G77" s="13"/>
      <c r="H77" s="13"/>
      <c r="I77" s="13"/>
      <c r="J77" s="13"/>
      <c r="K77" s="13"/>
      <c r="L77" s="13"/>
      <c r="M77" s="13"/>
      <c r="N77" s="13"/>
      <c r="O77" s="13"/>
      <c r="P77" s="13"/>
      <c r="Q77" s="13"/>
      <c r="R77" s="13"/>
      <c r="S77" s="13"/>
      <c r="T77" s="13"/>
      <c r="U77" s="13"/>
      <c r="V77" s="13"/>
      <c r="W77" s="131"/>
      <c r="X77" s="13"/>
      <c r="Y77" s="13"/>
      <c r="Z77" s="13"/>
    </row>
    <row r="78" spans="1:26">
      <c r="A78" s="131" t="s">
        <v>576</v>
      </c>
      <c r="B78" s="131"/>
      <c r="C78" s="136"/>
      <c r="D78" s="11"/>
      <c r="E78" s="11"/>
      <c r="F78" s="20"/>
      <c r="G78" s="16"/>
      <c r="H78" s="16"/>
      <c r="I78" s="16"/>
      <c r="J78" s="16"/>
      <c r="K78" s="16"/>
      <c r="L78" s="16"/>
      <c r="M78" s="16"/>
      <c r="N78" s="16"/>
      <c r="O78" s="16"/>
      <c r="P78" s="16"/>
      <c r="Q78" s="16"/>
      <c r="R78" s="16"/>
      <c r="S78" s="16"/>
      <c r="T78" s="17">
        <f>P78+Q78+R78+S78</f>
        <v>0</v>
      </c>
      <c r="U78" s="17">
        <f>G78+H78+I78+J78+K78+L78+M78+N78+O78+T78</f>
        <v>0</v>
      </c>
      <c r="V78" s="13"/>
      <c r="W78" s="131"/>
      <c r="X78" s="13"/>
      <c r="Y78" s="13"/>
      <c r="Z78" s="13"/>
    </row>
    <row r="79" spans="1:26">
      <c r="A79" s="131"/>
      <c r="B79" s="131"/>
      <c r="C79" s="131" t="s">
        <v>435</v>
      </c>
      <c r="D79" s="164" t="s">
        <v>23</v>
      </c>
      <c r="E79" s="165"/>
      <c r="F79" s="165"/>
      <c r="G79" s="165"/>
      <c r="H79" s="165"/>
      <c r="I79" s="165"/>
      <c r="J79" s="165"/>
      <c r="K79" s="165"/>
      <c r="L79" s="165"/>
      <c r="M79" s="165"/>
      <c r="N79" s="165"/>
      <c r="O79" s="165"/>
      <c r="P79" s="165"/>
      <c r="Q79" s="165"/>
      <c r="R79" s="165"/>
      <c r="S79" s="165"/>
      <c r="T79" s="165"/>
      <c r="U79" s="166"/>
      <c r="V79" s="13"/>
      <c r="W79" s="131"/>
      <c r="X79" s="13"/>
      <c r="Y79" s="13"/>
      <c r="Z79" s="13"/>
    </row>
    <row r="80" spans="1:26" hidden="1">
      <c r="A80" s="131"/>
      <c r="B80" s="131"/>
      <c r="C80" s="131" t="s">
        <v>438</v>
      </c>
      <c r="D80" s="131"/>
      <c r="E80" s="131"/>
      <c r="F80" s="131"/>
      <c r="G80" s="131"/>
      <c r="H80" s="131"/>
      <c r="I80" s="131"/>
      <c r="J80" s="131"/>
      <c r="K80" s="131"/>
      <c r="L80" s="131"/>
      <c r="M80" s="131"/>
      <c r="N80" s="131"/>
      <c r="O80" s="131"/>
      <c r="P80" s="131"/>
      <c r="Q80" s="131"/>
      <c r="R80" s="131"/>
      <c r="S80" s="131"/>
      <c r="T80" s="131"/>
      <c r="U80" s="131"/>
      <c r="V80" s="131"/>
      <c r="W80" s="131" t="s">
        <v>439</v>
      </c>
      <c r="X80" s="13"/>
      <c r="Y80" s="13"/>
      <c r="Z80" s="13"/>
    </row>
    <row r="81" spans="1:26" hidden="1">
      <c r="A81" s="13"/>
      <c r="B81" s="13"/>
      <c r="C81" s="13"/>
      <c r="D81" s="13"/>
      <c r="E81" s="13"/>
      <c r="F81" s="13"/>
      <c r="G81" s="13"/>
      <c r="H81" s="13"/>
      <c r="I81" s="13"/>
      <c r="J81" s="13"/>
      <c r="K81" s="13"/>
      <c r="L81" s="13"/>
      <c r="M81" s="13"/>
      <c r="N81" s="13"/>
      <c r="O81" s="13"/>
      <c r="P81" s="13"/>
      <c r="Q81" s="13"/>
      <c r="R81" s="13"/>
      <c r="S81" s="13"/>
      <c r="T81" s="13"/>
      <c r="U81" s="13"/>
      <c r="V81" s="13"/>
      <c r="W81" s="13"/>
    </row>
    <row r="82" spans="1:26" hidden="1">
      <c r="A82" s="131"/>
      <c r="B82" s="131"/>
      <c r="C82" s="131" t="s">
        <v>553</v>
      </c>
      <c r="D82" s="131"/>
      <c r="E82" s="131"/>
      <c r="F82" s="131"/>
      <c r="G82" s="131"/>
      <c r="H82" s="131"/>
      <c r="I82" s="131"/>
      <c r="J82" s="131"/>
      <c r="K82" s="131"/>
      <c r="L82" s="131"/>
      <c r="M82" s="131"/>
      <c r="N82" s="131"/>
      <c r="O82" s="131"/>
      <c r="P82" s="131"/>
      <c r="Q82" s="131"/>
      <c r="R82" s="131"/>
      <c r="S82" s="131"/>
      <c r="T82" s="131"/>
      <c r="U82" s="131"/>
      <c r="V82" s="131"/>
      <c r="W82" s="131"/>
      <c r="X82" s="13"/>
      <c r="Y82" s="13"/>
      <c r="Z82" s="13"/>
    </row>
    <row r="83" spans="1:26" hidden="1">
      <c r="A83" s="131"/>
      <c r="B83" s="131"/>
      <c r="C83" s="131"/>
      <c r="D83" s="131"/>
      <c r="E83" s="131"/>
      <c r="F83" s="131"/>
      <c r="G83" s="131"/>
      <c r="H83" s="131"/>
      <c r="I83" s="131"/>
      <c r="J83" s="131"/>
      <c r="K83" s="131"/>
      <c r="L83" s="131"/>
      <c r="M83" s="131"/>
      <c r="N83" s="131"/>
      <c r="O83" s="131"/>
      <c r="P83" s="131"/>
      <c r="Q83" s="131"/>
      <c r="R83" s="131"/>
      <c r="S83" s="131"/>
      <c r="T83" s="131"/>
      <c r="U83" s="131"/>
      <c r="V83" s="131"/>
      <c r="W83" s="131"/>
      <c r="X83" s="13"/>
      <c r="Y83" s="13"/>
      <c r="Z83" s="13"/>
    </row>
    <row r="84" spans="1:26" hidden="1">
      <c r="A84" s="131"/>
      <c r="B84" s="131"/>
      <c r="C84" s="131"/>
      <c r="D84" s="131"/>
      <c r="E84" s="131"/>
      <c r="F84" s="131"/>
      <c r="G84" s="131" t="s">
        <v>488</v>
      </c>
      <c r="H84" s="131" t="s">
        <v>489</v>
      </c>
      <c r="I84" s="131" t="s">
        <v>490</v>
      </c>
      <c r="J84" s="131" t="s">
        <v>491</v>
      </c>
      <c r="K84" s="131" t="s">
        <v>492</v>
      </c>
      <c r="L84" s="131" t="s">
        <v>495</v>
      </c>
      <c r="M84" s="131" t="s">
        <v>496</v>
      </c>
      <c r="N84" s="131" t="s">
        <v>882</v>
      </c>
      <c r="O84" s="131" t="s">
        <v>1017</v>
      </c>
      <c r="P84" s="131" t="s">
        <v>988</v>
      </c>
      <c r="Q84" s="131" t="s">
        <v>989</v>
      </c>
      <c r="R84" s="131" t="s">
        <v>994</v>
      </c>
      <c r="S84" s="131" t="s">
        <v>995</v>
      </c>
      <c r="T84" s="131" t="s">
        <v>1018</v>
      </c>
      <c r="U84" s="131" t="s">
        <v>1019</v>
      </c>
      <c r="V84" s="131"/>
      <c r="W84" s="131"/>
      <c r="X84" s="13"/>
      <c r="Y84" s="13"/>
      <c r="Z84" s="13"/>
    </row>
    <row r="85" spans="1:26" hidden="1">
      <c r="A85" s="131"/>
      <c r="B85" s="131"/>
      <c r="C85" s="131" t="s">
        <v>436</v>
      </c>
      <c r="D85" s="131" t="s">
        <v>440</v>
      </c>
      <c r="E85" s="131" t="s">
        <v>440</v>
      </c>
      <c r="F85" s="131" t="s">
        <v>440</v>
      </c>
      <c r="G85" s="131"/>
      <c r="H85" s="131"/>
      <c r="I85" s="131"/>
      <c r="J85" s="131"/>
      <c r="K85" s="131"/>
      <c r="L85" s="131"/>
      <c r="M85" s="131"/>
      <c r="N85" s="131"/>
      <c r="O85" s="131"/>
      <c r="P85" s="131"/>
      <c r="Q85" s="131"/>
      <c r="R85" s="131"/>
      <c r="S85" s="131"/>
      <c r="T85" s="131"/>
      <c r="U85" s="131"/>
      <c r="V85" s="131" t="s">
        <v>435</v>
      </c>
      <c r="W85" s="131" t="s">
        <v>437</v>
      </c>
      <c r="X85" s="13"/>
      <c r="Y85" s="13"/>
      <c r="Z85" s="13"/>
    </row>
    <row r="86" spans="1:26" hidden="1">
      <c r="A86" s="131"/>
      <c r="B86" s="131"/>
      <c r="C86" s="131" t="s">
        <v>435</v>
      </c>
      <c r="D86" s="13"/>
      <c r="E86" s="13"/>
      <c r="F86" s="13"/>
      <c r="G86" s="13"/>
      <c r="H86" s="13"/>
      <c r="I86" s="13"/>
      <c r="J86" s="13"/>
      <c r="K86" s="13"/>
      <c r="L86" s="13"/>
      <c r="M86" s="13"/>
      <c r="N86" s="13"/>
      <c r="O86" s="13"/>
      <c r="P86" s="13"/>
      <c r="Q86" s="13"/>
      <c r="R86" s="13"/>
      <c r="S86" s="13"/>
      <c r="T86" s="13"/>
      <c r="U86" s="13"/>
      <c r="V86" s="13"/>
      <c r="W86" s="131"/>
      <c r="X86" s="13"/>
      <c r="Y86" s="13"/>
      <c r="Z86" s="13"/>
    </row>
    <row r="87" spans="1:26">
      <c r="A87" s="131" t="s">
        <v>577</v>
      </c>
      <c r="B87" s="131"/>
      <c r="C87" s="131"/>
      <c r="D87" s="91">
        <v>14</v>
      </c>
      <c r="E87" s="14" t="s">
        <v>459</v>
      </c>
      <c r="F87" s="14" t="s">
        <v>475</v>
      </c>
      <c r="G87" s="17">
        <f t="shared" ref="G87:U87" si="10">G26+G27+G28+G33+G55+G60+G63+G64+G65+G66+G67+G68+G69</f>
        <v>0</v>
      </c>
      <c r="H87" s="17">
        <f t="shared" si="10"/>
        <v>0</v>
      </c>
      <c r="I87" s="17">
        <f t="shared" si="10"/>
        <v>0</v>
      </c>
      <c r="J87" s="17">
        <f t="shared" si="10"/>
        <v>0</v>
      </c>
      <c r="K87" s="17">
        <f t="shared" si="10"/>
        <v>0</v>
      </c>
      <c r="L87" s="17">
        <f t="shared" si="10"/>
        <v>0</v>
      </c>
      <c r="M87" s="17">
        <f t="shared" si="10"/>
        <v>0</v>
      </c>
      <c r="N87" s="17">
        <f t="shared" si="10"/>
        <v>0</v>
      </c>
      <c r="O87" s="17">
        <f t="shared" si="10"/>
        <v>0</v>
      </c>
      <c r="P87" s="17">
        <f t="shared" si="10"/>
        <v>0</v>
      </c>
      <c r="Q87" s="17">
        <f t="shared" si="10"/>
        <v>0</v>
      </c>
      <c r="R87" s="17">
        <f t="shared" si="10"/>
        <v>0</v>
      </c>
      <c r="S87" s="17">
        <f t="shared" si="10"/>
        <v>0</v>
      </c>
      <c r="T87" s="17">
        <f t="shared" si="10"/>
        <v>0</v>
      </c>
      <c r="U87" s="17">
        <f t="shared" si="10"/>
        <v>0</v>
      </c>
      <c r="V87" s="13"/>
      <c r="W87" s="131"/>
      <c r="X87" s="13"/>
      <c r="Y87" s="13"/>
      <c r="Z87" s="13"/>
    </row>
    <row r="88" spans="1:26">
      <c r="A88" s="131" t="s">
        <v>588</v>
      </c>
      <c r="B88" s="131"/>
      <c r="C88" s="131"/>
      <c r="D88" s="91">
        <v>15</v>
      </c>
      <c r="E88" s="14" t="s">
        <v>460</v>
      </c>
      <c r="F88" s="14" t="s">
        <v>476</v>
      </c>
      <c r="G88" s="17">
        <f>G87</f>
        <v>0</v>
      </c>
      <c r="H88" s="17">
        <f>G88+H87</f>
        <v>0</v>
      </c>
      <c r="I88" s="17">
        <f t="shared" ref="I88:S88" si="11">H88+I87</f>
        <v>0</v>
      </c>
      <c r="J88" s="17">
        <f t="shared" si="11"/>
        <v>0</v>
      </c>
      <c r="K88" s="17">
        <f t="shared" si="11"/>
        <v>0</v>
      </c>
      <c r="L88" s="17">
        <f t="shared" si="11"/>
        <v>0</v>
      </c>
      <c r="M88" s="17">
        <f t="shared" si="11"/>
        <v>0</v>
      </c>
      <c r="N88" s="17">
        <f t="shared" si="11"/>
        <v>0</v>
      </c>
      <c r="O88" s="17">
        <f t="shared" si="11"/>
        <v>0</v>
      </c>
      <c r="P88" s="17">
        <f t="shared" si="11"/>
        <v>0</v>
      </c>
      <c r="Q88" s="17">
        <f t="shared" si="11"/>
        <v>0</v>
      </c>
      <c r="R88" s="17">
        <f t="shared" si="11"/>
        <v>0</v>
      </c>
      <c r="S88" s="17">
        <f t="shared" si="11"/>
        <v>0</v>
      </c>
      <c r="T88" s="17">
        <f>T87+O88</f>
        <v>0</v>
      </c>
      <c r="U88" s="17">
        <f>S88</f>
        <v>0</v>
      </c>
      <c r="V88" s="13"/>
      <c r="W88" s="131"/>
      <c r="X88" s="13"/>
      <c r="Y88" s="13"/>
      <c r="Z88" s="13"/>
    </row>
    <row r="89" spans="1:26">
      <c r="A89" s="131"/>
      <c r="B89" s="131"/>
      <c r="C89" s="131" t="s">
        <v>435</v>
      </c>
      <c r="D89" s="13"/>
      <c r="E89" s="13"/>
      <c r="F89" s="13"/>
      <c r="G89" s="13"/>
      <c r="H89" s="13"/>
      <c r="I89" s="13"/>
      <c r="J89" s="13"/>
      <c r="K89" s="13"/>
      <c r="L89" s="13"/>
      <c r="M89" s="13"/>
      <c r="N89" s="13"/>
      <c r="O89" s="13"/>
      <c r="P89" s="13"/>
      <c r="Q89" s="13"/>
      <c r="R89" s="13"/>
      <c r="S89" s="13"/>
      <c r="T89" s="13"/>
      <c r="U89" s="13"/>
      <c r="V89" s="13"/>
      <c r="W89" s="131"/>
      <c r="X89" s="13"/>
      <c r="Y89" s="13"/>
      <c r="Z89" s="13"/>
    </row>
    <row r="90" spans="1:26" hidden="1">
      <c r="A90" s="131"/>
      <c r="B90" s="131"/>
      <c r="C90" s="131" t="s">
        <v>438</v>
      </c>
      <c r="D90" s="131"/>
      <c r="E90" s="131"/>
      <c r="F90" s="131"/>
      <c r="G90" s="131"/>
      <c r="H90" s="131"/>
      <c r="I90" s="131"/>
      <c r="J90" s="131"/>
      <c r="K90" s="131"/>
      <c r="L90" s="131"/>
      <c r="M90" s="131"/>
      <c r="N90" s="131"/>
      <c r="O90" s="131"/>
      <c r="P90" s="131"/>
      <c r="Q90" s="131"/>
      <c r="R90" s="131"/>
      <c r="S90" s="131"/>
      <c r="T90" s="131"/>
      <c r="U90" s="131"/>
      <c r="V90" s="131"/>
      <c r="W90" s="131" t="s">
        <v>439</v>
      </c>
      <c r="X90" s="13"/>
      <c r="Y90" s="13"/>
      <c r="Z90" s="13"/>
    </row>
    <row r="91" spans="1:26" hidden="1">
      <c r="A91" s="13"/>
      <c r="B91" s="13"/>
      <c r="C91" s="13"/>
      <c r="D91" s="13"/>
      <c r="E91" s="13"/>
      <c r="F91" s="13"/>
      <c r="G91" s="13"/>
      <c r="H91" s="13"/>
      <c r="I91" s="13"/>
      <c r="J91" s="13"/>
      <c r="K91" s="13"/>
      <c r="L91" s="13"/>
      <c r="M91" s="13"/>
      <c r="N91" s="13"/>
      <c r="O91" s="13"/>
      <c r="P91" s="13"/>
      <c r="Q91" s="13"/>
      <c r="R91" s="13"/>
      <c r="S91" s="13"/>
      <c r="T91" s="13"/>
      <c r="U91" s="13"/>
      <c r="V91" s="13"/>
      <c r="W91" s="13"/>
    </row>
    <row r="92" spans="1:26" hidden="1">
      <c r="A92" s="13"/>
      <c r="B92" s="13"/>
      <c r="C92" s="13"/>
      <c r="D92" s="13"/>
      <c r="E92" s="13"/>
      <c r="F92" s="13"/>
      <c r="G92" s="13"/>
      <c r="H92" s="13"/>
      <c r="I92" s="13"/>
      <c r="J92" s="13"/>
      <c r="K92" s="13"/>
      <c r="L92" s="13"/>
      <c r="M92" s="13"/>
      <c r="N92" s="13"/>
      <c r="O92" s="13"/>
      <c r="P92" s="13"/>
      <c r="Q92" s="13"/>
      <c r="R92" s="13"/>
      <c r="S92" s="13"/>
      <c r="T92" s="13"/>
      <c r="U92" s="13"/>
      <c r="V92" s="13"/>
      <c r="W92" s="13"/>
    </row>
    <row r="93" spans="1:26" hidden="1"/>
    <row r="94" spans="1:26" hidden="1">
      <c r="A94" s="131"/>
      <c r="B94" s="131"/>
      <c r="C94" s="131" t="s">
        <v>589</v>
      </c>
      <c r="D94" s="131"/>
      <c r="E94" s="131"/>
      <c r="F94" s="131"/>
      <c r="G94" s="131"/>
      <c r="H94" s="131"/>
      <c r="I94" s="131"/>
      <c r="J94" s="131"/>
      <c r="K94" s="131"/>
      <c r="L94" s="131"/>
      <c r="M94" s="131"/>
      <c r="N94" s="131"/>
      <c r="O94" s="131"/>
      <c r="P94" s="131"/>
      <c r="Q94" s="131"/>
      <c r="R94" s="131"/>
      <c r="S94" s="131"/>
      <c r="T94" s="131"/>
      <c r="U94" s="131"/>
      <c r="V94" s="131"/>
      <c r="W94" s="131"/>
    </row>
    <row r="95" spans="1:26" hidden="1">
      <c r="A95" s="131"/>
      <c r="B95" s="131"/>
      <c r="C95" s="131"/>
      <c r="D95" s="131"/>
      <c r="E95" s="131"/>
      <c r="F95" s="131"/>
      <c r="G95" s="131"/>
      <c r="H95" s="131"/>
      <c r="I95" s="131"/>
      <c r="J95" s="131"/>
      <c r="K95" s="131"/>
      <c r="L95" s="131"/>
      <c r="M95" s="131"/>
      <c r="N95" s="131"/>
      <c r="O95" s="131"/>
      <c r="P95" s="131"/>
      <c r="Q95" s="131"/>
      <c r="R95" s="131"/>
      <c r="S95" s="131"/>
      <c r="T95" s="131"/>
      <c r="U95" s="131"/>
      <c r="V95" s="131"/>
      <c r="W95" s="131"/>
    </row>
    <row r="96" spans="1:26" hidden="1">
      <c r="A96" s="131"/>
      <c r="B96" s="131"/>
      <c r="C96" s="131"/>
      <c r="D96" s="131"/>
      <c r="E96" s="131"/>
      <c r="F96" s="131"/>
      <c r="G96" s="131" t="s">
        <v>488</v>
      </c>
      <c r="H96" s="131" t="s">
        <v>489</v>
      </c>
      <c r="I96" s="131" t="s">
        <v>490</v>
      </c>
      <c r="J96" s="131" t="s">
        <v>491</v>
      </c>
      <c r="K96" s="131" t="s">
        <v>492</v>
      </c>
      <c r="L96" s="131" t="s">
        <v>495</v>
      </c>
      <c r="M96" s="131" t="s">
        <v>496</v>
      </c>
      <c r="N96" s="131" t="s">
        <v>882</v>
      </c>
      <c r="O96" s="131" t="s">
        <v>1017</v>
      </c>
      <c r="P96" s="131" t="s">
        <v>988</v>
      </c>
      <c r="Q96" s="131" t="s">
        <v>989</v>
      </c>
      <c r="R96" s="131" t="s">
        <v>994</v>
      </c>
      <c r="S96" s="131" t="s">
        <v>995</v>
      </c>
      <c r="T96" s="131" t="s">
        <v>1018</v>
      </c>
      <c r="U96" s="131" t="s">
        <v>1019</v>
      </c>
      <c r="V96" s="131"/>
      <c r="W96" s="131"/>
    </row>
    <row r="97" spans="1:23">
      <c r="A97" s="131"/>
      <c r="B97" s="131"/>
      <c r="C97" s="131" t="s">
        <v>436</v>
      </c>
      <c r="D97" s="131" t="s">
        <v>440</v>
      </c>
      <c r="E97" s="131" t="s">
        <v>440</v>
      </c>
      <c r="F97" s="131" t="s">
        <v>440</v>
      </c>
      <c r="G97" s="131"/>
      <c r="H97" s="131"/>
      <c r="I97" s="131"/>
      <c r="J97" s="131"/>
      <c r="K97" s="131"/>
      <c r="L97" s="131"/>
      <c r="M97" s="131"/>
      <c r="N97" s="131"/>
      <c r="O97" s="131"/>
      <c r="P97" s="131"/>
      <c r="Q97" s="131"/>
      <c r="R97" s="131"/>
      <c r="S97" s="131"/>
      <c r="T97" s="131"/>
      <c r="U97" s="131"/>
      <c r="V97" s="131" t="s">
        <v>435</v>
      </c>
      <c r="W97" s="131" t="s">
        <v>437</v>
      </c>
    </row>
    <row r="98" spans="1:23" ht="15" customHeight="1">
      <c r="A98" s="131"/>
      <c r="B98" s="131"/>
      <c r="C98" s="131" t="s">
        <v>440</v>
      </c>
      <c r="D98" s="163" t="s">
        <v>1058</v>
      </c>
      <c r="E98" s="163"/>
      <c r="F98" s="163"/>
      <c r="G98" s="163"/>
      <c r="H98" s="163"/>
      <c r="I98" s="163"/>
      <c r="J98" s="163"/>
      <c r="K98" s="163"/>
      <c r="L98" s="163"/>
      <c r="M98" s="163"/>
      <c r="N98" s="163"/>
      <c r="O98" s="163"/>
      <c r="P98" s="163"/>
      <c r="Q98" s="163"/>
      <c r="R98" s="163"/>
      <c r="S98" s="163"/>
      <c r="T98" s="163"/>
      <c r="U98" s="163"/>
      <c r="W98" s="131"/>
    </row>
    <row r="99" spans="1:23" ht="15" customHeight="1">
      <c r="A99" s="131"/>
      <c r="B99" s="131"/>
      <c r="C99" s="131" t="s">
        <v>440</v>
      </c>
      <c r="D99" s="162" t="s">
        <v>630</v>
      </c>
      <c r="E99" s="162"/>
      <c r="F99" s="162"/>
      <c r="G99" s="162"/>
      <c r="H99" s="162"/>
      <c r="I99" s="162"/>
      <c r="J99" s="162"/>
      <c r="K99" s="162"/>
      <c r="L99" s="162"/>
      <c r="M99" s="162"/>
      <c r="N99" s="162"/>
      <c r="O99" s="162"/>
      <c r="P99" s="162"/>
      <c r="Q99" s="162"/>
      <c r="R99" s="162"/>
      <c r="S99" s="162"/>
      <c r="T99" s="162"/>
      <c r="U99" s="162"/>
      <c r="W99" s="131"/>
    </row>
    <row r="100" spans="1:23" ht="60">
      <c r="A100" s="131"/>
      <c r="B100" s="131"/>
      <c r="C100" s="131" t="s">
        <v>440</v>
      </c>
      <c r="D100" s="161" t="s">
        <v>592</v>
      </c>
      <c r="E100" s="161"/>
      <c r="F100" s="161"/>
      <c r="G100" s="22" t="s">
        <v>477</v>
      </c>
      <c r="H100" s="22" t="s">
        <v>478</v>
      </c>
      <c r="I100" s="22" t="s">
        <v>479</v>
      </c>
      <c r="J100" s="22" t="s">
        <v>480</v>
      </c>
      <c r="K100" s="22" t="s">
        <v>612</v>
      </c>
      <c r="L100" s="22" t="s">
        <v>482</v>
      </c>
      <c r="M100" s="22" t="s">
        <v>483</v>
      </c>
      <c r="N100" s="22" t="s">
        <v>610</v>
      </c>
      <c r="O100" s="22" t="s">
        <v>609</v>
      </c>
      <c r="P100" s="22" t="s">
        <v>1116</v>
      </c>
      <c r="Q100" s="22" t="s">
        <v>1117</v>
      </c>
      <c r="R100" s="22" t="s">
        <v>1118</v>
      </c>
      <c r="S100" s="22" t="s">
        <v>1119</v>
      </c>
      <c r="T100" s="22" t="s">
        <v>611</v>
      </c>
      <c r="U100" s="22" t="s">
        <v>487</v>
      </c>
      <c r="W100" s="131"/>
    </row>
    <row r="101" spans="1:23" hidden="1">
      <c r="A101" s="131"/>
      <c r="B101" s="131"/>
      <c r="C101" s="131" t="s">
        <v>435</v>
      </c>
      <c r="D101" s="13"/>
      <c r="W101" s="131"/>
    </row>
    <row r="102" spans="1:23">
      <c r="A102" s="131" t="s">
        <v>635</v>
      </c>
      <c r="B102" s="131"/>
      <c r="C102" s="131"/>
      <c r="D102" s="11">
        <v>1</v>
      </c>
      <c r="E102" s="156" t="s">
        <v>593</v>
      </c>
      <c r="F102" s="157"/>
      <c r="G102" s="16"/>
      <c r="H102" s="16"/>
      <c r="I102" s="16"/>
      <c r="J102" s="16"/>
      <c r="K102" s="16"/>
      <c r="L102" s="16"/>
      <c r="M102" s="16"/>
      <c r="N102" s="16"/>
      <c r="O102" s="16"/>
      <c r="P102" s="16"/>
      <c r="Q102" s="16"/>
      <c r="R102" s="16"/>
      <c r="S102" s="16"/>
      <c r="T102" s="17">
        <f>P102+Q102+R102+S102</f>
        <v>0</v>
      </c>
      <c r="U102" s="17">
        <f t="shared" ref="U102:U124" si="12">G102+H102+I102+J102+K102+L102+M102+N102+O102+T102</f>
        <v>0</v>
      </c>
      <c r="W102" s="131"/>
    </row>
    <row r="103" spans="1:23">
      <c r="A103" s="131" t="s">
        <v>636</v>
      </c>
      <c r="B103" s="131"/>
      <c r="C103" s="131"/>
      <c r="D103" s="11">
        <v>2</v>
      </c>
      <c r="E103" s="156" t="s">
        <v>594</v>
      </c>
      <c r="F103" s="157"/>
      <c r="G103" s="16"/>
      <c r="H103" s="16"/>
      <c r="I103" s="16"/>
      <c r="J103" s="16"/>
      <c r="K103" s="16"/>
      <c r="L103" s="16"/>
      <c r="M103" s="16"/>
      <c r="N103" s="16"/>
      <c r="O103" s="16"/>
      <c r="P103" s="16"/>
      <c r="Q103" s="16"/>
      <c r="R103" s="16"/>
      <c r="S103" s="16"/>
      <c r="T103" s="17">
        <f t="shared" ref="T103:T124" si="13">P103+Q103+R103+S103</f>
        <v>0</v>
      </c>
      <c r="U103" s="17">
        <f t="shared" si="12"/>
        <v>0</v>
      </c>
      <c r="W103" s="131"/>
    </row>
    <row r="104" spans="1:23">
      <c r="A104" s="131" t="s">
        <v>637</v>
      </c>
      <c r="B104" s="131"/>
      <c r="C104" s="131"/>
      <c r="D104" s="11">
        <v>3</v>
      </c>
      <c r="E104" s="156" t="s">
        <v>614</v>
      </c>
      <c r="F104" s="157"/>
      <c r="G104" s="17">
        <f>G105+G106</f>
        <v>0</v>
      </c>
      <c r="H104" s="17">
        <f t="shared" ref="H104:S104" si="14">H105+H106</f>
        <v>0</v>
      </c>
      <c r="I104" s="17">
        <f t="shared" si="14"/>
        <v>0</v>
      </c>
      <c r="J104" s="17">
        <f t="shared" si="14"/>
        <v>0</v>
      </c>
      <c r="K104" s="17">
        <f t="shared" si="14"/>
        <v>0</v>
      </c>
      <c r="L104" s="17">
        <f t="shared" si="14"/>
        <v>0</v>
      </c>
      <c r="M104" s="17">
        <f t="shared" si="14"/>
        <v>0</v>
      </c>
      <c r="N104" s="17">
        <f t="shared" si="14"/>
        <v>0</v>
      </c>
      <c r="O104" s="17">
        <f t="shared" si="14"/>
        <v>0</v>
      </c>
      <c r="P104" s="17">
        <f t="shared" si="14"/>
        <v>0</v>
      </c>
      <c r="Q104" s="17">
        <f t="shared" si="14"/>
        <v>0</v>
      </c>
      <c r="R104" s="17">
        <f t="shared" si="14"/>
        <v>0</v>
      </c>
      <c r="S104" s="17">
        <f t="shared" si="14"/>
        <v>0</v>
      </c>
      <c r="T104" s="17">
        <f t="shared" si="13"/>
        <v>0</v>
      </c>
      <c r="U104" s="17">
        <f t="shared" si="12"/>
        <v>0</v>
      </c>
      <c r="W104" s="131"/>
    </row>
    <row r="105" spans="1:23">
      <c r="A105" s="131" t="s">
        <v>638</v>
      </c>
      <c r="B105" s="131"/>
      <c r="C105" s="131"/>
      <c r="D105" s="11"/>
      <c r="E105" s="11" t="s">
        <v>444</v>
      </c>
      <c r="F105" s="11" t="s">
        <v>595</v>
      </c>
      <c r="G105" s="16"/>
      <c r="H105" s="16"/>
      <c r="I105" s="16"/>
      <c r="J105" s="16"/>
      <c r="K105" s="16"/>
      <c r="L105" s="16"/>
      <c r="M105" s="16"/>
      <c r="N105" s="16"/>
      <c r="O105" s="16"/>
      <c r="P105" s="16"/>
      <c r="Q105" s="16"/>
      <c r="R105" s="16"/>
      <c r="S105" s="16"/>
      <c r="T105" s="17">
        <f t="shared" si="13"/>
        <v>0</v>
      </c>
      <c r="U105" s="17">
        <f t="shared" si="12"/>
        <v>0</v>
      </c>
      <c r="W105" s="131"/>
    </row>
    <row r="106" spans="1:23" ht="45">
      <c r="A106" s="131" t="s">
        <v>646</v>
      </c>
      <c r="B106" s="131"/>
      <c r="C106" s="131"/>
      <c r="D106" s="11"/>
      <c r="E106" s="11" t="s">
        <v>445</v>
      </c>
      <c r="F106" s="11" t="s">
        <v>493</v>
      </c>
      <c r="G106" s="16"/>
      <c r="H106" s="16"/>
      <c r="I106" s="16"/>
      <c r="J106" s="16"/>
      <c r="K106" s="16"/>
      <c r="L106" s="16"/>
      <c r="M106" s="16"/>
      <c r="N106" s="16"/>
      <c r="O106" s="16"/>
      <c r="P106" s="16"/>
      <c r="Q106" s="16"/>
      <c r="R106" s="16"/>
      <c r="S106" s="16"/>
      <c r="T106" s="17">
        <f t="shared" si="13"/>
        <v>0</v>
      </c>
      <c r="U106" s="17">
        <f t="shared" si="12"/>
        <v>0</v>
      </c>
      <c r="W106" s="131"/>
    </row>
    <row r="107" spans="1:23" ht="45" customHeight="1">
      <c r="A107" s="131" t="s">
        <v>647</v>
      </c>
      <c r="B107" s="131"/>
      <c r="C107" s="131"/>
      <c r="D107" s="11">
        <v>4</v>
      </c>
      <c r="E107" s="156" t="s">
        <v>615</v>
      </c>
      <c r="F107" s="157"/>
      <c r="G107" s="16"/>
      <c r="H107" s="16"/>
      <c r="I107" s="16"/>
      <c r="J107" s="16"/>
      <c r="K107" s="16"/>
      <c r="L107" s="16"/>
      <c r="M107" s="16"/>
      <c r="N107" s="16"/>
      <c r="O107" s="16"/>
      <c r="P107" s="16"/>
      <c r="Q107" s="16"/>
      <c r="R107" s="16"/>
      <c r="S107" s="16"/>
      <c r="T107" s="17">
        <f t="shared" si="13"/>
        <v>0</v>
      </c>
      <c r="U107" s="17">
        <f t="shared" si="12"/>
        <v>0</v>
      </c>
      <c r="W107" s="131"/>
    </row>
    <row r="108" spans="1:23">
      <c r="A108" s="131" t="s">
        <v>648</v>
      </c>
      <c r="B108" s="131"/>
      <c r="C108" s="131"/>
      <c r="D108" s="11">
        <v>5</v>
      </c>
      <c r="E108" s="156" t="s">
        <v>613</v>
      </c>
      <c r="F108" s="157"/>
      <c r="G108" s="17">
        <f>G109+G110+G111</f>
        <v>0</v>
      </c>
      <c r="H108" s="17">
        <f t="shared" ref="H108:S108" si="15">H109+H110+H111</f>
        <v>0</v>
      </c>
      <c r="I108" s="17">
        <f t="shared" si="15"/>
        <v>0</v>
      </c>
      <c r="J108" s="17">
        <f t="shared" si="15"/>
        <v>0</v>
      </c>
      <c r="K108" s="17">
        <f t="shared" si="15"/>
        <v>0</v>
      </c>
      <c r="L108" s="17">
        <f t="shared" si="15"/>
        <v>0</v>
      </c>
      <c r="M108" s="17">
        <f t="shared" si="15"/>
        <v>0</v>
      </c>
      <c r="N108" s="17">
        <f t="shared" si="15"/>
        <v>0</v>
      </c>
      <c r="O108" s="17">
        <f t="shared" si="15"/>
        <v>0</v>
      </c>
      <c r="P108" s="17">
        <f t="shared" si="15"/>
        <v>0</v>
      </c>
      <c r="Q108" s="17">
        <f t="shared" si="15"/>
        <v>0</v>
      </c>
      <c r="R108" s="17">
        <f t="shared" si="15"/>
        <v>0</v>
      </c>
      <c r="S108" s="17">
        <f t="shared" si="15"/>
        <v>0</v>
      </c>
      <c r="T108" s="17">
        <f t="shared" si="13"/>
        <v>0</v>
      </c>
      <c r="U108" s="17">
        <f t="shared" si="12"/>
        <v>0</v>
      </c>
      <c r="W108" s="131"/>
    </row>
    <row r="109" spans="1:23" ht="45">
      <c r="A109" s="131" t="s">
        <v>649</v>
      </c>
      <c r="B109" s="131"/>
      <c r="C109" s="131"/>
      <c r="D109" s="11"/>
      <c r="E109" s="11" t="s">
        <v>444</v>
      </c>
      <c r="F109" s="11" t="s">
        <v>616</v>
      </c>
      <c r="G109" s="16"/>
      <c r="H109" s="16"/>
      <c r="I109" s="16"/>
      <c r="J109" s="16"/>
      <c r="K109" s="16"/>
      <c r="L109" s="16"/>
      <c r="M109" s="16"/>
      <c r="N109" s="16"/>
      <c r="O109" s="16"/>
      <c r="P109" s="16"/>
      <c r="Q109" s="16"/>
      <c r="R109" s="16"/>
      <c r="S109" s="16"/>
      <c r="T109" s="17">
        <f t="shared" si="13"/>
        <v>0</v>
      </c>
      <c r="U109" s="17">
        <f t="shared" si="12"/>
        <v>0</v>
      </c>
      <c r="W109" s="131"/>
    </row>
    <row r="110" spans="1:23" ht="30.75" customHeight="1">
      <c r="A110" s="131" t="s">
        <v>650</v>
      </c>
      <c r="B110" s="131"/>
      <c r="C110" s="131"/>
      <c r="D110" s="11"/>
      <c r="E110" s="11" t="s">
        <v>445</v>
      </c>
      <c r="F110" s="11" t="s">
        <v>617</v>
      </c>
      <c r="G110" s="16"/>
      <c r="H110" s="16"/>
      <c r="I110" s="16"/>
      <c r="J110" s="16"/>
      <c r="K110" s="16"/>
      <c r="L110" s="16"/>
      <c r="M110" s="16"/>
      <c r="N110" s="16"/>
      <c r="O110" s="16"/>
      <c r="P110" s="16"/>
      <c r="Q110" s="16"/>
      <c r="R110" s="16"/>
      <c r="S110" s="16"/>
      <c r="T110" s="17">
        <f t="shared" si="13"/>
        <v>0</v>
      </c>
      <c r="U110" s="17">
        <f t="shared" si="12"/>
        <v>0</v>
      </c>
      <c r="W110" s="131"/>
    </row>
    <row r="111" spans="1:23">
      <c r="A111" s="131" t="s">
        <v>651</v>
      </c>
      <c r="B111" s="131"/>
      <c r="C111" s="131"/>
      <c r="D111" s="11"/>
      <c r="E111" s="11" t="s">
        <v>461</v>
      </c>
      <c r="F111" s="12" t="s">
        <v>596</v>
      </c>
      <c r="G111" s="16"/>
      <c r="H111" s="16"/>
      <c r="I111" s="16"/>
      <c r="J111" s="16"/>
      <c r="K111" s="16"/>
      <c r="L111" s="16"/>
      <c r="M111" s="16"/>
      <c r="N111" s="16"/>
      <c r="O111" s="16"/>
      <c r="P111" s="16"/>
      <c r="Q111" s="16"/>
      <c r="R111" s="16"/>
      <c r="S111" s="16"/>
      <c r="T111" s="17">
        <f t="shared" si="13"/>
        <v>0</v>
      </c>
      <c r="U111" s="17">
        <f t="shared" si="12"/>
        <v>0</v>
      </c>
      <c r="W111" s="131"/>
    </row>
    <row r="112" spans="1:23" ht="30" customHeight="1">
      <c r="A112" s="131" t="s">
        <v>652</v>
      </c>
      <c r="B112" s="131"/>
      <c r="C112" s="131"/>
      <c r="D112" s="11">
        <v>6</v>
      </c>
      <c r="E112" s="156" t="s">
        <v>618</v>
      </c>
      <c r="F112" s="157"/>
      <c r="G112" s="16"/>
      <c r="H112" s="16"/>
      <c r="I112" s="16"/>
      <c r="J112" s="16"/>
      <c r="K112" s="16"/>
      <c r="L112" s="16"/>
      <c r="M112" s="16"/>
      <c r="N112" s="16"/>
      <c r="O112" s="16"/>
      <c r="P112" s="16"/>
      <c r="Q112" s="16"/>
      <c r="R112" s="16"/>
      <c r="S112" s="16"/>
      <c r="T112" s="17">
        <f t="shared" si="13"/>
        <v>0</v>
      </c>
      <c r="U112" s="17">
        <f t="shared" si="12"/>
        <v>0</v>
      </c>
      <c r="W112" s="131"/>
    </row>
    <row r="113" spans="1:26">
      <c r="A113" s="131" t="s">
        <v>653</v>
      </c>
      <c r="B113" s="131"/>
      <c r="C113" s="131"/>
      <c r="D113" s="11">
        <v>7</v>
      </c>
      <c r="E113" s="156" t="s">
        <v>597</v>
      </c>
      <c r="F113" s="157"/>
      <c r="G113" s="16"/>
      <c r="H113" s="16"/>
      <c r="I113" s="16"/>
      <c r="J113" s="16"/>
      <c r="K113" s="16"/>
      <c r="L113" s="16"/>
      <c r="M113" s="16"/>
      <c r="N113" s="16"/>
      <c r="O113" s="16"/>
      <c r="P113" s="16"/>
      <c r="Q113" s="16"/>
      <c r="R113" s="16"/>
      <c r="S113" s="16"/>
      <c r="T113" s="17">
        <f t="shared" si="13"/>
        <v>0</v>
      </c>
      <c r="U113" s="17">
        <f t="shared" si="12"/>
        <v>0</v>
      </c>
      <c r="W113" s="131"/>
    </row>
    <row r="114" spans="1:26">
      <c r="A114" s="131" t="s">
        <v>654</v>
      </c>
      <c r="B114" s="131"/>
      <c r="C114" s="131"/>
      <c r="D114" s="11">
        <v>8</v>
      </c>
      <c r="E114" s="156" t="s">
        <v>598</v>
      </c>
      <c r="F114" s="157"/>
      <c r="G114" s="17">
        <f>G115+G116+G117</f>
        <v>0</v>
      </c>
      <c r="H114" s="17">
        <f t="shared" ref="H114:S114" si="16">H115+H116+H117</f>
        <v>0</v>
      </c>
      <c r="I114" s="17">
        <f t="shared" si="16"/>
        <v>0</v>
      </c>
      <c r="J114" s="17">
        <f t="shared" si="16"/>
        <v>0</v>
      </c>
      <c r="K114" s="17">
        <f t="shared" si="16"/>
        <v>0</v>
      </c>
      <c r="L114" s="17">
        <f t="shared" si="16"/>
        <v>0</v>
      </c>
      <c r="M114" s="17">
        <f t="shared" si="16"/>
        <v>0</v>
      </c>
      <c r="N114" s="17">
        <f t="shared" si="16"/>
        <v>0</v>
      </c>
      <c r="O114" s="17">
        <f t="shared" si="16"/>
        <v>0</v>
      </c>
      <c r="P114" s="17">
        <f t="shared" si="16"/>
        <v>0</v>
      </c>
      <c r="Q114" s="17">
        <f t="shared" si="16"/>
        <v>0</v>
      </c>
      <c r="R114" s="17">
        <f t="shared" si="16"/>
        <v>0</v>
      </c>
      <c r="S114" s="17">
        <f t="shared" si="16"/>
        <v>0</v>
      </c>
      <c r="T114" s="17">
        <f t="shared" si="13"/>
        <v>0</v>
      </c>
      <c r="U114" s="17">
        <f t="shared" si="12"/>
        <v>0</v>
      </c>
      <c r="W114" s="131"/>
    </row>
    <row r="115" spans="1:26">
      <c r="A115" s="131" t="s">
        <v>655</v>
      </c>
      <c r="B115" s="131"/>
      <c r="C115" s="131"/>
      <c r="D115" s="11"/>
      <c r="E115" s="11" t="s">
        <v>444</v>
      </c>
      <c r="F115" s="11" t="s">
        <v>599</v>
      </c>
      <c r="G115" s="16"/>
      <c r="H115" s="16"/>
      <c r="I115" s="16"/>
      <c r="J115" s="16"/>
      <c r="K115" s="16"/>
      <c r="L115" s="16"/>
      <c r="M115" s="16"/>
      <c r="N115" s="16"/>
      <c r="O115" s="16"/>
      <c r="P115" s="16"/>
      <c r="Q115" s="16"/>
      <c r="R115" s="16"/>
      <c r="S115" s="16"/>
      <c r="T115" s="17">
        <f t="shared" si="13"/>
        <v>0</v>
      </c>
      <c r="U115" s="17">
        <f t="shared" si="12"/>
        <v>0</v>
      </c>
      <c r="W115" s="131"/>
    </row>
    <row r="116" spans="1:26">
      <c r="A116" s="131" t="s">
        <v>656</v>
      </c>
      <c r="B116" s="131"/>
      <c r="C116" s="131"/>
      <c r="D116" s="11"/>
      <c r="E116" s="11" t="s">
        <v>445</v>
      </c>
      <c r="F116" s="11" t="s">
        <v>472</v>
      </c>
      <c r="G116" s="16"/>
      <c r="H116" s="16"/>
      <c r="I116" s="16"/>
      <c r="J116" s="16"/>
      <c r="K116" s="16"/>
      <c r="L116" s="16"/>
      <c r="M116" s="16"/>
      <c r="N116" s="16"/>
      <c r="O116" s="16"/>
      <c r="P116" s="16"/>
      <c r="Q116" s="16"/>
      <c r="R116" s="16"/>
      <c r="S116" s="16"/>
      <c r="T116" s="17">
        <f t="shared" si="13"/>
        <v>0</v>
      </c>
      <c r="U116" s="17">
        <f t="shared" si="12"/>
        <v>0</v>
      </c>
      <c r="W116" s="131"/>
    </row>
    <row r="117" spans="1:26">
      <c r="A117" s="131" t="s">
        <v>1029</v>
      </c>
      <c r="B117" s="131"/>
      <c r="C117" s="131"/>
      <c r="D117" s="11"/>
      <c r="E117" s="11" t="s">
        <v>461</v>
      </c>
      <c r="F117" s="11" t="s">
        <v>987</v>
      </c>
      <c r="G117" s="16"/>
      <c r="H117" s="16"/>
      <c r="I117" s="16"/>
      <c r="J117" s="16"/>
      <c r="K117" s="16"/>
      <c r="L117" s="16"/>
      <c r="M117" s="16"/>
      <c r="N117" s="16"/>
      <c r="O117" s="16"/>
      <c r="P117" s="16"/>
      <c r="Q117" s="16"/>
      <c r="R117" s="16"/>
      <c r="S117" s="16"/>
      <c r="T117" s="17">
        <f t="shared" si="13"/>
        <v>0</v>
      </c>
      <c r="U117" s="17">
        <f t="shared" si="12"/>
        <v>0</v>
      </c>
      <c r="W117" s="131"/>
    </row>
    <row r="118" spans="1:26">
      <c r="A118" s="131" t="s">
        <v>657</v>
      </c>
      <c r="B118" s="131"/>
      <c r="C118" s="131"/>
      <c r="D118" s="11">
        <v>9</v>
      </c>
      <c r="E118" s="156" t="s">
        <v>600</v>
      </c>
      <c r="F118" s="157"/>
      <c r="G118" s="16"/>
      <c r="H118" s="16"/>
      <c r="I118" s="16"/>
      <c r="J118" s="16"/>
      <c r="K118" s="16"/>
      <c r="L118" s="16"/>
      <c r="M118" s="16"/>
      <c r="N118" s="16"/>
      <c r="O118" s="16"/>
      <c r="P118" s="16"/>
      <c r="Q118" s="16"/>
      <c r="R118" s="16"/>
      <c r="S118" s="16"/>
      <c r="T118" s="17">
        <f t="shared" si="13"/>
        <v>0</v>
      </c>
      <c r="U118" s="17">
        <f t="shared" si="12"/>
        <v>0</v>
      </c>
      <c r="W118" s="131"/>
    </row>
    <row r="119" spans="1:26" ht="30" customHeight="1">
      <c r="A119" s="131" t="s">
        <v>658</v>
      </c>
      <c r="B119" s="131"/>
      <c r="C119" s="131"/>
      <c r="D119" s="11">
        <v>10</v>
      </c>
      <c r="E119" s="156" t="s">
        <v>619</v>
      </c>
      <c r="F119" s="157"/>
      <c r="G119" s="16"/>
      <c r="H119" s="16"/>
      <c r="I119" s="16"/>
      <c r="J119" s="16"/>
      <c r="K119" s="16"/>
      <c r="L119" s="16"/>
      <c r="M119" s="16"/>
      <c r="N119" s="16"/>
      <c r="O119" s="16"/>
      <c r="P119" s="16"/>
      <c r="Q119" s="16"/>
      <c r="R119" s="16"/>
      <c r="S119" s="16"/>
      <c r="T119" s="17">
        <f t="shared" si="13"/>
        <v>0</v>
      </c>
      <c r="U119" s="17">
        <f t="shared" si="12"/>
        <v>0</v>
      </c>
      <c r="W119" s="131"/>
    </row>
    <row r="120" spans="1:26">
      <c r="A120" s="131" t="s">
        <v>659</v>
      </c>
      <c r="B120" s="131"/>
      <c r="C120" s="131"/>
      <c r="D120" s="11">
        <v>11</v>
      </c>
      <c r="E120" s="156" t="s">
        <v>455</v>
      </c>
      <c r="F120" s="157"/>
      <c r="G120" s="16"/>
      <c r="H120" s="16"/>
      <c r="I120" s="16"/>
      <c r="J120" s="16"/>
      <c r="K120" s="16"/>
      <c r="L120" s="16"/>
      <c r="M120" s="16"/>
      <c r="N120" s="16"/>
      <c r="O120" s="16"/>
      <c r="P120" s="16"/>
      <c r="Q120" s="16"/>
      <c r="R120" s="16"/>
      <c r="S120" s="16"/>
      <c r="T120" s="17">
        <f t="shared" si="13"/>
        <v>0</v>
      </c>
      <c r="U120" s="17">
        <f t="shared" si="12"/>
        <v>0</v>
      </c>
      <c r="W120" s="131"/>
    </row>
    <row r="121" spans="1:26">
      <c r="A121" s="131" t="s">
        <v>660</v>
      </c>
      <c r="B121" s="131"/>
      <c r="C121" s="131"/>
      <c r="D121" s="11">
        <v>12</v>
      </c>
      <c r="E121" s="156" t="s">
        <v>608</v>
      </c>
      <c r="F121" s="157"/>
      <c r="G121" s="16"/>
      <c r="H121" s="16"/>
      <c r="I121" s="16"/>
      <c r="J121" s="16"/>
      <c r="K121" s="16"/>
      <c r="L121" s="16"/>
      <c r="M121" s="16"/>
      <c r="N121" s="16"/>
      <c r="O121" s="16"/>
      <c r="P121" s="16"/>
      <c r="Q121" s="16"/>
      <c r="R121" s="16"/>
      <c r="S121" s="16"/>
      <c r="T121" s="17">
        <f t="shared" si="13"/>
        <v>0</v>
      </c>
      <c r="U121" s="17">
        <f t="shared" si="12"/>
        <v>0</v>
      </c>
      <c r="W121" s="131"/>
    </row>
    <row r="122" spans="1:26">
      <c r="A122" s="131" t="s">
        <v>661</v>
      </c>
      <c r="B122" s="131"/>
      <c r="C122" s="131"/>
      <c r="D122" s="11">
        <v>13</v>
      </c>
      <c r="E122" s="156" t="s">
        <v>625</v>
      </c>
      <c r="F122" s="157"/>
      <c r="G122" s="16"/>
      <c r="H122" s="16"/>
      <c r="I122" s="16"/>
      <c r="J122" s="16"/>
      <c r="K122" s="16"/>
      <c r="L122" s="16"/>
      <c r="M122" s="16"/>
      <c r="N122" s="16"/>
      <c r="O122" s="16"/>
      <c r="P122" s="16"/>
      <c r="Q122" s="16"/>
      <c r="R122" s="16"/>
      <c r="S122" s="16"/>
      <c r="T122" s="17">
        <f t="shared" si="13"/>
        <v>0</v>
      </c>
      <c r="U122" s="17">
        <f t="shared" si="12"/>
        <v>0</v>
      </c>
      <c r="W122" s="131"/>
    </row>
    <row r="123" spans="1:26">
      <c r="A123" s="131" t="s">
        <v>662</v>
      </c>
      <c r="B123" s="131"/>
      <c r="C123" s="131"/>
      <c r="D123" s="11">
        <v>14</v>
      </c>
      <c r="E123" s="156" t="s">
        <v>626</v>
      </c>
      <c r="F123" s="157"/>
      <c r="G123" s="16"/>
      <c r="H123" s="16"/>
      <c r="I123" s="16"/>
      <c r="J123" s="16"/>
      <c r="K123" s="16"/>
      <c r="L123" s="16"/>
      <c r="M123" s="16"/>
      <c r="N123" s="16"/>
      <c r="O123" s="16"/>
      <c r="P123" s="16"/>
      <c r="Q123" s="16"/>
      <c r="R123" s="16"/>
      <c r="S123" s="16"/>
      <c r="T123" s="17">
        <f t="shared" si="13"/>
        <v>0</v>
      </c>
      <c r="U123" s="17">
        <f t="shared" si="12"/>
        <v>0</v>
      </c>
      <c r="W123" s="131"/>
    </row>
    <row r="124" spans="1:26">
      <c r="A124" s="131" t="s">
        <v>663</v>
      </c>
      <c r="B124" s="131"/>
      <c r="C124" s="131"/>
      <c r="D124" s="11">
        <v>15</v>
      </c>
      <c r="E124" s="156" t="s">
        <v>458</v>
      </c>
      <c r="F124" s="157"/>
      <c r="G124" s="17">
        <f>SUM(G133:G134)</f>
        <v>0</v>
      </c>
      <c r="H124" s="17">
        <f t="shared" ref="H124:S124" si="17">SUM(H133:H134)</f>
        <v>0</v>
      </c>
      <c r="I124" s="17">
        <f t="shared" si="17"/>
        <v>0</v>
      </c>
      <c r="J124" s="17">
        <f t="shared" si="17"/>
        <v>0</v>
      </c>
      <c r="K124" s="17">
        <f t="shared" si="17"/>
        <v>0</v>
      </c>
      <c r="L124" s="17">
        <f t="shared" si="17"/>
        <v>0</v>
      </c>
      <c r="M124" s="17">
        <f t="shared" si="17"/>
        <v>0</v>
      </c>
      <c r="N124" s="17">
        <f t="shared" si="17"/>
        <v>0</v>
      </c>
      <c r="O124" s="17">
        <f t="shared" si="17"/>
        <v>0</v>
      </c>
      <c r="P124" s="17">
        <f t="shared" si="17"/>
        <v>0</v>
      </c>
      <c r="Q124" s="17">
        <f t="shared" si="17"/>
        <v>0</v>
      </c>
      <c r="R124" s="17">
        <f t="shared" si="17"/>
        <v>0</v>
      </c>
      <c r="S124" s="17">
        <f t="shared" si="17"/>
        <v>0</v>
      </c>
      <c r="T124" s="17">
        <f t="shared" si="13"/>
        <v>0</v>
      </c>
      <c r="U124" s="17">
        <f t="shared" si="12"/>
        <v>0</v>
      </c>
      <c r="W124" s="131"/>
    </row>
    <row r="125" spans="1:26" hidden="1">
      <c r="A125" s="131"/>
      <c r="B125" s="131"/>
      <c r="C125" s="131" t="s">
        <v>435</v>
      </c>
      <c r="D125" s="13"/>
      <c r="W125" s="131"/>
    </row>
    <row r="126" spans="1:26" hidden="1">
      <c r="A126" s="131"/>
      <c r="B126" s="131"/>
      <c r="C126" s="131" t="s">
        <v>438</v>
      </c>
      <c r="D126" s="131"/>
      <c r="E126" s="131"/>
      <c r="F126" s="131"/>
      <c r="G126" s="131"/>
      <c r="H126" s="131"/>
      <c r="I126" s="131"/>
      <c r="J126" s="131"/>
      <c r="K126" s="131"/>
      <c r="L126" s="131"/>
      <c r="M126" s="131"/>
      <c r="N126" s="131"/>
      <c r="O126" s="131"/>
      <c r="P126" s="131"/>
      <c r="Q126" s="131"/>
      <c r="R126" s="131"/>
      <c r="S126" s="131"/>
      <c r="T126" s="131"/>
      <c r="U126" s="131"/>
      <c r="V126" s="131"/>
      <c r="W126" s="131" t="s">
        <v>439</v>
      </c>
    </row>
    <row r="127" spans="1:26" hidden="1">
      <c r="A127" s="13"/>
      <c r="B127" s="13"/>
      <c r="C127" s="13"/>
      <c r="D127" s="13"/>
      <c r="E127" s="13"/>
      <c r="F127" s="13"/>
      <c r="G127" s="13"/>
      <c r="H127" s="13"/>
      <c r="I127" s="13"/>
      <c r="J127" s="13"/>
      <c r="K127" s="13"/>
      <c r="L127" s="13"/>
      <c r="M127" s="13"/>
      <c r="N127" s="13"/>
      <c r="O127" s="13"/>
      <c r="P127" s="13"/>
      <c r="Q127" s="13"/>
      <c r="R127" s="13"/>
      <c r="S127" s="13"/>
      <c r="T127" s="13"/>
      <c r="U127" s="13"/>
      <c r="V127" s="13"/>
      <c r="W127" s="13"/>
    </row>
    <row r="128" spans="1:26" hidden="1">
      <c r="A128" s="131"/>
      <c r="B128" s="131"/>
      <c r="C128" s="131" t="s">
        <v>556</v>
      </c>
      <c r="D128" s="131"/>
      <c r="E128" s="131"/>
      <c r="F128" s="131"/>
      <c r="G128" s="131"/>
      <c r="H128" s="131"/>
      <c r="I128" s="131"/>
      <c r="J128" s="131"/>
      <c r="K128" s="131"/>
      <c r="L128" s="131"/>
      <c r="M128" s="131"/>
      <c r="N128" s="131"/>
      <c r="O128" s="131"/>
      <c r="P128" s="131"/>
      <c r="Q128" s="131"/>
      <c r="R128" s="131"/>
      <c r="S128" s="131"/>
      <c r="T128" s="131"/>
      <c r="U128" s="131"/>
      <c r="V128" s="131"/>
      <c r="W128" s="131"/>
      <c r="X128" s="13"/>
      <c r="Y128" s="13"/>
      <c r="Z128" s="13"/>
    </row>
    <row r="129" spans="1:26" hidden="1">
      <c r="A129" s="131"/>
      <c r="B129" s="131"/>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
      <c r="Y129" s="13"/>
      <c r="Z129" s="13"/>
    </row>
    <row r="130" spans="1:26" hidden="1">
      <c r="A130" s="131"/>
      <c r="B130" s="131"/>
      <c r="C130" s="131"/>
      <c r="D130" s="131"/>
      <c r="E130" s="131"/>
      <c r="F130" s="131" t="s">
        <v>915</v>
      </c>
      <c r="G130" s="131" t="s">
        <v>488</v>
      </c>
      <c r="H130" s="131" t="s">
        <v>489</v>
      </c>
      <c r="I130" s="131" t="s">
        <v>490</v>
      </c>
      <c r="J130" s="131" t="s">
        <v>491</v>
      </c>
      <c r="K130" s="131" t="s">
        <v>492</v>
      </c>
      <c r="L130" s="131" t="s">
        <v>495</v>
      </c>
      <c r="M130" s="131" t="s">
        <v>496</v>
      </c>
      <c r="N130" s="131" t="s">
        <v>882</v>
      </c>
      <c r="O130" s="131" t="s">
        <v>1017</v>
      </c>
      <c r="P130" s="131" t="s">
        <v>988</v>
      </c>
      <c r="Q130" s="131" t="s">
        <v>989</v>
      </c>
      <c r="R130" s="131" t="s">
        <v>994</v>
      </c>
      <c r="S130" s="131" t="s">
        <v>995</v>
      </c>
      <c r="T130" s="131" t="s">
        <v>1018</v>
      </c>
      <c r="U130" s="131" t="s">
        <v>1019</v>
      </c>
      <c r="V130" s="131"/>
      <c r="W130" s="131"/>
      <c r="X130" s="13"/>
      <c r="Y130" s="13"/>
      <c r="Z130" s="13"/>
    </row>
    <row r="131" spans="1:26" hidden="1">
      <c r="A131" s="131"/>
      <c r="B131" s="131"/>
      <c r="C131" s="131" t="s">
        <v>436</v>
      </c>
      <c r="D131" s="131" t="s">
        <v>440</v>
      </c>
      <c r="E131" s="131" t="s">
        <v>440</v>
      </c>
      <c r="F131" s="131" t="s">
        <v>924</v>
      </c>
      <c r="G131" s="131"/>
      <c r="H131" s="131"/>
      <c r="I131" s="131"/>
      <c r="J131" s="131"/>
      <c r="K131" s="131"/>
      <c r="L131" s="131"/>
      <c r="M131" s="131"/>
      <c r="N131" s="131"/>
      <c r="O131" s="131"/>
      <c r="P131" s="131"/>
      <c r="Q131" s="131"/>
      <c r="R131" s="131"/>
      <c r="S131" s="131"/>
      <c r="T131" s="131"/>
      <c r="U131" s="131"/>
      <c r="V131" s="131" t="s">
        <v>435</v>
      </c>
      <c r="W131" s="131" t="s">
        <v>437</v>
      </c>
      <c r="X131" s="13"/>
      <c r="Y131" s="13"/>
      <c r="Z131" s="13"/>
    </row>
    <row r="132" spans="1:26" hidden="1">
      <c r="A132" s="131"/>
      <c r="B132" s="131"/>
      <c r="C132" s="131" t="s">
        <v>435</v>
      </c>
      <c r="D132" s="13"/>
      <c r="E132" s="13"/>
      <c r="F132" s="13"/>
      <c r="G132" s="13"/>
      <c r="H132" s="13"/>
      <c r="I132" s="13"/>
      <c r="J132" s="13"/>
      <c r="K132" s="13"/>
      <c r="L132" s="13"/>
      <c r="M132" s="13"/>
      <c r="N132" s="13"/>
      <c r="O132" s="13"/>
      <c r="P132" s="13"/>
      <c r="Q132" s="13"/>
      <c r="R132" s="13"/>
      <c r="S132" s="13"/>
      <c r="T132" s="13"/>
      <c r="U132" s="13"/>
      <c r="V132" s="13"/>
      <c r="W132" s="131"/>
      <c r="X132" s="13"/>
      <c r="Y132" s="13"/>
      <c r="Z132" s="13"/>
    </row>
    <row r="133" spans="1:26">
      <c r="A133" s="131" t="s">
        <v>663</v>
      </c>
      <c r="B133" s="131"/>
      <c r="C133" s="136"/>
      <c r="D133" s="11"/>
      <c r="E133" s="11"/>
      <c r="F133" s="20"/>
      <c r="G133" s="16"/>
      <c r="H133" s="16"/>
      <c r="I133" s="16"/>
      <c r="J133" s="16"/>
      <c r="K133" s="16"/>
      <c r="L133" s="16"/>
      <c r="M133" s="16"/>
      <c r="N133" s="16"/>
      <c r="O133" s="16"/>
      <c r="P133" s="16"/>
      <c r="Q133" s="16"/>
      <c r="R133" s="16"/>
      <c r="S133" s="16"/>
      <c r="T133" s="17">
        <f>P133+Q133+R133+S133</f>
        <v>0</v>
      </c>
      <c r="U133" s="17">
        <f>G133+H133+I133+J133+K133+L133+M133+N133+O133+T133</f>
        <v>0</v>
      </c>
      <c r="V133" s="13"/>
      <c r="W133" s="131"/>
      <c r="X133" s="13"/>
      <c r="Y133" s="13"/>
      <c r="Z133" s="13"/>
    </row>
    <row r="134" spans="1:26">
      <c r="A134" s="131"/>
      <c r="B134" s="131"/>
      <c r="C134" s="131" t="s">
        <v>435</v>
      </c>
      <c r="D134" s="164" t="s">
        <v>23</v>
      </c>
      <c r="E134" s="165"/>
      <c r="F134" s="165"/>
      <c r="G134" s="165"/>
      <c r="H134" s="165"/>
      <c r="I134" s="165"/>
      <c r="J134" s="165"/>
      <c r="K134" s="165"/>
      <c r="L134" s="165"/>
      <c r="M134" s="165"/>
      <c r="N134" s="165"/>
      <c r="O134" s="165"/>
      <c r="P134" s="165"/>
      <c r="Q134" s="165"/>
      <c r="R134" s="165"/>
      <c r="S134" s="165"/>
      <c r="T134" s="165"/>
      <c r="U134" s="166"/>
      <c r="V134" s="13"/>
      <c r="W134" s="131"/>
      <c r="X134" s="13"/>
      <c r="Y134" s="13"/>
      <c r="Z134" s="13"/>
    </row>
    <row r="135" spans="1:26" hidden="1">
      <c r="A135" s="131"/>
      <c r="B135" s="131"/>
      <c r="C135" s="131" t="s">
        <v>438</v>
      </c>
      <c r="D135" s="131"/>
      <c r="E135" s="131"/>
      <c r="F135" s="131"/>
      <c r="G135" s="131"/>
      <c r="H135" s="131"/>
      <c r="I135" s="131"/>
      <c r="J135" s="131"/>
      <c r="K135" s="131"/>
      <c r="L135" s="131"/>
      <c r="M135" s="131"/>
      <c r="N135" s="131"/>
      <c r="O135" s="131"/>
      <c r="P135" s="131"/>
      <c r="Q135" s="131"/>
      <c r="R135" s="131"/>
      <c r="S135" s="131"/>
      <c r="T135" s="131"/>
      <c r="U135" s="131"/>
      <c r="V135" s="131"/>
      <c r="W135" s="131" t="s">
        <v>439</v>
      </c>
      <c r="X135" s="13"/>
      <c r="Y135" s="13"/>
      <c r="Z135" s="13"/>
    </row>
    <row r="136" spans="1:26" hidden="1">
      <c r="A136" s="13"/>
      <c r="B136" s="13"/>
      <c r="C136" s="13"/>
      <c r="D136" s="13"/>
      <c r="E136" s="13"/>
      <c r="F136" s="13"/>
      <c r="G136" s="13"/>
      <c r="H136" s="13"/>
      <c r="I136" s="13"/>
      <c r="J136" s="13"/>
      <c r="K136" s="13"/>
      <c r="L136" s="13"/>
      <c r="M136" s="13"/>
      <c r="N136" s="13"/>
      <c r="O136" s="13"/>
      <c r="P136" s="13"/>
      <c r="Q136" s="13"/>
      <c r="R136" s="13"/>
      <c r="S136" s="13"/>
      <c r="T136" s="13"/>
      <c r="U136" s="13"/>
      <c r="V136" s="13"/>
      <c r="W136" s="13"/>
    </row>
    <row r="137" spans="1:26" hidden="1">
      <c r="A137" s="13"/>
      <c r="B137" s="13"/>
      <c r="C137" s="13"/>
      <c r="D137" s="13"/>
      <c r="E137" s="13"/>
      <c r="F137" s="13"/>
      <c r="G137" s="13"/>
      <c r="H137" s="13"/>
      <c r="I137" s="13"/>
      <c r="J137" s="13"/>
      <c r="K137" s="13"/>
      <c r="L137" s="13"/>
      <c r="M137" s="13"/>
      <c r="N137" s="13"/>
      <c r="O137" s="13"/>
      <c r="P137" s="13"/>
      <c r="Q137" s="13"/>
      <c r="R137" s="13"/>
      <c r="S137" s="13"/>
      <c r="T137" s="13"/>
      <c r="U137" s="13"/>
      <c r="V137" s="13"/>
      <c r="W137" s="13"/>
    </row>
    <row r="138" spans="1:26" hidden="1"/>
    <row r="139" spans="1:26" s="37" customFormat="1" hidden="1">
      <c r="A139" s="132"/>
      <c r="B139" s="132"/>
      <c r="C139" s="132" t="s">
        <v>555</v>
      </c>
      <c r="D139" s="132"/>
      <c r="E139" s="132"/>
      <c r="F139" s="132"/>
      <c r="G139" s="132"/>
      <c r="H139" s="132"/>
      <c r="I139" s="132"/>
      <c r="J139" s="132"/>
      <c r="K139" s="132"/>
      <c r="L139" s="132"/>
      <c r="M139" s="132"/>
      <c r="N139" s="132"/>
      <c r="O139" s="132"/>
      <c r="P139" s="132"/>
      <c r="Q139" s="132"/>
      <c r="R139" s="132"/>
      <c r="S139" s="132"/>
      <c r="T139" s="132"/>
      <c r="U139" s="132"/>
      <c r="V139" s="132"/>
      <c r="W139" s="132"/>
    </row>
    <row r="140" spans="1:26" s="37" customFormat="1" hidden="1">
      <c r="A140" s="132"/>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row>
    <row r="141" spans="1:26" s="37" customFormat="1" hidden="1">
      <c r="A141" s="132"/>
      <c r="B141" s="132"/>
      <c r="C141" s="132"/>
      <c r="D141" s="132"/>
      <c r="E141" s="132"/>
      <c r="F141" s="132"/>
      <c r="G141" s="131" t="s">
        <v>488</v>
      </c>
      <c r="H141" s="131" t="s">
        <v>489</v>
      </c>
      <c r="I141" s="131" t="s">
        <v>490</v>
      </c>
      <c r="J141" s="131" t="s">
        <v>491</v>
      </c>
      <c r="K141" s="131" t="s">
        <v>492</v>
      </c>
      <c r="L141" s="131" t="s">
        <v>495</v>
      </c>
      <c r="M141" s="131" t="s">
        <v>496</v>
      </c>
      <c r="N141" s="131" t="s">
        <v>882</v>
      </c>
      <c r="O141" s="131" t="s">
        <v>1017</v>
      </c>
      <c r="P141" s="131" t="s">
        <v>988</v>
      </c>
      <c r="Q141" s="131" t="s">
        <v>989</v>
      </c>
      <c r="R141" s="131" t="s">
        <v>994</v>
      </c>
      <c r="S141" s="131" t="s">
        <v>995</v>
      </c>
      <c r="T141" s="131" t="s">
        <v>1018</v>
      </c>
      <c r="U141" s="131" t="s">
        <v>1019</v>
      </c>
      <c r="V141" s="132"/>
      <c r="W141" s="132"/>
    </row>
    <row r="142" spans="1:26" s="37" customFormat="1" hidden="1">
      <c r="A142" s="132"/>
      <c r="B142" s="132"/>
      <c r="C142" s="132" t="s">
        <v>436</v>
      </c>
      <c r="D142" s="132" t="s">
        <v>440</v>
      </c>
      <c r="E142" s="132" t="s">
        <v>440</v>
      </c>
      <c r="F142" s="132" t="s">
        <v>440</v>
      </c>
      <c r="G142" s="132"/>
      <c r="H142" s="132"/>
      <c r="I142" s="132"/>
      <c r="J142" s="132"/>
      <c r="K142" s="132"/>
      <c r="L142" s="132"/>
      <c r="M142" s="132"/>
      <c r="N142" s="132"/>
      <c r="O142" s="132"/>
      <c r="P142" s="132"/>
      <c r="Q142" s="132"/>
      <c r="R142" s="132"/>
      <c r="S142" s="132"/>
      <c r="T142" s="132"/>
      <c r="U142" s="132"/>
      <c r="V142" s="132" t="s">
        <v>435</v>
      </c>
      <c r="W142" s="132" t="s">
        <v>437</v>
      </c>
    </row>
    <row r="143" spans="1:26" s="37" customFormat="1" hidden="1">
      <c r="A143" s="132"/>
      <c r="B143" s="132"/>
      <c r="C143" s="132" t="s">
        <v>435</v>
      </c>
      <c r="W143" s="132"/>
    </row>
    <row r="144" spans="1:26" s="37" customFormat="1">
      <c r="A144" s="131" t="s">
        <v>664</v>
      </c>
      <c r="B144" s="132"/>
      <c r="C144" s="132"/>
      <c r="D144" s="11">
        <v>16</v>
      </c>
      <c r="E144" s="14" t="s">
        <v>601</v>
      </c>
      <c r="F144" s="14" t="s">
        <v>604</v>
      </c>
      <c r="G144" s="17">
        <f>G102+G103+G104+G107+G108+G112+G113+G114+G118+G119+G120+G121+G122+G123+G124</f>
        <v>0</v>
      </c>
      <c r="H144" s="17">
        <f t="shared" ref="H144:U144" si="18">H102+H103+H104+H107+H108+H112+H113+H114+H118+H119+H120+H121+H122+H123+H124</f>
        <v>0</v>
      </c>
      <c r="I144" s="17">
        <f t="shared" si="18"/>
        <v>0</v>
      </c>
      <c r="J144" s="17">
        <f t="shared" si="18"/>
        <v>0</v>
      </c>
      <c r="K144" s="17">
        <f t="shared" si="18"/>
        <v>0</v>
      </c>
      <c r="L144" s="17">
        <f t="shared" si="18"/>
        <v>0</v>
      </c>
      <c r="M144" s="17">
        <f t="shared" si="18"/>
        <v>0</v>
      </c>
      <c r="N144" s="17">
        <f t="shared" si="18"/>
        <v>0</v>
      </c>
      <c r="O144" s="17">
        <f t="shared" si="18"/>
        <v>0</v>
      </c>
      <c r="P144" s="17">
        <f t="shared" si="18"/>
        <v>0</v>
      </c>
      <c r="Q144" s="17">
        <f t="shared" si="18"/>
        <v>0</v>
      </c>
      <c r="R144" s="17">
        <f t="shared" si="18"/>
        <v>0</v>
      </c>
      <c r="S144" s="17">
        <f t="shared" si="18"/>
        <v>0</v>
      </c>
      <c r="T144" s="17">
        <f t="shared" si="18"/>
        <v>0</v>
      </c>
      <c r="U144" s="17">
        <f t="shared" si="18"/>
        <v>0</v>
      </c>
      <c r="W144" s="132"/>
    </row>
    <row r="145" spans="1:23" s="37" customFormat="1">
      <c r="A145" s="131" t="s">
        <v>665</v>
      </c>
      <c r="B145" s="132"/>
      <c r="C145" s="132"/>
      <c r="D145" s="11">
        <v>17</v>
      </c>
      <c r="E145" s="14" t="s">
        <v>602</v>
      </c>
      <c r="F145" s="14" t="s">
        <v>605</v>
      </c>
      <c r="G145" s="17">
        <f>G144-G87</f>
        <v>0</v>
      </c>
      <c r="H145" s="17">
        <f t="shared" ref="H145:U145" si="19">H144-H87</f>
        <v>0</v>
      </c>
      <c r="I145" s="17">
        <f t="shared" si="19"/>
        <v>0</v>
      </c>
      <c r="J145" s="17">
        <f t="shared" si="19"/>
        <v>0</v>
      </c>
      <c r="K145" s="17">
        <f t="shared" si="19"/>
        <v>0</v>
      </c>
      <c r="L145" s="17">
        <f t="shared" si="19"/>
        <v>0</v>
      </c>
      <c r="M145" s="17">
        <f t="shared" si="19"/>
        <v>0</v>
      </c>
      <c r="N145" s="17">
        <f t="shared" si="19"/>
        <v>0</v>
      </c>
      <c r="O145" s="17">
        <f t="shared" si="19"/>
        <v>0</v>
      </c>
      <c r="P145" s="17">
        <f t="shared" si="19"/>
        <v>0</v>
      </c>
      <c r="Q145" s="17">
        <f t="shared" si="19"/>
        <v>0</v>
      </c>
      <c r="R145" s="17">
        <f t="shared" si="19"/>
        <v>0</v>
      </c>
      <c r="S145" s="17">
        <f t="shared" si="19"/>
        <v>0</v>
      </c>
      <c r="T145" s="17">
        <f t="shared" si="19"/>
        <v>0</v>
      </c>
      <c r="U145" s="17">
        <f t="shared" si="19"/>
        <v>0</v>
      </c>
      <c r="W145" s="132"/>
    </row>
    <row r="146" spans="1:23" s="37" customFormat="1" ht="30" customHeight="1">
      <c r="A146" s="131" t="s">
        <v>666</v>
      </c>
      <c r="B146" s="132"/>
      <c r="C146" s="132"/>
      <c r="D146" s="11">
        <v>18</v>
      </c>
      <c r="E146" s="14" t="s">
        <v>603</v>
      </c>
      <c r="F146" s="14" t="s">
        <v>627</v>
      </c>
      <c r="G146" s="61">
        <f t="shared" ref="G146:U146" si="20">ROUND((IF(G87&gt;0,G145/G87,0)),4)</f>
        <v>0</v>
      </c>
      <c r="H146" s="61">
        <f t="shared" si="20"/>
        <v>0</v>
      </c>
      <c r="I146" s="61">
        <f t="shared" si="20"/>
        <v>0</v>
      </c>
      <c r="J146" s="61">
        <f t="shared" si="20"/>
        <v>0</v>
      </c>
      <c r="K146" s="61">
        <f t="shared" si="20"/>
        <v>0</v>
      </c>
      <c r="L146" s="61">
        <f t="shared" si="20"/>
        <v>0</v>
      </c>
      <c r="M146" s="61">
        <f t="shared" si="20"/>
        <v>0</v>
      </c>
      <c r="N146" s="61">
        <f t="shared" si="20"/>
        <v>0</v>
      </c>
      <c r="O146" s="61">
        <f t="shared" si="20"/>
        <v>0</v>
      </c>
      <c r="P146" s="61">
        <f t="shared" si="20"/>
        <v>0</v>
      </c>
      <c r="Q146" s="61">
        <f t="shared" si="20"/>
        <v>0</v>
      </c>
      <c r="R146" s="61">
        <f t="shared" si="20"/>
        <v>0</v>
      </c>
      <c r="S146" s="61">
        <f t="shared" si="20"/>
        <v>0</v>
      </c>
      <c r="T146" s="61">
        <f t="shared" si="20"/>
        <v>0</v>
      </c>
      <c r="U146" s="61">
        <f t="shared" si="20"/>
        <v>0</v>
      </c>
      <c r="W146" s="132"/>
    </row>
    <row r="147" spans="1:23" s="37" customFormat="1">
      <c r="A147" s="131" t="s">
        <v>667</v>
      </c>
      <c r="B147" s="132"/>
      <c r="C147" s="132"/>
      <c r="D147" s="11">
        <v>19</v>
      </c>
      <c r="E147" s="14" t="s">
        <v>606</v>
      </c>
      <c r="F147" s="14" t="s">
        <v>628</v>
      </c>
      <c r="G147" s="17">
        <f>G145</f>
        <v>0</v>
      </c>
      <c r="H147" s="17">
        <f>G147+H145</f>
        <v>0</v>
      </c>
      <c r="I147" s="17">
        <f t="shared" ref="I147:S147" si="21">H147+I145</f>
        <v>0</v>
      </c>
      <c r="J147" s="17">
        <f t="shared" si="21"/>
        <v>0</v>
      </c>
      <c r="K147" s="17">
        <f t="shared" si="21"/>
        <v>0</v>
      </c>
      <c r="L147" s="17">
        <f t="shared" si="21"/>
        <v>0</v>
      </c>
      <c r="M147" s="17">
        <f t="shared" si="21"/>
        <v>0</v>
      </c>
      <c r="N147" s="17">
        <f t="shared" si="21"/>
        <v>0</v>
      </c>
      <c r="O147" s="17">
        <f t="shared" si="21"/>
        <v>0</v>
      </c>
      <c r="P147" s="17">
        <f t="shared" si="21"/>
        <v>0</v>
      </c>
      <c r="Q147" s="17">
        <f t="shared" si="21"/>
        <v>0</v>
      </c>
      <c r="R147" s="17">
        <f t="shared" si="21"/>
        <v>0</v>
      </c>
      <c r="S147" s="17">
        <f t="shared" si="21"/>
        <v>0</v>
      </c>
      <c r="T147" s="17">
        <f>T145+O147</f>
        <v>0</v>
      </c>
      <c r="U147" s="17">
        <f>S147</f>
        <v>0</v>
      </c>
      <c r="W147" s="132"/>
    </row>
    <row r="148" spans="1:23" s="37" customFormat="1" ht="45.75" customHeight="1">
      <c r="A148" s="131" t="s">
        <v>668</v>
      </c>
      <c r="B148" s="132"/>
      <c r="C148" s="132"/>
      <c r="D148" s="11">
        <v>20</v>
      </c>
      <c r="E148" s="14" t="s">
        <v>607</v>
      </c>
      <c r="F148" s="14" t="s">
        <v>629</v>
      </c>
      <c r="G148" s="61">
        <f t="shared" ref="G148:U148" si="22">ROUND((IF(G88&gt;0,G147/G88,0)),4)</f>
        <v>0</v>
      </c>
      <c r="H148" s="61">
        <f t="shared" si="22"/>
        <v>0</v>
      </c>
      <c r="I148" s="61">
        <f t="shared" si="22"/>
        <v>0</v>
      </c>
      <c r="J148" s="61">
        <f t="shared" si="22"/>
        <v>0</v>
      </c>
      <c r="K148" s="61">
        <f t="shared" si="22"/>
        <v>0</v>
      </c>
      <c r="L148" s="61">
        <f t="shared" si="22"/>
        <v>0</v>
      </c>
      <c r="M148" s="61">
        <f t="shared" si="22"/>
        <v>0</v>
      </c>
      <c r="N148" s="61">
        <f t="shared" si="22"/>
        <v>0</v>
      </c>
      <c r="O148" s="61">
        <f t="shared" si="22"/>
        <v>0</v>
      </c>
      <c r="P148" s="61">
        <f t="shared" si="22"/>
        <v>0</v>
      </c>
      <c r="Q148" s="61">
        <f t="shared" si="22"/>
        <v>0</v>
      </c>
      <c r="R148" s="61">
        <f t="shared" si="22"/>
        <v>0</v>
      </c>
      <c r="S148" s="61">
        <f t="shared" si="22"/>
        <v>0</v>
      </c>
      <c r="T148" s="61">
        <f t="shared" si="22"/>
        <v>0</v>
      </c>
      <c r="U148" s="61">
        <f t="shared" si="22"/>
        <v>0</v>
      </c>
      <c r="W148" s="132"/>
    </row>
    <row r="149" spans="1:23" s="37" customFormat="1">
      <c r="A149" s="132"/>
      <c r="B149" s="132"/>
      <c r="C149" s="132"/>
      <c r="D149" s="164" t="s">
        <v>901</v>
      </c>
      <c r="E149" s="165"/>
      <c r="F149" s="165"/>
      <c r="G149" s="165"/>
      <c r="H149" s="165"/>
      <c r="I149" s="165"/>
      <c r="J149" s="165"/>
      <c r="K149" s="165"/>
      <c r="L149" s="165"/>
      <c r="M149" s="165"/>
      <c r="N149" s="165"/>
      <c r="O149" s="165"/>
      <c r="P149" s="165"/>
      <c r="Q149" s="165"/>
      <c r="R149" s="165"/>
      <c r="S149" s="165"/>
      <c r="T149" s="165"/>
      <c r="U149" s="166"/>
      <c r="W149" s="132"/>
    </row>
    <row r="150" spans="1:23" s="37" customFormat="1">
      <c r="A150" s="132"/>
      <c r="B150" s="132"/>
      <c r="C150" s="132" t="s">
        <v>435</v>
      </c>
      <c r="W150" s="132"/>
    </row>
    <row r="151" spans="1:23">
      <c r="A151" s="131"/>
      <c r="B151" s="131"/>
      <c r="C151" s="131" t="s">
        <v>438</v>
      </c>
      <c r="D151" s="131"/>
      <c r="E151" s="131"/>
      <c r="F151" s="131"/>
      <c r="G151" s="131"/>
      <c r="H151" s="131"/>
      <c r="I151" s="131"/>
      <c r="J151" s="131"/>
      <c r="K151" s="131"/>
      <c r="L151" s="131"/>
      <c r="M151" s="131"/>
      <c r="N151" s="131"/>
      <c r="O151" s="131"/>
      <c r="P151" s="131"/>
      <c r="Q151" s="131"/>
      <c r="R151" s="131"/>
      <c r="S151" s="131"/>
      <c r="T151" s="131"/>
      <c r="U151" s="131"/>
      <c r="V151" s="131"/>
      <c r="W151" s="131" t="s">
        <v>439</v>
      </c>
    </row>
  </sheetData>
  <sheetProtection password="A44A" sheet="1" objects="1" scenarios="1"/>
  <mergeCells count="49">
    <mergeCell ref="E107:F107"/>
    <mergeCell ref="E102:F102"/>
    <mergeCell ref="E104:F104"/>
    <mergeCell ref="E103:F103"/>
    <mergeCell ref="D149:U149"/>
    <mergeCell ref="E120:F120"/>
    <mergeCell ref="E121:F121"/>
    <mergeCell ref="E124:F124"/>
    <mergeCell ref="E122:F122"/>
    <mergeCell ref="E123:F123"/>
    <mergeCell ref="D134:U134"/>
    <mergeCell ref="E118:F118"/>
    <mergeCell ref="E108:F108"/>
    <mergeCell ref="E119:F119"/>
    <mergeCell ref="E114:F114"/>
    <mergeCell ref="E112:F112"/>
    <mergeCell ref="E68:F68"/>
    <mergeCell ref="E26:F26"/>
    <mergeCell ref="E27:F27"/>
    <mergeCell ref="E28:F28"/>
    <mergeCell ref="E33:F33"/>
    <mergeCell ref="E63:F63"/>
    <mergeCell ref="E64:F64"/>
    <mergeCell ref="E65:F65"/>
    <mergeCell ref="E66:F66"/>
    <mergeCell ref="D55:D59"/>
    <mergeCell ref="D1:U1"/>
    <mergeCell ref="D10:F10"/>
    <mergeCell ref="D11:F11"/>
    <mergeCell ref="D8:I8"/>
    <mergeCell ref="D12:I12"/>
    <mergeCell ref="G11:I11"/>
    <mergeCell ref="G10:I10"/>
    <mergeCell ref="D60:D62"/>
    <mergeCell ref="E113:F113"/>
    <mergeCell ref="D22:U22"/>
    <mergeCell ref="D100:F100"/>
    <mergeCell ref="D99:U99"/>
    <mergeCell ref="D98:U98"/>
    <mergeCell ref="E55:F55"/>
    <mergeCell ref="E60:F60"/>
    <mergeCell ref="E67:F67"/>
    <mergeCell ref="E69:F69"/>
    <mergeCell ref="D24:F24"/>
    <mergeCell ref="D23:U23"/>
    <mergeCell ref="D47:U47"/>
    <mergeCell ref="D79:U79"/>
    <mergeCell ref="D28:D32"/>
    <mergeCell ref="D34:D37"/>
  </mergeCells>
  <phoneticPr fontId="2" type="noConversion"/>
  <dataValidations count="900">
    <dataValidation type="decimal" allowBlank="1" showInputMessage="1" showErrorMessage="1" errorTitle="Input Error" error="Please enter a numeric value between 0 and 99999999999999999" sqref="G26">
      <formula1>0</formula1>
      <formula2>99999999999999900</formula2>
    </dataValidation>
    <dataValidation type="decimal" allowBlank="1" showInputMessage="1" showErrorMessage="1" errorTitle="Input Error" error="Please enter a numeric value between 0 and 99999999999999999" sqref="H26">
      <formula1>0</formula1>
      <formula2>99999999999999900</formula2>
    </dataValidation>
    <dataValidation type="decimal" allowBlank="1" showInputMessage="1" showErrorMessage="1" errorTitle="Input Error" error="Please enter a numeric value between 0 and 99999999999999999" sqref="I26">
      <formula1>0</formula1>
      <formula2>99999999999999900</formula2>
    </dataValidation>
    <dataValidation type="decimal" allowBlank="1" showInputMessage="1" showErrorMessage="1" errorTitle="Input Error" error="Please enter a numeric value between 0 and 99999999999999999" sqref="J26">
      <formula1>0</formula1>
      <formula2>99999999999999900</formula2>
    </dataValidation>
    <dataValidation type="decimal" allowBlank="1" showInputMessage="1" showErrorMessage="1" errorTitle="Input Error" error="Please enter a numeric value between 0 and 99999999999999999" sqref="K26">
      <formula1>0</formula1>
      <formula2>99999999999999900</formula2>
    </dataValidation>
    <dataValidation type="decimal" allowBlank="1" showInputMessage="1" showErrorMessage="1" errorTitle="Input Error" error="Please enter a numeric value between 0 and 99999999999999999" sqref="L26">
      <formula1>0</formula1>
      <formula2>99999999999999900</formula2>
    </dataValidation>
    <dataValidation type="decimal" allowBlank="1" showInputMessage="1" showErrorMessage="1" errorTitle="Input Error" error="Please enter a numeric value between 0 and 99999999999999999" sqref="M26">
      <formula1>0</formula1>
      <formula2>99999999999999900</formula2>
    </dataValidation>
    <dataValidation type="decimal" allowBlank="1" showInputMessage="1" showErrorMessage="1" errorTitle="Input Error" error="Please enter a numeric value between 0 and 99999999999999999" sqref="N26">
      <formula1>0</formula1>
      <formula2>99999999999999900</formula2>
    </dataValidation>
    <dataValidation type="decimal" allowBlank="1" showInputMessage="1" showErrorMessage="1" errorTitle="Input Error" error="Please enter a numeric value between 0 and 99999999999999999" sqref="O26">
      <formula1>0</formula1>
      <formula2>99999999999999900</formula2>
    </dataValidation>
    <dataValidation type="decimal" allowBlank="1" showInputMessage="1" showErrorMessage="1" errorTitle="Input Error" error="Please enter a numeric value between 0 and 99999999999999999" sqref="P26">
      <formula1>0</formula1>
      <formula2>99999999999999900</formula2>
    </dataValidation>
    <dataValidation type="decimal" allowBlank="1" showInputMessage="1" showErrorMessage="1" errorTitle="Input Error" error="Please enter a numeric value between 0 and 99999999999999999" sqref="Q26">
      <formula1>0</formula1>
      <formula2>99999999999999900</formula2>
    </dataValidation>
    <dataValidation type="decimal" allowBlank="1" showInputMessage="1" showErrorMessage="1" errorTitle="Input Error" error="Please enter a numeric value between 0 and 99999999999999999" sqref="R26">
      <formula1>0</formula1>
      <formula2>99999999999999900</formula2>
    </dataValidation>
    <dataValidation type="decimal" allowBlank="1" showInputMessage="1" showErrorMessage="1" errorTitle="Input Error" error="Please enter a numeric value between 0 and 99999999999999999" sqref="S26">
      <formula1>0</formula1>
      <formula2>99999999999999900</formula2>
    </dataValidation>
    <dataValidation type="decimal" allowBlank="1" showInputMessage="1" showErrorMessage="1" errorTitle="Input Error" error="Please enter a numeric value between 0 and 99999999999999999" sqref="T26">
      <formula1>0</formula1>
      <formula2>99999999999999900</formula2>
    </dataValidation>
    <dataValidation type="decimal" allowBlank="1" showInputMessage="1" showErrorMessage="1" errorTitle="Input Error" error="Please enter a numeric value between 0 and 99999999999999999" sqref="U26">
      <formula1>0</formula1>
      <formula2>99999999999999900</formula2>
    </dataValidation>
    <dataValidation type="decimal" allowBlank="1" showInputMessage="1" showErrorMessage="1" errorTitle="Input Error" error="Please enter a numeric value between 0 and 99999999999999999" sqref="G27">
      <formula1>0</formula1>
      <formula2>99999999999999900</formula2>
    </dataValidation>
    <dataValidation type="decimal" allowBlank="1" showInputMessage="1" showErrorMessage="1" errorTitle="Input Error" error="Please enter a numeric value between 0 and 99999999999999999" sqref="H27">
      <formula1>0</formula1>
      <formula2>99999999999999900</formula2>
    </dataValidation>
    <dataValidation type="decimal" allowBlank="1" showInputMessage="1" showErrorMessage="1" errorTitle="Input Error" error="Please enter a numeric value between 0 and 99999999999999999" sqref="I27">
      <formula1>0</formula1>
      <formula2>99999999999999900</formula2>
    </dataValidation>
    <dataValidation type="decimal" allowBlank="1" showInputMessage="1" showErrorMessage="1" errorTitle="Input Error" error="Please enter a numeric value between 0 and 99999999999999999" sqref="J27">
      <formula1>0</formula1>
      <formula2>99999999999999900</formula2>
    </dataValidation>
    <dataValidation type="decimal" allowBlank="1" showInputMessage="1" showErrorMessage="1" errorTitle="Input Error" error="Please enter a numeric value between 0 and 99999999999999999" sqref="K27">
      <formula1>0</formula1>
      <formula2>99999999999999900</formula2>
    </dataValidation>
    <dataValidation type="decimal" allowBlank="1" showInputMessage="1" showErrorMessage="1" errorTitle="Input Error" error="Please enter a numeric value between 0 and 99999999999999999" sqref="L27">
      <formula1>0</formula1>
      <formula2>99999999999999900</formula2>
    </dataValidation>
    <dataValidation type="decimal" allowBlank="1" showInputMessage="1" showErrorMessage="1" errorTitle="Input Error" error="Please enter a numeric value between 0 and 99999999999999999" sqref="M27">
      <formula1>0</formula1>
      <formula2>99999999999999900</formula2>
    </dataValidation>
    <dataValidation type="decimal" allowBlank="1" showInputMessage="1" showErrorMessage="1" errorTitle="Input Error" error="Please enter a numeric value between 0 and 99999999999999999" sqref="N27">
      <formula1>0</formula1>
      <formula2>99999999999999900</formula2>
    </dataValidation>
    <dataValidation type="decimal" allowBlank="1" showInputMessage="1" showErrorMessage="1" errorTitle="Input Error" error="Please enter a numeric value between 0 and 99999999999999999" sqref="O27">
      <formula1>0</formula1>
      <formula2>99999999999999900</formula2>
    </dataValidation>
    <dataValidation type="decimal" allowBlank="1" showInputMessage="1" showErrorMessage="1" errorTitle="Input Error" error="Please enter a numeric value between 0 and 99999999999999999" sqref="P27">
      <formula1>0</formula1>
      <formula2>99999999999999900</formula2>
    </dataValidation>
    <dataValidation type="decimal" allowBlank="1" showInputMessage="1" showErrorMessage="1" errorTitle="Input Error" error="Please enter a numeric value between 0 and 99999999999999999" sqref="Q27">
      <formula1>0</formula1>
      <formula2>99999999999999900</formula2>
    </dataValidation>
    <dataValidation type="decimal" allowBlank="1" showInputMessage="1" showErrorMessage="1" errorTitle="Input Error" error="Please enter a numeric value between 0 and 99999999999999999" sqref="R27">
      <formula1>0</formula1>
      <formula2>99999999999999900</formula2>
    </dataValidation>
    <dataValidation type="decimal" allowBlank="1" showInputMessage="1" showErrorMessage="1" errorTitle="Input Error" error="Please enter a numeric value between 0 and 99999999999999999" sqref="S27">
      <formula1>0</formula1>
      <formula2>99999999999999900</formula2>
    </dataValidation>
    <dataValidation type="decimal" allowBlank="1" showInputMessage="1" showErrorMessage="1" errorTitle="Input Error" error="Please enter a numeric value between 0 and 99999999999999999" sqref="T27">
      <formula1>0</formula1>
      <formula2>99999999999999900</formula2>
    </dataValidation>
    <dataValidation type="decimal" allowBlank="1" showInputMessage="1" showErrorMessage="1" errorTitle="Input Error" error="Please enter a numeric value between 0 and 99999999999999999" sqref="U27">
      <formula1>0</formula1>
      <formula2>99999999999999900</formula2>
    </dataValidation>
    <dataValidation type="decimal" allowBlank="1" showInputMessage="1" showErrorMessage="1" errorTitle="Input Error" error="Please enter a numeric value between 0 and 99999999999999999" sqref="G28">
      <formula1>0</formula1>
      <formula2>99999999999999900</formula2>
    </dataValidation>
    <dataValidation type="decimal" allowBlank="1" showInputMessage="1" showErrorMessage="1" errorTitle="Input Error" error="Please enter a numeric value between 0 and 99999999999999999" sqref="H28">
      <formula1>0</formula1>
      <formula2>99999999999999900</formula2>
    </dataValidation>
    <dataValidation type="decimal" allowBlank="1" showInputMessage="1" showErrorMessage="1" errorTitle="Input Error" error="Please enter a numeric value between 0 and 99999999999999999" sqref="I28">
      <formula1>0</formula1>
      <formula2>99999999999999900</formula2>
    </dataValidation>
    <dataValidation type="decimal" allowBlank="1" showInputMessage="1" showErrorMessage="1" errorTitle="Input Error" error="Please enter a numeric value between 0 and 99999999999999999" sqref="J28">
      <formula1>0</formula1>
      <formula2>99999999999999900</formula2>
    </dataValidation>
    <dataValidation type="decimal" allowBlank="1" showInputMessage="1" showErrorMessage="1" errorTitle="Input Error" error="Please enter a numeric value between 0 and 99999999999999999" sqref="K28">
      <formula1>0</formula1>
      <formula2>99999999999999900</formula2>
    </dataValidation>
    <dataValidation type="decimal" allowBlank="1" showInputMessage="1" showErrorMessage="1" errorTitle="Input Error" error="Please enter a numeric value between 0 and 99999999999999999" sqref="L28">
      <formula1>0</formula1>
      <formula2>99999999999999900</formula2>
    </dataValidation>
    <dataValidation type="decimal" allowBlank="1" showInputMessage="1" showErrorMessage="1" errorTitle="Input Error" error="Please enter a numeric value between 0 and 99999999999999999" sqref="M28">
      <formula1>0</formula1>
      <formula2>99999999999999900</formula2>
    </dataValidation>
    <dataValidation type="decimal" allowBlank="1" showInputMessage="1" showErrorMessage="1" errorTitle="Input Error" error="Please enter a numeric value between 0 and 99999999999999999" sqref="N28">
      <formula1>0</formula1>
      <formula2>99999999999999900</formula2>
    </dataValidation>
    <dataValidation type="decimal" allowBlank="1" showInputMessage="1" showErrorMessage="1" errorTitle="Input Error" error="Please enter a numeric value between 0 and 99999999999999999" sqref="O28">
      <formula1>0</formula1>
      <formula2>99999999999999900</formula2>
    </dataValidation>
    <dataValidation type="decimal" allowBlank="1" showInputMessage="1" showErrorMessage="1" errorTitle="Input Error" error="Please enter a numeric value between 0 and 99999999999999999" sqref="P28">
      <formula1>0</formula1>
      <formula2>99999999999999900</formula2>
    </dataValidation>
    <dataValidation type="decimal" allowBlank="1" showInputMessage="1" showErrorMessage="1" errorTitle="Input Error" error="Please enter a numeric value between 0 and 99999999999999999" sqref="Q28">
      <formula1>0</formula1>
      <formula2>99999999999999900</formula2>
    </dataValidation>
    <dataValidation type="decimal" allowBlank="1" showInputMessage="1" showErrorMessage="1" errorTitle="Input Error" error="Please enter a numeric value between 0 and 99999999999999999" sqref="R28">
      <formula1>0</formula1>
      <formula2>99999999999999900</formula2>
    </dataValidation>
    <dataValidation type="decimal" allowBlank="1" showInputMessage="1" showErrorMessage="1" errorTitle="Input Error" error="Please enter a numeric value between 0 and 99999999999999999" sqref="S28">
      <formula1>0</formula1>
      <formula2>99999999999999900</formula2>
    </dataValidation>
    <dataValidation type="decimal" allowBlank="1" showInputMessage="1" showErrorMessage="1" errorTitle="Input Error" error="Please enter a numeric value between 0 and 99999999999999999" sqref="T28">
      <formula1>0</formula1>
      <formula2>99999999999999900</formula2>
    </dataValidation>
    <dataValidation type="decimal" allowBlank="1" showInputMessage="1" showErrorMessage="1" errorTitle="Input Error" error="Please enter a numeric value between 0 and 99999999999999999" sqref="U28">
      <formula1>0</formula1>
      <formula2>99999999999999900</formula2>
    </dataValidation>
    <dataValidation type="decimal" allowBlank="1" showInputMessage="1" showErrorMessage="1" errorTitle="Input Error" error="Please enter a numeric value between 0 and 99999999999999999" sqref="G29">
      <formula1>0</formula1>
      <formula2>99999999999999900</formula2>
    </dataValidation>
    <dataValidation type="decimal" allowBlank="1" showInputMessage="1" showErrorMessage="1" errorTitle="Input Error" error="Please enter a numeric value between 0 and 99999999999999999" sqref="H29">
      <formula1>0</formula1>
      <formula2>99999999999999900</formula2>
    </dataValidation>
    <dataValidation type="decimal" allowBlank="1" showInputMessage="1" showErrorMessage="1" errorTitle="Input Error" error="Please enter a numeric value between 0 and 99999999999999999" sqref="I29">
      <formula1>0</formula1>
      <formula2>99999999999999900</formula2>
    </dataValidation>
    <dataValidation type="decimal" allowBlank="1" showInputMessage="1" showErrorMessage="1" errorTitle="Input Error" error="Please enter a numeric value between 0 and 99999999999999999" sqref="J29">
      <formula1>0</formula1>
      <formula2>99999999999999900</formula2>
    </dataValidation>
    <dataValidation type="decimal" allowBlank="1" showInputMessage="1" showErrorMessage="1" errorTitle="Input Error" error="Please enter a numeric value between 0 and 99999999999999999" sqref="K29">
      <formula1>0</formula1>
      <formula2>99999999999999900</formula2>
    </dataValidation>
    <dataValidation type="decimal" allowBlank="1" showInputMessage="1" showErrorMessage="1" errorTitle="Input Error" error="Please enter a numeric value between 0 and 99999999999999999" sqref="L29">
      <formula1>0</formula1>
      <formula2>99999999999999900</formula2>
    </dataValidation>
    <dataValidation type="decimal" allowBlank="1" showInputMessage="1" showErrorMessage="1" errorTitle="Input Error" error="Please enter a numeric value between 0 and 99999999999999999" sqref="M29">
      <formula1>0</formula1>
      <formula2>99999999999999900</formula2>
    </dataValidation>
    <dataValidation type="decimal" allowBlank="1" showInputMessage="1" showErrorMessage="1" errorTitle="Input Error" error="Please enter a numeric value between 0 and 99999999999999999" sqref="N29">
      <formula1>0</formula1>
      <formula2>99999999999999900</formula2>
    </dataValidation>
    <dataValidation type="decimal" allowBlank="1" showInputMessage="1" showErrorMessage="1" errorTitle="Input Error" error="Please enter a numeric value between 0 and 99999999999999999" sqref="O29">
      <formula1>0</formula1>
      <formula2>99999999999999900</formula2>
    </dataValidation>
    <dataValidation type="decimal" allowBlank="1" showInputMessage="1" showErrorMessage="1" errorTitle="Input Error" error="Please enter a numeric value between 0 and 99999999999999999" sqref="P29">
      <formula1>0</formula1>
      <formula2>99999999999999900</formula2>
    </dataValidation>
    <dataValidation type="decimal" allowBlank="1" showInputMessage="1" showErrorMessage="1" errorTitle="Input Error" error="Please enter a numeric value between 0 and 99999999999999999" sqref="Q29">
      <formula1>0</formula1>
      <formula2>99999999999999900</formula2>
    </dataValidation>
    <dataValidation type="decimal" allowBlank="1" showInputMessage="1" showErrorMessage="1" errorTitle="Input Error" error="Please enter a numeric value between 0 and 99999999999999999" sqref="R29">
      <formula1>0</formula1>
      <formula2>99999999999999900</formula2>
    </dataValidation>
    <dataValidation type="decimal" allowBlank="1" showInputMessage="1" showErrorMessage="1" errorTitle="Input Error" error="Please enter a numeric value between 0 and 99999999999999999" sqref="S29">
      <formula1>0</formula1>
      <formula2>99999999999999900</formula2>
    </dataValidation>
    <dataValidation type="decimal" allowBlank="1" showInputMessage="1" showErrorMessage="1" errorTitle="Input Error" error="Please enter a numeric value between 0 and 99999999999999999" sqref="T29">
      <formula1>0</formula1>
      <formula2>99999999999999900</formula2>
    </dataValidation>
    <dataValidation type="decimal" allowBlank="1" showInputMessage="1" showErrorMessage="1" errorTitle="Input Error" error="Please enter a numeric value between 0 and 99999999999999999" sqref="U29">
      <formula1>0</formula1>
      <formula2>99999999999999900</formula2>
    </dataValidation>
    <dataValidation type="decimal" allowBlank="1" showInputMessage="1" showErrorMessage="1" errorTitle="Input Error" error="Please enter a numeric value between 0 and 99999999999999999" sqref="G30">
      <formula1>0</formula1>
      <formula2>99999999999999900</formula2>
    </dataValidation>
    <dataValidation type="decimal" allowBlank="1" showInputMessage="1" showErrorMessage="1" errorTitle="Input Error" error="Please enter a numeric value between 0 and 99999999999999999" sqref="H30">
      <formula1>0</formula1>
      <formula2>99999999999999900</formula2>
    </dataValidation>
    <dataValidation type="decimal" allowBlank="1" showInputMessage="1" showErrorMessage="1" errorTitle="Input Error" error="Please enter a numeric value between 0 and 99999999999999999" sqref="I30">
      <formula1>0</formula1>
      <formula2>99999999999999900</formula2>
    </dataValidation>
    <dataValidation type="decimal" allowBlank="1" showInputMessage="1" showErrorMessage="1" errorTitle="Input Error" error="Please enter a numeric value between 0 and 99999999999999999" sqref="J30">
      <formula1>0</formula1>
      <formula2>99999999999999900</formula2>
    </dataValidation>
    <dataValidation type="decimal" allowBlank="1" showInputMessage="1" showErrorMessage="1" errorTitle="Input Error" error="Please enter a numeric value between 0 and 99999999999999999" sqref="K30">
      <formula1>0</formula1>
      <formula2>99999999999999900</formula2>
    </dataValidation>
    <dataValidation type="decimal" allowBlank="1" showInputMessage="1" showErrorMessage="1" errorTitle="Input Error" error="Please enter a numeric value between 0 and 99999999999999999" sqref="L30">
      <formula1>0</formula1>
      <formula2>99999999999999900</formula2>
    </dataValidation>
    <dataValidation type="decimal" allowBlank="1" showInputMessage="1" showErrorMessage="1" errorTitle="Input Error" error="Please enter a numeric value between 0 and 99999999999999999" sqref="M30">
      <formula1>0</formula1>
      <formula2>99999999999999900</formula2>
    </dataValidation>
    <dataValidation type="decimal" allowBlank="1" showInputMessage="1" showErrorMessage="1" errorTitle="Input Error" error="Please enter a numeric value between 0 and 99999999999999999" sqref="N30">
      <formula1>0</formula1>
      <formula2>99999999999999900</formula2>
    </dataValidation>
    <dataValidation type="decimal" allowBlank="1" showInputMessage="1" showErrorMessage="1" errorTitle="Input Error" error="Please enter a numeric value between 0 and 99999999999999999" sqref="O30">
      <formula1>0</formula1>
      <formula2>99999999999999900</formula2>
    </dataValidation>
    <dataValidation type="decimal" allowBlank="1" showInputMessage="1" showErrorMessage="1" errorTitle="Input Error" error="Please enter a numeric value between 0 and 99999999999999999" sqref="P30">
      <formula1>0</formula1>
      <formula2>99999999999999900</formula2>
    </dataValidation>
    <dataValidation type="decimal" allowBlank="1" showInputMessage="1" showErrorMessage="1" errorTitle="Input Error" error="Please enter a numeric value between 0 and 99999999999999999" sqref="Q30">
      <formula1>0</formula1>
      <formula2>99999999999999900</formula2>
    </dataValidation>
    <dataValidation type="decimal" allowBlank="1" showInputMessage="1" showErrorMessage="1" errorTitle="Input Error" error="Please enter a numeric value between 0 and 99999999999999999" sqref="R30">
      <formula1>0</formula1>
      <formula2>99999999999999900</formula2>
    </dataValidation>
    <dataValidation type="decimal" allowBlank="1" showInputMessage="1" showErrorMessage="1" errorTitle="Input Error" error="Please enter a numeric value between 0 and 99999999999999999" sqref="S30">
      <formula1>0</formula1>
      <formula2>99999999999999900</formula2>
    </dataValidation>
    <dataValidation type="decimal" allowBlank="1" showInputMessage="1" showErrorMessage="1" errorTitle="Input Error" error="Please enter a numeric value between 0 and 99999999999999999" sqref="T30">
      <formula1>0</formula1>
      <formula2>99999999999999900</formula2>
    </dataValidation>
    <dataValidation type="decimal" allowBlank="1" showInputMessage="1" showErrorMessage="1" errorTitle="Input Error" error="Please enter a numeric value between 0 and 99999999999999999" sqref="U30">
      <formula1>0</formula1>
      <formula2>99999999999999900</formula2>
    </dataValidation>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R31">
      <formula1>0</formula1>
      <formula2>99999999999999900</formula2>
    </dataValidation>
    <dataValidation type="decimal" allowBlank="1" showInputMessage="1" showErrorMessage="1" errorTitle="Input Error" error="Please enter a numeric value between 0 and 99999999999999999" sqref="S31">
      <formula1>0</formula1>
      <formula2>99999999999999900</formula2>
    </dataValidation>
    <dataValidation type="decimal" allowBlank="1" showInputMessage="1" showErrorMessage="1" errorTitle="Input Error" error="Please enter a numeric value between 0 and 99999999999999999" sqref="T31">
      <formula1>0</formula1>
      <formula2>99999999999999900</formula2>
    </dataValidation>
    <dataValidation type="decimal" allowBlank="1" showInputMessage="1" showErrorMessage="1" errorTitle="Input Error" error="Please enter a numeric value between 0 and 99999999999999999" sqref="U31">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R32">
      <formula1>0</formula1>
      <formula2>99999999999999900</formula2>
    </dataValidation>
    <dataValidation type="decimal" allowBlank="1" showInputMessage="1" showErrorMessage="1" errorTitle="Input Error" error="Please enter a numeric value between 0 and 99999999999999999" sqref="S32">
      <formula1>0</formula1>
      <formula2>99999999999999900</formula2>
    </dataValidation>
    <dataValidation type="decimal" allowBlank="1" showInputMessage="1" showErrorMessage="1" errorTitle="Input Error" error="Please enter a numeric value between 0 and 99999999999999999" sqref="T32">
      <formula1>0</formula1>
      <formula2>99999999999999900</formula2>
    </dataValidation>
    <dataValidation type="decimal" allowBlank="1" showInputMessage="1" showErrorMessage="1" errorTitle="Input Error" error="Please enter a numeric value between 0 and 99999999999999999" sqref="U32">
      <formula1>0</formula1>
      <formula2>99999999999999900</formula2>
    </dataValidation>
    <dataValidation type="decimal" allowBlank="1" showInputMessage="1" showErrorMessage="1" errorTitle="Input Error" error="Please enter a numeric value between 0 and 99999999999999999" sqref="G33">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R33">
      <formula1>0</formula1>
      <formula2>99999999999999900</formula2>
    </dataValidation>
    <dataValidation type="decimal" allowBlank="1" showInputMessage="1" showErrorMessage="1" errorTitle="Input Error" error="Please enter a numeric value between 0 and 99999999999999999" sqref="S33">
      <formula1>0</formula1>
      <formula2>99999999999999900</formula2>
    </dataValidation>
    <dataValidation type="decimal" allowBlank="1" showInputMessage="1" showErrorMessage="1" errorTitle="Input Error" error="Please enter a numeric value between 0 and 99999999999999999" sqref="T33">
      <formula1>0</formula1>
      <formula2>99999999999999900</formula2>
    </dataValidation>
    <dataValidation type="decimal" allowBlank="1" showInputMessage="1" showErrorMessage="1" errorTitle="Input Error" error="Please enter a numeric value between 0 and 99999999999999999" sqref="U33">
      <formula1>0</formula1>
      <formula2>99999999999999900</formula2>
    </dataValidation>
    <dataValidation type="decimal" allowBlank="1" showInputMessage="1" showErrorMessage="1" errorTitle="Input Error" error="Please enter a numeric value between 0 and 99999999999999999" sqref="G34">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R34">
      <formula1>0</formula1>
      <formula2>99999999999999900</formula2>
    </dataValidation>
    <dataValidation type="decimal" allowBlank="1" showInputMessage="1" showErrorMessage="1" errorTitle="Input Error" error="Please enter a numeric value between 0 and 99999999999999999" sqref="S34">
      <formula1>0</formula1>
      <formula2>99999999999999900</formula2>
    </dataValidation>
    <dataValidation type="decimal" allowBlank="1" showInputMessage="1" showErrorMessage="1" errorTitle="Input Error" error="Please enter a numeric value between 0 and 99999999999999999" sqref="T34">
      <formula1>0</formula1>
      <formula2>99999999999999900</formula2>
    </dataValidation>
    <dataValidation type="decimal" allowBlank="1" showInputMessage="1" showErrorMessage="1" errorTitle="Input Error" error="Please enter a numeric value between 0 and 99999999999999999" sqref="U34">
      <formula1>0</formula1>
      <formula2>99999999999999900</formula2>
    </dataValidation>
    <dataValidation type="decimal" allowBlank="1" showInputMessage="1" showErrorMessage="1" errorTitle="Input Error" error="Please enter a numeric value between 0 and 99999999999999999" sqref="G35">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R35">
      <formula1>0</formula1>
      <formula2>99999999999999900</formula2>
    </dataValidation>
    <dataValidation type="decimal" allowBlank="1" showInputMessage="1" showErrorMessage="1" errorTitle="Input Error" error="Please enter a numeric value between 0 and 99999999999999999" sqref="S35">
      <formula1>0</formula1>
      <formula2>99999999999999900</formula2>
    </dataValidation>
    <dataValidation type="decimal" allowBlank="1" showInputMessage="1" showErrorMessage="1" errorTitle="Input Error" error="Please enter a numeric value between 0 and 99999999999999999" sqref="T35">
      <formula1>0</formula1>
      <formula2>99999999999999900</formula2>
    </dataValidation>
    <dataValidation type="decimal" allowBlank="1" showInputMessage="1" showErrorMessage="1" errorTitle="Input Error" error="Please enter a numeric value between 0 and 99999999999999999" sqref="U35">
      <formula1>0</formula1>
      <formula2>99999999999999900</formula2>
    </dataValidation>
    <dataValidation type="decimal" allowBlank="1" showInputMessage="1" showErrorMessage="1" errorTitle="Input Error" error="Please enter a numeric value between 0 and 99999999999999999" sqref="G36">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R36">
      <formula1>0</formula1>
      <formula2>99999999999999900</formula2>
    </dataValidation>
    <dataValidation type="decimal" allowBlank="1" showInputMessage="1" showErrorMessage="1" errorTitle="Input Error" error="Please enter a numeric value between 0 and 99999999999999999" sqref="S36">
      <formula1>0</formula1>
      <formula2>99999999999999900</formula2>
    </dataValidation>
    <dataValidation type="decimal" allowBlank="1" showInputMessage="1" showErrorMessage="1" errorTitle="Input Error" error="Please enter a numeric value between 0 and 99999999999999999" sqref="T36">
      <formula1>0</formula1>
      <formula2>99999999999999900</formula2>
    </dataValidation>
    <dataValidation type="decimal" allowBlank="1" showInputMessage="1" showErrorMessage="1" errorTitle="Input Error" error="Please enter a numeric value between 0 and 99999999999999999" sqref="U36">
      <formula1>0</formula1>
      <formula2>99999999999999900</formula2>
    </dataValidation>
    <dataValidation type="decimal" allowBlank="1" showInputMessage="1" showErrorMessage="1" errorTitle="Input Error" error="Please enter a numeric value between 0 and 99999999999999999" sqref="G37">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R37">
      <formula1>0</formula1>
      <formula2>99999999999999900</formula2>
    </dataValidation>
    <dataValidation type="decimal" allowBlank="1" showInputMessage="1" showErrorMessage="1" errorTitle="Input Error" error="Please enter a numeric value between 0 and 99999999999999999" sqref="S37">
      <formula1>0</formula1>
      <formula2>99999999999999900</formula2>
    </dataValidation>
    <dataValidation type="decimal" allowBlank="1" showInputMessage="1" showErrorMessage="1" errorTitle="Input Error" error="Please enter a numeric value between 0 and 99999999999999999" sqref="T37">
      <formula1>0</formula1>
      <formula2>99999999999999900</formula2>
    </dataValidation>
    <dataValidation type="decimal" allowBlank="1" showInputMessage="1" showErrorMessage="1" errorTitle="Input Error" error="Please enter a numeric value between 0 and 99999999999999999" sqref="U37">
      <formula1>0</formula1>
      <formula2>99999999999999900</formula2>
    </dataValidation>
    <dataValidation type="decimal" allowBlank="1" showInputMessage="1" showErrorMessage="1" errorTitle="Input Error" error="Please enter a numeric value between 0 and 99999999999999999" sqref="G46">
      <formula1>0</formula1>
      <formula2>99999999999999900</formula2>
    </dataValidation>
    <dataValidation type="decimal" allowBlank="1" showInputMessage="1" showErrorMessage="1" errorTitle="Input Error" error="Please enter a numeric value between 0 and 99999999999999999" sqref="H46">
      <formula1>0</formula1>
      <formula2>99999999999999900</formula2>
    </dataValidation>
    <dataValidation type="decimal" allowBlank="1" showInputMessage="1" showErrorMessage="1" errorTitle="Input Error" error="Please enter a numeric value between 0 and 99999999999999999" sqref="I46">
      <formula1>0</formula1>
      <formula2>99999999999999900</formula2>
    </dataValidation>
    <dataValidation type="decimal" allowBlank="1" showInputMessage="1" showErrorMessage="1" errorTitle="Input Error" error="Please enter a numeric value between 0 and 99999999999999999" sqref="J46">
      <formula1>0</formula1>
      <formula2>99999999999999900</formula2>
    </dataValidation>
    <dataValidation type="decimal" allowBlank="1" showInputMessage="1" showErrorMessage="1" errorTitle="Input Error" error="Please enter a numeric value between 0 and 99999999999999999" sqref="K46">
      <formula1>0</formula1>
      <formula2>99999999999999900</formula2>
    </dataValidation>
    <dataValidation type="decimal" allowBlank="1" showInputMessage="1" showErrorMessage="1" errorTitle="Input Error" error="Please enter a numeric value between 0 and 99999999999999999" sqref="L46">
      <formula1>0</formula1>
      <formula2>99999999999999900</formula2>
    </dataValidation>
    <dataValidation type="decimal" allowBlank="1" showInputMessage="1" showErrorMessage="1" errorTitle="Input Error" error="Please enter a numeric value between 0 and 99999999999999999" sqref="M46">
      <formula1>0</formula1>
      <formula2>99999999999999900</formula2>
    </dataValidation>
    <dataValidation type="decimal" allowBlank="1" showInputMessage="1" showErrorMessage="1" errorTitle="Input Error" error="Please enter a numeric value between 0 and 99999999999999999" sqref="N46">
      <formula1>0</formula1>
      <formula2>99999999999999900</formula2>
    </dataValidation>
    <dataValidation type="decimal" allowBlank="1" showInputMessage="1" showErrorMessage="1" errorTitle="Input Error" error="Please enter a numeric value between 0 and 99999999999999999" sqref="O46">
      <formula1>0</formula1>
      <formula2>99999999999999900</formula2>
    </dataValidation>
    <dataValidation type="decimal" allowBlank="1" showInputMessage="1" showErrorMessage="1" errorTitle="Input Error" error="Please enter a numeric value between 0 and 99999999999999999" sqref="P46">
      <formula1>0</formula1>
      <formula2>99999999999999900</formula2>
    </dataValidation>
    <dataValidation type="decimal" allowBlank="1" showInputMessage="1" showErrorMessage="1" errorTitle="Input Error" error="Please enter a numeric value between 0 and 99999999999999999" sqref="Q46">
      <formula1>0</formula1>
      <formula2>99999999999999900</formula2>
    </dataValidation>
    <dataValidation type="decimal" allowBlank="1" showInputMessage="1" showErrorMessage="1" errorTitle="Input Error" error="Please enter a numeric value between 0 and 99999999999999999" sqref="R46">
      <formula1>0</formula1>
      <formula2>99999999999999900</formula2>
    </dataValidation>
    <dataValidation type="decimal" allowBlank="1" showInputMessage="1" showErrorMessage="1" errorTitle="Input Error" error="Please enter a numeric value between 0 and 99999999999999999" sqref="S46">
      <formula1>0</formula1>
      <formula2>99999999999999900</formula2>
    </dataValidation>
    <dataValidation type="decimal" allowBlank="1" showInputMessage="1" showErrorMessage="1" errorTitle="Input Error" error="Please enter a numeric value between 0 and 99999999999999999" sqref="T46">
      <formula1>0</formula1>
      <formula2>99999999999999900</formula2>
    </dataValidation>
    <dataValidation type="decimal" allowBlank="1" showInputMessage="1" showErrorMessage="1" errorTitle="Input Error" error="Please enter a numeric value between 0 and 99999999999999999" sqref="U46">
      <formula1>0</formula1>
      <formula2>99999999999999900</formula2>
    </dataValidation>
    <dataValidation type="decimal" allowBlank="1" showInputMessage="1" showErrorMessage="1" errorTitle="Input Error" error="Please enter a numeric value between 0 and 99999999999999999" sqref="G55">
      <formula1>0</formula1>
      <formula2>99999999999999900</formula2>
    </dataValidation>
    <dataValidation type="decimal" allowBlank="1" showInputMessage="1" showErrorMessage="1" errorTitle="Input Error" error="Please enter a numeric value between 0 and 99999999999999999" sqref="H55">
      <formula1>0</formula1>
      <formula2>99999999999999900</formula2>
    </dataValidation>
    <dataValidation type="decimal" allowBlank="1" showInputMessage="1" showErrorMessage="1" errorTitle="Input Error" error="Please enter a numeric value between 0 and 99999999999999999" sqref="I55">
      <formula1>0</formula1>
      <formula2>99999999999999900</formula2>
    </dataValidation>
    <dataValidation type="decimal" allowBlank="1" showInputMessage="1" showErrorMessage="1" errorTitle="Input Error" error="Please enter a numeric value between 0 and 99999999999999999" sqref="J55">
      <formula1>0</formula1>
      <formula2>99999999999999900</formula2>
    </dataValidation>
    <dataValidation type="decimal" allowBlank="1" showInputMessage="1" showErrorMessage="1" errorTitle="Input Error" error="Please enter a numeric value between 0 and 99999999999999999" sqref="K55">
      <formula1>0</formula1>
      <formula2>99999999999999900</formula2>
    </dataValidation>
    <dataValidation type="decimal" allowBlank="1" showInputMessage="1" showErrorMessage="1" errorTitle="Input Error" error="Please enter a numeric value between 0 and 99999999999999999" sqref="L55">
      <formula1>0</formula1>
      <formula2>99999999999999900</formula2>
    </dataValidation>
    <dataValidation type="decimal" allowBlank="1" showInputMessage="1" showErrorMessage="1" errorTitle="Input Error" error="Please enter a numeric value between 0 and 99999999999999999" sqref="M55">
      <formula1>0</formula1>
      <formula2>99999999999999900</formula2>
    </dataValidation>
    <dataValidation type="decimal" allowBlank="1" showInputMessage="1" showErrorMessage="1" errorTitle="Input Error" error="Please enter a numeric value between 0 and 99999999999999999" sqref="N55">
      <formula1>0</formula1>
      <formula2>99999999999999900</formula2>
    </dataValidation>
    <dataValidation type="decimal" allowBlank="1" showInputMessage="1" showErrorMessage="1" errorTitle="Input Error" error="Please enter a numeric value between 0 and 99999999999999999" sqref="O55">
      <formula1>0</formula1>
      <formula2>99999999999999900</formula2>
    </dataValidation>
    <dataValidation type="decimal" allowBlank="1" showInputMessage="1" showErrorMessage="1" errorTitle="Input Error" error="Please enter a numeric value between 0 and 99999999999999999" sqref="P55">
      <formula1>0</formula1>
      <formula2>99999999999999900</formula2>
    </dataValidation>
    <dataValidation type="decimal" allowBlank="1" showInputMessage="1" showErrorMessage="1" errorTitle="Input Error" error="Please enter a numeric value between 0 and 99999999999999999" sqref="Q55">
      <formula1>0</formula1>
      <formula2>99999999999999900</formula2>
    </dataValidation>
    <dataValidation type="decimal" allowBlank="1" showInputMessage="1" showErrorMessage="1" errorTitle="Input Error" error="Please enter a numeric value between 0 and 99999999999999999" sqref="R55">
      <formula1>0</formula1>
      <formula2>99999999999999900</formula2>
    </dataValidation>
    <dataValidation type="decimal" allowBlank="1" showInputMessage="1" showErrorMessage="1" errorTitle="Input Error" error="Please enter a numeric value between 0 and 99999999999999999" sqref="S55">
      <formula1>0</formula1>
      <formula2>99999999999999900</formula2>
    </dataValidation>
    <dataValidation type="decimal" allowBlank="1" showInputMessage="1" showErrorMessage="1" errorTitle="Input Error" error="Please enter a numeric value between 0 and 99999999999999999" sqref="T55">
      <formula1>0</formula1>
      <formula2>99999999999999900</formula2>
    </dataValidation>
    <dataValidation type="decimal" allowBlank="1" showInputMessage="1" showErrorMessage="1" errorTitle="Input Error" error="Please enter a numeric value between 0 and 99999999999999999" sqref="U55">
      <formula1>0</formula1>
      <formula2>99999999999999900</formula2>
    </dataValidation>
    <dataValidation type="decimal" allowBlank="1" showInputMessage="1" showErrorMessage="1" errorTitle="Input Error" error="Please enter a numeric value between 0 and 99999999999999999" sqref="G56">
      <formula1>0</formula1>
      <formula2>99999999999999900</formula2>
    </dataValidation>
    <dataValidation type="decimal" allowBlank="1" showInputMessage="1" showErrorMessage="1" errorTitle="Input Error" error="Please enter a numeric value between 0 and 99999999999999999" sqref="H56">
      <formula1>0</formula1>
      <formula2>99999999999999900</formula2>
    </dataValidation>
    <dataValidation type="decimal" allowBlank="1" showInputMessage="1" showErrorMessage="1" errorTitle="Input Error" error="Please enter a numeric value between 0 and 99999999999999999" sqref="I56">
      <formula1>0</formula1>
      <formula2>99999999999999900</formula2>
    </dataValidation>
    <dataValidation type="decimal" allowBlank="1" showInputMessage="1" showErrorMessage="1" errorTitle="Input Error" error="Please enter a numeric value between 0 and 99999999999999999" sqref="J56">
      <formula1>0</formula1>
      <formula2>99999999999999900</formula2>
    </dataValidation>
    <dataValidation type="decimal" allowBlank="1" showInputMessage="1" showErrorMessage="1" errorTitle="Input Error" error="Please enter a numeric value between 0 and 99999999999999999" sqref="K56">
      <formula1>0</formula1>
      <formula2>99999999999999900</formula2>
    </dataValidation>
    <dataValidation type="decimal" allowBlank="1" showInputMessage="1" showErrorMessage="1" errorTitle="Input Error" error="Please enter a numeric value between 0 and 99999999999999999" sqref="L56">
      <formula1>0</formula1>
      <formula2>99999999999999900</formula2>
    </dataValidation>
    <dataValidation type="decimal" allowBlank="1" showInputMessage="1" showErrorMessage="1" errorTitle="Input Error" error="Please enter a numeric value between 0 and 99999999999999999" sqref="M56">
      <formula1>0</formula1>
      <formula2>99999999999999900</formula2>
    </dataValidation>
    <dataValidation type="decimal" allowBlank="1" showInputMessage="1" showErrorMessage="1" errorTitle="Input Error" error="Please enter a numeric value between 0 and 99999999999999999" sqref="N56">
      <formula1>0</formula1>
      <formula2>99999999999999900</formula2>
    </dataValidation>
    <dataValidation type="decimal" allowBlank="1" showInputMessage="1" showErrorMessage="1" errorTitle="Input Error" error="Please enter a numeric value between 0 and 99999999999999999" sqref="O56">
      <formula1>0</formula1>
      <formula2>99999999999999900</formula2>
    </dataValidation>
    <dataValidation type="decimal" allowBlank="1" showInputMessage="1" showErrorMessage="1" errorTitle="Input Error" error="Please enter a numeric value between 0 and 99999999999999999" sqref="P56">
      <formula1>0</formula1>
      <formula2>99999999999999900</formula2>
    </dataValidation>
    <dataValidation type="decimal" allowBlank="1" showInputMessage="1" showErrorMessage="1" errorTitle="Input Error" error="Please enter a numeric value between 0 and 99999999999999999" sqref="Q56">
      <formula1>0</formula1>
      <formula2>99999999999999900</formula2>
    </dataValidation>
    <dataValidation type="decimal" allowBlank="1" showInputMessage="1" showErrorMessage="1" errorTitle="Input Error" error="Please enter a numeric value between 0 and 99999999999999999" sqref="R56">
      <formula1>0</formula1>
      <formula2>99999999999999900</formula2>
    </dataValidation>
    <dataValidation type="decimal" allowBlank="1" showInputMessage="1" showErrorMessage="1" errorTitle="Input Error" error="Please enter a numeric value between 0 and 99999999999999999" sqref="S56">
      <formula1>0</formula1>
      <formula2>99999999999999900</formula2>
    </dataValidation>
    <dataValidation type="decimal" allowBlank="1" showInputMessage="1" showErrorMessage="1" errorTitle="Input Error" error="Please enter a numeric value between 0 and 99999999999999999" sqref="T56">
      <formula1>0</formula1>
      <formula2>99999999999999900</formula2>
    </dataValidation>
    <dataValidation type="decimal" allowBlank="1" showInputMessage="1" showErrorMessage="1" errorTitle="Input Error" error="Please enter a numeric value between 0 and 99999999999999999" sqref="U56">
      <formula1>0</formula1>
      <formula2>99999999999999900</formula2>
    </dataValidation>
    <dataValidation type="decimal" allowBlank="1" showInputMessage="1" showErrorMessage="1" errorTitle="Input Error" error="Please enter a numeric value between 0 and 99999999999999999" sqref="G57">
      <formula1>0</formula1>
      <formula2>99999999999999900</formula2>
    </dataValidation>
    <dataValidation type="decimal" allowBlank="1" showInputMessage="1" showErrorMessage="1" errorTitle="Input Error" error="Please enter a numeric value between 0 and 99999999999999999" sqref="H57">
      <formula1>0</formula1>
      <formula2>99999999999999900</formula2>
    </dataValidation>
    <dataValidation type="decimal" allowBlank="1" showInputMessage="1" showErrorMessage="1" errorTitle="Input Error" error="Please enter a numeric value between 0 and 99999999999999999" sqref="I57">
      <formula1>0</formula1>
      <formula2>99999999999999900</formula2>
    </dataValidation>
    <dataValidation type="decimal" allowBlank="1" showInputMessage="1" showErrorMessage="1" errorTitle="Input Error" error="Please enter a numeric value between 0 and 99999999999999999" sqref="J57">
      <formula1>0</formula1>
      <formula2>99999999999999900</formula2>
    </dataValidation>
    <dataValidation type="decimal" allowBlank="1" showInputMessage="1" showErrorMessage="1" errorTitle="Input Error" error="Please enter a numeric value between 0 and 99999999999999999" sqref="K57">
      <formula1>0</formula1>
      <formula2>99999999999999900</formula2>
    </dataValidation>
    <dataValidation type="decimal" allowBlank="1" showInputMessage="1" showErrorMessage="1" errorTitle="Input Error" error="Please enter a numeric value between 0 and 99999999999999999" sqref="L57">
      <formula1>0</formula1>
      <formula2>99999999999999900</formula2>
    </dataValidation>
    <dataValidation type="decimal" allowBlank="1" showInputMessage="1" showErrorMessage="1" errorTitle="Input Error" error="Please enter a numeric value between 0 and 99999999999999999" sqref="M57">
      <formula1>0</formula1>
      <formula2>99999999999999900</formula2>
    </dataValidation>
    <dataValidation type="decimal" allowBlank="1" showInputMessage="1" showErrorMessage="1" errorTitle="Input Error" error="Please enter a numeric value between 0 and 99999999999999999" sqref="N57">
      <formula1>0</formula1>
      <formula2>99999999999999900</formula2>
    </dataValidation>
    <dataValidation type="decimal" allowBlank="1" showInputMessage="1" showErrorMessage="1" errorTitle="Input Error" error="Please enter a numeric value between 0 and 99999999999999999" sqref="O57">
      <formula1>0</formula1>
      <formula2>99999999999999900</formula2>
    </dataValidation>
    <dataValidation type="decimal" allowBlank="1" showInputMessage="1" showErrorMessage="1" errorTitle="Input Error" error="Please enter a numeric value between 0 and 99999999999999999" sqref="P57">
      <formula1>0</formula1>
      <formula2>99999999999999900</formula2>
    </dataValidation>
    <dataValidation type="decimal" allowBlank="1" showInputMessage="1" showErrorMessage="1" errorTitle="Input Error" error="Please enter a numeric value between 0 and 99999999999999999" sqref="Q57">
      <formula1>0</formula1>
      <formula2>99999999999999900</formula2>
    </dataValidation>
    <dataValidation type="decimal" allowBlank="1" showInputMessage="1" showErrorMessage="1" errorTitle="Input Error" error="Please enter a numeric value between 0 and 99999999999999999" sqref="R57">
      <formula1>0</formula1>
      <formula2>99999999999999900</formula2>
    </dataValidation>
    <dataValidation type="decimal" allowBlank="1" showInputMessage="1" showErrorMessage="1" errorTitle="Input Error" error="Please enter a numeric value between 0 and 99999999999999999" sqref="S57">
      <formula1>0</formula1>
      <formula2>99999999999999900</formula2>
    </dataValidation>
    <dataValidation type="decimal" allowBlank="1" showInputMessage="1" showErrorMessage="1" errorTitle="Input Error" error="Please enter a numeric value between 0 and 99999999999999999" sqref="T57">
      <formula1>0</formula1>
      <formula2>99999999999999900</formula2>
    </dataValidation>
    <dataValidation type="decimal" allowBlank="1" showInputMessage="1" showErrorMessage="1" errorTitle="Input Error" error="Please enter a numeric value between 0 and 99999999999999999" sqref="U57">
      <formula1>0</formula1>
      <formula2>99999999999999900</formula2>
    </dataValidation>
    <dataValidation type="decimal" allowBlank="1" showInputMessage="1" showErrorMessage="1" errorTitle="Input Error" error="Please enter a numeric value between 0 and 99999999999999999" sqref="G58">
      <formula1>0</formula1>
      <formula2>99999999999999900</formula2>
    </dataValidation>
    <dataValidation type="decimal" allowBlank="1" showInputMessage="1" showErrorMessage="1" errorTitle="Input Error" error="Please enter a numeric value between 0 and 99999999999999999" sqref="H58">
      <formula1>0</formula1>
      <formula2>99999999999999900</formula2>
    </dataValidation>
    <dataValidation type="decimal" allowBlank="1" showInputMessage="1" showErrorMessage="1" errorTitle="Input Error" error="Please enter a numeric value between 0 and 99999999999999999" sqref="I58">
      <formula1>0</formula1>
      <formula2>99999999999999900</formula2>
    </dataValidation>
    <dataValidation type="decimal" allowBlank="1" showInputMessage="1" showErrorMessage="1" errorTitle="Input Error" error="Please enter a numeric value between 0 and 99999999999999999" sqref="J58">
      <formula1>0</formula1>
      <formula2>99999999999999900</formula2>
    </dataValidation>
    <dataValidation type="decimal" allowBlank="1" showInputMessage="1" showErrorMessage="1" errorTitle="Input Error" error="Please enter a numeric value between 0 and 99999999999999999" sqref="K58">
      <formula1>0</formula1>
      <formula2>99999999999999900</formula2>
    </dataValidation>
    <dataValidation type="decimal" allowBlank="1" showInputMessage="1" showErrorMessage="1" errorTitle="Input Error" error="Please enter a numeric value between 0 and 99999999999999999" sqref="L58">
      <formula1>0</formula1>
      <formula2>99999999999999900</formula2>
    </dataValidation>
    <dataValidation type="decimal" allowBlank="1" showInputMessage="1" showErrorMessage="1" errorTitle="Input Error" error="Please enter a numeric value between 0 and 99999999999999999" sqref="M58">
      <formula1>0</formula1>
      <formula2>99999999999999900</formula2>
    </dataValidation>
    <dataValidation type="decimal" allowBlank="1" showInputMessage="1" showErrorMessage="1" errorTitle="Input Error" error="Please enter a numeric value between 0 and 99999999999999999" sqref="N58">
      <formula1>0</formula1>
      <formula2>99999999999999900</formula2>
    </dataValidation>
    <dataValidation type="decimal" allowBlank="1" showInputMessage="1" showErrorMessage="1" errorTitle="Input Error" error="Please enter a numeric value between 0 and 99999999999999999" sqref="O58">
      <formula1>0</formula1>
      <formula2>99999999999999900</formula2>
    </dataValidation>
    <dataValidation type="decimal" allowBlank="1" showInputMessage="1" showErrorMessage="1" errorTitle="Input Error" error="Please enter a numeric value between 0 and 99999999999999999" sqref="P58">
      <formula1>0</formula1>
      <formula2>99999999999999900</formula2>
    </dataValidation>
    <dataValidation type="decimal" allowBlank="1" showInputMessage="1" showErrorMessage="1" errorTitle="Input Error" error="Please enter a numeric value between 0 and 99999999999999999" sqref="Q58">
      <formula1>0</formula1>
      <formula2>99999999999999900</formula2>
    </dataValidation>
    <dataValidation type="decimal" allowBlank="1" showInputMessage="1" showErrorMessage="1" errorTitle="Input Error" error="Please enter a numeric value between 0 and 99999999999999999" sqref="R58">
      <formula1>0</formula1>
      <formula2>99999999999999900</formula2>
    </dataValidation>
    <dataValidation type="decimal" allowBlank="1" showInputMessage="1" showErrorMessage="1" errorTitle="Input Error" error="Please enter a numeric value between 0 and 99999999999999999" sqref="S58">
      <formula1>0</formula1>
      <formula2>99999999999999900</formula2>
    </dataValidation>
    <dataValidation type="decimal" allowBlank="1" showInputMessage="1" showErrorMessage="1" errorTitle="Input Error" error="Please enter a numeric value between 0 and 99999999999999999" sqref="T58">
      <formula1>0</formula1>
      <formula2>99999999999999900</formula2>
    </dataValidation>
    <dataValidation type="decimal" allowBlank="1" showInputMessage="1" showErrorMessage="1" errorTitle="Input Error" error="Please enter a numeric value between 0 and 99999999999999999" sqref="U58">
      <formula1>0</formula1>
      <formula2>99999999999999900</formula2>
    </dataValidation>
    <dataValidation type="decimal" allowBlank="1" showInputMessage="1" showErrorMessage="1" errorTitle="Input Error" error="Please enter a numeric value between 0 and 99999999999999999" sqref="G59">
      <formula1>0</formula1>
      <formula2>99999999999999900</formula2>
    </dataValidation>
    <dataValidation type="decimal" allowBlank="1" showInputMessage="1" showErrorMessage="1" errorTitle="Input Error" error="Please enter a numeric value between 0 and 99999999999999999" sqref="H59">
      <formula1>0</formula1>
      <formula2>99999999999999900</formula2>
    </dataValidation>
    <dataValidation type="decimal" allowBlank="1" showInputMessage="1" showErrorMessage="1" errorTitle="Input Error" error="Please enter a numeric value between 0 and 99999999999999999" sqref="I59">
      <formula1>0</formula1>
      <formula2>99999999999999900</formula2>
    </dataValidation>
    <dataValidation type="decimal" allowBlank="1" showInputMessage="1" showErrorMessage="1" errorTitle="Input Error" error="Please enter a numeric value between 0 and 99999999999999999" sqref="J59">
      <formula1>0</formula1>
      <formula2>99999999999999900</formula2>
    </dataValidation>
    <dataValidation type="decimal" allowBlank="1" showInputMessage="1" showErrorMessage="1" errorTitle="Input Error" error="Please enter a numeric value between 0 and 99999999999999999" sqref="K59">
      <formula1>0</formula1>
      <formula2>99999999999999900</formula2>
    </dataValidation>
    <dataValidation type="decimal" allowBlank="1" showInputMessage="1" showErrorMessage="1" errorTitle="Input Error" error="Please enter a numeric value between 0 and 99999999999999999" sqref="L59">
      <formula1>0</formula1>
      <formula2>99999999999999900</formula2>
    </dataValidation>
    <dataValidation type="decimal" allowBlank="1" showInputMessage="1" showErrorMessage="1" errorTitle="Input Error" error="Please enter a numeric value between 0 and 99999999999999999" sqref="M59">
      <formula1>0</formula1>
      <formula2>99999999999999900</formula2>
    </dataValidation>
    <dataValidation type="decimal" allowBlank="1" showInputMessage="1" showErrorMessage="1" errorTitle="Input Error" error="Please enter a numeric value between 0 and 99999999999999999" sqref="N59">
      <formula1>0</formula1>
      <formula2>99999999999999900</formula2>
    </dataValidation>
    <dataValidation type="decimal" allowBlank="1" showInputMessage="1" showErrorMessage="1" errorTitle="Input Error" error="Please enter a numeric value between 0 and 99999999999999999" sqref="O59">
      <formula1>0</formula1>
      <formula2>99999999999999900</formula2>
    </dataValidation>
    <dataValidation type="decimal" allowBlank="1" showInputMessage="1" showErrorMessage="1" errorTitle="Input Error" error="Please enter a numeric value between 0 and 99999999999999999" sqref="P59">
      <formula1>0</formula1>
      <formula2>99999999999999900</formula2>
    </dataValidation>
    <dataValidation type="decimal" allowBlank="1" showInputMessage="1" showErrorMessage="1" errorTitle="Input Error" error="Please enter a numeric value between 0 and 99999999999999999" sqref="Q59">
      <formula1>0</formula1>
      <formula2>99999999999999900</formula2>
    </dataValidation>
    <dataValidation type="decimal" allowBlank="1" showInputMessage="1" showErrorMessage="1" errorTitle="Input Error" error="Please enter a numeric value between 0 and 99999999999999999" sqref="R59">
      <formula1>0</formula1>
      <formula2>99999999999999900</formula2>
    </dataValidation>
    <dataValidation type="decimal" allowBlank="1" showInputMessage="1" showErrorMessage="1" errorTitle="Input Error" error="Please enter a numeric value between 0 and 99999999999999999" sqref="S59">
      <formula1>0</formula1>
      <formula2>99999999999999900</formula2>
    </dataValidation>
    <dataValidation type="decimal" allowBlank="1" showInputMessage="1" showErrorMessage="1" errorTitle="Input Error" error="Please enter a numeric value between 0 and 99999999999999999" sqref="T59">
      <formula1>0</formula1>
      <formula2>99999999999999900</formula2>
    </dataValidation>
    <dataValidation type="decimal" allowBlank="1" showInputMessage="1" showErrorMessage="1" errorTitle="Input Error" error="Please enter a numeric value between 0 and 99999999999999999" sqref="U59">
      <formula1>0</formula1>
      <formula2>99999999999999900</formula2>
    </dataValidation>
    <dataValidation type="decimal" allowBlank="1" showInputMessage="1" showErrorMessage="1" errorTitle="Input Error" error="Please enter a numeric value between 0 and 99999999999999999" sqref="G60">
      <formula1>0</formula1>
      <formula2>99999999999999900</formula2>
    </dataValidation>
    <dataValidation type="decimal" allowBlank="1" showInputMessage="1" showErrorMessage="1" errorTitle="Input Error" error="Please enter a numeric value between 0 and 99999999999999999" sqref="H60">
      <formula1>0</formula1>
      <formula2>99999999999999900</formula2>
    </dataValidation>
    <dataValidation type="decimal" allowBlank="1" showInputMessage="1" showErrorMessage="1" errorTitle="Input Error" error="Please enter a numeric value between 0 and 99999999999999999" sqref="I60">
      <formula1>0</formula1>
      <formula2>99999999999999900</formula2>
    </dataValidation>
    <dataValidation type="decimal" allowBlank="1" showInputMessage="1" showErrorMessage="1" errorTitle="Input Error" error="Please enter a numeric value between 0 and 99999999999999999" sqref="J60">
      <formula1>0</formula1>
      <formula2>99999999999999900</formula2>
    </dataValidation>
    <dataValidation type="decimal" allowBlank="1" showInputMessage="1" showErrorMessage="1" errorTitle="Input Error" error="Please enter a numeric value between 0 and 99999999999999999" sqref="K60">
      <formula1>0</formula1>
      <formula2>99999999999999900</formula2>
    </dataValidation>
    <dataValidation type="decimal" allowBlank="1" showInputMessage="1" showErrorMessage="1" errorTitle="Input Error" error="Please enter a numeric value between 0 and 99999999999999999" sqref="L60">
      <formula1>0</formula1>
      <formula2>99999999999999900</formula2>
    </dataValidation>
    <dataValidation type="decimal" allowBlank="1" showInputMessage="1" showErrorMessage="1" errorTitle="Input Error" error="Please enter a numeric value between 0 and 99999999999999999" sqref="M60">
      <formula1>0</formula1>
      <formula2>99999999999999900</formula2>
    </dataValidation>
    <dataValidation type="decimal" allowBlank="1" showInputMessage="1" showErrorMessage="1" errorTitle="Input Error" error="Please enter a numeric value between 0 and 99999999999999999" sqref="N60">
      <formula1>0</formula1>
      <formula2>99999999999999900</formula2>
    </dataValidation>
    <dataValidation type="decimal" allowBlank="1" showInputMessage="1" showErrorMessage="1" errorTitle="Input Error" error="Please enter a numeric value between 0 and 99999999999999999" sqref="O60">
      <formula1>0</formula1>
      <formula2>99999999999999900</formula2>
    </dataValidation>
    <dataValidation type="decimal" allowBlank="1" showInputMessage="1" showErrorMessage="1" errorTitle="Input Error" error="Please enter a numeric value between 0 and 99999999999999999" sqref="P60">
      <formula1>0</formula1>
      <formula2>99999999999999900</formula2>
    </dataValidation>
    <dataValidation type="decimal" allowBlank="1" showInputMessage="1" showErrorMessage="1" errorTitle="Input Error" error="Please enter a numeric value between 0 and 99999999999999999" sqref="Q60">
      <formula1>0</formula1>
      <formula2>99999999999999900</formula2>
    </dataValidation>
    <dataValidation type="decimal" allowBlank="1" showInputMessage="1" showErrorMessage="1" errorTitle="Input Error" error="Please enter a numeric value between 0 and 99999999999999999" sqref="R60">
      <formula1>0</formula1>
      <formula2>99999999999999900</formula2>
    </dataValidation>
    <dataValidation type="decimal" allowBlank="1" showInputMessage="1" showErrorMessage="1" errorTitle="Input Error" error="Please enter a numeric value between 0 and 99999999999999999" sqref="S60">
      <formula1>0</formula1>
      <formula2>99999999999999900</formula2>
    </dataValidation>
    <dataValidation type="decimal" allowBlank="1" showInputMessage="1" showErrorMessage="1" errorTitle="Input Error" error="Please enter a numeric value between 0 and 99999999999999999" sqref="T60">
      <formula1>0</formula1>
      <formula2>99999999999999900</formula2>
    </dataValidation>
    <dataValidation type="decimal" allowBlank="1" showInputMessage="1" showErrorMessage="1" errorTitle="Input Error" error="Please enter a numeric value between 0 and 99999999999999999" sqref="U60">
      <formula1>0</formula1>
      <formula2>99999999999999900</formula2>
    </dataValidation>
    <dataValidation type="decimal" allowBlank="1" showInputMessage="1" showErrorMessage="1" errorTitle="Input Error" error="Please enter a numeric value between 0 and 99999999999999999" sqref="G61">
      <formula1>0</formula1>
      <formula2>99999999999999900</formula2>
    </dataValidation>
    <dataValidation type="decimal" allowBlank="1" showInputMessage="1" showErrorMessage="1" errorTitle="Input Error" error="Please enter a numeric value between 0 and 99999999999999999" sqref="H61">
      <formula1>0</formula1>
      <formula2>99999999999999900</formula2>
    </dataValidation>
    <dataValidation type="decimal" allowBlank="1" showInputMessage="1" showErrorMessage="1" errorTitle="Input Error" error="Please enter a numeric value between 0 and 99999999999999999" sqref="I61">
      <formula1>0</formula1>
      <formula2>99999999999999900</formula2>
    </dataValidation>
    <dataValidation type="decimal" allowBlank="1" showInputMessage="1" showErrorMessage="1" errorTitle="Input Error" error="Please enter a numeric value between 0 and 99999999999999999" sqref="J61">
      <formula1>0</formula1>
      <formula2>99999999999999900</formula2>
    </dataValidation>
    <dataValidation type="decimal" allowBlank="1" showInputMessage="1" showErrorMessage="1" errorTitle="Input Error" error="Please enter a numeric value between 0 and 99999999999999999" sqref="K61">
      <formula1>0</formula1>
      <formula2>99999999999999900</formula2>
    </dataValidation>
    <dataValidation type="decimal" allowBlank="1" showInputMessage="1" showErrorMessage="1" errorTitle="Input Error" error="Please enter a numeric value between 0 and 99999999999999999" sqref="L61">
      <formula1>0</formula1>
      <formula2>99999999999999900</formula2>
    </dataValidation>
    <dataValidation type="decimal" allowBlank="1" showInputMessage="1" showErrorMessage="1" errorTitle="Input Error" error="Please enter a numeric value between 0 and 99999999999999999" sqref="M61">
      <formula1>0</formula1>
      <formula2>99999999999999900</formula2>
    </dataValidation>
    <dataValidation type="decimal" allowBlank="1" showInputMessage="1" showErrorMessage="1" errorTitle="Input Error" error="Please enter a numeric value between 0 and 99999999999999999" sqref="N61">
      <formula1>0</formula1>
      <formula2>99999999999999900</formula2>
    </dataValidation>
    <dataValidation type="decimal" allowBlank="1" showInputMessage="1" showErrorMessage="1" errorTitle="Input Error" error="Please enter a numeric value between 0 and 99999999999999999" sqref="O61">
      <formula1>0</formula1>
      <formula2>99999999999999900</formula2>
    </dataValidation>
    <dataValidation type="decimal" allowBlank="1" showInputMessage="1" showErrorMessage="1" errorTitle="Input Error" error="Please enter a numeric value between 0 and 99999999999999999" sqref="P61">
      <formula1>0</formula1>
      <formula2>99999999999999900</formula2>
    </dataValidation>
    <dataValidation type="decimal" allowBlank="1" showInputMessage="1" showErrorMessage="1" errorTitle="Input Error" error="Please enter a numeric value between 0 and 99999999999999999" sqref="Q61">
      <formula1>0</formula1>
      <formula2>99999999999999900</formula2>
    </dataValidation>
    <dataValidation type="decimal" allowBlank="1" showInputMessage="1" showErrorMessage="1" errorTitle="Input Error" error="Please enter a numeric value between 0 and 99999999999999999" sqref="R61">
      <formula1>0</formula1>
      <formula2>99999999999999900</formula2>
    </dataValidation>
    <dataValidation type="decimal" allowBlank="1" showInputMessage="1" showErrorMessage="1" errorTitle="Input Error" error="Please enter a numeric value between 0 and 99999999999999999" sqref="S61">
      <formula1>0</formula1>
      <formula2>99999999999999900</formula2>
    </dataValidation>
    <dataValidation type="decimal" allowBlank="1" showInputMessage="1" showErrorMessage="1" errorTitle="Input Error" error="Please enter a numeric value between 0 and 99999999999999999" sqref="T61">
      <formula1>0</formula1>
      <formula2>99999999999999900</formula2>
    </dataValidation>
    <dataValidation type="decimal" allowBlank="1" showInputMessage="1" showErrorMessage="1" errorTitle="Input Error" error="Please enter a numeric value between 0 and 99999999999999999" sqref="U61">
      <formula1>0</formula1>
      <formula2>99999999999999900</formula2>
    </dataValidation>
    <dataValidation type="decimal" allowBlank="1" showInputMessage="1" showErrorMessage="1" errorTitle="Input Error" error="Please enter a numeric value between 0 and 99999999999999999" sqref="G62">
      <formula1>0</formula1>
      <formula2>99999999999999900</formula2>
    </dataValidation>
    <dataValidation type="decimal" allowBlank="1" showInputMessage="1" showErrorMessage="1" errorTitle="Input Error" error="Please enter a numeric value between 0 and 99999999999999999" sqref="H62">
      <formula1>0</formula1>
      <formula2>99999999999999900</formula2>
    </dataValidation>
    <dataValidation type="decimal" allowBlank="1" showInputMessage="1" showErrorMessage="1" errorTitle="Input Error" error="Please enter a numeric value between 0 and 99999999999999999" sqref="I62">
      <formula1>0</formula1>
      <formula2>99999999999999900</formula2>
    </dataValidation>
    <dataValidation type="decimal" allowBlank="1" showInputMessage="1" showErrorMessage="1" errorTitle="Input Error" error="Please enter a numeric value between 0 and 99999999999999999" sqref="J62">
      <formula1>0</formula1>
      <formula2>99999999999999900</formula2>
    </dataValidation>
    <dataValidation type="decimal" allowBlank="1" showInputMessage="1" showErrorMessage="1" errorTitle="Input Error" error="Please enter a numeric value between 0 and 99999999999999999" sqref="K62">
      <formula1>0</formula1>
      <formula2>99999999999999900</formula2>
    </dataValidation>
    <dataValidation type="decimal" allowBlank="1" showInputMessage="1" showErrorMessage="1" errorTitle="Input Error" error="Please enter a numeric value between 0 and 99999999999999999" sqref="L62">
      <formula1>0</formula1>
      <formula2>99999999999999900</formula2>
    </dataValidation>
    <dataValidation type="decimal" allowBlank="1" showInputMessage="1" showErrorMessage="1" errorTitle="Input Error" error="Please enter a numeric value between 0 and 99999999999999999" sqref="M62">
      <formula1>0</formula1>
      <formula2>99999999999999900</formula2>
    </dataValidation>
    <dataValidation type="decimal" allowBlank="1" showInputMessage="1" showErrorMessage="1" errorTitle="Input Error" error="Please enter a numeric value between 0 and 99999999999999999" sqref="N62">
      <formula1>0</formula1>
      <formula2>99999999999999900</formula2>
    </dataValidation>
    <dataValidation type="decimal" allowBlank="1" showInputMessage="1" showErrorMessage="1" errorTitle="Input Error" error="Please enter a numeric value between 0 and 99999999999999999" sqref="O62">
      <formula1>0</formula1>
      <formula2>99999999999999900</formula2>
    </dataValidation>
    <dataValidation type="decimal" allowBlank="1" showInputMessage="1" showErrorMessage="1" errorTitle="Input Error" error="Please enter a numeric value between 0 and 99999999999999999" sqref="P62">
      <formula1>0</formula1>
      <formula2>99999999999999900</formula2>
    </dataValidation>
    <dataValidation type="decimal" allowBlank="1" showInputMessage="1" showErrorMessage="1" errorTitle="Input Error" error="Please enter a numeric value between 0 and 99999999999999999" sqref="Q62">
      <formula1>0</formula1>
      <formula2>99999999999999900</formula2>
    </dataValidation>
    <dataValidation type="decimal" allowBlank="1" showInputMessage="1" showErrorMessage="1" errorTitle="Input Error" error="Please enter a numeric value between 0 and 99999999999999999" sqref="R62">
      <formula1>0</formula1>
      <formula2>99999999999999900</formula2>
    </dataValidation>
    <dataValidation type="decimal" allowBlank="1" showInputMessage="1" showErrorMessage="1" errorTitle="Input Error" error="Please enter a numeric value between 0 and 99999999999999999" sqref="S62">
      <formula1>0</formula1>
      <formula2>99999999999999900</formula2>
    </dataValidation>
    <dataValidation type="decimal" allowBlank="1" showInputMessage="1" showErrorMessage="1" errorTitle="Input Error" error="Please enter a numeric value between 0 and 99999999999999999" sqref="T62">
      <formula1>0</formula1>
      <formula2>99999999999999900</formula2>
    </dataValidation>
    <dataValidation type="decimal" allowBlank="1" showInputMessage="1" showErrorMessage="1" errorTitle="Input Error" error="Please enter a numeric value between 0 and 99999999999999999" sqref="U62">
      <formula1>0</formula1>
      <formula2>99999999999999900</formula2>
    </dataValidation>
    <dataValidation type="decimal" allowBlank="1" showInputMessage="1" showErrorMessage="1" errorTitle="Input Error" error="Please enter a numeric value between 0 and 99999999999999999" sqref="G63">
      <formula1>0</formula1>
      <formula2>99999999999999900</formula2>
    </dataValidation>
    <dataValidation type="decimal" allowBlank="1" showInputMessage="1" showErrorMessage="1" errorTitle="Input Error" error="Please enter a numeric value between 0 and 99999999999999999" sqref="H63">
      <formula1>0</formula1>
      <formula2>99999999999999900</formula2>
    </dataValidation>
    <dataValidation type="decimal" allowBlank="1" showInputMessage="1" showErrorMessage="1" errorTitle="Input Error" error="Please enter a numeric value between 0 and 99999999999999999" sqref="I63">
      <formula1>0</formula1>
      <formula2>99999999999999900</formula2>
    </dataValidation>
    <dataValidation type="decimal" allowBlank="1" showInputMessage="1" showErrorMessage="1" errorTitle="Input Error" error="Please enter a numeric value between 0 and 99999999999999999" sqref="J63">
      <formula1>0</formula1>
      <formula2>99999999999999900</formula2>
    </dataValidation>
    <dataValidation type="decimal" allowBlank="1" showInputMessage="1" showErrorMessage="1" errorTitle="Input Error" error="Please enter a numeric value between 0 and 99999999999999999" sqref="K63">
      <formula1>0</formula1>
      <formula2>99999999999999900</formula2>
    </dataValidation>
    <dataValidation type="decimal" allowBlank="1" showInputMessage="1" showErrorMessage="1" errorTitle="Input Error" error="Please enter a numeric value between 0 and 99999999999999999" sqref="L63">
      <formula1>0</formula1>
      <formula2>99999999999999900</formula2>
    </dataValidation>
    <dataValidation type="decimal" allowBlank="1" showInputMessage="1" showErrorMessage="1" errorTitle="Input Error" error="Please enter a numeric value between 0 and 99999999999999999" sqref="M63">
      <formula1>0</formula1>
      <formula2>99999999999999900</formula2>
    </dataValidation>
    <dataValidation type="decimal" allowBlank="1" showInputMessage="1" showErrorMessage="1" errorTitle="Input Error" error="Please enter a numeric value between 0 and 99999999999999999" sqref="N63">
      <formula1>0</formula1>
      <formula2>99999999999999900</formula2>
    </dataValidation>
    <dataValidation type="decimal" allowBlank="1" showInputMessage="1" showErrorMessage="1" errorTitle="Input Error" error="Please enter a numeric value between 0 and 99999999999999999" sqref="O63">
      <formula1>0</formula1>
      <formula2>99999999999999900</formula2>
    </dataValidation>
    <dataValidation type="decimal" allowBlank="1" showInputMessage="1" showErrorMessage="1" errorTitle="Input Error" error="Please enter a numeric value between 0 and 99999999999999999" sqref="P63">
      <formula1>0</formula1>
      <formula2>99999999999999900</formula2>
    </dataValidation>
    <dataValidation type="decimal" allowBlank="1" showInputMessage="1" showErrorMessage="1" errorTitle="Input Error" error="Please enter a numeric value between 0 and 99999999999999999" sqref="Q63">
      <formula1>0</formula1>
      <formula2>99999999999999900</formula2>
    </dataValidation>
    <dataValidation type="decimal" allowBlank="1" showInputMessage="1" showErrorMessage="1" errorTitle="Input Error" error="Please enter a numeric value between 0 and 99999999999999999" sqref="R63">
      <formula1>0</formula1>
      <formula2>99999999999999900</formula2>
    </dataValidation>
    <dataValidation type="decimal" allowBlank="1" showInputMessage="1" showErrorMessage="1" errorTitle="Input Error" error="Please enter a numeric value between 0 and 99999999999999999" sqref="S63">
      <formula1>0</formula1>
      <formula2>99999999999999900</formula2>
    </dataValidation>
    <dataValidation type="decimal" allowBlank="1" showInputMessage="1" showErrorMessage="1" errorTitle="Input Error" error="Please enter a numeric value between 0 and 99999999999999999" sqref="T63">
      <formula1>0</formula1>
      <formula2>99999999999999900</formula2>
    </dataValidation>
    <dataValidation type="decimal" allowBlank="1" showInputMessage="1" showErrorMessage="1" errorTitle="Input Error" error="Please enter a numeric value between 0 and 99999999999999999" sqref="U63">
      <formula1>0</formula1>
      <formula2>99999999999999900</formula2>
    </dataValidation>
    <dataValidation type="decimal" allowBlank="1" showInputMessage="1" showErrorMessage="1" errorTitle="Input Error" error="Please enter a numeric value between 0 and 99999999999999999" sqref="G64">
      <formula1>0</formula1>
      <formula2>99999999999999900</formula2>
    </dataValidation>
    <dataValidation type="decimal" allowBlank="1" showInputMessage="1" showErrorMessage="1" errorTitle="Input Error" error="Please enter a numeric value between 0 and 99999999999999999" sqref="H64">
      <formula1>0</formula1>
      <formula2>99999999999999900</formula2>
    </dataValidation>
    <dataValidation type="decimal" allowBlank="1" showInputMessage="1" showErrorMessage="1" errorTitle="Input Error" error="Please enter a numeric value between 0 and 99999999999999999" sqref="I64">
      <formula1>0</formula1>
      <formula2>99999999999999900</formula2>
    </dataValidation>
    <dataValidation type="decimal" allowBlank="1" showInputMessage="1" showErrorMessage="1" errorTitle="Input Error" error="Please enter a numeric value between 0 and 99999999999999999" sqref="J64">
      <formula1>0</formula1>
      <formula2>99999999999999900</formula2>
    </dataValidation>
    <dataValidation type="decimal" allowBlank="1" showInputMessage="1" showErrorMessage="1" errorTitle="Input Error" error="Please enter a numeric value between 0 and 99999999999999999" sqref="K64">
      <formula1>0</formula1>
      <formula2>99999999999999900</formula2>
    </dataValidation>
    <dataValidation type="decimal" allowBlank="1" showInputMessage="1" showErrorMessage="1" errorTitle="Input Error" error="Please enter a numeric value between 0 and 99999999999999999" sqref="L64">
      <formula1>0</formula1>
      <formula2>99999999999999900</formula2>
    </dataValidation>
    <dataValidation type="decimal" allowBlank="1" showInputMessage="1" showErrorMessage="1" errorTitle="Input Error" error="Please enter a numeric value between 0 and 99999999999999999" sqref="M64">
      <formula1>0</formula1>
      <formula2>99999999999999900</formula2>
    </dataValidation>
    <dataValidation type="decimal" allowBlank="1" showInputMessage="1" showErrorMessage="1" errorTitle="Input Error" error="Please enter a numeric value between 0 and 99999999999999999" sqref="N64">
      <formula1>0</formula1>
      <formula2>99999999999999900</formula2>
    </dataValidation>
    <dataValidation type="decimal" allowBlank="1" showInputMessage="1" showErrorMessage="1" errorTitle="Input Error" error="Please enter a numeric value between 0 and 99999999999999999" sqref="O64">
      <formula1>0</formula1>
      <formula2>99999999999999900</formula2>
    </dataValidation>
    <dataValidation type="decimal" allowBlank="1" showInputMessage="1" showErrorMessage="1" errorTitle="Input Error" error="Please enter a numeric value between 0 and 99999999999999999" sqref="P64">
      <formula1>0</formula1>
      <formula2>99999999999999900</formula2>
    </dataValidation>
    <dataValidation type="decimal" allowBlank="1" showInputMessage="1" showErrorMessage="1" errorTitle="Input Error" error="Please enter a numeric value between 0 and 99999999999999999" sqref="Q64">
      <formula1>0</formula1>
      <formula2>99999999999999900</formula2>
    </dataValidation>
    <dataValidation type="decimal" allowBlank="1" showInputMessage="1" showErrorMessage="1" errorTitle="Input Error" error="Please enter a numeric value between 0 and 99999999999999999" sqref="R64">
      <formula1>0</formula1>
      <formula2>99999999999999900</formula2>
    </dataValidation>
    <dataValidation type="decimal" allowBlank="1" showInputMessage="1" showErrorMessage="1" errorTitle="Input Error" error="Please enter a numeric value between 0 and 99999999999999999" sqref="S64">
      <formula1>0</formula1>
      <formula2>99999999999999900</formula2>
    </dataValidation>
    <dataValidation type="decimal" allowBlank="1" showInputMessage="1" showErrorMessage="1" errorTitle="Input Error" error="Please enter a numeric value between 0 and 99999999999999999" sqref="T64">
      <formula1>0</formula1>
      <formula2>99999999999999900</formula2>
    </dataValidation>
    <dataValidation type="decimal" allowBlank="1" showInputMessage="1" showErrorMessage="1" errorTitle="Input Error" error="Please enter a numeric value between 0 and 99999999999999999" sqref="U64">
      <formula1>0</formula1>
      <formula2>99999999999999900</formula2>
    </dataValidation>
    <dataValidation type="decimal" allowBlank="1" showInputMessage="1" showErrorMessage="1" errorTitle="Input Error" error="Please enter a numeric value between 0 and 99999999999999999" sqref="G65">
      <formula1>0</formula1>
      <formula2>99999999999999900</formula2>
    </dataValidation>
    <dataValidation type="decimal" allowBlank="1" showInputMessage="1" showErrorMessage="1" errorTitle="Input Error" error="Please enter a numeric value between 0 and 99999999999999999" sqref="H65">
      <formula1>0</formula1>
      <formula2>99999999999999900</formula2>
    </dataValidation>
    <dataValidation type="decimal" allowBlank="1" showInputMessage="1" showErrorMessage="1" errorTitle="Input Error" error="Please enter a numeric value between 0 and 99999999999999999" sqref="I65">
      <formula1>0</formula1>
      <formula2>99999999999999900</formula2>
    </dataValidation>
    <dataValidation type="decimal" allowBlank="1" showInputMessage="1" showErrorMessage="1" errorTitle="Input Error" error="Please enter a numeric value between 0 and 99999999999999999" sqref="J65">
      <formula1>0</formula1>
      <formula2>99999999999999900</formula2>
    </dataValidation>
    <dataValidation type="decimal" allowBlank="1" showInputMessage="1" showErrorMessage="1" errorTitle="Input Error" error="Please enter a numeric value between 0 and 99999999999999999" sqref="K65">
      <formula1>0</formula1>
      <formula2>99999999999999900</formula2>
    </dataValidation>
    <dataValidation type="decimal" allowBlank="1" showInputMessage="1" showErrorMessage="1" errorTitle="Input Error" error="Please enter a numeric value between 0 and 99999999999999999" sqref="L65">
      <formula1>0</formula1>
      <formula2>99999999999999900</formula2>
    </dataValidation>
    <dataValidation type="decimal" allowBlank="1" showInputMessage="1" showErrorMessage="1" errorTitle="Input Error" error="Please enter a numeric value between 0 and 99999999999999999" sqref="M65">
      <formula1>0</formula1>
      <formula2>99999999999999900</formula2>
    </dataValidation>
    <dataValidation type="decimal" allowBlank="1" showInputMessage="1" showErrorMessage="1" errorTitle="Input Error" error="Please enter a numeric value between 0 and 99999999999999999" sqref="N65">
      <formula1>0</formula1>
      <formula2>99999999999999900</formula2>
    </dataValidation>
    <dataValidation type="decimal" allowBlank="1" showInputMessage="1" showErrorMessage="1" errorTitle="Input Error" error="Please enter a numeric value between 0 and 99999999999999999" sqref="O65">
      <formula1>0</formula1>
      <formula2>99999999999999900</formula2>
    </dataValidation>
    <dataValidation type="decimal" allowBlank="1" showInputMessage="1" showErrorMessage="1" errorTitle="Input Error" error="Please enter a numeric value between 0 and 99999999999999999" sqref="P65">
      <formula1>0</formula1>
      <formula2>99999999999999900</formula2>
    </dataValidation>
    <dataValidation type="decimal" allowBlank="1" showInputMessage="1" showErrorMessage="1" errorTitle="Input Error" error="Please enter a numeric value between 0 and 99999999999999999" sqref="Q65">
      <formula1>0</formula1>
      <formula2>99999999999999900</formula2>
    </dataValidation>
    <dataValidation type="decimal" allowBlank="1" showInputMessage="1" showErrorMessage="1" errorTitle="Input Error" error="Please enter a numeric value between 0 and 99999999999999999" sqref="R65">
      <formula1>0</formula1>
      <formula2>99999999999999900</formula2>
    </dataValidation>
    <dataValidation type="decimal" allowBlank="1" showInputMessage="1" showErrorMessage="1" errorTitle="Input Error" error="Please enter a numeric value between 0 and 99999999999999999" sqref="S65">
      <formula1>0</formula1>
      <formula2>99999999999999900</formula2>
    </dataValidation>
    <dataValidation type="decimal" allowBlank="1" showInputMessage="1" showErrorMessage="1" errorTitle="Input Error" error="Please enter a numeric value between 0 and 99999999999999999" sqref="T65">
      <formula1>0</formula1>
      <formula2>99999999999999900</formula2>
    </dataValidation>
    <dataValidation type="decimal" allowBlank="1" showInputMessage="1" showErrorMessage="1" errorTitle="Input Error" error="Please enter a numeric value between 0 and 99999999999999999" sqref="U65">
      <formula1>0</formula1>
      <formula2>99999999999999900</formula2>
    </dataValidation>
    <dataValidation type="decimal" allowBlank="1" showInputMessage="1" showErrorMessage="1" errorTitle="Input Error" error="Please enter a numeric value between 0 and 99999999999999999" sqref="G66">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R66">
      <formula1>0</formula1>
      <formula2>99999999999999900</formula2>
    </dataValidation>
    <dataValidation type="decimal" allowBlank="1" showInputMessage="1" showErrorMessage="1" errorTitle="Input Error" error="Please enter a numeric value between 0 and 99999999999999999" sqref="S66">
      <formula1>0</formula1>
      <formula2>99999999999999900</formula2>
    </dataValidation>
    <dataValidation type="decimal" allowBlank="1" showInputMessage="1" showErrorMessage="1" errorTitle="Input Error" error="Please enter a numeric value between 0 and 99999999999999999" sqref="T66">
      <formula1>0</formula1>
      <formula2>99999999999999900</formula2>
    </dataValidation>
    <dataValidation type="decimal" allowBlank="1" showInputMessage="1" showErrorMessage="1" errorTitle="Input Error" error="Please enter a numeric value between 0 and 99999999999999999" sqref="U66">
      <formula1>0</formula1>
      <formula2>99999999999999900</formula2>
    </dataValidation>
    <dataValidation type="decimal" allowBlank="1" showInputMessage="1" showErrorMessage="1" errorTitle="Input Error" error="Please enter a numeric value between 0 and 99999999999999999" sqref="G67">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R67">
      <formula1>0</formula1>
      <formula2>99999999999999900</formula2>
    </dataValidation>
    <dataValidation type="decimal" allowBlank="1" showInputMessage="1" showErrorMessage="1" errorTitle="Input Error" error="Please enter a numeric value between 0 and 99999999999999999" sqref="S67">
      <formula1>0</formula1>
      <formula2>99999999999999900</formula2>
    </dataValidation>
    <dataValidation type="decimal" allowBlank="1" showInputMessage="1" showErrorMessage="1" errorTitle="Input Error" error="Please enter a numeric value between 0 and 99999999999999999" sqref="T67">
      <formula1>0</formula1>
      <formula2>99999999999999900</formula2>
    </dataValidation>
    <dataValidation type="decimal" allowBlank="1" showInputMessage="1" showErrorMessage="1" errorTitle="Input Error" error="Please enter a numeric value between 0 and 99999999999999999" sqref="U67">
      <formula1>0</formula1>
      <formula2>99999999999999900</formula2>
    </dataValidation>
    <dataValidation type="decimal" allowBlank="1" showInputMessage="1" showErrorMessage="1" errorTitle="Input Error" error="Please enter a numeric value between 0 and 99999999999999999" sqref="G68">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R68">
      <formula1>0</formula1>
      <formula2>99999999999999900</formula2>
    </dataValidation>
    <dataValidation type="decimal" allowBlank="1" showInputMessage="1" showErrorMessage="1" errorTitle="Input Error" error="Please enter a numeric value between 0 and 99999999999999999" sqref="S68">
      <formula1>0</formula1>
      <formula2>99999999999999900</formula2>
    </dataValidation>
    <dataValidation type="decimal" allowBlank="1" showInputMessage="1" showErrorMessage="1" errorTitle="Input Error" error="Please enter a numeric value between 0 and 99999999999999999" sqref="T68">
      <formula1>0</formula1>
      <formula2>99999999999999900</formula2>
    </dataValidation>
    <dataValidation type="decimal" allowBlank="1" showInputMessage="1" showErrorMessage="1" errorTitle="Input Error" error="Please enter a numeric value between 0 and 99999999999999999" sqref="U68">
      <formula1>0</formula1>
      <formula2>99999999999999900</formula2>
    </dataValidation>
    <dataValidation type="decimal" allowBlank="1" showInputMessage="1" showErrorMessage="1" errorTitle="Input Error" error="Please enter a numeric value between 0 and 99999999999999999" sqref="G69">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R69">
      <formula1>0</formula1>
      <formula2>99999999999999900</formula2>
    </dataValidation>
    <dataValidation type="decimal" allowBlank="1" showInputMessage="1" showErrorMessage="1" errorTitle="Input Error" error="Please enter a numeric value between 0 and 99999999999999999" sqref="S69">
      <formula1>0</formula1>
      <formula2>99999999999999900</formula2>
    </dataValidation>
    <dataValidation type="decimal" allowBlank="1" showInputMessage="1" showErrorMessage="1" errorTitle="Input Error" error="Please enter a numeric value between 0 and 99999999999999999" sqref="T69">
      <formula1>0</formula1>
      <formula2>99999999999999900</formula2>
    </dataValidation>
    <dataValidation type="decimal" allowBlank="1" showInputMessage="1" showErrorMessage="1" errorTitle="Input Error" error="Please enter a numeric value between 0 and 99999999999999999" sqref="U69">
      <formula1>0</formula1>
      <formula2>99999999999999900</formula2>
    </dataValidation>
    <dataValidation type="decimal" allowBlank="1" showInputMessage="1" showErrorMessage="1" errorTitle="Input Error" error="Please enter a numeric value between 0 and 99999999999999999" sqref="G78">
      <formula1>0</formula1>
      <formula2>99999999999999900</formula2>
    </dataValidation>
    <dataValidation type="decimal" allowBlank="1" showInputMessage="1" showErrorMessage="1" errorTitle="Input Error" error="Please enter a numeric value between 0 and 99999999999999999" sqref="H78">
      <formula1>0</formula1>
      <formula2>99999999999999900</formula2>
    </dataValidation>
    <dataValidation type="decimal" allowBlank="1" showInputMessage="1" showErrorMessage="1" errorTitle="Input Error" error="Please enter a numeric value between 0 and 99999999999999999" sqref="I78">
      <formula1>0</formula1>
      <formula2>99999999999999900</formula2>
    </dataValidation>
    <dataValidation type="decimal" allowBlank="1" showInputMessage="1" showErrorMessage="1" errorTitle="Input Error" error="Please enter a numeric value between 0 and 99999999999999999" sqref="J78">
      <formula1>0</formula1>
      <formula2>99999999999999900</formula2>
    </dataValidation>
    <dataValidation type="decimal" allowBlank="1" showInputMessage="1" showErrorMessage="1" errorTitle="Input Error" error="Please enter a numeric value between 0 and 99999999999999999" sqref="K78">
      <formula1>0</formula1>
      <formula2>99999999999999900</formula2>
    </dataValidation>
    <dataValidation type="decimal" allowBlank="1" showInputMessage="1" showErrorMessage="1" errorTitle="Input Error" error="Please enter a numeric value between 0 and 99999999999999999" sqref="L78">
      <formula1>0</formula1>
      <formula2>99999999999999900</formula2>
    </dataValidation>
    <dataValidation type="decimal" allowBlank="1" showInputMessage="1" showErrorMessage="1" errorTitle="Input Error" error="Please enter a numeric value between 0 and 99999999999999999" sqref="M78">
      <formula1>0</formula1>
      <formula2>99999999999999900</formula2>
    </dataValidation>
    <dataValidation type="decimal" allowBlank="1" showInputMessage="1" showErrorMessage="1" errorTitle="Input Error" error="Please enter a numeric value between 0 and 99999999999999999" sqref="N78">
      <formula1>0</formula1>
      <formula2>99999999999999900</formula2>
    </dataValidation>
    <dataValidation type="decimal" allowBlank="1" showInputMessage="1" showErrorMessage="1" errorTitle="Input Error" error="Please enter a numeric value between 0 and 99999999999999999" sqref="O78">
      <formula1>0</formula1>
      <formula2>99999999999999900</formula2>
    </dataValidation>
    <dataValidation type="decimal" allowBlank="1" showInputMessage="1" showErrorMessage="1" errorTitle="Input Error" error="Please enter a numeric value between 0 and 99999999999999999" sqref="P78">
      <formula1>0</formula1>
      <formula2>99999999999999900</formula2>
    </dataValidation>
    <dataValidation type="decimal" allowBlank="1" showInputMessage="1" showErrorMessage="1" errorTitle="Input Error" error="Please enter a numeric value between 0 and 99999999999999999" sqref="Q78">
      <formula1>0</formula1>
      <formula2>99999999999999900</formula2>
    </dataValidation>
    <dataValidation type="decimal" allowBlank="1" showInputMessage="1" showErrorMessage="1" errorTitle="Input Error" error="Please enter a numeric value between 0 and 99999999999999999" sqref="R78">
      <formula1>0</formula1>
      <formula2>99999999999999900</formula2>
    </dataValidation>
    <dataValidation type="decimal" allowBlank="1" showInputMessage="1" showErrorMessage="1" errorTitle="Input Error" error="Please enter a numeric value between 0 and 99999999999999999" sqref="S78">
      <formula1>0</formula1>
      <formula2>99999999999999900</formula2>
    </dataValidation>
    <dataValidation type="decimal" allowBlank="1" showInputMessage="1" showErrorMessage="1" errorTitle="Input Error" error="Please enter a numeric value between 0 and 99999999999999999" sqref="T78">
      <formula1>0</formula1>
      <formula2>99999999999999900</formula2>
    </dataValidation>
    <dataValidation type="decimal" allowBlank="1" showInputMessage="1" showErrorMessage="1" errorTitle="Input Error" error="Please enter a numeric value between 0 and 99999999999999999" sqref="U78">
      <formula1>0</formula1>
      <formula2>99999999999999900</formula2>
    </dataValidation>
    <dataValidation type="decimal" allowBlank="1" showInputMessage="1" showErrorMessage="1" errorTitle="Input Error" error="Please enter a numeric value between 0 and 99999999999999999" sqref="G87">
      <formula1>0</formula1>
      <formula2>99999999999999900</formula2>
    </dataValidation>
    <dataValidation type="decimal" allowBlank="1" showInputMessage="1" showErrorMessage="1" errorTitle="Input Error" error="Please enter a numeric value between 0 and 99999999999999999" sqref="H87">
      <formula1>0</formula1>
      <formula2>99999999999999900</formula2>
    </dataValidation>
    <dataValidation type="decimal" allowBlank="1" showInputMessage="1" showErrorMessage="1" errorTitle="Input Error" error="Please enter a numeric value between 0 and 99999999999999999" sqref="I87">
      <formula1>0</formula1>
      <formula2>99999999999999900</formula2>
    </dataValidation>
    <dataValidation type="decimal" allowBlank="1" showInputMessage="1" showErrorMessage="1" errorTitle="Input Error" error="Please enter a numeric value between 0 and 99999999999999999" sqref="J87">
      <formula1>0</formula1>
      <formula2>99999999999999900</formula2>
    </dataValidation>
    <dataValidation type="decimal" allowBlank="1" showInputMessage="1" showErrorMessage="1" errorTitle="Input Error" error="Please enter a numeric value between 0 and 99999999999999999" sqref="K87">
      <formula1>0</formula1>
      <formula2>99999999999999900</formula2>
    </dataValidation>
    <dataValidation type="decimal" allowBlank="1" showInputMessage="1" showErrorMessage="1" errorTitle="Input Error" error="Please enter a numeric value between 0 and 99999999999999999" sqref="L87">
      <formula1>0</formula1>
      <formula2>99999999999999900</formula2>
    </dataValidation>
    <dataValidation type="decimal" allowBlank="1" showInputMessage="1" showErrorMessage="1" errorTitle="Input Error" error="Please enter a numeric value between 0 and 99999999999999999" sqref="M87">
      <formula1>0</formula1>
      <formula2>99999999999999900</formula2>
    </dataValidation>
    <dataValidation type="decimal" allowBlank="1" showInputMessage="1" showErrorMessage="1" errorTitle="Input Error" error="Please enter a numeric value between 0 and 99999999999999999" sqref="N87">
      <formula1>0</formula1>
      <formula2>99999999999999900</formula2>
    </dataValidation>
    <dataValidation type="decimal" allowBlank="1" showInputMessage="1" showErrorMessage="1" errorTitle="Input Error" error="Please enter a numeric value between 0 and 99999999999999999" sqref="O87">
      <formula1>0</formula1>
      <formula2>99999999999999900</formula2>
    </dataValidation>
    <dataValidation type="decimal" allowBlank="1" showInputMessage="1" showErrorMessage="1" errorTitle="Input Error" error="Please enter a numeric value between 0 and 99999999999999999" sqref="P87">
      <formula1>0</formula1>
      <formula2>99999999999999900</formula2>
    </dataValidation>
    <dataValidation type="decimal" allowBlank="1" showInputMessage="1" showErrorMessage="1" errorTitle="Input Error" error="Please enter a numeric value between 0 and 99999999999999999" sqref="Q87">
      <formula1>0</formula1>
      <formula2>99999999999999900</formula2>
    </dataValidation>
    <dataValidation type="decimal" allowBlank="1" showInputMessage="1" showErrorMessage="1" errorTitle="Input Error" error="Please enter a numeric value between 0 and 99999999999999999" sqref="R87">
      <formula1>0</formula1>
      <formula2>99999999999999900</formula2>
    </dataValidation>
    <dataValidation type="decimal" allowBlank="1" showInputMessage="1" showErrorMessage="1" errorTitle="Input Error" error="Please enter a numeric value between 0 and 99999999999999999" sqref="S87">
      <formula1>0</formula1>
      <formula2>99999999999999900</formula2>
    </dataValidation>
    <dataValidation type="decimal" allowBlank="1" showInputMessage="1" showErrorMessage="1" errorTitle="Input Error" error="Please enter a numeric value between 0 and 99999999999999999" sqref="T87">
      <formula1>0</formula1>
      <formula2>99999999999999900</formula2>
    </dataValidation>
    <dataValidation type="decimal" allowBlank="1" showInputMessage="1" showErrorMessage="1" errorTitle="Input Error" error="Please enter a numeric value between 0 and 99999999999999999" sqref="U87">
      <formula1>0</formula1>
      <formula2>99999999999999900</formula2>
    </dataValidation>
    <dataValidation type="decimal" allowBlank="1" showInputMessage="1" showErrorMessage="1" errorTitle="Input Error" error="Please enter a numeric value between 0 and 99999999999999999" sqref="G88">
      <formula1>0</formula1>
      <formula2>99999999999999900</formula2>
    </dataValidation>
    <dataValidation type="decimal" allowBlank="1" showInputMessage="1" showErrorMessage="1" errorTitle="Input Error" error="Please enter a numeric value between 0 and 99999999999999999" sqref="H88">
      <formula1>0</formula1>
      <formula2>99999999999999900</formula2>
    </dataValidation>
    <dataValidation type="decimal" allowBlank="1" showInputMessage="1" showErrorMessage="1" errorTitle="Input Error" error="Please enter a numeric value between 0 and 99999999999999999" sqref="I88">
      <formula1>0</formula1>
      <formula2>99999999999999900</formula2>
    </dataValidation>
    <dataValidation type="decimal" allowBlank="1" showInputMessage="1" showErrorMessage="1" errorTitle="Input Error" error="Please enter a numeric value between 0 and 99999999999999999" sqref="J88">
      <formula1>0</formula1>
      <formula2>99999999999999900</formula2>
    </dataValidation>
    <dataValidation type="decimal" allowBlank="1" showInputMessage="1" showErrorMessage="1" errorTitle="Input Error" error="Please enter a numeric value between 0 and 99999999999999999" sqref="K88">
      <formula1>0</formula1>
      <formula2>99999999999999900</formula2>
    </dataValidation>
    <dataValidation type="decimal" allowBlank="1" showInputMessage="1" showErrorMessage="1" errorTitle="Input Error" error="Please enter a numeric value between 0 and 99999999999999999" sqref="L88">
      <formula1>0</formula1>
      <formula2>99999999999999900</formula2>
    </dataValidation>
    <dataValidation type="decimal" allowBlank="1" showInputMessage="1" showErrorMessage="1" errorTitle="Input Error" error="Please enter a numeric value between 0 and 99999999999999999" sqref="M88">
      <formula1>0</formula1>
      <formula2>99999999999999900</formula2>
    </dataValidation>
    <dataValidation type="decimal" allowBlank="1" showInputMessage="1" showErrorMessage="1" errorTitle="Input Error" error="Please enter a numeric value between 0 and 99999999999999999" sqref="N88">
      <formula1>0</formula1>
      <formula2>99999999999999900</formula2>
    </dataValidation>
    <dataValidation type="decimal" allowBlank="1" showInputMessage="1" showErrorMessage="1" errorTitle="Input Error" error="Please enter a numeric value between 0 and 99999999999999999" sqref="O88">
      <formula1>0</formula1>
      <formula2>99999999999999900</formula2>
    </dataValidation>
    <dataValidation type="decimal" allowBlank="1" showInputMessage="1" showErrorMessage="1" errorTitle="Input Error" error="Please enter a numeric value between 0 and 99999999999999999" sqref="P88">
      <formula1>0</formula1>
      <formula2>99999999999999900</formula2>
    </dataValidation>
    <dataValidation type="decimal" allowBlank="1" showInputMessage="1" showErrorMessage="1" errorTitle="Input Error" error="Please enter a numeric value between 0 and 99999999999999999" sqref="Q88">
      <formula1>0</formula1>
      <formula2>99999999999999900</formula2>
    </dataValidation>
    <dataValidation type="decimal" allowBlank="1" showInputMessage="1" showErrorMessage="1" errorTitle="Input Error" error="Please enter a numeric value between 0 and 99999999999999999" sqref="R88">
      <formula1>0</formula1>
      <formula2>99999999999999900</formula2>
    </dataValidation>
    <dataValidation type="decimal" allowBlank="1" showInputMessage="1" showErrorMessage="1" errorTitle="Input Error" error="Please enter a numeric value between 0 and 99999999999999999" sqref="S88">
      <formula1>0</formula1>
      <formula2>99999999999999900</formula2>
    </dataValidation>
    <dataValidation type="decimal" allowBlank="1" showInputMessage="1" showErrorMessage="1" errorTitle="Input Error" error="Please enter a numeric value between 0 and 99999999999999999" sqref="T88">
      <formula1>0</formula1>
      <formula2>99999999999999900</formula2>
    </dataValidation>
    <dataValidation type="decimal" allowBlank="1" showInputMessage="1" showErrorMessage="1" errorTitle="Input Error" error="Please enter a numeric value between 0 and 99999999999999999" sqref="U88">
      <formula1>0</formula1>
      <formula2>99999999999999900</formula2>
    </dataValidation>
    <dataValidation type="decimal" allowBlank="1" showInputMessage="1" showErrorMessage="1" errorTitle="Input Error" error="Please enter a numeric value between 0 and 99999999999999999" sqref="G102">
      <formula1>0</formula1>
      <formula2>99999999999999900</formula2>
    </dataValidation>
    <dataValidation type="decimal" allowBlank="1" showInputMessage="1" showErrorMessage="1" errorTitle="Input Error" error="Please enter a numeric value between 0 and 99999999999999999" sqref="H102">
      <formula1>0</formula1>
      <formula2>99999999999999900</formula2>
    </dataValidation>
    <dataValidation type="decimal" allowBlank="1" showInputMessage="1" showErrorMessage="1" errorTitle="Input Error" error="Please enter a numeric value between 0 and 99999999999999999" sqref="I102">
      <formula1>0</formula1>
      <formula2>99999999999999900</formula2>
    </dataValidation>
    <dataValidation type="decimal" allowBlank="1" showInputMessage="1" showErrorMessage="1" errorTitle="Input Error" error="Please enter a numeric value between 0 and 99999999999999999" sqref="J102">
      <formula1>0</formula1>
      <formula2>99999999999999900</formula2>
    </dataValidation>
    <dataValidation type="decimal" allowBlank="1" showInputMessage="1" showErrorMessage="1" errorTitle="Input Error" error="Please enter a numeric value between 0 and 99999999999999999" sqref="K102">
      <formula1>0</formula1>
      <formula2>99999999999999900</formula2>
    </dataValidation>
    <dataValidation type="decimal" allowBlank="1" showInputMessage="1" showErrorMessage="1" errorTitle="Input Error" error="Please enter a numeric value between 0 and 99999999999999999" sqref="L102">
      <formula1>0</formula1>
      <formula2>99999999999999900</formula2>
    </dataValidation>
    <dataValidation type="decimal" allowBlank="1" showInputMessage="1" showErrorMessage="1" errorTitle="Input Error" error="Please enter a numeric value between 0 and 99999999999999999" sqref="M102">
      <formula1>0</formula1>
      <formula2>99999999999999900</formula2>
    </dataValidation>
    <dataValidation type="decimal" allowBlank="1" showInputMessage="1" showErrorMessage="1" errorTitle="Input Error" error="Please enter a numeric value between 0 and 99999999999999999" sqref="N102">
      <formula1>0</formula1>
      <formula2>99999999999999900</formula2>
    </dataValidation>
    <dataValidation type="decimal" allowBlank="1" showInputMessage="1" showErrorMessage="1" errorTitle="Input Error" error="Please enter a numeric value between 0 and 99999999999999999" sqref="O102">
      <formula1>0</formula1>
      <formula2>99999999999999900</formula2>
    </dataValidation>
    <dataValidation type="decimal" allowBlank="1" showInputMessage="1" showErrorMessage="1" errorTitle="Input Error" error="Please enter a numeric value between 0 and 99999999999999999" sqref="P102">
      <formula1>0</formula1>
      <formula2>99999999999999900</formula2>
    </dataValidation>
    <dataValidation type="decimal" allowBlank="1" showInputMessage="1" showErrorMessage="1" errorTitle="Input Error" error="Please enter a numeric value between 0 and 99999999999999999" sqref="Q102">
      <formula1>0</formula1>
      <formula2>99999999999999900</formula2>
    </dataValidation>
    <dataValidation type="decimal" allowBlank="1" showInputMessage="1" showErrorMessage="1" errorTitle="Input Error" error="Please enter a numeric value between 0 and 99999999999999999" sqref="R102">
      <formula1>0</formula1>
      <formula2>99999999999999900</formula2>
    </dataValidation>
    <dataValidation type="decimal" allowBlank="1" showInputMessage="1" showErrorMessage="1" errorTitle="Input Error" error="Please enter a numeric value between 0 and 99999999999999999" sqref="S102">
      <formula1>0</formula1>
      <formula2>99999999999999900</formula2>
    </dataValidation>
    <dataValidation type="decimal" allowBlank="1" showInputMessage="1" showErrorMessage="1" errorTitle="Input Error" error="Please enter a numeric value between 0 and 99999999999999999" sqref="T102">
      <formula1>0</formula1>
      <formula2>99999999999999900</formula2>
    </dataValidation>
    <dataValidation type="decimal" allowBlank="1" showInputMessage="1" showErrorMessage="1" errorTitle="Input Error" error="Please enter a numeric value between 0 and 99999999999999999" sqref="U102">
      <formula1>0</formula1>
      <formula2>99999999999999900</formula2>
    </dataValidation>
    <dataValidation type="decimal" allowBlank="1" showInputMessage="1" showErrorMessage="1" errorTitle="Input Error" error="Please enter a numeric value between 0 and 99999999999999999" sqref="G103">
      <formula1>0</formula1>
      <formula2>99999999999999900</formula2>
    </dataValidation>
    <dataValidation type="decimal" allowBlank="1" showInputMessage="1" showErrorMessage="1" errorTitle="Input Error" error="Please enter a numeric value between 0 and 99999999999999999" sqref="H103">
      <formula1>0</formula1>
      <formula2>99999999999999900</formula2>
    </dataValidation>
    <dataValidation type="decimal" allowBlank="1" showInputMessage="1" showErrorMessage="1" errorTitle="Input Error" error="Please enter a numeric value between 0 and 99999999999999999" sqref="I103">
      <formula1>0</formula1>
      <formula2>99999999999999900</formula2>
    </dataValidation>
    <dataValidation type="decimal" allowBlank="1" showInputMessage="1" showErrorMessage="1" errorTitle="Input Error" error="Please enter a numeric value between 0 and 99999999999999999" sqref="J103">
      <formula1>0</formula1>
      <formula2>99999999999999900</formula2>
    </dataValidation>
    <dataValidation type="decimal" allowBlank="1" showInputMessage="1" showErrorMessage="1" errorTitle="Input Error" error="Please enter a numeric value between 0 and 99999999999999999" sqref="K103">
      <formula1>0</formula1>
      <formula2>99999999999999900</formula2>
    </dataValidation>
    <dataValidation type="decimal" allowBlank="1" showInputMessage="1" showErrorMessage="1" errorTitle="Input Error" error="Please enter a numeric value between 0 and 99999999999999999" sqref="L103">
      <formula1>0</formula1>
      <formula2>99999999999999900</formula2>
    </dataValidation>
    <dataValidation type="decimal" allowBlank="1" showInputMessage="1" showErrorMessage="1" errorTitle="Input Error" error="Please enter a numeric value between 0 and 99999999999999999" sqref="M103">
      <formula1>0</formula1>
      <formula2>99999999999999900</formula2>
    </dataValidation>
    <dataValidation type="decimal" allowBlank="1" showInputMessage="1" showErrorMessage="1" errorTitle="Input Error" error="Please enter a numeric value between 0 and 99999999999999999" sqref="N103">
      <formula1>0</formula1>
      <formula2>99999999999999900</formula2>
    </dataValidation>
    <dataValidation type="decimal" allowBlank="1" showInputMessage="1" showErrorMessage="1" errorTitle="Input Error" error="Please enter a numeric value between 0 and 99999999999999999" sqref="O103">
      <formula1>0</formula1>
      <formula2>99999999999999900</formula2>
    </dataValidation>
    <dataValidation type="decimal" allowBlank="1" showInputMessage="1" showErrorMessage="1" errorTitle="Input Error" error="Please enter a numeric value between 0 and 99999999999999999" sqref="P103">
      <formula1>0</formula1>
      <formula2>99999999999999900</formula2>
    </dataValidation>
    <dataValidation type="decimal" allowBlank="1" showInputMessage="1" showErrorMessage="1" errorTitle="Input Error" error="Please enter a numeric value between 0 and 99999999999999999" sqref="Q103">
      <formula1>0</formula1>
      <formula2>99999999999999900</formula2>
    </dataValidation>
    <dataValidation type="decimal" allowBlank="1" showInputMessage="1" showErrorMessage="1" errorTitle="Input Error" error="Please enter a numeric value between 0 and 99999999999999999" sqref="R103">
      <formula1>0</formula1>
      <formula2>99999999999999900</formula2>
    </dataValidation>
    <dataValidation type="decimal" allowBlank="1" showInputMessage="1" showErrorMessage="1" errorTitle="Input Error" error="Please enter a numeric value between 0 and 99999999999999999" sqref="S103">
      <formula1>0</formula1>
      <formula2>99999999999999900</formula2>
    </dataValidation>
    <dataValidation type="decimal" allowBlank="1" showInputMessage="1" showErrorMessage="1" errorTitle="Input Error" error="Please enter a numeric value between 0 and 99999999999999999" sqref="T103">
      <formula1>0</formula1>
      <formula2>99999999999999900</formula2>
    </dataValidation>
    <dataValidation type="decimal" allowBlank="1" showInputMessage="1" showErrorMessage="1" errorTitle="Input Error" error="Please enter a numeric value between 0 and 99999999999999999" sqref="U103">
      <formula1>0</formula1>
      <formula2>99999999999999900</formula2>
    </dataValidation>
    <dataValidation type="decimal" allowBlank="1" showInputMessage="1" showErrorMessage="1" errorTitle="Input Error" error="Please enter a numeric value between 0 and 99999999999999999" sqref="G104">
      <formula1>0</formula1>
      <formula2>99999999999999900</formula2>
    </dataValidation>
    <dataValidation type="decimal" allowBlank="1" showInputMessage="1" showErrorMessage="1" errorTitle="Input Error" error="Please enter a numeric value between 0 and 99999999999999999" sqref="H104">
      <formula1>0</formula1>
      <formula2>99999999999999900</formula2>
    </dataValidation>
    <dataValidation type="decimal" allowBlank="1" showInputMessage="1" showErrorMessage="1" errorTitle="Input Error" error="Please enter a numeric value between 0 and 99999999999999999" sqref="I104">
      <formula1>0</formula1>
      <formula2>99999999999999900</formula2>
    </dataValidation>
    <dataValidation type="decimal" allowBlank="1" showInputMessage="1" showErrorMessage="1" errorTitle="Input Error" error="Please enter a numeric value between 0 and 99999999999999999" sqref="J104">
      <formula1>0</formula1>
      <formula2>99999999999999900</formula2>
    </dataValidation>
    <dataValidation type="decimal" allowBlank="1" showInputMessage="1" showErrorMessage="1" errorTitle="Input Error" error="Please enter a numeric value between 0 and 99999999999999999" sqref="K104">
      <formula1>0</formula1>
      <formula2>99999999999999900</formula2>
    </dataValidation>
    <dataValidation type="decimal" allowBlank="1" showInputMessage="1" showErrorMessage="1" errorTitle="Input Error" error="Please enter a numeric value between 0 and 99999999999999999" sqref="L104">
      <formula1>0</formula1>
      <formula2>99999999999999900</formula2>
    </dataValidation>
    <dataValidation type="decimal" allowBlank="1" showInputMessage="1" showErrorMessage="1" errorTitle="Input Error" error="Please enter a numeric value between 0 and 99999999999999999" sqref="M104">
      <formula1>0</formula1>
      <formula2>99999999999999900</formula2>
    </dataValidation>
    <dataValidation type="decimal" allowBlank="1" showInputMessage="1" showErrorMessage="1" errorTitle="Input Error" error="Please enter a numeric value between 0 and 99999999999999999" sqref="N104">
      <formula1>0</formula1>
      <formula2>99999999999999900</formula2>
    </dataValidation>
    <dataValidation type="decimal" allowBlank="1" showInputMessage="1" showErrorMessage="1" errorTitle="Input Error" error="Please enter a numeric value between 0 and 99999999999999999" sqref="O104">
      <formula1>0</formula1>
      <formula2>99999999999999900</formula2>
    </dataValidation>
    <dataValidation type="decimal" allowBlank="1" showInputMessage="1" showErrorMessage="1" errorTitle="Input Error" error="Please enter a numeric value between 0 and 99999999999999999" sqref="P104">
      <formula1>0</formula1>
      <formula2>99999999999999900</formula2>
    </dataValidation>
    <dataValidation type="decimal" allowBlank="1" showInputMessage="1" showErrorMessage="1" errorTitle="Input Error" error="Please enter a numeric value between 0 and 99999999999999999" sqref="Q104">
      <formula1>0</formula1>
      <formula2>99999999999999900</formula2>
    </dataValidation>
    <dataValidation type="decimal" allowBlank="1" showInputMessage="1" showErrorMessage="1" errorTitle="Input Error" error="Please enter a numeric value between 0 and 99999999999999999" sqref="R104">
      <formula1>0</formula1>
      <formula2>99999999999999900</formula2>
    </dataValidation>
    <dataValidation type="decimal" allowBlank="1" showInputMessage="1" showErrorMessage="1" errorTitle="Input Error" error="Please enter a numeric value between 0 and 99999999999999999" sqref="S104">
      <formula1>0</formula1>
      <formula2>99999999999999900</formula2>
    </dataValidation>
    <dataValidation type="decimal" allowBlank="1" showInputMessage="1" showErrorMessage="1" errorTitle="Input Error" error="Please enter a numeric value between 0 and 99999999999999999" sqref="T104">
      <formula1>0</formula1>
      <formula2>99999999999999900</formula2>
    </dataValidation>
    <dataValidation type="decimal" allowBlank="1" showInputMessage="1" showErrorMessage="1" errorTitle="Input Error" error="Please enter a numeric value between 0 and 99999999999999999" sqref="U104">
      <formula1>0</formula1>
      <formula2>99999999999999900</formula2>
    </dataValidation>
    <dataValidation type="decimal" allowBlank="1" showInputMessage="1" showErrorMessage="1" errorTitle="Input Error" error="Please enter a numeric value between 0 and 99999999999999999" sqref="G105">
      <formula1>0</formula1>
      <formula2>99999999999999900</formula2>
    </dataValidation>
    <dataValidation type="decimal" allowBlank="1" showInputMessage="1" showErrorMessage="1" errorTitle="Input Error" error="Please enter a numeric value between 0 and 99999999999999999" sqref="H105">
      <formula1>0</formula1>
      <formula2>99999999999999900</formula2>
    </dataValidation>
    <dataValidation type="decimal" allowBlank="1" showInputMessage="1" showErrorMessage="1" errorTitle="Input Error" error="Please enter a numeric value between 0 and 99999999999999999" sqref="I105">
      <formula1>0</formula1>
      <formula2>99999999999999900</formula2>
    </dataValidation>
    <dataValidation type="decimal" allowBlank="1" showInputMessage="1" showErrorMessage="1" errorTitle="Input Error" error="Please enter a numeric value between 0 and 99999999999999999" sqref="J105">
      <formula1>0</formula1>
      <formula2>99999999999999900</formula2>
    </dataValidation>
    <dataValidation type="decimal" allowBlank="1" showInputMessage="1" showErrorMessage="1" errorTitle="Input Error" error="Please enter a numeric value between 0 and 99999999999999999" sqref="K105">
      <formula1>0</formula1>
      <formula2>99999999999999900</formula2>
    </dataValidation>
    <dataValidation type="decimal" allowBlank="1" showInputMessage="1" showErrorMessage="1" errorTitle="Input Error" error="Please enter a numeric value between 0 and 99999999999999999" sqref="L105">
      <formula1>0</formula1>
      <formula2>99999999999999900</formula2>
    </dataValidation>
    <dataValidation type="decimal" allowBlank="1" showInputMessage="1" showErrorMessage="1" errorTitle="Input Error" error="Please enter a numeric value between 0 and 99999999999999999" sqref="M105">
      <formula1>0</formula1>
      <formula2>99999999999999900</formula2>
    </dataValidation>
    <dataValidation type="decimal" allowBlank="1" showInputMessage="1" showErrorMessage="1" errorTitle="Input Error" error="Please enter a numeric value between 0 and 99999999999999999" sqref="N105">
      <formula1>0</formula1>
      <formula2>99999999999999900</formula2>
    </dataValidation>
    <dataValidation type="decimal" allowBlank="1" showInputMessage="1" showErrorMessage="1" errorTitle="Input Error" error="Please enter a numeric value between 0 and 99999999999999999" sqref="O105">
      <formula1>0</formula1>
      <formula2>99999999999999900</formula2>
    </dataValidation>
    <dataValidation type="decimal" allowBlank="1" showInputMessage="1" showErrorMessage="1" errorTitle="Input Error" error="Please enter a numeric value between 0 and 99999999999999999" sqref="P105">
      <formula1>0</formula1>
      <formula2>99999999999999900</formula2>
    </dataValidation>
    <dataValidation type="decimal" allowBlank="1" showInputMessage="1" showErrorMessage="1" errorTitle="Input Error" error="Please enter a numeric value between 0 and 99999999999999999" sqref="Q105">
      <formula1>0</formula1>
      <formula2>99999999999999900</formula2>
    </dataValidation>
    <dataValidation type="decimal" allowBlank="1" showInputMessage="1" showErrorMessage="1" errorTitle="Input Error" error="Please enter a numeric value between 0 and 99999999999999999" sqref="R105">
      <formula1>0</formula1>
      <formula2>99999999999999900</formula2>
    </dataValidation>
    <dataValidation type="decimal" allowBlank="1" showInputMessage="1" showErrorMessage="1" errorTitle="Input Error" error="Please enter a numeric value between 0 and 99999999999999999" sqref="S105">
      <formula1>0</formula1>
      <formula2>99999999999999900</formula2>
    </dataValidation>
    <dataValidation type="decimal" allowBlank="1" showInputMessage="1" showErrorMessage="1" errorTitle="Input Error" error="Please enter a numeric value between 0 and 99999999999999999" sqref="T105">
      <formula1>0</formula1>
      <formula2>99999999999999900</formula2>
    </dataValidation>
    <dataValidation type="decimal" allowBlank="1" showInputMessage="1" showErrorMessage="1" errorTitle="Input Error" error="Please enter a numeric value between 0 and 99999999999999999" sqref="U105">
      <formula1>0</formula1>
      <formula2>99999999999999900</formula2>
    </dataValidation>
    <dataValidation type="decimal" allowBlank="1" showInputMessage="1" showErrorMessage="1" errorTitle="Input Error" error="Please enter a numeric value between 0 and 99999999999999999" sqref="G106">
      <formula1>0</formula1>
      <formula2>99999999999999900</formula2>
    </dataValidation>
    <dataValidation type="decimal" allowBlank="1" showInputMessage="1" showErrorMessage="1" errorTitle="Input Error" error="Please enter a numeric value between 0 and 99999999999999999" sqref="H106">
      <formula1>0</formula1>
      <formula2>99999999999999900</formula2>
    </dataValidation>
    <dataValidation type="decimal" allowBlank="1" showInputMessage="1" showErrorMessage="1" errorTitle="Input Error" error="Please enter a numeric value between 0 and 99999999999999999" sqref="I106">
      <formula1>0</formula1>
      <formula2>99999999999999900</formula2>
    </dataValidation>
    <dataValidation type="decimal" allowBlank="1" showInputMessage="1" showErrorMessage="1" errorTitle="Input Error" error="Please enter a numeric value between 0 and 99999999999999999" sqref="J106">
      <formula1>0</formula1>
      <formula2>99999999999999900</formula2>
    </dataValidation>
    <dataValidation type="decimal" allowBlank="1" showInputMessage="1" showErrorMessage="1" errorTitle="Input Error" error="Please enter a numeric value between 0 and 99999999999999999" sqref="K106">
      <formula1>0</formula1>
      <formula2>99999999999999900</formula2>
    </dataValidation>
    <dataValidation type="decimal" allowBlank="1" showInputMessage="1" showErrorMessage="1" errorTitle="Input Error" error="Please enter a numeric value between 0 and 99999999999999999" sqref="L106">
      <formula1>0</formula1>
      <formula2>99999999999999900</formula2>
    </dataValidation>
    <dataValidation type="decimal" allowBlank="1" showInputMessage="1" showErrorMessage="1" errorTitle="Input Error" error="Please enter a numeric value between 0 and 99999999999999999" sqref="M106">
      <formula1>0</formula1>
      <formula2>99999999999999900</formula2>
    </dataValidation>
    <dataValidation type="decimal" allowBlank="1" showInputMessage="1" showErrorMessage="1" errorTitle="Input Error" error="Please enter a numeric value between 0 and 99999999999999999" sqref="N106">
      <formula1>0</formula1>
      <formula2>99999999999999900</formula2>
    </dataValidation>
    <dataValidation type="decimal" allowBlank="1" showInputMessage="1" showErrorMessage="1" errorTitle="Input Error" error="Please enter a numeric value between 0 and 99999999999999999" sqref="O106">
      <formula1>0</formula1>
      <formula2>99999999999999900</formula2>
    </dataValidation>
    <dataValidation type="decimal" allowBlank="1" showInputMessage="1" showErrorMessage="1" errorTitle="Input Error" error="Please enter a numeric value between 0 and 99999999999999999" sqref="P106">
      <formula1>0</formula1>
      <formula2>99999999999999900</formula2>
    </dataValidation>
    <dataValidation type="decimal" allowBlank="1" showInputMessage="1" showErrorMessage="1" errorTitle="Input Error" error="Please enter a numeric value between 0 and 99999999999999999" sqref="Q106">
      <formula1>0</formula1>
      <formula2>99999999999999900</formula2>
    </dataValidation>
    <dataValidation type="decimal" allowBlank="1" showInputMessage="1" showErrorMessage="1" errorTitle="Input Error" error="Please enter a numeric value between 0 and 99999999999999999" sqref="R106">
      <formula1>0</formula1>
      <formula2>99999999999999900</formula2>
    </dataValidation>
    <dataValidation type="decimal" allowBlank="1" showInputMessage="1" showErrorMessage="1" errorTitle="Input Error" error="Please enter a numeric value between 0 and 99999999999999999" sqref="S106">
      <formula1>0</formula1>
      <formula2>99999999999999900</formula2>
    </dataValidation>
    <dataValidation type="decimal" allowBlank="1" showInputMessage="1" showErrorMessage="1" errorTitle="Input Error" error="Please enter a numeric value between 0 and 99999999999999999" sqref="T106">
      <formula1>0</formula1>
      <formula2>99999999999999900</formula2>
    </dataValidation>
    <dataValidation type="decimal" allowBlank="1" showInputMessage="1" showErrorMessage="1" errorTitle="Input Error" error="Please enter a numeric value between 0 and 99999999999999999" sqref="U106">
      <formula1>0</formula1>
      <formula2>99999999999999900</formula2>
    </dataValidation>
    <dataValidation type="decimal" allowBlank="1" showInputMessage="1" showErrorMessage="1" errorTitle="Input Error" error="Please enter a numeric value between 0 and 99999999999999999" sqref="G107">
      <formula1>0</formula1>
      <formula2>99999999999999900</formula2>
    </dataValidation>
    <dataValidation type="decimal" allowBlank="1" showInputMessage="1" showErrorMessage="1" errorTitle="Input Error" error="Please enter a numeric value between 0 and 99999999999999999" sqref="H107">
      <formula1>0</formula1>
      <formula2>99999999999999900</formula2>
    </dataValidation>
    <dataValidation type="decimal" allowBlank="1" showInputMessage="1" showErrorMessage="1" errorTitle="Input Error" error="Please enter a numeric value between 0 and 99999999999999999" sqref="I107">
      <formula1>0</formula1>
      <formula2>99999999999999900</formula2>
    </dataValidation>
    <dataValidation type="decimal" allowBlank="1" showInputMessage="1" showErrorMessage="1" errorTitle="Input Error" error="Please enter a numeric value between 0 and 99999999999999999" sqref="J107">
      <formula1>0</formula1>
      <formula2>99999999999999900</formula2>
    </dataValidation>
    <dataValidation type="decimal" allowBlank="1" showInputMessage="1" showErrorMessage="1" errorTitle="Input Error" error="Please enter a numeric value between 0 and 99999999999999999" sqref="K107">
      <formula1>0</formula1>
      <formula2>99999999999999900</formula2>
    </dataValidation>
    <dataValidation type="decimal" allowBlank="1" showInputMessage="1" showErrorMessage="1" errorTitle="Input Error" error="Please enter a numeric value between 0 and 99999999999999999" sqref="L107">
      <formula1>0</formula1>
      <formula2>99999999999999900</formula2>
    </dataValidation>
    <dataValidation type="decimal" allowBlank="1" showInputMessage="1" showErrorMessage="1" errorTitle="Input Error" error="Please enter a numeric value between 0 and 99999999999999999" sqref="M107">
      <formula1>0</formula1>
      <formula2>99999999999999900</formula2>
    </dataValidation>
    <dataValidation type="decimal" allowBlank="1" showInputMessage="1" showErrorMessage="1" errorTitle="Input Error" error="Please enter a numeric value between 0 and 99999999999999999" sqref="N107">
      <formula1>0</formula1>
      <formula2>99999999999999900</formula2>
    </dataValidation>
    <dataValidation type="decimal" allowBlank="1" showInputMessage="1" showErrorMessage="1" errorTitle="Input Error" error="Please enter a numeric value between 0 and 99999999999999999" sqref="O107">
      <formula1>0</formula1>
      <formula2>99999999999999900</formula2>
    </dataValidation>
    <dataValidation type="decimal" allowBlank="1" showInputMessage="1" showErrorMessage="1" errorTitle="Input Error" error="Please enter a numeric value between 0 and 99999999999999999" sqref="P107">
      <formula1>0</formula1>
      <formula2>99999999999999900</formula2>
    </dataValidation>
    <dataValidation type="decimal" allowBlank="1" showInputMessage="1" showErrorMessage="1" errorTitle="Input Error" error="Please enter a numeric value between 0 and 99999999999999999" sqref="Q107">
      <formula1>0</formula1>
      <formula2>99999999999999900</formula2>
    </dataValidation>
    <dataValidation type="decimal" allowBlank="1" showInputMessage="1" showErrorMessage="1" errorTitle="Input Error" error="Please enter a numeric value between 0 and 99999999999999999" sqref="R107">
      <formula1>0</formula1>
      <formula2>99999999999999900</formula2>
    </dataValidation>
    <dataValidation type="decimal" allowBlank="1" showInputMessage="1" showErrorMessage="1" errorTitle="Input Error" error="Please enter a numeric value between 0 and 99999999999999999" sqref="S107">
      <formula1>0</formula1>
      <formula2>99999999999999900</formula2>
    </dataValidation>
    <dataValidation type="decimal" allowBlank="1" showInputMessage="1" showErrorMessage="1" errorTitle="Input Error" error="Please enter a numeric value between 0 and 99999999999999999" sqref="T107">
      <formula1>0</formula1>
      <formula2>99999999999999900</formula2>
    </dataValidation>
    <dataValidation type="decimal" allowBlank="1" showInputMessage="1" showErrorMessage="1" errorTitle="Input Error" error="Please enter a numeric value between 0 and 99999999999999999" sqref="U107">
      <formula1>0</formula1>
      <formula2>99999999999999900</formula2>
    </dataValidation>
    <dataValidation type="decimal" allowBlank="1" showInputMessage="1" showErrorMessage="1" errorTitle="Input Error" error="Please enter a numeric value between 0 and 99999999999999999" sqref="G108">
      <formula1>0</formula1>
      <formula2>99999999999999900</formula2>
    </dataValidation>
    <dataValidation type="decimal" allowBlank="1" showInputMessage="1" showErrorMessage="1" errorTitle="Input Error" error="Please enter a numeric value between 0 and 99999999999999999" sqref="H108">
      <formula1>0</formula1>
      <formula2>99999999999999900</formula2>
    </dataValidation>
    <dataValidation type="decimal" allowBlank="1" showInputMessage="1" showErrorMessage="1" errorTitle="Input Error" error="Please enter a numeric value between 0 and 99999999999999999" sqref="I108">
      <formula1>0</formula1>
      <formula2>99999999999999900</formula2>
    </dataValidation>
    <dataValidation type="decimal" allowBlank="1" showInputMessage="1" showErrorMessage="1" errorTitle="Input Error" error="Please enter a numeric value between 0 and 99999999999999999" sqref="J108">
      <formula1>0</formula1>
      <formula2>99999999999999900</formula2>
    </dataValidation>
    <dataValidation type="decimal" allowBlank="1" showInputMessage="1" showErrorMessage="1" errorTitle="Input Error" error="Please enter a numeric value between 0 and 99999999999999999" sqref="K108">
      <formula1>0</formula1>
      <formula2>99999999999999900</formula2>
    </dataValidation>
    <dataValidation type="decimal" allowBlank="1" showInputMessage="1" showErrorMessage="1" errorTitle="Input Error" error="Please enter a numeric value between 0 and 99999999999999999" sqref="L108">
      <formula1>0</formula1>
      <formula2>99999999999999900</formula2>
    </dataValidation>
    <dataValidation type="decimal" allowBlank="1" showInputMessage="1" showErrorMessage="1" errorTitle="Input Error" error="Please enter a numeric value between 0 and 99999999999999999" sqref="M108">
      <formula1>0</formula1>
      <formula2>99999999999999900</formula2>
    </dataValidation>
    <dataValidation type="decimal" allowBlank="1" showInputMessage="1" showErrorMessage="1" errorTitle="Input Error" error="Please enter a numeric value between 0 and 99999999999999999" sqref="N108">
      <formula1>0</formula1>
      <formula2>99999999999999900</formula2>
    </dataValidation>
    <dataValidation type="decimal" allowBlank="1" showInputMessage="1" showErrorMessage="1" errorTitle="Input Error" error="Please enter a numeric value between 0 and 99999999999999999" sqref="O108">
      <formula1>0</formula1>
      <formula2>99999999999999900</formula2>
    </dataValidation>
    <dataValidation type="decimal" allowBlank="1" showInputMessage="1" showErrorMessage="1" errorTitle="Input Error" error="Please enter a numeric value between 0 and 99999999999999999" sqref="P108">
      <formula1>0</formula1>
      <formula2>99999999999999900</formula2>
    </dataValidation>
    <dataValidation type="decimal" allowBlank="1" showInputMessage="1" showErrorMessage="1" errorTitle="Input Error" error="Please enter a numeric value between 0 and 99999999999999999" sqref="Q108">
      <formula1>0</formula1>
      <formula2>99999999999999900</formula2>
    </dataValidation>
    <dataValidation type="decimal" allowBlank="1" showInputMessage="1" showErrorMessage="1" errorTitle="Input Error" error="Please enter a numeric value between 0 and 99999999999999999" sqref="R108">
      <formula1>0</formula1>
      <formula2>99999999999999900</formula2>
    </dataValidation>
    <dataValidation type="decimal" allowBlank="1" showInputMessage="1" showErrorMessage="1" errorTitle="Input Error" error="Please enter a numeric value between 0 and 99999999999999999" sqref="S108">
      <formula1>0</formula1>
      <formula2>99999999999999900</formula2>
    </dataValidation>
    <dataValidation type="decimal" allowBlank="1" showInputMessage="1" showErrorMessage="1" errorTitle="Input Error" error="Please enter a numeric value between 0 and 99999999999999999" sqref="T108">
      <formula1>0</formula1>
      <formula2>99999999999999900</formula2>
    </dataValidation>
    <dataValidation type="decimal" allowBlank="1" showInputMessage="1" showErrorMessage="1" errorTitle="Input Error" error="Please enter a numeric value between 0 and 99999999999999999" sqref="U108">
      <formula1>0</formula1>
      <formula2>99999999999999900</formula2>
    </dataValidation>
    <dataValidation type="decimal" allowBlank="1" showInputMessage="1" showErrorMessage="1" errorTitle="Input Error" error="Please enter a numeric value between 0 and 99999999999999999" sqref="G109">
      <formula1>0</formula1>
      <formula2>99999999999999900</formula2>
    </dataValidation>
    <dataValidation type="decimal" allowBlank="1" showInputMessage="1" showErrorMessage="1" errorTitle="Input Error" error="Please enter a numeric value between 0 and 99999999999999999" sqref="H109">
      <formula1>0</formula1>
      <formula2>99999999999999900</formula2>
    </dataValidation>
    <dataValidation type="decimal" allowBlank="1" showInputMessage="1" showErrorMessage="1" errorTitle="Input Error" error="Please enter a numeric value between 0 and 99999999999999999" sqref="I109">
      <formula1>0</formula1>
      <formula2>99999999999999900</formula2>
    </dataValidation>
    <dataValidation type="decimal" allowBlank="1" showInputMessage="1" showErrorMessage="1" errorTitle="Input Error" error="Please enter a numeric value between 0 and 99999999999999999" sqref="J109">
      <formula1>0</formula1>
      <formula2>99999999999999900</formula2>
    </dataValidation>
    <dataValidation type="decimal" allowBlank="1" showInputMessage="1" showErrorMessage="1" errorTitle="Input Error" error="Please enter a numeric value between 0 and 99999999999999999" sqref="K109">
      <formula1>0</formula1>
      <formula2>99999999999999900</formula2>
    </dataValidation>
    <dataValidation type="decimal" allowBlank="1" showInputMessage="1" showErrorMessage="1" errorTitle="Input Error" error="Please enter a numeric value between 0 and 99999999999999999" sqref="L109">
      <formula1>0</formula1>
      <formula2>99999999999999900</formula2>
    </dataValidation>
    <dataValidation type="decimal" allowBlank="1" showInputMessage="1" showErrorMessage="1" errorTitle="Input Error" error="Please enter a numeric value between 0 and 99999999999999999" sqref="M109">
      <formula1>0</formula1>
      <formula2>99999999999999900</formula2>
    </dataValidation>
    <dataValidation type="decimal" allowBlank="1" showInputMessage="1" showErrorMessage="1" errorTitle="Input Error" error="Please enter a numeric value between 0 and 99999999999999999" sqref="N109">
      <formula1>0</formula1>
      <formula2>99999999999999900</formula2>
    </dataValidation>
    <dataValidation type="decimal" allowBlank="1" showInputMessage="1" showErrorMessage="1" errorTitle="Input Error" error="Please enter a numeric value between 0 and 99999999999999999" sqref="O109">
      <formula1>0</formula1>
      <formula2>99999999999999900</formula2>
    </dataValidation>
    <dataValidation type="decimal" allowBlank="1" showInputMessage="1" showErrorMessage="1" errorTitle="Input Error" error="Please enter a numeric value between 0 and 99999999999999999" sqref="P109">
      <formula1>0</formula1>
      <formula2>99999999999999900</formula2>
    </dataValidation>
    <dataValidation type="decimal" allowBlank="1" showInputMessage="1" showErrorMessage="1" errorTitle="Input Error" error="Please enter a numeric value between 0 and 99999999999999999" sqref="Q109">
      <formula1>0</formula1>
      <formula2>99999999999999900</formula2>
    </dataValidation>
    <dataValidation type="decimal" allowBlank="1" showInputMessage="1" showErrorMessage="1" errorTitle="Input Error" error="Please enter a numeric value between 0 and 99999999999999999" sqref="R109">
      <formula1>0</formula1>
      <formula2>99999999999999900</formula2>
    </dataValidation>
    <dataValidation type="decimal" allowBlank="1" showInputMessage="1" showErrorMessage="1" errorTitle="Input Error" error="Please enter a numeric value between 0 and 99999999999999999" sqref="S109">
      <formula1>0</formula1>
      <formula2>99999999999999900</formula2>
    </dataValidation>
    <dataValidation type="decimal" allowBlank="1" showInputMessage="1" showErrorMessage="1" errorTitle="Input Error" error="Please enter a numeric value between 0 and 99999999999999999" sqref="T109">
      <formula1>0</formula1>
      <formula2>99999999999999900</formula2>
    </dataValidation>
    <dataValidation type="decimal" allowBlank="1" showInputMessage="1" showErrorMessage="1" errorTitle="Input Error" error="Please enter a numeric value between 0 and 99999999999999999" sqref="U109">
      <formula1>0</formula1>
      <formula2>99999999999999900</formula2>
    </dataValidation>
    <dataValidation type="decimal" allowBlank="1" showInputMessage="1" showErrorMessage="1" errorTitle="Input Error" error="Please enter a numeric value between 0 and 99999999999999999" sqref="G110">
      <formula1>0</formula1>
      <formula2>99999999999999900</formula2>
    </dataValidation>
    <dataValidation type="decimal" allowBlank="1" showInputMessage="1" showErrorMessage="1" errorTitle="Input Error" error="Please enter a numeric value between 0 and 99999999999999999" sqref="H110">
      <formula1>0</formula1>
      <formula2>99999999999999900</formula2>
    </dataValidation>
    <dataValidation type="decimal" allowBlank="1" showInputMessage="1" showErrorMessage="1" errorTitle="Input Error" error="Please enter a numeric value between 0 and 99999999999999999" sqref="I110">
      <formula1>0</formula1>
      <formula2>99999999999999900</formula2>
    </dataValidation>
    <dataValidation type="decimal" allowBlank="1" showInputMessage="1" showErrorMessage="1" errorTitle="Input Error" error="Please enter a numeric value between 0 and 99999999999999999" sqref="J110">
      <formula1>0</formula1>
      <formula2>99999999999999900</formula2>
    </dataValidation>
    <dataValidation type="decimal" allowBlank="1" showInputMessage="1" showErrorMessage="1" errorTitle="Input Error" error="Please enter a numeric value between 0 and 99999999999999999" sqref="K110">
      <formula1>0</formula1>
      <formula2>99999999999999900</formula2>
    </dataValidation>
    <dataValidation type="decimal" allowBlank="1" showInputMessage="1" showErrorMessage="1" errorTitle="Input Error" error="Please enter a numeric value between 0 and 99999999999999999" sqref="L110">
      <formula1>0</formula1>
      <formula2>99999999999999900</formula2>
    </dataValidation>
    <dataValidation type="decimal" allowBlank="1" showInputMessage="1" showErrorMessage="1" errorTitle="Input Error" error="Please enter a numeric value between 0 and 99999999999999999" sqref="M110">
      <formula1>0</formula1>
      <formula2>99999999999999900</formula2>
    </dataValidation>
    <dataValidation type="decimal" allowBlank="1" showInputMessage="1" showErrorMessage="1" errorTitle="Input Error" error="Please enter a numeric value between 0 and 99999999999999999" sqref="N110">
      <formula1>0</formula1>
      <formula2>99999999999999900</formula2>
    </dataValidation>
    <dataValidation type="decimal" allowBlank="1" showInputMessage="1" showErrorMessage="1" errorTitle="Input Error" error="Please enter a numeric value between 0 and 99999999999999999" sqref="O110">
      <formula1>0</formula1>
      <formula2>99999999999999900</formula2>
    </dataValidation>
    <dataValidation type="decimal" allowBlank="1" showInputMessage="1" showErrorMessage="1" errorTitle="Input Error" error="Please enter a numeric value between 0 and 99999999999999999" sqref="P110">
      <formula1>0</formula1>
      <formula2>99999999999999900</formula2>
    </dataValidation>
    <dataValidation type="decimal" allowBlank="1" showInputMessage="1" showErrorMessage="1" errorTitle="Input Error" error="Please enter a numeric value between 0 and 99999999999999999" sqref="Q110">
      <formula1>0</formula1>
      <formula2>99999999999999900</formula2>
    </dataValidation>
    <dataValidation type="decimal" allowBlank="1" showInputMessage="1" showErrorMessage="1" errorTitle="Input Error" error="Please enter a numeric value between 0 and 99999999999999999" sqref="R110">
      <formula1>0</formula1>
      <formula2>99999999999999900</formula2>
    </dataValidation>
    <dataValidation type="decimal" allowBlank="1" showInputMessage="1" showErrorMessage="1" errorTitle="Input Error" error="Please enter a numeric value between 0 and 99999999999999999" sqref="S110">
      <formula1>0</formula1>
      <formula2>99999999999999900</formula2>
    </dataValidation>
    <dataValidation type="decimal" allowBlank="1" showInputMessage="1" showErrorMessage="1" errorTitle="Input Error" error="Please enter a numeric value between 0 and 99999999999999999" sqref="T110">
      <formula1>0</formula1>
      <formula2>99999999999999900</formula2>
    </dataValidation>
    <dataValidation type="decimal" allowBlank="1" showInputMessage="1" showErrorMessage="1" errorTitle="Input Error" error="Please enter a numeric value between 0 and 99999999999999999" sqref="U110">
      <formula1>0</formula1>
      <formula2>99999999999999900</formula2>
    </dataValidation>
    <dataValidation type="decimal" allowBlank="1" showInputMessage="1" showErrorMessage="1" errorTitle="Input Error" error="Please enter a numeric value between 0 and 99999999999999999" sqref="G111">
      <formula1>0</formula1>
      <formula2>99999999999999900</formula2>
    </dataValidation>
    <dataValidation type="decimal" allowBlank="1" showInputMessage="1" showErrorMessage="1" errorTitle="Input Error" error="Please enter a numeric value between 0 and 99999999999999999" sqref="H111">
      <formula1>0</formula1>
      <formula2>99999999999999900</formula2>
    </dataValidation>
    <dataValidation type="decimal" allowBlank="1" showInputMessage="1" showErrorMessage="1" errorTitle="Input Error" error="Please enter a numeric value between 0 and 99999999999999999" sqref="I111">
      <formula1>0</formula1>
      <formula2>99999999999999900</formula2>
    </dataValidation>
    <dataValidation type="decimal" allowBlank="1" showInputMessage="1" showErrorMessage="1" errorTitle="Input Error" error="Please enter a numeric value between 0 and 99999999999999999" sqref="J111">
      <formula1>0</formula1>
      <formula2>99999999999999900</formula2>
    </dataValidation>
    <dataValidation type="decimal" allowBlank="1" showInputMessage="1" showErrorMessage="1" errorTitle="Input Error" error="Please enter a numeric value between 0 and 99999999999999999" sqref="K111">
      <formula1>0</formula1>
      <formula2>99999999999999900</formula2>
    </dataValidation>
    <dataValidation type="decimal" allowBlank="1" showInputMessage="1" showErrorMessage="1" errorTitle="Input Error" error="Please enter a numeric value between 0 and 99999999999999999" sqref="L111">
      <formula1>0</formula1>
      <formula2>99999999999999900</formula2>
    </dataValidation>
    <dataValidation type="decimal" allowBlank="1" showInputMessage="1" showErrorMessage="1" errorTitle="Input Error" error="Please enter a numeric value between 0 and 99999999999999999" sqref="M111">
      <formula1>0</formula1>
      <formula2>99999999999999900</formula2>
    </dataValidation>
    <dataValidation type="decimal" allowBlank="1" showInputMessage="1" showErrorMessage="1" errorTitle="Input Error" error="Please enter a numeric value between 0 and 99999999999999999" sqref="N111">
      <formula1>0</formula1>
      <formula2>99999999999999900</formula2>
    </dataValidation>
    <dataValidation type="decimal" allowBlank="1" showInputMessage="1" showErrorMessage="1" errorTitle="Input Error" error="Please enter a numeric value between 0 and 99999999999999999" sqref="O111">
      <formula1>0</formula1>
      <formula2>99999999999999900</formula2>
    </dataValidation>
    <dataValidation type="decimal" allowBlank="1" showInputMessage="1" showErrorMessage="1" errorTitle="Input Error" error="Please enter a numeric value between 0 and 99999999999999999" sqref="P111">
      <formula1>0</formula1>
      <formula2>99999999999999900</formula2>
    </dataValidation>
    <dataValidation type="decimal" allowBlank="1" showInputMessage="1" showErrorMessage="1" errorTitle="Input Error" error="Please enter a numeric value between 0 and 99999999999999999" sqref="Q111">
      <formula1>0</formula1>
      <formula2>99999999999999900</formula2>
    </dataValidation>
    <dataValidation type="decimal" allowBlank="1" showInputMessage="1" showErrorMessage="1" errorTitle="Input Error" error="Please enter a numeric value between 0 and 99999999999999999" sqref="R111">
      <formula1>0</formula1>
      <formula2>99999999999999900</formula2>
    </dataValidation>
    <dataValidation type="decimal" allowBlank="1" showInputMessage="1" showErrorMessage="1" errorTitle="Input Error" error="Please enter a numeric value between 0 and 99999999999999999" sqref="S111">
      <formula1>0</formula1>
      <formula2>99999999999999900</formula2>
    </dataValidation>
    <dataValidation type="decimal" allowBlank="1" showInputMessage="1" showErrorMessage="1" errorTitle="Input Error" error="Please enter a numeric value between 0 and 99999999999999999" sqref="T111">
      <formula1>0</formula1>
      <formula2>99999999999999900</formula2>
    </dataValidation>
    <dataValidation type="decimal" allowBlank="1" showInputMessage="1" showErrorMessage="1" errorTitle="Input Error" error="Please enter a numeric value between 0 and 99999999999999999" sqref="U111">
      <formula1>0</formula1>
      <formula2>99999999999999900</formula2>
    </dataValidation>
    <dataValidation type="decimal" allowBlank="1" showInputMessage="1" showErrorMessage="1" errorTitle="Input Error" error="Please enter a numeric value between 0 and 99999999999999999" sqref="G112">
      <formula1>0</formula1>
      <formula2>99999999999999900</formula2>
    </dataValidation>
    <dataValidation type="decimal" allowBlank="1" showInputMessage="1" showErrorMessage="1" errorTitle="Input Error" error="Please enter a numeric value between 0 and 99999999999999999" sqref="H112">
      <formula1>0</formula1>
      <formula2>99999999999999900</formula2>
    </dataValidation>
    <dataValidation type="decimal" allowBlank="1" showInputMessage="1" showErrorMessage="1" errorTitle="Input Error" error="Please enter a numeric value between 0 and 99999999999999999" sqref="I112">
      <formula1>0</formula1>
      <formula2>99999999999999900</formula2>
    </dataValidation>
    <dataValidation type="decimal" allowBlank="1" showInputMessage="1" showErrorMessage="1" errorTitle="Input Error" error="Please enter a numeric value between 0 and 99999999999999999" sqref="J112">
      <formula1>0</formula1>
      <formula2>99999999999999900</formula2>
    </dataValidation>
    <dataValidation type="decimal" allowBlank="1" showInputMessage="1" showErrorMessage="1" errorTitle="Input Error" error="Please enter a numeric value between 0 and 99999999999999999" sqref="K112">
      <formula1>0</formula1>
      <formula2>99999999999999900</formula2>
    </dataValidation>
    <dataValidation type="decimal" allowBlank="1" showInputMessage="1" showErrorMessage="1" errorTitle="Input Error" error="Please enter a numeric value between 0 and 99999999999999999" sqref="L112">
      <formula1>0</formula1>
      <formula2>99999999999999900</formula2>
    </dataValidation>
    <dataValidation type="decimal" allowBlank="1" showInputMessage="1" showErrorMessage="1" errorTitle="Input Error" error="Please enter a numeric value between 0 and 99999999999999999" sqref="M112">
      <formula1>0</formula1>
      <formula2>99999999999999900</formula2>
    </dataValidation>
    <dataValidation type="decimal" allowBlank="1" showInputMessage="1" showErrorMessage="1" errorTitle="Input Error" error="Please enter a numeric value between 0 and 99999999999999999" sqref="N112">
      <formula1>0</formula1>
      <formula2>99999999999999900</formula2>
    </dataValidation>
    <dataValidation type="decimal" allowBlank="1" showInputMessage="1" showErrorMessage="1" errorTitle="Input Error" error="Please enter a numeric value between 0 and 99999999999999999" sqref="O112">
      <formula1>0</formula1>
      <formula2>99999999999999900</formula2>
    </dataValidation>
    <dataValidation type="decimal" allowBlank="1" showInputMessage="1" showErrorMessage="1" errorTitle="Input Error" error="Please enter a numeric value between 0 and 99999999999999999" sqref="P112">
      <formula1>0</formula1>
      <formula2>99999999999999900</formula2>
    </dataValidation>
    <dataValidation type="decimal" allowBlank="1" showInputMessage="1" showErrorMessage="1" errorTitle="Input Error" error="Please enter a numeric value between 0 and 99999999999999999" sqref="Q112">
      <formula1>0</formula1>
      <formula2>99999999999999900</formula2>
    </dataValidation>
    <dataValidation type="decimal" allowBlank="1" showInputMessage="1" showErrorMessage="1" errorTitle="Input Error" error="Please enter a numeric value between 0 and 99999999999999999" sqref="R112">
      <formula1>0</formula1>
      <formula2>99999999999999900</formula2>
    </dataValidation>
    <dataValidation type="decimal" allowBlank="1" showInputMessage="1" showErrorMessage="1" errorTitle="Input Error" error="Please enter a numeric value between 0 and 99999999999999999" sqref="S112">
      <formula1>0</formula1>
      <formula2>99999999999999900</formula2>
    </dataValidation>
    <dataValidation type="decimal" allowBlank="1" showInputMessage="1" showErrorMessage="1" errorTitle="Input Error" error="Please enter a numeric value between 0 and 99999999999999999" sqref="T112">
      <formula1>0</formula1>
      <formula2>99999999999999900</formula2>
    </dataValidation>
    <dataValidation type="decimal" allowBlank="1" showInputMessage="1" showErrorMessage="1" errorTitle="Input Error" error="Please enter a numeric value between 0 and 99999999999999999" sqref="U112">
      <formula1>0</formula1>
      <formula2>99999999999999900</formula2>
    </dataValidation>
    <dataValidation type="decimal" allowBlank="1" showInputMessage="1" showErrorMessage="1" errorTitle="Input Error" error="Please enter a numeric value between 0 and 99999999999999999" sqref="G113">
      <formula1>0</formula1>
      <formula2>99999999999999900</formula2>
    </dataValidation>
    <dataValidation type="decimal" allowBlank="1" showInputMessage="1" showErrorMessage="1" errorTitle="Input Error" error="Please enter a numeric value between 0 and 99999999999999999" sqref="H113">
      <formula1>0</formula1>
      <formula2>99999999999999900</formula2>
    </dataValidation>
    <dataValidation type="decimal" allowBlank="1" showInputMessage="1" showErrorMessage="1" errorTitle="Input Error" error="Please enter a numeric value between 0 and 99999999999999999" sqref="I113">
      <formula1>0</formula1>
      <formula2>99999999999999900</formula2>
    </dataValidation>
    <dataValidation type="decimal" allowBlank="1" showInputMessage="1" showErrorMessage="1" errorTitle="Input Error" error="Please enter a numeric value between 0 and 99999999999999999" sqref="J113">
      <formula1>0</formula1>
      <formula2>99999999999999900</formula2>
    </dataValidation>
    <dataValidation type="decimal" allowBlank="1" showInputMessage="1" showErrorMessage="1" errorTitle="Input Error" error="Please enter a numeric value between 0 and 99999999999999999" sqref="K113">
      <formula1>0</formula1>
      <formula2>99999999999999900</formula2>
    </dataValidation>
    <dataValidation type="decimal" allowBlank="1" showInputMessage="1" showErrorMessage="1" errorTitle="Input Error" error="Please enter a numeric value between 0 and 99999999999999999" sqref="L113">
      <formula1>0</formula1>
      <formula2>99999999999999900</formula2>
    </dataValidation>
    <dataValidation type="decimal" allowBlank="1" showInputMessage="1" showErrorMessage="1" errorTitle="Input Error" error="Please enter a numeric value between 0 and 99999999999999999" sqref="M113">
      <formula1>0</formula1>
      <formula2>99999999999999900</formula2>
    </dataValidation>
    <dataValidation type="decimal" allowBlank="1" showInputMessage="1" showErrorMessage="1" errorTitle="Input Error" error="Please enter a numeric value between 0 and 99999999999999999" sqref="N113">
      <formula1>0</formula1>
      <formula2>99999999999999900</formula2>
    </dataValidation>
    <dataValidation type="decimal" allowBlank="1" showInputMessage="1" showErrorMessage="1" errorTitle="Input Error" error="Please enter a numeric value between 0 and 99999999999999999" sqref="O113">
      <formula1>0</formula1>
      <formula2>99999999999999900</formula2>
    </dataValidation>
    <dataValidation type="decimal" allowBlank="1" showInputMessage="1" showErrorMessage="1" errorTitle="Input Error" error="Please enter a numeric value between 0 and 99999999999999999" sqref="P113">
      <formula1>0</formula1>
      <formula2>99999999999999900</formula2>
    </dataValidation>
    <dataValidation type="decimal" allowBlank="1" showInputMessage="1" showErrorMessage="1" errorTitle="Input Error" error="Please enter a numeric value between 0 and 99999999999999999" sqref="Q113">
      <formula1>0</formula1>
      <formula2>99999999999999900</formula2>
    </dataValidation>
    <dataValidation type="decimal" allowBlank="1" showInputMessage="1" showErrorMessage="1" errorTitle="Input Error" error="Please enter a numeric value between 0 and 99999999999999999" sqref="R113">
      <formula1>0</formula1>
      <formula2>99999999999999900</formula2>
    </dataValidation>
    <dataValidation type="decimal" allowBlank="1" showInputMessage="1" showErrorMessage="1" errorTitle="Input Error" error="Please enter a numeric value between 0 and 99999999999999999" sqref="S113">
      <formula1>0</formula1>
      <formula2>99999999999999900</formula2>
    </dataValidation>
    <dataValidation type="decimal" allowBlank="1" showInputMessage="1" showErrorMessage="1" errorTitle="Input Error" error="Please enter a numeric value between 0 and 99999999999999999" sqref="T113">
      <formula1>0</formula1>
      <formula2>99999999999999900</formula2>
    </dataValidation>
    <dataValidation type="decimal" allowBlank="1" showInputMessage="1" showErrorMessage="1" errorTitle="Input Error" error="Please enter a numeric value between 0 and 99999999999999999" sqref="U113">
      <formula1>0</formula1>
      <formula2>99999999999999900</formula2>
    </dataValidation>
    <dataValidation type="decimal" allowBlank="1" showInputMessage="1" showErrorMessage="1" errorTitle="Input Error" error="Please enter a numeric value between 0 and 99999999999999999" sqref="G114">
      <formula1>0</formula1>
      <formula2>99999999999999900</formula2>
    </dataValidation>
    <dataValidation type="decimal" allowBlank="1" showInputMessage="1" showErrorMessage="1" errorTitle="Input Error" error="Please enter a numeric value between 0 and 99999999999999999" sqref="H114">
      <formula1>0</formula1>
      <formula2>99999999999999900</formula2>
    </dataValidation>
    <dataValidation type="decimal" allowBlank="1" showInputMessage="1" showErrorMessage="1" errorTitle="Input Error" error="Please enter a numeric value between 0 and 99999999999999999" sqref="I114">
      <formula1>0</formula1>
      <formula2>99999999999999900</formula2>
    </dataValidation>
    <dataValidation type="decimal" allowBlank="1" showInputMessage="1" showErrorMessage="1" errorTitle="Input Error" error="Please enter a numeric value between 0 and 99999999999999999" sqref="J114">
      <formula1>0</formula1>
      <formula2>99999999999999900</formula2>
    </dataValidation>
    <dataValidation type="decimal" allowBlank="1" showInputMessage="1" showErrorMessage="1" errorTitle="Input Error" error="Please enter a numeric value between 0 and 99999999999999999" sqref="K114">
      <formula1>0</formula1>
      <formula2>99999999999999900</formula2>
    </dataValidation>
    <dataValidation type="decimal" allowBlank="1" showInputMessage="1" showErrorMessage="1" errorTitle="Input Error" error="Please enter a numeric value between 0 and 99999999999999999" sqref="L114">
      <formula1>0</formula1>
      <formula2>99999999999999900</formula2>
    </dataValidation>
    <dataValidation type="decimal" allowBlank="1" showInputMessage="1" showErrorMessage="1" errorTitle="Input Error" error="Please enter a numeric value between 0 and 99999999999999999" sqref="M114">
      <formula1>0</formula1>
      <formula2>99999999999999900</formula2>
    </dataValidation>
    <dataValidation type="decimal" allowBlank="1" showInputMessage="1" showErrorMessage="1" errorTitle="Input Error" error="Please enter a numeric value between 0 and 99999999999999999" sqref="N114">
      <formula1>0</formula1>
      <formula2>99999999999999900</formula2>
    </dataValidation>
    <dataValidation type="decimal" allowBlank="1" showInputMessage="1" showErrorMessage="1" errorTitle="Input Error" error="Please enter a numeric value between 0 and 99999999999999999" sqref="O114">
      <formula1>0</formula1>
      <formula2>99999999999999900</formula2>
    </dataValidation>
    <dataValidation type="decimal" allowBlank="1" showInputMessage="1" showErrorMessage="1" errorTitle="Input Error" error="Please enter a numeric value between 0 and 99999999999999999" sqref="P114">
      <formula1>0</formula1>
      <formula2>99999999999999900</formula2>
    </dataValidation>
    <dataValidation type="decimal" allowBlank="1" showInputMessage="1" showErrorMessage="1" errorTitle="Input Error" error="Please enter a numeric value between 0 and 99999999999999999" sqref="Q114">
      <formula1>0</formula1>
      <formula2>99999999999999900</formula2>
    </dataValidation>
    <dataValidation type="decimal" allowBlank="1" showInputMessage="1" showErrorMessage="1" errorTitle="Input Error" error="Please enter a numeric value between 0 and 99999999999999999" sqref="R114">
      <formula1>0</formula1>
      <formula2>99999999999999900</formula2>
    </dataValidation>
    <dataValidation type="decimal" allowBlank="1" showInputMessage="1" showErrorMessage="1" errorTitle="Input Error" error="Please enter a numeric value between 0 and 99999999999999999" sqref="S114">
      <formula1>0</formula1>
      <formula2>99999999999999900</formula2>
    </dataValidation>
    <dataValidation type="decimal" allowBlank="1" showInputMessage="1" showErrorMessage="1" errorTitle="Input Error" error="Please enter a numeric value between 0 and 99999999999999999" sqref="T114">
      <formula1>0</formula1>
      <formula2>99999999999999900</formula2>
    </dataValidation>
    <dataValidation type="decimal" allowBlank="1" showInputMessage="1" showErrorMessage="1" errorTitle="Input Error" error="Please enter a numeric value between 0 and 99999999999999999" sqref="U114">
      <formula1>0</formula1>
      <formula2>99999999999999900</formula2>
    </dataValidation>
    <dataValidation type="decimal" allowBlank="1" showInputMessage="1" showErrorMessage="1" errorTitle="Input Error" error="Please enter a numeric value between 0 and 99999999999999999" sqref="G115">
      <formula1>0</formula1>
      <formula2>99999999999999900</formula2>
    </dataValidation>
    <dataValidation type="decimal" allowBlank="1" showInputMessage="1" showErrorMessage="1" errorTitle="Input Error" error="Please enter a numeric value between 0 and 99999999999999999" sqref="H115">
      <formula1>0</formula1>
      <formula2>99999999999999900</formula2>
    </dataValidation>
    <dataValidation type="decimal" allowBlank="1" showInputMessage="1" showErrorMessage="1" errorTitle="Input Error" error="Please enter a numeric value between 0 and 99999999999999999" sqref="I115">
      <formula1>0</formula1>
      <formula2>99999999999999900</formula2>
    </dataValidation>
    <dataValidation type="decimal" allowBlank="1" showInputMessage="1" showErrorMessage="1" errorTitle="Input Error" error="Please enter a numeric value between 0 and 99999999999999999" sqref="J115">
      <formula1>0</formula1>
      <formula2>99999999999999900</formula2>
    </dataValidation>
    <dataValidation type="decimal" allowBlank="1" showInputMessage="1" showErrorMessage="1" errorTitle="Input Error" error="Please enter a numeric value between 0 and 99999999999999999" sqref="K115">
      <formula1>0</formula1>
      <formula2>99999999999999900</formula2>
    </dataValidation>
    <dataValidation type="decimal" allowBlank="1" showInputMessage="1" showErrorMessage="1" errorTitle="Input Error" error="Please enter a numeric value between 0 and 99999999999999999" sqref="L115">
      <formula1>0</formula1>
      <formula2>99999999999999900</formula2>
    </dataValidation>
    <dataValidation type="decimal" allowBlank="1" showInputMessage="1" showErrorMessage="1" errorTitle="Input Error" error="Please enter a numeric value between 0 and 99999999999999999" sqref="M115">
      <formula1>0</formula1>
      <formula2>99999999999999900</formula2>
    </dataValidation>
    <dataValidation type="decimal" allowBlank="1" showInputMessage="1" showErrorMessage="1" errorTitle="Input Error" error="Please enter a numeric value between 0 and 99999999999999999" sqref="N115">
      <formula1>0</formula1>
      <formula2>99999999999999900</formula2>
    </dataValidation>
    <dataValidation type="decimal" allowBlank="1" showInputMessage="1" showErrorMessage="1" errorTitle="Input Error" error="Please enter a numeric value between 0 and 99999999999999999" sqref="O115">
      <formula1>0</formula1>
      <formula2>99999999999999900</formula2>
    </dataValidation>
    <dataValidation type="decimal" allowBlank="1" showInputMessage="1" showErrorMessage="1" errorTitle="Input Error" error="Please enter a numeric value between 0 and 99999999999999999" sqref="P115">
      <formula1>0</formula1>
      <formula2>99999999999999900</formula2>
    </dataValidation>
    <dataValidation type="decimal" allowBlank="1" showInputMessage="1" showErrorMessage="1" errorTitle="Input Error" error="Please enter a numeric value between 0 and 99999999999999999" sqref="Q115">
      <formula1>0</formula1>
      <formula2>99999999999999900</formula2>
    </dataValidation>
    <dataValidation type="decimal" allowBlank="1" showInputMessage="1" showErrorMessage="1" errorTitle="Input Error" error="Please enter a numeric value between 0 and 99999999999999999" sqref="R115">
      <formula1>0</formula1>
      <formula2>99999999999999900</formula2>
    </dataValidation>
    <dataValidation type="decimal" allowBlank="1" showInputMessage="1" showErrorMessage="1" errorTitle="Input Error" error="Please enter a numeric value between 0 and 99999999999999999" sqref="S115">
      <formula1>0</formula1>
      <formula2>99999999999999900</formula2>
    </dataValidation>
    <dataValidation type="decimal" allowBlank="1" showInputMessage="1" showErrorMessage="1" errorTitle="Input Error" error="Please enter a numeric value between 0 and 99999999999999999" sqref="T115">
      <formula1>0</formula1>
      <formula2>99999999999999900</formula2>
    </dataValidation>
    <dataValidation type="decimal" allowBlank="1" showInputMessage="1" showErrorMessage="1" errorTitle="Input Error" error="Please enter a numeric value between 0 and 99999999999999999" sqref="U115">
      <formula1>0</formula1>
      <formula2>99999999999999900</formula2>
    </dataValidation>
    <dataValidation type="decimal" allowBlank="1" showInputMessage="1" showErrorMessage="1" errorTitle="Input Error" error="Please enter a numeric value between 0 and 99999999999999999" sqref="G116">
      <formula1>0</formula1>
      <formula2>99999999999999900</formula2>
    </dataValidation>
    <dataValidation type="decimal" allowBlank="1" showInputMessage="1" showErrorMessage="1" errorTitle="Input Error" error="Please enter a numeric value between 0 and 99999999999999999" sqref="H116">
      <formula1>0</formula1>
      <formula2>99999999999999900</formula2>
    </dataValidation>
    <dataValidation type="decimal" allowBlank="1" showInputMessage="1" showErrorMessage="1" errorTitle="Input Error" error="Please enter a numeric value between 0 and 99999999999999999" sqref="I116">
      <formula1>0</formula1>
      <formula2>99999999999999900</formula2>
    </dataValidation>
    <dataValidation type="decimal" allowBlank="1" showInputMessage="1" showErrorMessage="1" errorTitle="Input Error" error="Please enter a numeric value between 0 and 99999999999999999" sqref="J116">
      <formula1>0</formula1>
      <formula2>99999999999999900</formula2>
    </dataValidation>
    <dataValidation type="decimal" allowBlank="1" showInputMessage="1" showErrorMessage="1" errorTitle="Input Error" error="Please enter a numeric value between 0 and 99999999999999999" sqref="K116">
      <formula1>0</formula1>
      <formula2>99999999999999900</formula2>
    </dataValidation>
    <dataValidation type="decimal" allowBlank="1" showInputMessage="1" showErrorMessage="1" errorTitle="Input Error" error="Please enter a numeric value between 0 and 99999999999999999" sqref="L116">
      <formula1>0</formula1>
      <formula2>99999999999999900</formula2>
    </dataValidation>
    <dataValidation type="decimal" allowBlank="1" showInputMessage="1" showErrorMessage="1" errorTitle="Input Error" error="Please enter a numeric value between 0 and 99999999999999999" sqref="M116">
      <formula1>0</formula1>
      <formula2>99999999999999900</formula2>
    </dataValidation>
    <dataValidation type="decimal" allowBlank="1" showInputMessage="1" showErrorMessage="1" errorTitle="Input Error" error="Please enter a numeric value between 0 and 99999999999999999" sqref="N116">
      <formula1>0</formula1>
      <formula2>99999999999999900</formula2>
    </dataValidation>
    <dataValidation type="decimal" allowBlank="1" showInputMessage="1" showErrorMessage="1" errorTitle="Input Error" error="Please enter a numeric value between 0 and 99999999999999999" sqref="O116">
      <formula1>0</formula1>
      <formula2>99999999999999900</formula2>
    </dataValidation>
    <dataValidation type="decimal" allowBlank="1" showInputMessage="1" showErrorMessage="1" errorTitle="Input Error" error="Please enter a numeric value between 0 and 99999999999999999" sqref="P116">
      <formula1>0</formula1>
      <formula2>99999999999999900</formula2>
    </dataValidation>
    <dataValidation type="decimal" allowBlank="1" showInputMessage="1" showErrorMessage="1" errorTitle="Input Error" error="Please enter a numeric value between 0 and 99999999999999999" sqref="Q116">
      <formula1>0</formula1>
      <formula2>99999999999999900</formula2>
    </dataValidation>
    <dataValidation type="decimal" allowBlank="1" showInputMessage="1" showErrorMessage="1" errorTitle="Input Error" error="Please enter a numeric value between 0 and 99999999999999999" sqref="R116">
      <formula1>0</formula1>
      <formula2>99999999999999900</formula2>
    </dataValidation>
    <dataValidation type="decimal" allowBlank="1" showInputMessage="1" showErrorMessage="1" errorTitle="Input Error" error="Please enter a numeric value between 0 and 99999999999999999" sqref="S116">
      <formula1>0</formula1>
      <formula2>99999999999999900</formula2>
    </dataValidation>
    <dataValidation type="decimal" allowBlank="1" showInputMessage="1" showErrorMessage="1" errorTitle="Input Error" error="Please enter a numeric value between 0 and 99999999999999999" sqref="T116">
      <formula1>0</formula1>
      <formula2>99999999999999900</formula2>
    </dataValidation>
    <dataValidation type="decimal" allowBlank="1" showInputMessage="1" showErrorMessage="1" errorTitle="Input Error" error="Please enter a numeric value between 0 and 99999999999999999" sqref="U116">
      <formula1>0</formula1>
      <formula2>99999999999999900</formula2>
    </dataValidation>
    <dataValidation type="decimal" allowBlank="1" showInputMessage="1" showErrorMessage="1" errorTitle="Input Error" error="Please enter a numeric value between 0 and 99999999999999999" sqref="G117">
      <formula1>0</formula1>
      <formula2>99999999999999900</formula2>
    </dataValidation>
    <dataValidation type="decimal" allowBlank="1" showInputMessage="1" showErrorMessage="1" errorTitle="Input Error" error="Please enter a numeric value between 0 and 99999999999999999" sqref="H117">
      <formula1>0</formula1>
      <formula2>99999999999999900</formula2>
    </dataValidation>
    <dataValidation type="decimal" allowBlank="1" showInputMessage="1" showErrorMessage="1" errorTitle="Input Error" error="Please enter a numeric value between 0 and 99999999999999999" sqref="I117">
      <formula1>0</formula1>
      <formula2>99999999999999900</formula2>
    </dataValidation>
    <dataValidation type="decimal" allowBlank="1" showInputMessage="1" showErrorMessage="1" errorTitle="Input Error" error="Please enter a numeric value between 0 and 99999999999999999" sqref="J117">
      <formula1>0</formula1>
      <formula2>99999999999999900</formula2>
    </dataValidation>
    <dataValidation type="decimal" allowBlank="1" showInputMessage="1" showErrorMessage="1" errorTitle="Input Error" error="Please enter a numeric value between 0 and 99999999999999999" sqref="K117">
      <formula1>0</formula1>
      <formula2>99999999999999900</formula2>
    </dataValidation>
    <dataValidation type="decimal" allowBlank="1" showInputMessage="1" showErrorMessage="1" errorTitle="Input Error" error="Please enter a numeric value between 0 and 99999999999999999" sqref="L117">
      <formula1>0</formula1>
      <formula2>99999999999999900</formula2>
    </dataValidation>
    <dataValidation type="decimal" allowBlank="1" showInputMessage="1" showErrorMessage="1" errorTitle="Input Error" error="Please enter a numeric value between 0 and 99999999999999999" sqref="M117">
      <formula1>0</formula1>
      <formula2>99999999999999900</formula2>
    </dataValidation>
    <dataValidation type="decimal" allowBlank="1" showInputMessage="1" showErrorMessage="1" errorTitle="Input Error" error="Please enter a numeric value between 0 and 99999999999999999" sqref="N117">
      <formula1>0</formula1>
      <formula2>99999999999999900</formula2>
    </dataValidation>
    <dataValidation type="decimal" allowBlank="1" showInputMessage="1" showErrorMessage="1" errorTitle="Input Error" error="Please enter a numeric value between 0 and 99999999999999999" sqref="O117">
      <formula1>0</formula1>
      <formula2>99999999999999900</formula2>
    </dataValidation>
    <dataValidation type="decimal" allowBlank="1" showInputMessage="1" showErrorMessage="1" errorTitle="Input Error" error="Please enter a numeric value between 0 and 99999999999999999" sqref="P117">
      <formula1>0</formula1>
      <formula2>99999999999999900</formula2>
    </dataValidation>
    <dataValidation type="decimal" allowBlank="1" showInputMessage="1" showErrorMessage="1" errorTitle="Input Error" error="Please enter a numeric value between 0 and 99999999999999999" sqref="Q117">
      <formula1>0</formula1>
      <formula2>99999999999999900</formula2>
    </dataValidation>
    <dataValidation type="decimal" allowBlank="1" showInputMessage="1" showErrorMessage="1" errorTitle="Input Error" error="Please enter a numeric value between 0 and 99999999999999999" sqref="R117">
      <formula1>0</formula1>
      <formula2>99999999999999900</formula2>
    </dataValidation>
    <dataValidation type="decimal" allowBlank="1" showInputMessage="1" showErrorMessage="1" errorTitle="Input Error" error="Please enter a numeric value between 0 and 99999999999999999" sqref="S117">
      <formula1>0</formula1>
      <formula2>99999999999999900</formula2>
    </dataValidation>
    <dataValidation type="decimal" allowBlank="1" showInputMessage="1" showErrorMessage="1" errorTitle="Input Error" error="Please enter a numeric value between 0 and 99999999999999999" sqref="T117">
      <formula1>0</formula1>
      <formula2>99999999999999900</formula2>
    </dataValidation>
    <dataValidation type="decimal" allowBlank="1" showInputMessage="1" showErrorMessage="1" errorTitle="Input Error" error="Please enter a numeric value between 0 and 99999999999999999" sqref="U117">
      <formula1>0</formula1>
      <formula2>99999999999999900</formula2>
    </dataValidation>
    <dataValidation type="decimal" allowBlank="1" showInputMessage="1" showErrorMessage="1" errorTitle="Input Error" error="Please enter a numeric value between 0 and 99999999999999999" sqref="G118">
      <formula1>0</formula1>
      <formula2>99999999999999900</formula2>
    </dataValidation>
    <dataValidation type="decimal" allowBlank="1" showInputMessage="1" showErrorMessage="1" errorTitle="Input Error" error="Please enter a numeric value between 0 and 99999999999999999" sqref="H118">
      <formula1>0</formula1>
      <formula2>99999999999999900</formula2>
    </dataValidation>
    <dataValidation type="decimal" allowBlank="1" showInputMessage="1" showErrorMessage="1" errorTitle="Input Error" error="Please enter a numeric value between 0 and 99999999999999999" sqref="I118">
      <formula1>0</formula1>
      <formula2>99999999999999900</formula2>
    </dataValidation>
    <dataValidation type="decimal" allowBlank="1" showInputMessage="1" showErrorMessage="1" errorTitle="Input Error" error="Please enter a numeric value between 0 and 99999999999999999" sqref="J118">
      <formula1>0</formula1>
      <formula2>99999999999999900</formula2>
    </dataValidation>
    <dataValidation type="decimal" allowBlank="1" showInputMessage="1" showErrorMessage="1" errorTitle="Input Error" error="Please enter a numeric value between 0 and 99999999999999999" sqref="K118">
      <formula1>0</formula1>
      <formula2>99999999999999900</formula2>
    </dataValidation>
    <dataValidation type="decimal" allowBlank="1" showInputMessage="1" showErrorMessage="1" errorTitle="Input Error" error="Please enter a numeric value between 0 and 99999999999999999" sqref="L118">
      <formula1>0</formula1>
      <formula2>99999999999999900</formula2>
    </dataValidation>
    <dataValidation type="decimal" allowBlank="1" showInputMessage="1" showErrorMessage="1" errorTitle="Input Error" error="Please enter a numeric value between 0 and 99999999999999999" sqref="M118">
      <formula1>0</formula1>
      <formula2>99999999999999900</formula2>
    </dataValidation>
    <dataValidation type="decimal" allowBlank="1" showInputMessage="1" showErrorMessage="1" errorTitle="Input Error" error="Please enter a numeric value between 0 and 99999999999999999" sqref="N118">
      <formula1>0</formula1>
      <formula2>99999999999999900</formula2>
    </dataValidation>
    <dataValidation type="decimal" allowBlank="1" showInputMessage="1" showErrorMessage="1" errorTitle="Input Error" error="Please enter a numeric value between 0 and 99999999999999999" sqref="O118">
      <formula1>0</formula1>
      <formula2>99999999999999900</formula2>
    </dataValidation>
    <dataValidation type="decimal" allowBlank="1" showInputMessage="1" showErrorMessage="1" errorTitle="Input Error" error="Please enter a numeric value between 0 and 99999999999999999" sqref="P118">
      <formula1>0</formula1>
      <formula2>99999999999999900</formula2>
    </dataValidation>
    <dataValidation type="decimal" allowBlank="1" showInputMessage="1" showErrorMessage="1" errorTitle="Input Error" error="Please enter a numeric value between 0 and 99999999999999999" sqref="Q118">
      <formula1>0</formula1>
      <formula2>99999999999999900</formula2>
    </dataValidation>
    <dataValidation type="decimal" allowBlank="1" showInputMessage="1" showErrorMessage="1" errorTitle="Input Error" error="Please enter a numeric value between 0 and 99999999999999999" sqref="R118">
      <formula1>0</formula1>
      <formula2>99999999999999900</formula2>
    </dataValidation>
    <dataValidation type="decimal" allowBlank="1" showInputMessage="1" showErrorMessage="1" errorTitle="Input Error" error="Please enter a numeric value between 0 and 99999999999999999" sqref="S118">
      <formula1>0</formula1>
      <formula2>99999999999999900</formula2>
    </dataValidation>
    <dataValidation type="decimal" allowBlank="1" showInputMessage="1" showErrorMessage="1" errorTitle="Input Error" error="Please enter a numeric value between 0 and 99999999999999999" sqref="T118">
      <formula1>0</formula1>
      <formula2>99999999999999900</formula2>
    </dataValidation>
    <dataValidation type="decimal" allowBlank="1" showInputMessage="1" showErrorMessage="1" errorTitle="Input Error" error="Please enter a numeric value between 0 and 99999999999999999" sqref="U118">
      <formula1>0</formula1>
      <formula2>99999999999999900</formula2>
    </dataValidation>
    <dataValidation type="decimal" allowBlank="1" showInputMessage="1" showErrorMessage="1" errorTitle="Input Error" error="Please enter a numeric value between 0 and 99999999999999999" sqref="G119">
      <formula1>0</formula1>
      <formula2>99999999999999900</formula2>
    </dataValidation>
    <dataValidation type="decimal" allowBlank="1" showInputMessage="1" showErrorMessage="1" errorTitle="Input Error" error="Please enter a numeric value between 0 and 99999999999999999" sqref="H119">
      <formula1>0</formula1>
      <formula2>99999999999999900</formula2>
    </dataValidation>
    <dataValidation type="decimal" allowBlank="1" showInputMessage="1" showErrorMessage="1" errorTitle="Input Error" error="Please enter a numeric value between 0 and 99999999999999999" sqref="I119">
      <formula1>0</formula1>
      <formula2>99999999999999900</formula2>
    </dataValidation>
    <dataValidation type="decimal" allowBlank="1" showInputMessage="1" showErrorMessage="1" errorTitle="Input Error" error="Please enter a numeric value between 0 and 99999999999999999" sqref="J119">
      <formula1>0</formula1>
      <formula2>99999999999999900</formula2>
    </dataValidation>
    <dataValidation type="decimal" allowBlank="1" showInputMessage="1" showErrorMessage="1" errorTitle="Input Error" error="Please enter a numeric value between 0 and 99999999999999999" sqref="K119">
      <formula1>0</formula1>
      <formula2>99999999999999900</formula2>
    </dataValidation>
    <dataValidation type="decimal" allowBlank="1" showInputMessage="1" showErrorMessage="1" errorTitle="Input Error" error="Please enter a numeric value between 0 and 99999999999999999" sqref="L119">
      <formula1>0</formula1>
      <formula2>99999999999999900</formula2>
    </dataValidation>
    <dataValidation type="decimal" allowBlank="1" showInputMessage="1" showErrorMessage="1" errorTitle="Input Error" error="Please enter a numeric value between 0 and 99999999999999999" sqref="M119">
      <formula1>0</formula1>
      <formula2>99999999999999900</formula2>
    </dataValidation>
    <dataValidation type="decimal" allowBlank="1" showInputMessage="1" showErrorMessage="1" errorTitle="Input Error" error="Please enter a numeric value between 0 and 99999999999999999" sqref="N119">
      <formula1>0</formula1>
      <formula2>99999999999999900</formula2>
    </dataValidation>
    <dataValidation type="decimal" allowBlank="1" showInputMessage="1" showErrorMessage="1" errorTitle="Input Error" error="Please enter a numeric value between 0 and 99999999999999999" sqref="O119">
      <formula1>0</formula1>
      <formula2>99999999999999900</formula2>
    </dataValidation>
    <dataValidation type="decimal" allowBlank="1" showInputMessage="1" showErrorMessage="1" errorTitle="Input Error" error="Please enter a numeric value between 0 and 99999999999999999" sqref="P119">
      <formula1>0</formula1>
      <formula2>99999999999999900</formula2>
    </dataValidation>
    <dataValidation type="decimal" allowBlank="1" showInputMessage="1" showErrorMessage="1" errorTitle="Input Error" error="Please enter a numeric value between 0 and 99999999999999999" sqref="Q119">
      <formula1>0</formula1>
      <formula2>99999999999999900</formula2>
    </dataValidation>
    <dataValidation type="decimal" allowBlank="1" showInputMessage="1" showErrorMessage="1" errorTitle="Input Error" error="Please enter a numeric value between 0 and 99999999999999999" sqref="R119">
      <formula1>0</formula1>
      <formula2>99999999999999900</formula2>
    </dataValidation>
    <dataValidation type="decimal" allowBlank="1" showInputMessage="1" showErrorMessage="1" errorTitle="Input Error" error="Please enter a numeric value between 0 and 99999999999999999" sqref="S119">
      <formula1>0</formula1>
      <formula2>99999999999999900</formula2>
    </dataValidation>
    <dataValidation type="decimal" allowBlank="1" showInputMessage="1" showErrorMessage="1" errorTitle="Input Error" error="Please enter a numeric value between 0 and 99999999999999999" sqref="T119">
      <formula1>0</formula1>
      <formula2>99999999999999900</formula2>
    </dataValidation>
    <dataValidation type="decimal" allowBlank="1" showInputMessage="1" showErrorMessage="1" errorTitle="Input Error" error="Please enter a numeric value between 0 and 99999999999999999" sqref="U119">
      <formula1>0</formula1>
      <formula2>99999999999999900</formula2>
    </dataValidation>
    <dataValidation type="decimal" allowBlank="1" showInputMessage="1" showErrorMessage="1" errorTitle="Input Error" error="Please enter a numeric value between 0 and 99999999999999999" sqref="G120">
      <formula1>0</formula1>
      <formula2>99999999999999900</formula2>
    </dataValidation>
    <dataValidation type="decimal" allowBlank="1" showInputMessage="1" showErrorMessage="1" errorTitle="Input Error" error="Please enter a numeric value between 0 and 99999999999999999" sqref="H120">
      <formula1>0</formula1>
      <formula2>99999999999999900</formula2>
    </dataValidation>
    <dataValidation type="decimal" allowBlank="1" showInputMessage="1" showErrorMessage="1" errorTitle="Input Error" error="Please enter a numeric value between 0 and 99999999999999999" sqref="I120">
      <formula1>0</formula1>
      <formula2>99999999999999900</formula2>
    </dataValidation>
    <dataValidation type="decimal" allowBlank="1" showInputMessage="1" showErrorMessage="1" errorTitle="Input Error" error="Please enter a numeric value between 0 and 99999999999999999" sqref="J120">
      <formula1>0</formula1>
      <formula2>99999999999999900</formula2>
    </dataValidation>
    <dataValidation type="decimal" allowBlank="1" showInputMessage="1" showErrorMessage="1" errorTitle="Input Error" error="Please enter a numeric value between 0 and 99999999999999999" sqref="K120">
      <formula1>0</formula1>
      <formula2>99999999999999900</formula2>
    </dataValidation>
    <dataValidation type="decimal" allowBlank="1" showInputMessage="1" showErrorMessage="1" errorTitle="Input Error" error="Please enter a numeric value between 0 and 99999999999999999" sqref="L120">
      <formula1>0</formula1>
      <formula2>99999999999999900</formula2>
    </dataValidation>
    <dataValidation type="decimal" allowBlank="1" showInputMessage="1" showErrorMessage="1" errorTitle="Input Error" error="Please enter a numeric value between 0 and 99999999999999999" sqref="M120">
      <formula1>0</formula1>
      <formula2>99999999999999900</formula2>
    </dataValidation>
    <dataValidation type="decimal" allowBlank="1" showInputMessage="1" showErrorMessage="1" errorTitle="Input Error" error="Please enter a numeric value between 0 and 99999999999999999" sqref="N120">
      <formula1>0</formula1>
      <formula2>99999999999999900</formula2>
    </dataValidation>
    <dataValidation type="decimal" allowBlank="1" showInputMessage="1" showErrorMessage="1" errorTitle="Input Error" error="Please enter a numeric value between 0 and 99999999999999999" sqref="O120">
      <formula1>0</formula1>
      <formula2>99999999999999900</formula2>
    </dataValidation>
    <dataValidation type="decimal" allowBlank="1" showInputMessage="1" showErrorMessage="1" errorTitle="Input Error" error="Please enter a numeric value between 0 and 99999999999999999" sqref="P120">
      <formula1>0</formula1>
      <formula2>99999999999999900</formula2>
    </dataValidation>
    <dataValidation type="decimal" allowBlank="1" showInputMessage="1" showErrorMessage="1" errorTitle="Input Error" error="Please enter a numeric value between 0 and 99999999999999999" sqref="Q120">
      <formula1>0</formula1>
      <formula2>99999999999999900</formula2>
    </dataValidation>
    <dataValidation type="decimal" allowBlank="1" showInputMessage="1" showErrorMessage="1" errorTitle="Input Error" error="Please enter a numeric value between 0 and 99999999999999999" sqref="R120">
      <formula1>0</formula1>
      <formula2>99999999999999900</formula2>
    </dataValidation>
    <dataValidation type="decimal" allowBlank="1" showInputMessage="1" showErrorMessage="1" errorTitle="Input Error" error="Please enter a numeric value between 0 and 99999999999999999" sqref="S120">
      <formula1>0</formula1>
      <formula2>99999999999999900</formula2>
    </dataValidation>
    <dataValidation type="decimal" allowBlank="1" showInputMessage="1" showErrorMessage="1" errorTitle="Input Error" error="Please enter a numeric value between 0 and 99999999999999999" sqref="T120">
      <formula1>0</formula1>
      <formula2>99999999999999900</formula2>
    </dataValidation>
    <dataValidation type="decimal" allowBlank="1" showInputMessage="1" showErrorMessage="1" errorTitle="Input Error" error="Please enter a numeric value between 0 and 99999999999999999" sqref="U120">
      <formula1>0</formula1>
      <formula2>99999999999999900</formula2>
    </dataValidation>
    <dataValidation type="decimal" allowBlank="1" showInputMessage="1" showErrorMessage="1" errorTitle="Input Error" error="Please enter a numeric value between 0 and 99999999999999999" sqref="G121">
      <formula1>0</formula1>
      <formula2>99999999999999900</formula2>
    </dataValidation>
    <dataValidation type="decimal" allowBlank="1" showInputMessage="1" showErrorMessage="1" errorTitle="Input Error" error="Please enter a numeric value between 0 and 99999999999999999" sqref="H121">
      <formula1>0</formula1>
      <formula2>99999999999999900</formula2>
    </dataValidation>
    <dataValidation type="decimal" allowBlank="1" showInputMessage="1" showErrorMessage="1" errorTitle="Input Error" error="Please enter a numeric value between 0 and 99999999999999999" sqref="I121">
      <formula1>0</formula1>
      <formula2>99999999999999900</formula2>
    </dataValidation>
    <dataValidation type="decimal" allowBlank="1" showInputMessage="1" showErrorMessage="1" errorTitle="Input Error" error="Please enter a numeric value between 0 and 99999999999999999" sqref="J121">
      <formula1>0</formula1>
      <formula2>99999999999999900</formula2>
    </dataValidation>
    <dataValidation type="decimal" allowBlank="1" showInputMessage="1" showErrorMessage="1" errorTitle="Input Error" error="Please enter a numeric value between 0 and 99999999999999999" sqref="K121">
      <formula1>0</formula1>
      <formula2>99999999999999900</formula2>
    </dataValidation>
    <dataValidation type="decimal" allowBlank="1" showInputMessage="1" showErrorMessage="1" errorTitle="Input Error" error="Please enter a numeric value between 0 and 99999999999999999" sqref="L121">
      <formula1>0</formula1>
      <formula2>99999999999999900</formula2>
    </dataValidation>
    <dataValidation type="decimal" allowBlank="1" showInputMessage="1" showErrorMessage="1" errorTitle="Input Error" error="Please enter a numeric value between 0 and 99999999999999999" sqref="M121">
      <formula1>0</formula1>
      <formula2>99999999999999900</formula2>
    </dataValidation>
    <dataValidation type="decimal" allowBlank="1" showInputMessage="1" showErrorMessage="1" errorTitle="Input Error" error="Please enter a numeric value between 0 and 99999999999999999" sqref="N121">
      <formula1>0</formula1>
      <formula2>99999999999999900</formula2>
    </dataValidation>
    <dataValidation type="decimal" allowBlank="1" showInputMessage="1" showErrorMessage="1" errorTitle="Input Error" error="Please enter a numeric value between 0 and 99999999999999999" sqref="O121">
      <formula1>0</formula1>
      <formula2>99999999999999900</formula2>
    </dataValidation>
    <dataValidation type="decimal" allowBlank="1" showInputMessage="1" showErrorMessage="1" errorTitle="Input Error" error="Please enter a numeric value between 0 and 99999999999999999" sqref="P121">
      <formula1>0</formula1>
      <formula2>99999999999999900</formula2>
    </dataValidation>
    <dataValidation type="decimal" allowBlank="1" showInputMessage="1" showErrorMessage="1" errorTitle="Input Error" error="Please enter a numeric value between 0 and 99999999999999999" sqref="Q121">
      <formula1>0</formula1>
      <formula2>99999999999999900</formula2>
    </dataValidation>
    <dataValidation type="decimal" allowBlank="1" showInputMessage="1" showErrorMessage="1" errorTitle="Input Error" error="Please enter a numeric value between 0 and 99999999999999999" sqref="R121">
      <formula1>0</formula1>
      <formula2>99999999999999900</formula2>
    </dataValidation>
    <dataValidation type="decimal" allowBlank="1" showInputMessage="1" showErrorMessage="1" errorTitle="Input Error" error="Please enter a numeric value between 0 and 99999999999999999" sqref="S121">
      <formula1>0</formula1>
      <formula2>99999999999999900</formula2>
    </dataValidation>
    <dataValidation type="decimal" allowBlank="1" showInputMessage="1" showErrorMessage="1" errorTitle="Input Error" error="Please enter a numeric value between 0 and 99999999999999999" sqref="T121">
      <formula1>0</formula1>
      <formula2>99999999999999900</formula2>
    </dataValidation>
    <dataValidation type="decimal" allowBlank="1" showInputMessage="1" showErrorMessage="1" errorTitle="Input Error" error="Please enter a numeric value between 0 and 99999999999999999" sqref="U121">
      <formula1>0</formula1>
      <formula2>99999999999999900</formula2>
    </dataValidation>
    <dataValidation type="decimal" allowBlank="1" showInputMessage="1" showErrorMessage="1" errorTitle="Input Error" error="Please enter a numeric value between 0 and 99999999999999999" sqref="G122">
      <formula1>0</formula1>
      <formula2>99999999999999900</formula2>
    </dataValidation>
    <dataValidation type="decimal" allowBlank="1" showInputMessage="1" showErrorMessage="1" errorTitle="Input Error" error="Please enter a numeric value between 0 and 99999999999999999" sqref="H122">
      <formula1>0</formula1>
      <formula2>99999999999999900</formula2>
    </dataValidation>
    <dataValidation type="decimal" allowBlank="1" showInputMessage="1" showErrorMessage="1" errorTitle="Input Error" error="Please enter a numeric value between 0 and 99999999999999999" sqref="I122">
      <formula1>0</formula1>
      <formula2>99999999999999900</formula2>
    </dataValidation>
    <dataValidation type="decimal" allowBlank="1" showInputMessage="1" showErrorMessage="1" errorTitle="Input Error" error="Please enter a numeric value between 0 and 99999999999999999" sqref="J122">
      <formula1>0</formula1>
      <formula2>99999999999999900</formula2>
    </dataValidation>
    <dataValidation type="decimal" allowBlank="1" showInputMessage="1" showErrorMessage="1" errorTitle="Input Error" error="Please enter a numeric value between 0 and 99999999999999999" sqref="K122">
      <formula1>0</formula1>
      <formula2>99999999999999900</formula2>
    </dataValidation>
    <dataValidation type="decimal" allowBlank="1" showInputMessage="1" showErrorMessage="1" errorTitle="Input Error" error="Please enter a numeric value between 0 and 99999999999999999" sqref="L122">
      <formula1>0</formula1>
      <formula2>99999999999999900</formula2>
    </dataValidation>
    <dataValidation type="decimal" allowBlank="1" showInputMessage="1" showErrorMessage="1" errorTitle="Input Error" error="Please enter a numeric value between 0 and 99999999999999999" sqref="M122">
      <formula1>0</formula1>
      <formula2>99999999999999900</formula2>
    </dataValidation>
    <dataValidation type="decimal" allowBlank="1" showInputMessage="1" showErrorMessage="1" errorTitle="Input Error" error="Please enter a numeric value between 0 and 99999999999999999" sqref="N122">
      <formula1>0</formula1>
      <formula2>99999999999999900</formula2>
    </dataValidation>
    <dataValidation type="decimal" allowBlank="1" showInputMessage="1" showErrorMessage="1" errorTitle="Input Error" error="Please enter a numeric value between 0 and 99999999999999999" sqref="O122">
      <formula1>0</formula1>
      <formula2>99999999999999900</formula2>
    </dataValidation>
    <dataValidation type="decimal" allowBlank="1" showInputMessage="1" showErrorMessage="1" errorTitle="Input Error" error="Please enter a numeric value between 0 and 99999999999999999" sqref="P122">
      <formula1>0</formula1>
      <formula2>99999999999999900</formula2>
    </dataValidation>
    <dataValidation type="decimal" allowBlank="1" showInputMessage="1" showErrorMessage="1" errorTitle="Input Error" error="Please enter a numeric value between 0 and 99999999999999999" sqref="Q122">
      <formula1>0</formula1>
      <formula2>99999999999999900</formula2>
    </dataValidation>
    <dataValidation type="decimal" allowBlank="1" showInputMessage="1" showErrorMessage="1" errorTitle="Input Error" error="Please enter a numeric value between 0 and 99999999999999999" sqref="R122">
      <formula1>0</formula1>
      <formula2>99999999999999900</formula2>
    </dataValidation>
    <dataValidation type="decimal" allowBlank="1" showInputMessage="1" showErrorMessage="1" errorTitle="Input Error" error="Please enter a numeric value between 0 and 99999999999999999" sqref="S122">
      <formula1>0</formula1>
      <formula2>99999999999999900</formula2>
    </dataValidation>
    <dataValidation type="decimal" allowBlank="1" showInputMessage="1" showErrorMessage="1" errorTitle="Input Error" error="Please enter a numeric value between 0 and 99999999999999999" sqref="T122">
      <formula1>0</formula1>
      <formula2>99999999999999900</formula2>
    </dataValidation>
    <dataValidation type="decimal" allowBlank="1" showInputMessage="1" showErrorMessage="1" errorTitle="Input Error" error="Please enter a numeric value between 0 and 99999999999999999" sqref="U122">
      <formula1>0</formula1>
      <formula2>99999999999999900</formula2>
    </dataValidation>
    <dataValidation type="decimal" allowBlank="1" showInputMessage="1" showErrorMessage="1" errorTitle="Input Error" error="Please enter a numeric value between 0 and 99999999999999999" sqref="G123">
      <formula1>0</formula1>
      <formula2>99999999999999900</formula2>
    </dataValidation>
    <dataValidation type="decimal" allowBlank="1" showInputMessage="1" showErrorMessage="1" errorTitle="Input Error" error="Please enter a numeric value between 0 and 99999999999999999" sqref="H123">
      <formula1>0</formula1>
      <formula2>99999999999999900</formula2>
    </dataValidation>
    <dataValidation type="decimal" allowBlank="1" showInputMessage="1" showErrorMessage="1" errorTitle="Input Error" error="Please enter a numeric value between 0 and 99999999999999999" sqref="I123">
      <formula1>0</formula1>
      <formula2>99999999999999900</formula2>
    </dataValidation>
    <dataValidation type="decimal" allowBlank="1" showInputMessage="1" showErrorMessage="1" errorTitle="Input Error" error="Please enter a numeric value between 0 and 99999999999999999" sqref="J123">
      <formula1>0</formula1>
      <formula2>99999999999999900</formula2>
    </dataValidation>
    <dataValidation type="decimal" allowBlank="1" showInputMessage="1" showErrorMessage="1" errorTitle="Input Error" error="Please enter a numeric value between 0 and 99999999999999999" sqref="K123">
      <formula1>0</formula1>
      <formula2>99999999999999900</formula2>
    </dataValidation>
    <dataValidation type="decimal" allowBlank="1" showInputMessage="1" showErrorMessage="1" errorTitle="Input Error" error="Please enter a numeric value between 0 and 99999999999999999" sqref="L123">
      <formula1>0</formula1>
      <formula2>99999999999999900</formula2>
    </dataValidation>
    <dataValidation type="decimal" allowBlank="1" showInputMessage="1" showErrorMessage="1" errorTitle="Input Error" error="Please enter a numeric value between 0 and 99999999999999999" sqref="M123">
      <formula1>0</formula1>
      <formula2>99999999999999900</formula2>
    </dataValidation>
    <dataValidation type="decimal" allowBlank="1" showInputMessage="1" showErrorMessage="1" errorTitle="Input Error" error="Please enter a numeric value between 0 and 99999999999999999" sqref="N123">
      <formula1>0</formula1>
      <formula2>99999999999999900</formula2>
    </dataValidation>
    <dataValidation type="decimal" allowBlank="1" showInputMessage="1" showErrorMessage="1" errorTitle="Input Error" error="Please enter a numeric value between 0 and 99999999999999999" sqref="O123">
      <formula1>0</formula1>
      <formula2>99999999999999900</formula2>
    </dataValidation>
    <dataValidation type="decimal" allowBlank="1" showInputMessage="1" showErrorMessage="1" errorTitle="Input Error" error="Please enter a numeric value between 0 and 99999999999999999" sqref="P123">
      <formula1>0</formula1>
      <formula2>99999999999999900</formula2>
    </dataValidation>
    <dataValidation type="decimal" allowBlank="1" showInputMessage="1" showErrorMessage="1" errorTitle="Input Error" error="Please enter a numeric value between 0 and 99999999999999999" sqref="Q123">
      <formula1>0</formula1>
      <formula2>99999999999999900</formula2>
    </dataValidation>
    <dataValidation type="decimal" allowBlank="1" showInputMessage="1" showErrorMessage="1" errorTitle="Input Error" error="Please enter a numeric value between 0 and 99999999999999999" sqref="R123">
      <formula1>0</formula1>
      <formula2>99999999999999900</formula2>
    </dataValidation>
    <dataValidation type="decimal" allowBlank="1" showInputMessage="1" showErrorMessage="1" errorTitle="Input Error" error="Please enter a numeric value between 0 and 99999999999999999" sqref="S123">
      <formula1>0</formula1>
      <formula2>99999999999999900</formula2>
    </dataValidation>
    <dataValidation type="decimal" allowBlank="1" showInputMessage="1" showErrorMessage="1" errorTitle="Input Error" error="Please enter a numeric value between 0 and 99999999999999999" sqref="T123">
      <formula1>0</formula1>
      <formula2>99999999999999900</formula2>
    </dataValidation>
    <dataValidation type="decimal" allowBlank="1" showInputMessage="1" showErrorMessage="1" errorTitle="Input Error" error="Please enter a numeric value between 0 and 99999999999999999" sqref="U123">
      <formula1>0</formula1>
      <formula2>99999999999999900</formula2>
    </dataValidation>
    <dataValidation type="decimal" allowBlank="1" showInputMessage="1" showErrorMessage="1" errorTitle="Input Error" error="Please enter a numeric value between 0 and 99999999999999999" sqref="G124">
      <formula1>0</formula1>
      <formula2>99999999999999900</formula2>
    </dataValidation>
    <dataValidation type="decimal" allowBlank="1" showInputMessage="1" showErrorMessage="1" errorTitle="Input Error" error="Please enter a numeric value between 0 and 99999999999999999" sqref="H124">
      <formula1>0</formula1>
      <formula2>99999999999999900</formula2>
    </dataValidation>
    <dataValidation type="decimal" allowBlank="1" showInputMessage="1" showErrorMessage="1" errorTitle="Input Error" error="Please enter a numeric value between 0 and 99999999999999999" sqref="I124">
      <formula1>0</formula1>
      <formula2>99999999999999900</formula2>
    </dataValidation>
    <dataValidation type="decimal" allowBlank="1" showInputMessage="1" showErrorMessage="1" errorTitle="Input Error" error="Please enter a numeric value between 0 and 99999999999999999" sqref="J124">
      <formula1>0</formula1>
      <formula2>99999999999999900</formula2>
    </dataValidation>
    <dataValidation type="decimal" allowBlank="1" showInputMessage="1" showErrorMessage="1" errorTitle="Input Error" error="Please enter a numeric value between 0 and 99999999999999999" sqref="K124">
      <formula1>0</formula1>
      <formula2>99999999999999900</formula2>
    </dataValidation>
    <dataValidation type="decimal" allowBlank="1" showInputMessage="1" showErrorMessage="1" errorTitle="Input Error" error="Please enter a numeric value between 0 and 99999999999999999" sqref="L124">
      <formula1>0</formula1>
      <formula2>99999999999999900</formula2>
    </dataValidation>
    <dataValidation type="decimal" allowBlank="1" showInputMessage="1" showErrorMessage="1" errorTitle="Input Error" error="Please enter a numeric value between 0 and 99999999999999999" sqref="M124">
      <formula1>0</formula1>
      <formula2>99999999999999900</formula2>
    </dataValidation>
    <dataValidation type="decimal" allowBlank="1" showInputMessage="1" showErrorMessage="1" errorTitle="Input Error" error="Please enter a numeric value between 0 and 99999999999999999" sqref="N124">
      <formula1>0</formula1>
      <formula2>99999999999999900</formula2>
    </dataValidation>
    <dataValidation type="decimal" allowBlank="1" showInputMessage="1" showErrorMessage="1" errorTitle="Input Error" error="Please enter a numeric value between 0 and 99999999999999999" sqref="O124">
      <formula1>0</formula1>
      <formula2>99999999999999900</formula2>
    </dataValidation>
    <dataValidation type="decimal" allowBlank="1" showInputMessage="1" showErrorMessage="1" errorTitle="Input Error" error="Please enter a numeric value between 0 and 99999999999999999" sqref="P124">
      <formula1>0</formula1>
      <formula2>99999999999999900</formula2>
    </dataValidation>
    <dataValidation type="decimal" allowBlank="1" showInputMessage="1" showErrorMessage="1" errorTitle="Input Error" error="Please enter a numeric value between 0 and 99999999999999999" sqref="Q124">
      <formula1>0</formula1>
      <formula2>99999999999999900</formula2>
    </dataValidation>
    <dataValidation type="decimal" allowBlank="1" showInputMessage="1" showErrorMessage="1" errorTitle="Input Error" error="Please enter a numeric value between 0 and 99999999999999999" sqref="R124">
      <formula1>0</formula1>
      <formula2>99999999999999900</formula2>
    </dataValidation>
    <dataValidation type="decimal" allowBlank="1" showInputMessage="1" showErrorMessage="1" errorTitle="Input Error" error="Please enter a numeric value between 0 and 99999999999999999" sqref="S124">
      <formula1>0</formula1>
      <formula2>99999999999999900</formula2>
    </dataValidation>
    <dataValidation type="decimal" allowBlank="1" showInputMessage="1" showErrorMessage="1" errorTitle="Input Error" error="Please enter a numeric value between 0 and 99999999999999999" sqref="T124">
      <formula1>0</formula1>
      <formula2>99999999999999900</formula2>
    </dataValidation>
    <dataValidation type="decimal" allowBlank="1" showInputMessage="1" showErrorMessage="1" errorTitle="Input Error" error="Please enter a numeric value between 0 and 99999999999999999" sqref="U124">
      <formula1>0</formula1>
      <formula2>99999999999999900</formula2>
    </dataValidation>
    <dataValidation type="decimal" allowBlank="1" showInputMessage="1" showErrorMessage="1" errorTitle="Input Error" error="Please enter a numeric value between 0 and 99999999999999999" sqref="G133">
      <formula1>0</formula1>
      <formula2>99999999999999900</formula2>
    </dataValidation>
    <dataValidation type="decimal" allowBlank="1" showInputMessage="1" showErrorMessage="1" errorTitle="Input Error" error="Please enter a numeric value between 0 and 99999999999999999" sqref="H133">
      <formula1>0</formula1>
      <formula2>99999999999999900</formula2>
    </dataValidation>
    <dataValidation type="decimal" allowBlank="1" showInputMessage="1" showErrorMessage="1" errorTitle="Input Error" error="Please enter a numeric value between 0 and 99999999999999999" sqref="I133">
      <formula1>0</formula1>
      <formula2>99999999999999900</formula2>
    </dataValidation>
    <dataValidation type="decimal" allowBlank="1" showInputMessage="1" showErrorMessage="1" errorTitle="Input Error" error="Please enter a numeric value between 0 and 99999999999999999" sqref="J133">
      <formula1>0</formula1>
      <formula2>99999999999999900</formula2>
    </dataValidation>
    <dataValidation type="decimal" allowBlank="1" showInputMessage="1" showErrorMessage="1" errorTitle="Input Error" error="Please enter a numeric value between 0 and 99999999999999999" sqref="K133">
      <formula1>0</formula1>
      <formula2>99999999999999900</formula2>
    </dataValidation>
    <dataValidation type="decimal" allowBlank="1" showInputMessage="1" showErrorMessage="1" errorTitle="Input Error" error="Please enter a numeric value between 0 and 99999999999999999" sqref="L133">
      <formula1>0</formula1>
      <formula2>99999999999999900</formula2>
    </dataValidation>
    <dataValidation type="decimal" allowBlank="1" showInputMessage="1" showErrorMessage="1" errorTitle="Input Error" error="Please enter a numeric value between 0 and 99999999999999999" sqref="M133">
      <formula1>0</formula1>
      <formula2>99999999999999900</formula2>
    </dataValidation>
    <dataValidation type="decimal" allowBlank="1" showInputMessage="1" showErrorMessage="1" errorTitle="Input Error" error="Please enter a numeric value between 0 and 99999999999999999" sqref="N133">
      <formula1>0</formula1>
      <formula2>99999999999999900</formula2>
    </dataValidation>
    <dataValidation type="decimal" allowBlank="1" showInputMessage="1" showErrorMessage="1" errorTitle="Input Error" error="Please enter a numeric value between 0 and 99999999999999999" sqref="O133">
      <formula1>0</formula1>
      <formula2>99999999999999900</formula2>
    </dataValidation>
    <dataValidation type="decimal" allowBlank="1" showInputMessage="1" showErrorMessage="1" errorTitle="Input Error" error="Please enter a numeric value between 0 and 99999999999999999" sqref="P133">
      <formula1>0</formula1>
      <formula2>99999999999999900</formula2>
    </dataValidation>
    <dataValidation type="decimal" allowBlank="1" showInputMessage="1" showErrorMessage="1" errorTitle="Input Error" error="Please enter a numeric value between 0 and 99999999999999999" sqref="Q133">
      <formula1>0</formula1>
      <formula2>99999999999999900</formula2>
    </dataValidation>
    <dataValidation type="decimal" allowBlank="1" showInputMessage="1" showErrorMessage="1" errorTitle="Input Error" error="Please enter a numeric value between 0 and 99999999999999999" sqref="R133">
      <formula1>0</formula1>
      <formula2>99999999999999900</formula2>
    </dataValidation>
    <dataValidation type="decimal" allowBlank="1" showInputMessage="1" showErrorMessage="1" errorTitle="Input Error" error="Please enter a numeric value between 0 and 99999999999999999" sqref="S133">
      <formula1>0</formula1>
      <formula2>99999999999999900</formula2>
    </dataValidation>
    <dataValidation type="decimal" allowBlank="1" showInputMessage="1" showErrorMessage="1" errorTitle="Input Error" error="Please enter a numeric value between 0 and 99999999999999999" sqref="T133">
      <formula1>0</formula1>
      <formula2>99999999999999900</formula2>
    </dataValidation>
    <dataValidation type="decimal" allowBlank="1" showInputMessage="1" showErrorMessage="1" errorTitle="Input Error" error="Please enter a numeric value between 0 and 99999999999999999" sqref="U133">
      <formula1>0</formula1>
      <formula2>99999999999999900</formula2>
    </dataValidation>
    <dataValidation type="decimal" allowBlank="1" showInputMessage="1" showErrorMessage="1" errorTitle="Input Error" error="Please enter a numeric value between 0 and 99999999999999999" sqref="G144">
      <formula1>0</formula1>
      <formula2>99999999999999900</formula2>
    </dataValidation>
    <dataValidation type="decimal" allowBlank="1" showInputMessage="1" showErrorMessage="1" errorTitle="Input Error" error="Please enter a numeric value between 0 and 99999999999999999" sqref="H144">
      <formula1>0</formula1>
      <formula2>99999999999999900</formula2>
    </dataValidation>
    <dataValidation type="decimal" allowBlank="1" showInputMessage="1" showErrorMessage="1" errorTitle="Input Error" error="Please enter a numeric value between 0 and 99999999999999999" sqref="I144">
      <formula1>0</formula1>
      <formula2>99999999999999900</formula2>
    </dataValidation>
    <dataValidation type="decimal" allowBlank="1" showInputMessage="1" showErrorMessage="1" errorTitle="Input Error" error="Please enter a numeric value between 0 and 99999999999999999" sqref="J144">
      <formula1>0</formula1>
      <formula2>99999999999999900</formula2>
    </dataValidation>
    <dataValidation type="decimal" allowBlank="1" showInputMessage="1" showErrorMessage="1" errorTitle="Input Error" error="Please enter a numeric value between 0 and 99999999999999999" sqref="K144">
      <formula1>0</formula1>
      <formula2>99999999999999900</formula2>
    </dataValidation>
    <dataValidation type="decimal" allowBlank="1" showInputMessage="1" showErrorMessage="1" errorTitle="Input Error" error="Please enter a numeric value between 0 and 99999999999999999" sqref="L144">
      <formula1>0</formula1>
      <formula2>99999999999999900</formula2>
    </dataValidation>
    <dataValidation type="decimal" allowBlank="1" showInputMessage="1" showErrorMessage="1" errorTitle="Input Error" error="Please enter a numeric value between 0 and 99999999999999999" sqref="M144">
      <formula1>0</formula1>
      <formula2>99999999999999900</formula2>
    </dataValidation>
    <dataValidation type="decimal" allowBlank="1" showInputMessage="1" showErrorMessage="1" errorTitle="Input Error" error="Please enter a numeric value between 0 and 99999999999999999" sqref="N144">
      <formula1>0</formula1>
      <formula2>99999999999999900</formula2>
    </dataValidation>
    <dataValidation type="decimal" allowBlank="1" showInputMessage="1" showErrorMessage="1" errorTitle="Input Error" error="Please enter a numeric value between 0 and 99999999999999999" sqref="O144">
      <formula1>0</formula1>
      <formula2>99999999999999900</formula2>
    </dataValidation>
    <dataValidation type="decimal" allowBlank="1" showInputMessage="1" showErrorMessage="1" errorTitle="Input Error" error="Please enter a numeric value between 0 and 99999999999999999" sqref="P144">
      <formula1>0</formula1>
      <formula2>99999999999999900</formula2>
    </dataValidation>
    <dataValidation type="decimal" allowBlank="1" showInputMessage="1" showErrorMessage="1" errorTitle="Input Error" error="Please enter a numeric value between 0 and 99999999999999999" sqref="Q144">
      <formula1>0</formula1>
      <formula2>99999999999999900</formula2>
    </dataValidation>
    <dataValidation type="decimal" allowBlank="1" showInputMessage="1" showErrorMessage="1" errorTitle="Input Error" error="Please enter a numeric value between 0 and 99999999999999999" sqref="R144">
      <formula1>0</formula1>
      <formula2>99999999999999900</formula2>
    </dataValidation>
    <dataValidation type="decimal" allowBlank="1" showInputMessage="1" showErrorMessage="1" errorTitle="Input Error" error="Please enter a numeric value between 0 and 99999999999999999" sqref="S144">
      <formula1>0</formula1>
      <formula2>99999999999999900</formula2>
    </dataValidation>
    <dataValidation type="decimal" allowBlank="1" showInputMessage="1" showErrorMessage="1" errorTitle="Input Error" error="Please enter a numeric value between 0 and 99999999999999999" sqref="T144">
      <formula1>0</formula1>
      <formula2>99999999999999900</formula2>
    </dataValidation>
    <dataValidation type="decimal" allowBlank="1" showInputMessage="1" showErrorMessage="1" errorTitle="Input Error" error="Please enter a numeric value between 0 and 99999999999999999" sqref="U144">
      <formula1>0</formula1>
      <formula2>99999999999999900</formula2>
    </dataValidation>
    <dataValidation type="decimal" allowBlank="1" showInputMessage="1" showErrorMessage="1" errorTitle="Input Error" error="Please enter a numeric value between 0 and 99999999999999999" sqref="G145">
      <formula1>0</formula1>
      <formula2>99999999999999900</formula2>
    </dataValidation>
    <dataValidation type="decimal" allowBlank="1" showInputMessage="1" showErrorMessage="1" errorTitle="Input Error" error="Please enter a numeric value between 0 and 99999999999999999" sqref="H145">
      <formula1>0</formula1>
      <formula2>99999999999999900</formula2>
    </dataValidation>
    <dataValidation type="decimal" allowBlank="1" showInputMessage="1" showErrorMessage="1" errorTitle="Input Error" error="Please enter a numeric value between 0 and 99999999999999999" sqref="I145">
      <formula1>0</formula1>
      <formula2>99999999999999900</formula2>
    </dataValidation>
    <dataValidation type="decimal" allowBlank="1" showInputMessage="1" showErrorMessage="1" errorTitle="Input Error" error="Please enter a numeric value between 0 and 99999999999999999" sqref="J145">
      <formula1>0</formula1>
      <formula2>99999999999999900</formula2>
    </dataValidation>
    <dataValidation type="decimal" allowBlank="1" showInputMessage="1" showErrorMessage="1" errorTitle="Input Error" error="Please enter a numeric value between 0 and 99999999999999999" sqref="K145">
      <formula1>0</formula1>
      <formula2>99999999999999900</formula2>
    </dataValidation>
    <dataValidation type="decimal" allowBlank="1" showInputMessage="1" showErrorMessage="1" errorTitle="Input Error" error="Please enter a numeric value between 0 and 99999999999999999" sqref="L145">
      <formula1>0</formula1>
      <formula2>99999999999999900</formula2>
    </dataValidation>
    <dataValidation type="decimal" allowBlank="1" showInputMessage="1" showErrorMessage="1" errorTitle="Input Error" error="Please enter a numeric value between 0 and 99999999999999999" sqref="M145">
      <formula1>0</formula1>
      <formula2>99999999999999900</formula2>
    </dataValidation>
    <dataValidation type="decimal" allowBlank="1" showInputMessage="1" showErrorMessage="1" errorTitle="Input Error" error="Please enter a numeric value between 0 and 99999999999999999" sqref="N145">
      <formula1>0</formula1>
      <formula2>99999999999999900</formula2>
    </dataValidation>
    <dataValidation type="decimal" allowBlank="1" showInputMessage="1" showErrorMessage="1" errorTitle="Input Error" error="Please enter a numeric value between 0 and 99999999999999999" sqref="O145">
      <formula1>0</formula1>
      <formula2>99999999999999900</formula2>
    </dataValidation>
    <dataValidation type="decimal" allowBlank="1" showInputMessage="1" showErrorMessage="1" errorTitle="Input Error" error="Please enter a numeric value between 0 and 99999999999999999" sqref="P145">
      <formula1>0</formula1>
      <formula2>99999999999999900</formula2>
    </dataValidation>
    <dataValidation type="decimal" allowBlank="1" showInputMessage="1" showErrorMessage="1" errorTitle="Input Error" error="Please enter a numeric value between 0 and 99999999999999999" sqref="Q145">
      <formula1>0</formula1>
      <formula2>99999999999999900</formula2>
    </dataValidation>
    <dataValidation type="decimal" allowBlank="1" showInputMessage="1" showErrorMessage="1" errorTitle="Input Error" error="Please enter a numeric value between 0 and 99999999999999999" sqref="R145">
      <formula1>0</formula1>
      <formula2>99999999999999900</formula2>
    </dataValidation>
    <dataValidation type="decimal" allowBlank="1" showInputMessage="1" showErrorMessage="1" errorTitle="Input Error" error="Please enter a numeric value between 0 and 99999999999999999" sqref="S145">
      <formula1>0</formula1>
      <formula2>99999999999999900</formula2>
    </dataValidation>
    <dataValidation type="decimal" allowBlank="1" showInputMessage="1" showErrorMessage="1" errorTitle="Input Error" error="Please enter a numeric value between 0 and 99999999999999999" sqref="T145">
      <formula1>0</formula1>
      <formula2>99999999999999900</formula2>
    </dataValidation>
    <dataValidation type="decimal" allowBlank="1" showInputMessage="1" showErrorMessage="1" errorTitle="Input Error" error="Please enter a numeric value between 0 and 99999999999999999" sqref="U145">
      <formula1>0</formula1>
      <formula2>99999999999999900</formula2>
    </dataValidation>
    <dataValidation type="decimal" allowBlank="1" showInputMessage="1" showErrorMessage="1" errorTitle="Input Error" error="Please enter a numeric value between 0 and 99999999999999999" sqref="G146">
      <formula1>0</formula1>
      <formula2>99999999999999900</formula2>
    </dataValidation>
    <dataValidation type="decimal" allowBlank="1" showInputMessage="1" showErrorMessage="1" errorTitle="Input Error" error="Please enter a numeric value between 0 and 99999999999999999" sqref="H146">
      <formula1>0</formula1>
      <formula2>99999999999999900</formula2>
    </dataValidation>
    <dataValidation type="decimal" allowBlank="1" showInputMessage="1" showErrorMessage="1" errorTitle="Input Error" error="Please enter a numeric value between 0 and 99999999999999999" sqref="I146">
      <formula1>0</formula1>
      <formula2>99999999999999900</formula2>
    </dataValidation>
    <dataValidation type="decimal" allowBlank="1" showInputMessage="1" showErrorMessage="1" errorTitle="Input Error" error="Please enter a numeric value between 0 and 99999999999999999" sqref="J146">
      <formula1>0</formula1>
      <formula2>99999999999999900</formula2>
    </dataValidation>
    <dataValidation type="decimal" allowBlank="1" showInputMessage="1" showErrorMessage="1" errorTitle="Input Error" error="Please enter a numeric value between 0 and 99999999999999999" sqref="K146">
      <formula1>0</formula1>
      <formula2>99999999999999900</formula2>
    </dataValidation>
    <dataValidation type="decimal" allowBlank="1" showInputMessage="1" showErrorMessage="1" errorTitle="Input Error" error="Please enter a numeric value between 0 and 99999999999999999" sqref="L146">
      <formula1>0</formula1>
      <formula2>99999999999999900</formula2>
    </dataValidation>
    <dataValidation type="decimal" allowBlank="1" showInputMessage="1" showErrorMessage="1" errorTitle="Input Error" error="Please enter a numeric value between 0 and 99999999999999999" sqref="M146">
      <formula1>0</formula1>
      <formula2>99999999999999900</formula2>
    </dataValidation>
    <dataValidation type="decimal" allowBlank="1" showInputMessage="1" showErrorMessage="1" errorTitle="Input Error" error="Please enter a numeric value between 0 and 99999999999999999" sqref="N146">
      <formula1>0</formula1>
      <formula2>99999999999999900</formula2>
    </dataValidation>
    <dataValidation type="decimal" allowBlank="1" showInputMessage="1" showErrorMessage="1" errorTitle="Input Error" error="Please enter a numeric value between 0 and 99999999999999999" sqref="O146">
      <formula1>0</formula1>
      <formula2>99999999999999900</formula2>
    </dataValidation>
    <dataValidation type="decimal" allowBlank="1" showInputMessage="1" showErrorMessage="1" errorTitle="Input Error" error="Please enter a numeric value between 0 and 99999999999999999" sqref="P146">
      <formula1>0</formula1>
      <formula2>99999999999999900</formula2>
    </dataValidation>
    <dataValidation type="decimal" allowBlank="1" showInputMessage="1" showErrorMessage="1" errorTitle="Input Error" error="Please enter a numeric value between 0 and 99999999999999999" sqref="Q146">
      <formula1>0</formula1>
      <formula2>99999999999999900</formula2>
    </dataValidation>
    <dataValidation type="decimal" allowBlank="1" showInputMessage="1" showErrorMessage="1" errorTitle="Input Error" error="Please enter a numeric value between 0 and 99999999999999999" sqref="R146">
      <formula1>0</formula1>
      <formula2>99999999999999900</formula2>
    </dataValidation>
    <dataValidation type="decimal" allowBlank="1" showInputMessage="1" showErrorMessage="1" errorTitle="Input Error" error="Please enter a numeric value between 0 and 99999999999999999" sqref="S146">
      <formula1>0</formula1>
      <formula2>99999999999999900</formula2>
    </dataValidation>
    <dataValidation type="decimal" allowBlank="1" showInputMessage="1" showErrorMessage="1" errorTitle="Input Error" error="Please enter a numeric value between 0 and 99999999999999999" sqref="T146">
      <formula1>0</formula1>
      <formula2>99999999999999900</formula2>
    </dataValidation>
    <dataValidation type="decimal" allowBlank="1" showInputMessage="1" showErrorMessage="1" errorTitle="Input Error" error="Please enter a numeric value between 0 and 99999999999999999" sqref="U146">
      <formula1>0</formula1>
      <formula2>99999999999999900</formula2>
    </dataValidation>
    <dataValidation type="decimal" allowBlank="1" showInputMessage="1" showErrorMessage="1" errorTitle="Input Error" error="Please enter a numeric value between 0 and 99999999999999999" sqref="G147">
      <formula1>0</formula1>
      <formula2>99999999999999900</formula2>
    </dataValidation>
    <dataValidation type="decimal" allowBlank="1" showInputMessage="1" showErrorMessage="1" errorTitle="Input Error" error="Please enter a numeric value between 0 and 99999999999999999" sqref="H147">
      <formula1>0</formula1>
      <formula2>99999999999999900</formula2>
    </dataValidation>
    <dataValidation type="decimal" allowBlank="1" showInputMessage="1" showErrorMessage="1" errorTitle="Input Error" error="Please enter a numeric value between 0 and 99999999999999999" sqref="I147">
      <formula1>0</formula1>
      <formula2>99999999999999900</formula2>
    </dataValidation>
    <dataValidation type="decimal" allowBlank="1" showInputMessage="1" showErrorMessage="1" errorTitle="Input Error" error="Please enter a numeric value between 0 and 99999999999999999" sqref="J147">
      <formula1>0</formula1>
      <formula2>99999999999999900</formula2>
    </dataValidation>
    <dataValidation type="decimal" allowBlank="1" showInputMessage="1" showErrorMessage="1" errorTitle="Input Error" error="Please enter a numeric value between 0 and 99999999999999999" sqref="K147">
      <formula1>0</formula1>
      <formula2>99999999999999900</formula2>
    </dataValidation>
    <dataValidation type="decimal" allowBlank="1" showInputMessage="1" showErrorMessage="1" errorTitle="Input Error" error="Please enter a numeric value between 0 and 99999999999999999" sqref="L147">
      <formula1>0</formula1>
      <formula2>99999999999999900</formula2>
    </dataValidation>
    <dataValidation type="decimal" allowBlank="1" showInputMessage="1" showErrorMessage="1" errorTitle="Input Error" error="Please enter a numeric value between 0 and 99999999999999999" sqref="M147">
      <formula1>0</formula1>
      <formula2>99999999999999900</formula2>
    </dataValidation>
    <dataValidation type="decimal" allowBlank="1" showInputMessage="1" showErrorMessage="1" errorTitle="Input Error" error="Please enter a numeric value between 0 and 99999999999999999" sqref="N147">
      <formula1>0</formula1>
      <formula2>99999999999999900</formula2>
    </dataValidation>
    <dataValidation type="decimal" allowBlank="1" showInputMessage="1" showErrorMessage="1" errorTitle="Input Error" error="Please enter a numeric value between 0 and 99999999999999999" sqref="O147">
      <formula1>0</formula1>
      <formula2>99999999999999900</formula2>
    </dataValidation>
    <dataValidation type="decimal" allowBlank="1" showInputMessage="1" showErrorMessage="1" errorTitle="Input Error" error="Please enter a numeric value between 0 and 99999999999999999" sqref="P147">
      <formula1>0</formula1>
      <formula2>99999999999999900</formula2>
    </dataValidation>
    <dataValidation type="decimal" allowBlank="1" showInputMessage="1" showErrorMessage="1" errorTitle="Input Error" error="Please enter a numeric value between 0 and 99999999999999999" sqref="Q147">
      <formula1>0</formula1>
      <formula2>99999999999999900</formula2>
    </dataValidation>
    <dataValidation type="decimal" allowBlank="1" showInputMessage="1" showErrorMessage="1" errorTitle="Input Error" error="Please enter a numeric value between 0 and 99999999999999999" sqref="R147">
      <formula1>0</formula1>
      <formula2>99999999999999900</formula2>
    </dataValidation>
    <dataValidation type="decimal" allowBlank="1" showInputMessage="1" showErrorMessage="1" errorTitle="Input Error" error="Please enter a numeric value between 0 and 99999999999999999" sqref="S147">
      <formula1>0</formula1>
      <formula2>99999999999999900</formula2>
    </dataValidation>
    <dataValidation type="decimal" allowBlank="1" showInputMessage="1" showErrorMessage="1" errorTitle="Input Error" error="Please enter a numeric value between 0 and 99999999999999999" sqref="T147">
      <formula1>0</formula1>
      <formula2>99999999999999900</formula2>
    </dataValidation>
    <dataValidation type="decimal" allowBlank="1" showInputMessage="1" showErrorMessage="1" errorTitle="Input Error" error="Please enter a numeric value between 0 and 99999999999999999" sqref="U147">
      <formula1>0</formula1>
      <formula2>99999999999999900</formula2>
    </dataValidation>
    <dataValidation type="decimal" allowBlank="1" showInputMessage="1" showErrorMessage="1" errorTitle="Input Error" error="Please enter a numeric value between 0 and 99999999999999999" sqref="G148">
      <formula1>0</formula1>
      <formula2>99999999999999900</formula2>
    </dataValidation>
    <dataValidation type="decimal" allowBlank="1" showInputMessage="1" showErrorMessage="1" errorTitle="Input Error" error="Please enter a numeric value between 0 and 99999999999999999" sqref="H148">
      <formula1>0</formula1>
      <formula2>99999999999999900</formula2>
    </dataValidation>
    <dataValidation type="decimal" allowBlank="1" showInputMessage="1" showErrorMessage="1" errorTitle="Input Error" error="Please enter a numeric value between 0 and 99999999999999999" sqref="I148">
      <formula1>0</formula1>
      <formula2>99999999999999900</formula2>
    </dataValidation>
    <dataValidation type="decimal" allowBlank="1" showInputMessage="1" showErrorMessage="1" errorTitle="Input Error" error="Please enter a numeric value between 0 and 99999999999999999" sqref="J148">
      <formula1>0</formula1>
      <formula2>99999999999999900</formula2>
    </dataValidation>
    <dataValidation type="decimal" allowBlank="1" showInputMessage="1" showErrorMessage="1" errorTitle="Input Error" error="Please enter a numeric value between 0 and 99999999999999999" sqref="K148">
      <formula1>0</formula1>
      <formula2>99999999999999900</formula2>
    </dataValidation>
    <dataValidation type="decimal" allowBlank="1" showInputMessage="1" showErrorMessage="1" errorTitle="Input Error" error="Please enter a numeric value between 0 and 99999999999999999" sqref="L148">
      <formula1>0</formula1>
      <formula2>99999999999999900</formula2>
    </dataValidation>
    <dataValidation type="decimal" allowBlank="1" showInputMessage="1" showErrorMessage="1" errorTitle="Input Error" error="Please enter a numeric value between 0 and 99999999999999999" sqref="M148">
      <formula1>0</formula1>
      <formula2>99999999999999900</formula2>
    </dataValidation>
    <dataValidation type="decimal" allowBlank="1" showInputMessage="1" showErrorMessage="1" errorTitle="Input Error" error="Please enter a numeric value between 0 and 99999999999999999" sqref="N148">
      <formula1>0</formula1>
      <formula2>99999999999999900</formula2>
    </dataValidation>
    <dataValidation type="decimal" allowBlank="1" showInputMessage="1" showErrorMessage="1" errorTitle="Input Error" error="Please enter a numeric value between 0 and 99999999999999999" sqref="O148">
      <formula1>0</formula1>
      <formula2>99999999999999900</formula2>
    </dataValidation>
    <dataValidation type="decimal" allowBlank="1" showInputMessage="1" showErrorMessage="1" errorTitle="Input Error" error="Please enter a numeric value between 0 and 99999999999999999" sqref="P148">
      <formula1>0</formula1>
      <formula2>99999999999999900</formula2>
    </dataValidation>
    <dataValidation type="decimal" allowBlank="1" showInputMessage="1" showErrorMessage="1" errorTitle="Input Error" error="Please enter a numeric value between 0 and 99999999999999999" sqref="Q148">
      <formula1>0</formula1>
      <formula2>99999999999999900</formula2>
    </dataValidation>
    <dataValidation type="decimal" allowBlank="1" showInputMessage="1" showErrorMessage="1" errorTitle="Input Error" error="Please enter a numeric value between 0 and 99999999999999999" sqref="R148">
      <formula1>0</formula1>
      <formula2>99999999999999900</formula2>
    </dataValidation>
    <dataValidation type="decimal" allowBlank="1" showInputMessage="1" showErrorMessage="1" errorTitle="Input Error" error="Please enter a numeric value between 0 and 99999999999999999" sqref="S148">
      <formula1>0</formula1>
      <formula2>99999999999999900</formula2>
    </dataValidation>
    <dataValidation type="decimal" allowBlank="1" showInputMessage="1" showErrorMessage="1" errorTitle="Input Error" error="Please enter a numeric value between 0 and 99999999999999999" sqref="T148">
      <formula1>0</formula1>
      <formula2>99999999999999900</formula2>
    </dataValidation>
    <dataValidation type="decimal" allowBlank="1" showInputMessage="1" showErrorMessage="1" errorTitle="Input Error" error="Please enter a numeric value between 0 and 99999999999999999" sqref="U148">
      <formula1>0</formula1>
      <formula2>99999999999999900</formula2>
    </dataValidation>
  </dataValidations>
  <hyperlinks>
    <hyperlink ref="G3" location="Navigation!A1" display="Back To Navigation Page"/>
  </hyperlinks>
  <pageMargins left="0.75" right="0.75" top="1" bottom="1" header="0.5" footer="0.5"/>
  <pageSetup orientation="portrait" horizontalDpi="300" verticalDpi="0" copies="0" r:id="rId1"/>
  <headerFooter alignWithMargins="0"/>
  <legacyDrawing r:id="rId2"/>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C475C56C-EB4F-4E07-937D-4BE0D39440F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1</DocSecurity>
  <ScaleCrop>false</ScaleCrop>
  <HeadingPairs>
    <vt:vector size="4" baseType="variant">
      <vt:variant>
        <vt:lpstr>Worksheets</vt:lpstr>
      </vt:variant>
      <vt:variant>
        <vt:i4>14</vt:i4>
      </vt:variant>
      <vt:variant>
        <vt:lpstr>Named Ranges</vt:lpstr>
      </vt:variant>
      <vt:variant>
        <vt:i4>170</vt:i4>
      </vt:variant>
    </vt:vector>
  </HeadingPairs>
  <TitlesOfParts>
    <vt:vector size="184" baseType="lpstr">
      <vt:lpstr>Navigation</vt:lpstr>
      <vt:lpstr>General Inforamtion</vt:lpstr>
      <vt:lpstr>LR-Part A1</vt:lpstr>
      <vt:lpstr>LR-Part A2 (USD)</vt:lpstr>
      <vt:lpstr>LR-Part A2 (GBP)</vt:lpstr>
      <vt:lpstr>LR-Part A2 (EURO)</vt:lpstr>
      <vt:lpstr>LR-Part A2 (JPY)</vt:lpstr>
      <vt:lpstr>LR-Part A2 (CHF)</vt:lpstr>
      <vt:lpstr>LR-Part A3</vt:lpstr>
      <vt:lpstr>Additional Details </vt:lpstr>
      <vt:lpstr>Top 20 Depositors</vt:lpstr>
      <vt:lpstr>Category of Depositors</vt:lpstr>
      <vt:lpstr>Term Deposit-Amount wise</vt:lpstr>
      <vt:lpstr>Signatory Information</vt:lpstr>
      <vt:lpstr>datasheet_1_13</vt:lpstr>
      <vt:lpstr>datasheet_1_25</vt:lpstr>
      <vt:lpstr>datasheet_1_26</vt:lpstr>
      <vt:lpstr>datasheet_1_38</vt:lpstr>
      <vt:lpstr>datasheet_1_40</vt:lpstr>
      <vt:lpstr>datasheet_1_42</vt:lpstr>
      <vt:lpstr>'Category of Depositors'!fn_I10_1_14042015</vt:lpstr>
      <vt:lpstr>'Category of Depositors'!fn_I11_2_14042015</vt:lpstr>
      <vt:lpstr>'Category of Depositors'!fn_I12_3_14042015</vt:lpstr>
      <vt:lpstr>'Category of Depositors'!fn_I13_4_14042015</vt:lpstr>
      <vt:lpstr>'Category of Depositors'!fn_I14_5_14042015</vt:lpstr>
      <vt:lpstr>'Category of Depositors'!fn_I15_6_14042015</vt:lpstr>
      <vt:lpstr>'Category of Depositors'!fn_I16_7_14042015</vt:lpstr>
      <vt:lpstr>'Category of Depositors'!fn_I17_8_14042015</vt:lpstr>
      <vt:lpstr>'Category of Depositors'!fn_I18_9_14042015</vt:lpstr>
      <vt:lpstr>'Category of Depositors'!fn_I19_10_14042015</vt:lpstr>
      <vt:lpstr>'Category of Depositors'!fn_I20_11_14042015</vt:lpstr>
      <vt:lpstr>'Category of Depositors'!fn_I21_12_14042015</vt:lpstr>
      <vt:lpstr>'Category of Depositors'!fn_I22_13_14042015</vt:lpstr>
      <vt:lpstr>'Category of Depositors'!fn_I23_14_14042015</vt:lpstr>
      <vt:lpstr>'Category of Depositors'!fn_I24_15_14042015</vt:lpstr>
      <vt:lpstr>'Category of Depositors'!fn_I35_16_14042015</vt:lpstr>
      <vt:lpstr>'Category of Depositors'!fn_I46_17_14042015</vt:lpstr>
      <vt:lpstr>'Category of Depositors'!fn_I47_18_14042015</vt:lpstr>
      <vt:lpstr>'Category of Depositors'!fn_I48_19_14042015</vt:lpstr>
      <vt:lpstr>'Category of Depositors'!fn_I49_20_14042015</vt:lpstr>
      <vt:lpstr>'Category of Depositors'!fn_I50_21_14042015</vt:lpstr>
      <vt:lpstr>'Category of Depositors'!fn_I9_0_14042015</vt:lpstr>
      <vt:lpstr>'Top 20 Depositors'!fn_J16_3_14082010</vt:lpstr>
      <vt:lpstr>'Top 20 Depositors'!fn_J18_7_26112013</vt:lpstr>
      <vt:lpstr>'Top 20 Depositors'!fn_J19_8_26112013</vt:lpstr>
      <vt:lpstr>'Top 20 Depositors'!fn_K117_227_19042016</vt:lpstr>
      <vt:lpstr>'Top 20 Depositors'!fn_K117_234_19042016</vt:lpstr>
      <vt:lpstr>'Top 20 Depositors'!fn_K117_241_19042016</vt:lpstr>
      <vt:lpstr>'Top 20 Depositors'!fn_K117_248_19042016</vt:lpstr>
      <vt:lpstr>'Top 20 Depositors'!fn_K117_255_19042016</vt:lpstr>
      <vt:lpstr>'Top 20 Depositors'!fn_K118_229_19042016</vt:lpstr>
      <vt:lpstr>'Top 20 Depositors'!fn_K118_236_19042016</vt:lpstr>
      <vt:lpstr>'Top 20 Depositors'!fn_K118_243_19042016</vt:lpstr>
      <vt:lpstr>'Top 20 Depositors'!fn_K118_250_19042016</vt:lpstr>
      <vt:lpstr>'Top 20 Depositors'!fn_K118_257_19042016</vt:lpstr>
      <vt:lpstr>'Top 20 Depositors'!fn_K119_231_19042016</vt:lpstr>
      <vt:lpstr>'Top 20 Depositors'!fn_K119_238_19042016</vt:lpstr>
      <vt:lpstr>'Top 20 Depositors'!fn_K119_245_19042016</vt:lpstr>
      <vt:lpstr>'Top 20 Depositors'!fn_K119_252_19042016</vt:lpstr>
      <vt:lpstr>'Top 20 Depositors'!fn_K119_259_19042016</vt:lpstr>
      <vt:lpstr>'Top 20 Depositors'!fn_K167_262_19042016</vt:lpstr>
      <vt:lpstr>'Top 20 Depositors'!fn_K167_269_19042016</vt:lpstr>
      <vt:lpstr>'Top 20 Depositors'!fn_K167_276_19042016</vt:lpstr>
      <vt:lpstr>'Top 20 Depositors'!fn_K167_283_19042016</vt:lpstr>
      <vt:lpstr>'Top 20 Depositors'!fn_K167_290_19042016</vt:lpstr>
      <vt:lpstr>'Top 20 Depositors'!fn_K168_264_19042016</vt:lpstr>
      <vt:lpstr>'Top 20 Depositors'!fn_K168_271_19042016</vt:lpstr>
      <vt:lpstr>'Top 20 Depositors'!fn_K168_278_19042016</vt:lpstr>
      <vt:lpstr>'Top 20 Depositors'!fn_K168_285_19042016</vt:lpstr>
      <vt:lpstr>'Top 20 Depositors'!fn_K168_292_19042016</vt:lpstr>
      <vt:lpstr>'Top 20 Depositors'!fn_K169_266_19042016</vt:lpstr>
      <vt:lpstr>'Top 20 Depositors'!fn_K169_273_19042016</vt:lpstr>
      <vt:lpstr>'Top 20 Depositors'!fn_K169_280_19042016</vt:lpstr>
      <vt:lpstr>'Top 20 Depositors'!fn_K169_287_19042016</vt:lpstr>
      <vt:lpstr>'Top 20 Depositors'!fn_K169_294_19042016</vt:lpstr>
      <vt:lpstr>'Top 20 Depositors'!fn_K17_4_26112013</vt:lpstr>
      <vt:lpstr>'Top 20 Depositors'!fn_K18_5_26112013</vt:lpstr>
      <vt:lpstr>'Top 20 Depositors'!fn_K19_6_26112013</vt:lpstr>
      <vt:lpstr>'Top 20 Depositors'!fn_K20_9_26112013</vt:lpstr>
      <vt:lpstr>'Top 20 Depositors'!fn_K27_164_19042016</vt:lpstr>
      <vt:lpstr>'Top 20 Depositors'!fn_K27_171_19042016</vt:lpstr>
      <vt:lpstr>'Top 20 Depositors'!fn_K27_178_19042016</vt:lpstr>
      <vt:lpstr>'Top 20 Depositors'!fn_K27_185_19042016</vt:lpstr>
      <vt:lpstr>'Top 20 Depositors'!fn_K27_192_19042016</vt:lpstr>
      <vt:lpstr>'Top 20 Depositors'!fn_K27_199_19042016</vt:lpstr>
      <vt:lpstr>'Top 20 Depositors'!fn_K27_206_19042016</vt:lpstr>
      <vt:lpstr>'Top 20 Depositors'!fn_K27_213_19042016</vt:lpstr>
      <vt:lpstr>'Top 20 Depositors'!fn_K27_220_19042016</vt:lpstr>
      <vt:lpstr>'Top 20 Depositors'!fn_K28_166_19042016</vt:lpstr>
      <vt:lpstr>'Top 20 Depositors'!fn_K28_173_19042016</vt:lpstr>
      <vt:lpstr>'Top 20 Depositors'!fn_K28_180_19042016</vt:lpstr>
      <vt:lpstr>'Top 20 Depositors'!fn_K28_187_19042016</vt:lpstr>
      <vt:lpstr>'Top 20 Depositors'!fn_K28_194_19042016</vt:lpstr>
      <vt:lpstr>'Top 20 Depositors'!fn_K28_201_19042016</vt:lpstr>
      <vt:lpstr>'Top 20 Depositors'!fn_K28_208_19042016</vt:lpstr>
      <vt:lpstr>'Top 20 Depositors'!fn_K28_215_19042016</vt:lpstr>
      <vt:lpstr>'Top 20 Depositors'!fn_K28_222_19042016</vt:lpstr>
      <vt:lpstr>'Top 20 Depositors'!fn_K29_168_19042016</vt:lpstr>
      <vt:lpstr>'Top 20 Depositors'!fn_K29_175_19042016</vt:lpstr>
      <vt:lpstr>'Top 20 Depositors'!fn_K29_182_19042016</vt:lpstr>
      <vt:lpstr>'Top 20 Depositors'!fn_K29_189_19042016</vt:lpstr>
      <vt:lpstr>'Top 20 Depositors'!fn_K29_196_19042016</vt:lpstr>
      <vt:lpstr>'Top 20 Depositors'!fn_K29_203_19042016</vt:lpstr>
      <vt:lpstr>'Top 20 Depositors'!fn_K29_210_19042016</vt:lpstr>
      <vt:lpstr>'Top 20 Depositors'!fn_K29_217_19042016</vt:lpstr>
      <vt:lpstr>'Top 20 Depositors'!fn_K29_224_19042016</vt:lpstr>
      <vt:lpstr>'Top 20 Depositors'!fn_L117_228_19042016</vt:lpstr>
      <vt:lpstr>'Top 20 Depositors'!fn_L117_235_19042016</vt:lpstr>
      <vt:lpstr>'Top 20 Depositors'!fn_L117_242_19042016</vt:lpstr>
      <vt:lpstr>'Top 20 Depositors'!fn_L117_249_19042016</vt:lpstr>
      <vt:lpstr>'Top 20 Depositors'!fn_L117_256_19042016</vt:lpstr>
      <vt:lpstr>'Top 20 Depositors'!fn_L118_230_19042016</vt:lpstr>
      <vt:lpstr>'Top 20 Depositors'!fn_L118_237_19042016</vt:lpstr>
      <vt:lpstr>'Top 20 Depositors'!fn_L118_244_19042016</vt:lpstr>
      <vt:lpstr>'Top 20 Depositors'!fn_L118_251_19042016</vt:lpstr>
      <vt:lpstr>'Top 20 Depositors'!fn_L118_258_19042016</vt:lpstr>
      <vt:lpstr>'Top 20 Depositors'!fn_L119_232_19042016</vt:lpstr>
      <vt:lpstr>'Top 20 Depositors'!fn_L119_239_19042016</vt:lpstr>
      <vt:lpstr>'Top 20 Depositors'!fn_L119_246_19042016</vt:lpstr>
      <vt:lpstr>'Top 20 Depositors'!fn_L119_253_19042016</vt:lpstr>
      <vt:lpstr>'Top 20 Depositors'!fn_L119_260_19042016</vt:lpstr>
      <vt:lpstr>'Top 20 Depositors'!fn_L120_233_19042016</vt:lpstr>
      <vt:lpstr>'Top 20 Depositors'!fn_L120_240_19042016</vt:lpstr>
      <vt:lpstr>'Top 20 Depositors'!fn_L120_247_19042016</vt:lpstr>
      <vt:lpstr>'Top 20 Depositors'!fn_L120_254_19042016</vt:lpstr>
      <vt:lpstr>'Top 20 Depositors'!fn_L120_261_19042016</vt:lpstr>
      <vt:lpstr>'Top 20 Depositors'!fn_L167_263_19042016</vt:lpstr>
      <vt:lpstr>'Top 20 Depositors'!fn_L167_270_19042016</vt:lpstr>
      <vt:lpstr>'Top 20 Depositors'!fn_L167_277_19042016</vt:lpstr>
      <vt:lpstr>'Top 20 Depositors'!fn_L167_284_19042016</vt:lpstr>
      <vt:lpstr>'Top 20 Depositors'!fn_L167_291_19042016</vt:lpstr>
      <vt:lpstr>'Top 20 Depositors'!fn_L168_265_19042016</vt:lpstr>
      <vt:lpstr>'Top 20 Depositors'!fn_L168_272_19042016</vt:lpstr>
      <vt:lpstr>'Top 20 Depositors'!fn_L168_279_19042016</vt:lpstr>
      <vt:lpstr>'Top 20 Depositors'!fn_L168_286_19042016</vt:lpstr>
      <vt:lpstr>'Top 20 Depositors'!fn_L168_293_19042016</vt:lpstr>
      <vt:lpstr>'Top 20 Depositors'!fn_L169_267_19042016</vt:lpstr>
      <vt:lpstr>'Top 20 Depositors'!fn_L169_274_19042016</vt:lpstr>
      <vt:lpstr>'Top 20 Depositors'!fn_L169_281_19042016</vt:lpstr>
      <vt:lpstr>'Top 20 Depositors'!fn_L169_288_19042016</vt:lpstr>
      <vt:lpstr>'Top 20 Depositors'!fn_L169_295_19042016</vt:lpstr>
      <vt:lpstr>'Top 20 Depositors'!fn_L170_268_19042016</vt:lpstr>
      <vt:lpstr>'Top 20 Depositors'!fn_L170_275_19042016</vt:lpstr>
      <vt:lpstr>'Top 20 Depositors'!fn_L170_282_19042016</vt:lpstr>
      <vt:lpstr>'Top 20 Depositors'!fn_L170_289_19042016</vt:lpstr>
      <vt:lpstr>'Top 20 Depositors'!fn_L170_296_19042016</vt:lpstr>
      <vt:lpstr>'Top 20 Depositors'!fn_L27_165_19042016</vt:lpstr>
      <vt:lpstr>'Top 20 Depositors'!fn_L27_172_19042016</vt:lpstr>
      <vt:lpstr>'Top 20 Depositors'!fn_L27_179_19042016</vt:lpstr>
      <vt:lpstr>'Top 20 Depositors'!fn_L27_186_19042016</vt:lpstr>
      <vt:lpstr>'Top 20 Depositors'!fn_L27_193_19042016</vt:lpstr>
      <vt:lpstr>'Top 20 Depositors'!fn_L27_200_19042016</vt:lpstr>
      <vt:lpstr>'Top 20 Depositors'!fn_L27_207_19042016</vt:lpstr>
      <vt:lpstr>'Top 20 Depositors'!fn_L27_214_19042016</vt:lpstr>
      <vt:lpstr>'Top 20 Depositors'!fn_L27_221_19042016</vt:lpstr>
      <vt:lpstr>'Top 20 Depositors'!fn_L28_167_19042016</vt:lpstr>
      <vt:lpstr>'Top 20 Depositors'!fn_L28_174_19042016</vt:lpstr>
      <vt:lpstr>'Top 20 Depositors'!fn_L28_181_19042016</vt:lpstr>
      <vt:lpstr>'Top 20 Depositors'!fn_L28_188_19042016</vt:lpstr>
      <vt:lpstr>'Top 20 Depositors'!fn_L28_195_19042016</vt:lpstr>
      <vt:lpstr>'Top 20 Depositors'!fn_L28_202_19042016</vt:lpstr>
      <vt:lpstr>'Top 20 Depositors'!fn_L28_209_19042016</vt:lpstr>
      <vt:lpstr>'Top 20 Depositors'!fn_L28_216_19042016</vt:lpstr>
      <vt:lpstr>'Top 20 Depositors'!fn_L28_223_19042016</vt:lpstr>
      <vt:lpstr>'Top 20 Depositors'!fn_L29_169_19042016</vt:lpstr>
      <vt:lpstr>'Top 20 Depositors'!fn_L29_176_19042016</vt:lpstr>
      <vt:lpstr>'Top 20 Depositors'!fn_L29_183_19042016</vt:lpstr>
      <vt:lpstr>'Top 20 Depositors'!fn_L29_190_19042016</vt:lpstr>
      <vt:lpstr>'Top 20 Depositors'!fn_L29_197_19042016</vt:lpstr>
      <vt:lpstr>'Top 20 Depositors'!fn_L29_204_19042016</vt:lpstr>
      <vt:lpstr>'Top 20 Depositors'!fn_L29_211_19042016</vt:lpstr>
      <vt:lpstr>'Top 20 Depositors'!fn_L29_218_19042016</vt:lpstr>
      <vt:lpstr>'Top 20 Depositors'!fn_L29_225_19042016</vt:lpstr>
      <vt:lpstr>'Top 20 Depositors'!fn_L30_170_19042016</vt:lpstr>
      <vt:lpstr>'Top 20 Depositors'!fn_L30_177_19042016</vt:lpstr>
      <vt:lpstr>'Top 20 Depositors'!fn_L30_184_19042016</vt:lpstr>
      <vt:lpstr>'Top 20 Depositors'!fn_L30_191_19042016</vt:lpstr>
      <vt:lpstr>'Top 20 Depositors'!fn_L30_198_19042016</vt:lpstr>
      <vt:lpstr>'Top 20 Depositors'!fn_L30_205_19042016</vt:lpstr>
      <vt:lpstr>'Top 20 Depositors'!fn_L30_212_19042016</vt:lpstr>
      <vt:lpstr>'Top 20 Depositors'!fn_L30_219_19042016</vt:lpstr>
      <vt:lpstr>'Top 20 Depositors'!fn_L30_226_19042016</vt:lpstr>
      <vt:lpstr>ScaleList</vt:lpstr>
      <vt:lpstr>UnitList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2010-12-09T08:47:06Z</dcterms:created>
  <dc:creator>Admin</dc:creator>
  <cp:lastModifiedBy>Windows User</cp:lastModifiedBy>
  <dcterms:modified xsi:type="dcterms:W3CDTF">2016-04-19T13:49:16Z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file:///C://RBIXBRLForms/Form LR/1.10.16/iFile.vsto|1de4c3d7-6ab0-4c8b-a990-dce2d15302ba|vstolocal</vt:lpwstr>
  </property>
  <property fmtid="{D5CDD505-2E9C-101B-9397-08002B2CF9AE}" pid="3" name="_AssemblyName">
    <vt:lpwstr>4E3C66D5-58D4-491E-A7D4-64AF99AF6E8B</vt:lpwstr>
  </property>
</Properties>
</file>