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as" sheetId="1" state="visible" r:id="rId2"/>
    <sheet name="pregun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<sst xmlns="http://schemas.openxmlformats.org/spreadsheetml/2006/main" count="380" uniqueCount="200">
  <si>
    <t xml:space="preserve">Nº</t>
  </si>
  <si>
    <t xml:space="preserve">Persona</t>
  </si>
  <si>
    <t xml:space="preserve">RUT</t>
  </si>
  <si>
    <t xml:space="preserve">Estado</t>
  </si>
  <si>
    <t xml:space="preserve">Nota</t>
  </si>
  <si>
    <t xml:space="preserve">Observaciones</t>
  </si>
  <si>
    <t xml:space="preserve">Alarcón Riveros, Milen Valentina</t>
  </si>
  <si>
    <t xml:space="preserve">21413435-7</t>
  </si>
  <si>
    <t xml:space="preserve">Activo</t>
  </si>
  <si>
    <t xml:space="preserve">Álvarez Cárdenas, Javiera Ignacia</t>
  </si>
  <si>
    <t xml:space="preserve">21639529-8</t>
  </si>
  <si>
    <t xml:space="preserve">Antil Contreras, Ana Paula</t>
  </si>
  <si>
    <t xml:space="preserve">21645400-6</t>
  </si>
  <si>
    <t xml:space="preserve">Arias Acuña, Antonio Domingo</t>
  </si>
  <si>
    <t xml:space="preserve">21685615-5</t>
  </si>
  <si>
    <t xml:space="preserve">Arriagada Rodríguez, Javiera Ignacia</t>
  </si>
  <si>
    <t xml:space="preserve">20947081-0</t>
  </si>
  <si>
    <t xml:space="preserve">Balmaceda Yankovic, Bianca</t>
  </si>
  <si>
    <t xml:space="preserve">21598464-8</t>
  </si>
  <si>
    <t xml:space="preserve">Bascuñán Soto, Marta del Carmen</t>
  </si>
  <si>
    <t xml:space="preserve">21821735-4</t>
  </si>
  <si>
    <t xml:space="preserve">Beroíza Aguilar, Benjamín Daniel David</t>
  </si>
  <si>
    <t xml:space="preserve">21770640-8</t>
  </si>
  <si>
    <t xml:space="preserve">Berríos Puentes, Rocío Belén</t>
  </si>
  <si>
    <t xml:space="preserve">21863677-2</t>
  </si>
  <si>
    <t xml:space="preserve">Bustos Pérez, Benjamín Alfredo</t>
  </si>
  <si>
    <t xml:space="preserve">21731545-K</t>
  </si>
  <si>
    <t xml:space="preserve">Buzio Aranda, Martina Javiera</t>
  </si>
  <si>
    <t xml:space="preserve">21342560-9</t>
  </si>
  <si>
    <t xml:space="preserve">Caballero Salazar, Amador</t>
  </si>
  <si>
    <t xml:space="preserve">21684258-8</t>
  </si>
  <si>
    <t xml:space="preserve">Calderón Guajardo, Elisa Amanda</t>
  </si>
  <si>
    <t xml:space="preserve">20945530-7</t>
  </si>
  <si>
    <t xml:space="preserve">Canales Calderón, Fernanda Paz</t>
  </si>
  <si>
    <t xml:space="preserve">21707475-4</t>
  </si>
  <si>
    <t xml:space="preserve">Canales Llanquitrú, Carla Jacqueline</t>
  </si>
  <si>
    <t xml:space="preserve">20793686-3</t>
  </si>
  <si>
    <t xml:space="preserve">Cantillana Olave, Muriel Noelia</t>
  </si>
  <si>
    <t xml:space="preserve">21752495-4</t>
  </si>
  <si>
    <t xml:space="preserve">Carrasco Gomberoff, Benjamín Eitan</t>
  </si>
  <si>
    <t xml:space="preserve">21725810-3</t>
  </si>
  <si>
    <t xml:space="preserve">Castro Rojas, Joel Wilson</t>
  </si>
  <si>
    <t xml:space="preserve">21227759-2</t>
  </si>
  <si>
    <t xml:space="preserve">Celpa Bugueño, Álvaro Giovanni</t>
  </si>
  <si>
    <t xml:space="preserve">20975123-2</t>
  </si>
  <si>
    <t xml:space="preserve">Chateau Vives, Manuela</t>
  </si>
  <si>
    <t xml:space="preserve">21628425-9</t>
  </si>
  <si>
    <t xml:space="preserve">Consuegra Erazo, Lucas Andrés</t>
  </si>
  <si>
    <t xml:space="preserve">21593996-0</t>
  </si>
  <si>
    <t xml:space="preserve">Díaz Devia, Eduardo Ignacio</t>
  </si>
  <si>
    <t xml:space="preserve">21471149-4</t>
  </si>
  <si>
    <t xml:space="preserve">Duclos González, Gaspar</t>
  </si>
  <si>
    <t xml:space="preserve">20537720-4</t>
  </si>
  <si>
    <t xml:space="preserve">Faúndez Ramírez, Jennifer Paola</t>
  </si>
  <si>
    <t xml:space="preserve">21755978-2</t>
  </si>
  <si>
    <t xml:space="preserve">Ferran Villagra, Catalina Sofía</t>
  </si>
  <si>
    <t xml:space="preserve">21820931-9</t>
  </si>
  <si>
    <t xml:space="preserve">Ferrel Higuera, Benjamin Tomas Alexandre</t>
  </si>
  <si>
    <t xml:space="preserve">21355688-6</t>
  </si>
  <si>
    <t xml:space="preserve">Figueroa Tengner, Nino</t>
  </si>
  <si>
    <t xml:space="preserve">20666395-2</t>
  </si>
  <si>
    <t xml:space="preserve">Flores Fuentes, Matías Gabriel</t>
  </si>
  <si>
    <t xml:space="preserve">20597851-8</t>
  </si>
  <si>
    <t xml:space="preserve">Fuentes Fernández, Víctor Javier</t>
  </si>
  <si>
    <t xml:space="preserve">20561479-6</t>
  </si>
  <si>
    <t xml:space="preserve">Gaete Morgado, Paulina Andrea</t>
  </si>
  <si>
    <t xml:space="preserve">21647058-3</t>
  </si>
  <si>
    <t xml:space="preserve">Gallo Novoa, Emilia Antonia</t>
  </si>
  <si>
    <t xml:space="preserve">21660739-2</t>
  </si>
  <si>
    <t xml:space="preserve">Gatica Pailacura, Carolina Paz</t>
  </si>
  <si>
    <t xml:space="preserve">21125453-K</t>
  </si>
  <si>
    <t xml:space="preserve">González Núñez, Bastián Antonio</t>
  </si>
  <si>
    <t xml:space="preserve">21127072-1</t>
  </si>
  <si>
    <t xml:space="preserve">Guerrero Tapia, Daniela Sofía</t>
  </si>
  <si>
    <t xml:space="preserve">20955524-7</t>
  </si>
  <si>
    <t xml:space="preserve">Guzmán Reyes, Pablo Antonio</t>
  </si>
  <si>
    <t xml:space="preserve">20762147-1</t>
  </si>
  <si>
    <t xml:space="preserve">Hernández Osses, Antonia Margarita</t>
  </si>
  <si>
    <t xml:space="preserve">21239016-K</t>
  </si>
  <si>
    <t xml:space="preserve">Huerta Carrasco, Rodrigo Javier</t>
  </si>
  <si>
    <t xml:space="preserve">21549823-9</t>
  </si>
  <si>
    <t xml:space="preserve">Ibarra Domínguez, Asunción Rebeca</t>
  </si>
  <si>
    <t xml:space="preserve">21815352-6</t>
  </si>
  <si>
    <t xml:space="preserve">Isla Hernández, Paz Magdalena</t>
  </si>
  <si>
    <t xml:space="preserve">21460886-3</t>
  </si>
  <si>
    <t xml:space="preserve">Jiménez Miranda, Constanza María</t>
  </si>
  <si>
    <t xml:space="preserve">21725567-8</t>
  </si>
  <si>
    <t xml:space="preserve">Jiménez Morales, Rosita Monserrat</t>
  </si>
  <si>
    <t xml:space="preserve">21603735-9</t>
  </si>
  <si>
    <t xml:space="preserve">Jullian Corral, Maite Ayelen</t>
  </si>
  <si>
    <t xml:space="preserve">21451569-5</t>
  </si>
  <si>
    <t xml:space="preserve">Kovacevic Ardiles, Ruby Mladenka</t>
  </si>
  <si>
    <t xml:space="preserve">21618663-K</t>
  </si>
  <si>
    <t xml:space="preserve">Lagos Zúñiga, Martina Jacinta</t>
  </si>
  <si>
    <t xml:space="preserve">24795437-6</t>
  </si>
  <si>
    <t xml:space="preserve">Latorre González, Camila Ignacia</t>
  </si>
  <si>
    <t xml:space="preserve">21085754-0</t>
  </si>
  <si>
    <t xml:space="preserve">Maldonado Acevedo, Agustín Eduardo</t>
  </si>
  <si>
    <t xml:space="preserve">21658616-6</t>
  </si>
  <si>
    <t xml:space="preserve">Mancilla Chaparro, Benjamín Patricio</t>
  </si>
  <si>
    <t xml:space="preserve">21410789-9</t>
  </si>
  <si>
    <t xml:space="preserve">Mansilla Fuentes, Violeta Del Rosario</t>
  </si>
  <si>
    <t xml:space="preserve">21388541-3</t>
  </si>
  <si>
    <t xml:space="preserve">Martin Gerdes, Bastián Javier</t>
  </si>
  <si>
    <t xml:space="preserve">21593499-3</t>
  </si>
  <si>
    <t xml:space="preserve">Mena Rojas, Martín Elías</t>
  </si>
  <si>
    <t xml:space="preserve">21822449-0</t>
  </si>
  <si>
    <t xml:space="preserve">Montecinos Quintanilla, Valentina Antonia</t>
  </si>
  <si>
    <t xml:space="preserve">21805115-4</t>
  </si>
  <si>
    <t xml:space="preserve">Morales Verdugo, Javiera Catalina</t>
  </si>
  <si>
    <t xml:space="preserve">21492581-8</t>
  </si>
  <si>
    <t xml:space="preserve">Muñoz Caniuqueo, Ignacio Benjamín</t>
  </si>
  <si>
    <t xml:space="preserve">21242288-6</t>
  </si>
  <si>
    <t xml:space="preserve">Navarro Sánchez, Camila Alexandra</t>
  </si>
  <si>
    <t xml:space="preserve">21668844-9</t>
  </si>
  <si>
    <t xml:space="preserve">Núñez Pérez, Joaquín Emilio</t>
  </si>
  <si>
    <t xml:space="preserve">21588936-K</t>
  </si>
  <si>
    <t xml:space="preserve">Olmos Jara, Vicente Martín</t>
  </si>
  <si>
    <t xml:space="preserve">21761789-8</t>
  </si>
  <si>
    <t xml:space="preserve">Osorio Huerta, Francisca Andrea</t>
  </si>
  <si>
    <t xml:space="preserve">21507274-6</t>
  </si>
  <si>
    <t xml:space="preserve">Outerbridge Ortega, Nicolás Eduardo</t>
  </si>
  <si>
    <t xml:space="preserve">20287613-7</t>
  </si>
  <si>
    <t xml:space="preserve">Padilla Maureira, Belén Monserrat</t>
  </si>
  <si>
    <t xml:space="preserve">21328473-8</t>
  </si>
  <si>
    <t xml:space="preserve">Palma Valladares, Elisa Victoria</t>
  </si>
  <si>
    <t xml:space="preserve">21527109-9</t>
  </si>
  <si>
    <t xml:space="preserve">Peña Gaete, Micaela Fabiana</t>
  </si>
  <si>
    <t xml:space="preserve">21081511-2</t>
  </si>
  <si>
    <t xml:space="preserve">Plaza Spate, Cristóbal Ignacio</t>
  </si>
  <si>
    <t xml:space="preserve">21640621-4</t>
  </si>
  <si>
    <t xml:space="preserve">Poblete Duarte, José Patricio</t>
  </si>
  <si>
    <t xml:space="preserve">21737902-4</t>
  </si>
  <si>
    <t xml:space="preserve">Raccagni Mancilla, Matilda Isidora</t>
  </si>
  <si>
    <t xml:space="preserve">21678798-6</t>
  </si>
  <si>
    <t xml:space="preserve">Rendic Gomez, Andres Nicolas</t>
  </si>
  <si>
    <t xml:space="preserve">20283043-9</t>
  </si>
  <si>
    <t xml:space="preserve">Reyes Aqueveque, Valeria Patricia</t>
  </si>
  <si>
    <t xml:space="preserve">21452767-7</t>
  </si>
  <si>
    <t xml:space="preserve">Rivera Sepúlveda, Sofía Belén</t>
  </si>
  <si>
    <t xml:space="preserve">21654977-5</t>
  </si>
  <si>
    <t xml:space="preserve">Rivera Valenzuela, Luis Felipe</t>
  </si>
  <si>
    <t xml:space="preserve">21550164-7</t>
  </si>
  <si>
    <t xml:space="preserve">Roa Neira, Carla Denisse</t>
  </si>
  <si>
    <t xml:space="preserve">20598975-7</t>
  </si>
  <si>
    <t xml:space="preserve">Robledo Dávila, Martina Elisa</t>
  </si>
  <si>
    <t xml:space="preserve">21280476-2</t>
  </si>
  <si>
    <t xml:space="preserve">Rojas Murúa, Vicente Ignacio de Jesús</t>
  </si>
  <si>
    <t xml:space="preserve">20665382-5</t>
  </si>
  <si>
    <t xml:space="preserve">Rojas Santander, Matías Nicolás</t>
  </si>
  <si>
    <t xml:space="preserve">21544663-8</t>
  </si>
  <si>
    <t xml:space="preserve">Salas Aguilar, Maximiliano Alonso</t>
  </si>
  <si>
    <t xml:space="preserve">21694533-6</t>
  </si>
  <si>
    <t xml:space="preserve">Santa Cruz Claro, Amalia Magdalena</t>
  </si>
  <si>
    <t xml:space="preserve">21506939-7</t>
  </si>
  <si>
    <t xml:space="preserve">Santos Chavarría, Catalina Paz</t>
  </si>
  <si>
    <t xml:space="preserve">21551038-7</t>
  </si>
  <si>
    <t xml:space="preserve">Silva Díaz, Catalina Rosario</t>
  </si>
  <si>
    <t xml:space="preserve">21693447-4</t>
  </si>
  <si>
    <t xml:space="preserve">Soto Ortega, Martina Paz</t>
  </si>
  <si>
    <t xml:space="preserve">21342443-2</t>
  </si>
  <si>
    <t xml:space="preserve">Suárez Urbina, Rocío Belén</t>
  </si>
  <si>
    <t xml:space="preserve">21558465-8</t>
  </si>
  <si>
    <t xml:space="preserve">Thumala Raposo, Daniel</t>
  </si>
  <si>
    <t xml:space="preserve">20858781-1</t>
  </si>
  <si>
    <t xml:space="preserve">Tsukame Díaz, Amalia Victoria</t>
  </si>
  <si>
    <t xml:space="preserve">21774798-8</t>
  </si>
  <si>
    <t xml:space="preserve">Valencia Almendras, Isidora Paz</t>
  </si>
  <si>
    <t xml:space="preserve">21591031-8</t>
  </si>
  <si>
    <t xml:space="preserve">Vargas Olivares, Andrés Ignacio</t>
  </si>
  <si>
    <t xml:space="preserve">21754428-9</t>
  </si>
  <si>
    <t xml:space="preserve">Vásquez Campos, Fernanda María José</t>
  </si>
  <si>
    <t xml:space="preserve">21454099-1</t>
  </si>
  <si>
    <t xml:space="preserve">Vásquez Olivares, Catalina Ignacia</t>
  </si>
  <si>
    <t xml:space="preserve">20542548-9</t>
  </si>
  <si>
    <t xml:space="preserve">Vega Gandolfo, Felipe Ignacio</t>
  </si>
  <si>
    <t xml:space="preserve">21536106-3</t>
  </si>
  <si>
    <t xml:space="preserve">Vega Villanueva, Martina Alejandra</t>
  </si>
  <si>
    <t xml:space="preserve">20943660-4</t>
  </si>
  <si>
    <t xml:space="preserve">Venegas Moya, Alonso Elessar</t>
  </si>
  <si>
    <t xml:space="preserve">21539365-8</t>
  </si>
  <si>
    <t xml:space="preserve">Villatoro Cepeda, Martina Alejandra</t>
  </si>
  <si>
    <t xml:space="preserve">21497377-4</t>
  </si>
  <si>
    <t xml:space="preserve">Zanca Garrido, Andrés Ignacio</t>
  </si>
  <si>
    <t xml:space="preserve">21797517-4</t>
  </si>
  <si>
    <t xml:space="preserve">1a</t>
  </si>
  <si>
    <t xml:space="preserve">1b</t>
  </si>
  <si>
    <t xml:space="preserve">1c</t>
  </si>
  <si>
    <t xml:space="preserve">2a</t>
  </si>
  <si>
    <t xml:space="preserve">2b</t>
  </si>
  <si>
    <t xml:space="preserve">2c</t>
  </si>
  <si>
    <t xml:space="preserve">Puntos</t>
  </si>
  <si>
    <t xml:space="preserve">Asistida</t>
  </si>
  <si>
    <t xml:space="preserve">Justificada</t>
  </si>
  <si>
    <t xml:space="preserve">asist_total</t>
  </si>
  <si>
    <t xml:space="preserve">Promedio</t>
  </si>
  <si>
    <t xml:space="preserve">% respuesta correcta</t>
  </si>
  <si>
    <t xml:space="preserve">N bajo 4</t>
  </si>
  <si>
    <t xml:space="preserve">N bajo 3</t>
  </si>
  <si>
    <t xml:space="preserve">N sobre 5,5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</si>
</sst>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49.42"/>
    <col collapsed="false" customWidth="true" hidden="false" outlineLevel="0" max="3" min="3" style="0" width="12.86"/>
    <col collapsed="false" customWidth="true" hidden="false" outlineLevel="0" max="4" min="4" style="0" width="8.14"/>
    <col collapsed="false" customWidth="true" hidden="false" outlineLevel="0" max="5" min="5" style="0" width="5.86"/>
    <col collapsed="false" customWidth="true" hidden="false" outlineLevel="0" max="6" min="6" style="0" width="9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s">
        <v>6</v>
      </c>
      <c r="C2" s="2" t="s">
        <v>7</v>
      </c>
      <c r="D2" s="2" t="s">
        <v>8</v>
      </c>
      <c r="E2" s="2" t="str">
        <f aca="false">preguntas!J2</f>
        <v/>
      </c>
      <c r="F2" s="2"/>
    </row>
    <row r="3" customFormat="false" ht="15" hidden="false" customHeight="false" outlineLevel="0" collapsed="false">
      <c r="A3" s="2" t="n">
        <v>2</v>
      </c>
      <c r="B3" s="2" t="s">
        <v>9</v>
      </c>
      <c r="C3" s="2" t="s">
        <v>10</v>
      </c>
      <c r="D3" s="2" t="s">
        <v>8</v>
      </c>
      <c r="E3" s="2" t="n">
        <f aca="false">preguntas!J3</f>
        <v>5.3</v>
      </c>
      <c r="F3" s="2"/>
    </row>
    <row r="4" customFormat="false" ht="15" hidden="false" customHeight="false" outlineLevel="0" collapsed="false">
      <c r="A4" s="2" t="n">
        <v>3</v>
      </c>
      <c r="B4" s="2" t="s">
        <v>11</v>
      </c>
      <c r="C4" s="2" t="s">
        <v>12</v>
      </c>
      <c r="D4" s="2" t="s">
        <v>8</v>
      </c>
      <c r="E4" s="2" t="n">
        <f aca="false">preguntas!J4</f>
        <v>5.45</v>
      </c>
      <c r="F4" s="2"/>
    </row>
    <row r="5" customFormat="false" ht="15" hidden="false" customHeight="false" outlineLevel="0" collapsed="false">
      <c r="A5" s="2" t="n">
        <v>4</v>
      </c>
      <c r="B5" s="2" t="s">
        <v>13</v>
      </c>
      <c r="C5" s="2" t="s">
        <v>14</v>
      </c>
      <c r="D5" s="2" t="s">
        <v>8</v>
      </c>
      <c r="E5" s="2" t="n">
        <f aca="false">preguntas!J5</f>
        <v>4.95</v>
      </c>
      <c r="F5" s="2"/>
    </row>
    <row r="6" customFormat="false" ht="15" hidden="false" customHeight="false" outlineLevel="0" collapsed="false">
      <c r="A6" s="2" t="n">
        <v>5</v>
      </c>
      <c r="B6" s="2" t="s">
        <v>15</v>
      </c>
      <c r="C6" s="2" t="s">
        <v>16</v>
      </c>
      <c r="D6" s="2" t="s">
        <v>8</v>
      </c>
      <c r="E6" s="2" t="n">
        <f aca="false">preguntas!J6</f>
        <v>4.2</v>
      </c>
      <c r="F6" s="2"/>
    </row>
    <row r="7" customFormat="false" ht="15" hidden="false" customHeight="false" outlineLevel="0" collapsed="false">
      <c r="A7" s="2" t="n">
        <v>6</v>
      </c>
      <c r="B7" s="2" t="s">
        <v>17</v>
      </c>
      <c r="C7" s="2" t="s">
        <v>18</v>
      </c>
      <c r="D7" s="2" t="s">
        <v>8</v>
      </c>
      <c r="E7" s="2" t="n">
        <f aca="false">preguntas!J7</f>
        <v>5.9</v>
      </c>
      <c r="F7" s="2"/>
    </row>
    <row r="8" customFormat="false" ht="15" hidden="false" customHeight="false" outlineLevel="0" collapsed="false">
      <c r="A8" s="2" t="n">
        <v>7</v>
      </c>
      <c r="B8" s="2" t="s">
        <v>19</v>
      </c>
      <c r="C8" s="2" t="s">
        <v>20</v>
      </c>
      <c r="D8" s="2" t="s">
        <v>8</v>
      </c>
      <c r="E8" s="2" t="n">
        <f aca="false">preguntas!J8</f>
        <v>3.7</v>
      </c>
      <c r="F8" s="2"/>
    </row>
    <row r="9" customFormat="false" ht="15" hidden="false" customHeight="false" outlineLevel="0" collapsed="false">
      <c r="A9" s="2" t="n">
        <v>8</v>
      </c>
      <c r="B9" s="2" t="s">
        <v>21</v>
      </c>
      <c r="C9" s="2" t="s">
        <v>22</v>
      </c>
      <c r="D9" s="2" t="s">
        <v>8</v>
      </c>
      <c r="E9" s="2" t="str">
        <f aca="false">preguntas!J9</f>
        <v/>
      </c>
      <c r="F9" s="2"/>
    </row>
    <row r="10" customFormat="false" ht="15" hidden="false" customHeight="false" outlineLevel="0" collapsed="false">
      <c r="A10" s="2" t="n">
        <v>9</v>
      </c>
      <c r="B10" s="2" t="s">
        <v>23</v>
      </c>
      <c r="C10" s="2" t="s">
        <v>24</v>
      </c>
      <c r="D10" s="2" t="s">
        <v>8</v>
      </c>
      <c r="E10" s="2" t="n">
        <f aca="false">preguntas!J10</f>
        <v>5.3</v>
      </c>
      <c r="F10" s="2"/>
    </row>
    <row r="11" customFormat="false" ht="15" hidden="false" customHeight="false" outlineLevel="0" collapsed="false">
      <c r="A11" s="2" t="n">
        <v>10</v>
      </c>
      <c r="B11" s="2" t="s">
        <v>25</v>
      </c>
      <c r="C11" s="2" t="s">
        <v>26</v>
      </c>
      <c r="D11" s="2" t="s">
        <v>8</v>
      </c>
      <c r="E11" s="2" t="str">
        <f aca="false">preguntas!J11</f>
        <v/>
      </c>
      <c r="F11" s="2"/>
    </row>
    <row r="12" customFormat="false" ht="15" hidden="false" customHeight="false" outlineLevel="0" collapsed="false">
      <c r="A12" s="2" t="n">
        <v>11</v>
      </c>
      <c r="B12" s="2" t="s">
        <v>27</v>
      </c>
      <c r="C12" s="2" t="s">
        <v>28</v>
      </c>
      <c r="D12" s="2" t="s">
        <v>8</v>
      </c>
      <c r="E12" s="2" t="n">
        <f aca="false">preguntas!J12</f>
        <v>6.05</v>
      </c>
      <c r="F12" s="2"/>
    </row>
    <row r="13" customFormat="false" ht="15" hidden="false" customHeight="false" outlineLevel="0" collapsed="false">
      <c r="A13" s="2" t="n">
        <v>12</v>
      </c>
      <c r="B13" s="2" t="s">
        <v>29</v>
      </c>
      <c r="C13" s="2" t="s">
        <v>30</v>
      </c>
      <c r="D13" s="2" t="s">
        <v>8</v>
      </c>
      <c r="E13" s="2" t="n">
        <f aca="false">preguntas!J13</f>
        <v>5.9</v>
      </c>
      <c r="F13" s="2"/>
    </row>
    <row r="14" customFormat="false" ht="15" hidden="false" customHeight="false" outlineLevel="0" collapsed="false">
      <c r="A14" s="2" t="n">
        <v>13</v>
      </c>
      <c r="B14" s="2" t="s">
        <v>31</v>
      </c>
      <c r="C14" s="2" t="s">
        <v>32</v>
      </c>
      <c r="D14" s="2" t="s">
        <v>8</v>
      </c>
      <c r="E14" s="2" t="n">
        <f aca="false">preguntas!J14</f>
        <v>7</v>
      </c>
      <c r="F14" s="2"/>
    </row>
    <row r="15" customFormat="false" ht="15" hidden="false" customHeight="false" outlineLevel="0" collapsed="false">
      <c r="A15" s="2" t="n">
        <v>14</v>
      </c>
      <c r="B15" s="2" t="s">
        <v>33</v>
      </c>
      <c r="C15" s="2" t="s">
        <v>34</v>
      </c>
      <c r="D15" s="2" t="s">
        <v>8</v>
      </c>
      <c r="E15" s="2" t="n">
        <f aca="false">preguntas!J15</f>
        <v>5.75</v>
      </c>
      <c r="F15" s="2"/>
    </row>
    <row r="16" customFormat="false" ht="15" hidden="false" customHeight="false" outlineLevel="0" collapsed="false">
      <c r="A16" s="2" t="n">
        <v>15</v>
      </c>
      <c r="B16" s="2" t="s">
        <v>35</v>
      </c>
      <c r="C16" s="2" t="s">
        <v>36</v>
      </c>
      <c r="D16" s="2" t="s">
        <v>8</v>
      </c>
      <c r="E16" s="2" t="str">
        <f aca="false">preguntas!J16</f>
        <v/>
      </c>
      <c r="F16" s="2"/>
    </row>
    <row r="17" customFormat="false" ht="15" hidden="false" customHeight="false" outlineLevel="0" collapsed="false">
      <c r="A17" s="2" t="n">
        <v>16</v>
      </c>
      <c r="B17" s="2" t="s">
        <v>37</v>
      </c>
      <c r="C17" s="2" t="s">
        <v>38</v>
      </c>
      <c r="D17" s="2" t="s">
        <v>8</v>
      </c>
      <c r="E17" s="2" t="str">
        <f aca="false">preguntas!J17</f>
        <v/>
      </c>
      <c r="F17" s="2"/>
    </row>
    <row r="18" customFormat="false" ht="15" hidden="false" customHeight="false" outlineLevel="0" collapsed="false">
      <c r="A18" s="2" t="n">
        <v>17</v>
      </c>
      <c r="B18" s="2" t="s">
        <v>39</v>
      </c>
      <c r="C18" s="2" t="s">
        <v>40</v>
      </c>
      <c r="D18" s="2" t="s">
        <v>8</v>
      </c>
      <c r="E18" s="2" t="n">
        <f aca="false">preguntas!J18</f>
        <v>5.5</v>
      </c>
      <c r="F18" s="2"/>
    </row>
    <row r="19" customFormat="false" ht="15" hidden="false" customHeight="false" outlineLevel="0" collapsed="false">
      <c r="A19" s="2" t="n">
        <v>18</v>
      </c>
      <c r="B19" s="2" t="s">
        <v>41</v>
      </c>
      <c r="C19" s="2" t="s">
        <v>42</v>
      </c>
      <c r="D19" s="2" t="s">
        <v>8</v>
      </c>
      <c r="E19" s="2" t="str">
        <f aca="false">preguntas!J19</f>
        <v/>
      </c>
      <c r="F19" s="2"/>
    </row>
    <row r="20" customFormat="false" ht="15" hidden="false" customHeight="false" outlineLevel="0" collapsed="false">
      <c r="A20" s="2" t="n">
        <v>19</v>
      </c>
      <c r="B20" s="2" t="s">
        <v>43</v>
      </c>
      <c r="C20" s="2" t="s">
        <v>44</v>
      </c>
      <c r="D20" s="2" t="s">
        <v>8</v>
      </c>
      <c r="E20" s="2" t="str">
        <f aca="false">preguntas!J20</f>
        <v/>
      </c>
      <c r="F20" s="2"/>
    </row>
    <row r="21" customFormat="false" ht="15.75" hidden="false" customHeight="true" outlineLevel="0" collapsed="false">
      <c r="A21" s="2" t="n">
        <v>20</v>
      </c>
      <c r="B21" s="2" t="s">
        <v>45</v>
      </c>
      <c r="C21" s="2" t="s">
        <v>46</v>
      </c>
      <c r="D21" s="2" t="s">
        <v>8</v>
      </c>
      <c r="E21" s="2" t="n">
        <f aca="false">preguntas!J21</f>
        <v>5.55</v>
      </c>
      <c r="F21" s="2"/>
    </row>
    <row r="22" customFormat="false" ht="15.75" hidden="false" customHeight="true" outlineLevel="0" collapsed="false">
      <c r="A22" s="2" t="n">
        <v>21</v>
      </c>
      <c r="B22" s="2" t="s">
        <v>47</v>
      </c>
      <c r="C22" s="2" t="s">
        <v>48</v>
      </c>
      <c r="D22" s="2" t="s">
        <v>8</v>
      </c>
      <c r="E22" s="2" t="n">
        <f aca="false">preguntas!J22</f>
        <v>2.4</v>
      </c>
      <c r="F22" s="2"/>
    </row>
    <row r="23" customFormat="false" ht="15.75" hidden="false" customHeight="true" outlineLevel="0" collapsed="false">
      <c r="A23" s="2" t="n">
        <v>22</v>
      </c>
      <c r="B23" s="2" t="s">
        <v>49</v>
      </c>
      <c r="C23" s="2" t="s">
        <v>50</v>
      </c>
      <c r="D23" s="2" t="s">
        <v>8</v>
      </c>
      <c r="E23" s="2" t="n">
        <f aca="false">preguntas!J23</f>
        <v>2.5</v>
      </c>
      <c r="F23" s="2"/>
    </row>
    <row r="24" customFormat="false" ht="15.75" hidden="false" customHeight="true" outlineLevel="0" collapsed="false">
      <c r="A24" s="2" t="n">
        <v>23</v>
      </c>
      <c r="B24" s="2" t="s">
        <v>51</v>
      </c>
      <c r="C24" s="2" t="s">
        <v>52</v>
      </c>
      <c r="D24" s="2" t="s">
        <v>8</v>
      </c>
      <c r="E24" s="2" t="n">
        <f aca="false">preguntas!J24</f>
        <v>4.4</v>
      </c>
      <c r="F24" s="2"/>
    </row>
    <row r="25" customFormat="false" ht="15.75" hidden="false" customHeight="true" outlineLevel="0" collapsed="false">
      <c r="A25" s="2" t="n">
        <v>24</v>
      </c>
      <c r="B25" s="2" t="s">
        <v>53</v>
      </c>
      <c r="C25" s="2" t="s">
        <v>54</v>
      </c>
      <c r="D25" s="2" t="s">
        <v>8</v>
      </c>
      <c r="E25" s="2" t="n">
        <f aca="false">preguntas!J25</f>
        <v>3.15</v>
      </c>
      <c r="F25" s="2"/>
    </row>
    <row r="26" customFormat="false" ht="15.75" hidden="false" customHeight="true" outlineLevel="0" collapsed="false">
      <c r="A26" s="2" t="n">
        <v>25</v>
      </c>
      <c r="B26" s="2" t="s">
        <v>55</v>
      </c>
      <c r="C26" s="2" t="s">
        <v>56</v>
      </c>
      <c r="D26" s="2" t="s">
        <v>8</v>
      </c>
      <c r="E26" s="2" t="n">
        <f aca="false">preguntas!J26</f>
        <v>3.9</v>
      </c>
      <c r="F26" s="2"/>
    </row>
    <row r="27" customFormat="false" ht="15.75" hidden="false" customHeight="true" outlineLevel="0" collapsed="false">
      <c r="A27" s="2" t="n">
        <v>26</v>
      </c>
      <c r="B27" s="2" t="s">
        <v>57</v>
      </c>
      <c r="C27" s="2" t="s">
        <v>58</v>
      </c>
      <c r="D27" s="2" t="s">
        <v>8</v>
      </c>
      <c r="E27" s="2" t="n">
        <f aca="false">preguntas!J27</f>
        <v>1.75</v>
      </c>
      <c r="F27" s="2"/>
    </row>
    <row r="28" customFormat="false" ht="15.75" hidden="false" customHeight="true" outlineLevel="0" collapsed="false">
      <c r="A28" s="2" t="n">
        <v>27</v>
      </c>
      <c r="B28" s="2" t="s">
        <v>59</v>
      </c>
      <c r="C28" s="2" t="s">
        <v>60</v>
      </c>
      <c r="D28" s="2" t="s">
        <v>8</v>
      </c>
      <c r="E28" s="2" t="n">
        <f aca="false">preguntas!J28</f>
        <v>3.3</v>
      </c>
      <c r="F28" s="2"/>
    </row>
    <row r="29" customFormat="false" ht="15.75" hidden="false" customHeight="true" outlineLevel="0" collapsed="false">
      <c r="A29" s="2" t="n">
        <v>28</v>
      </c>
      <c r="B29" s="2" t="s">
        <v>61</v>
      </c>
      <c r="C29" s="2" t="s">
        <v>62</v>
      </c>
      <c r="D29" s="2" t="s">
        <v>8</v>
      </c>
      <c r="E29" s="2" t="n">
        <f aca="false">preguntas!J29</f>
        <v>3.5</v>
      </c>
      <c r="F29" s="2"/>
    </row>
    <row r="30" customFormat="false" ht="15.75" hidden="false" customHeight="true" outlineLevel="0" collapsed="false">
      <c r="A30" s="2" t="n">
        <v>29</v>
      </c>
      <c r="B30" s="2" t="s">
        <v>63</v>
      </c>
      <c r="C30" s="2" t="s">
        <v>64</v>
      </c>
      <c r="D30" s="2" t="s">
        <v>8</v>
      </c>
      <c r="E30" s="2" t="n">
        <f aca="false">preguntas!J30</f>
        <v>5.4</v>
      </c>
      <c r="F30" s="2"/>
    </row>
    <row r="31" customFormat="false" ht="15.75" hidden="false" customHeight="true" outlineLevel="0" collapsed="false">
      <c r="A31" s="2" t="n">
        <v>30</v>
      </c>
      <c r="B31" s="2" t="s">
        <v>65</v>
      </c>
      <c r="C31" s="2" t="s">
        <v>66</v>
      </c>
      <c r="D31" s="2" t="s">
        <v>8</v>
      </c>
      <c r="E31" s="2" t="n">
        <f aca="false">preguntas!J31</f>
        <v>4.5</v>
      </c>
      <c r="F31" s="2"/>
    </row>
    <row r="32" customFormat="false" ht="15.75" hidden="false" customHeight="true" outlineLevel="0" collapsed="false">
      <c r="A32" s="2" t="n">
        <v>31</v>
      </c>
      <c r="B32" s="2" t="s">
        <v>67</v>
      </c>
      <c r="C32" s="2" t="s">
        <v>68</v>
      </c>
      <c r="D32" s="2" t="s">
        <v>8</v>
      </c>
      <c r="E32" s="2" t="str">
        <f aca="false">preguntas!J32</f>
        <v/>
      </c>
      <c r="F32" s="2"/>
    </row>
    <row r="33" customFormat="false" ht="15.75" hidden="false" customHeight="true" outlineLevel="0" collapsed="false">
      <c r="A33" s="2" t="n">
        <v>32</v>
      </c>
      <c r="B33" s="2" t="s">
        <v>69</v>
      </c>
      <c r="C33" s="2" t="s">
        <v>70</v>
      </c>
      <c r="D33" s="2" t="s">
        <v>8</v>
      </c>
      <c r="E33" s="2" t="n">
        <f aca="false">preguntas!J33</f>
        <v>4.15</v>
      </c>
      <c r="F33" s="2"/>
    </row>
    <row r="34" customFormat="false" ht="15.75" hidden="false" customHeight="true" outlineLevel="0" collapsed="false">
      <c r="A34" s="2" t="n">
        <v>33</v>
      </c>
      <c r="B34" s="2" t="s">
        <v>71</v>
      </c>
      <c r="C34" s="2" t="s">
        <v>72</v>
      </c>
      <c r="D34" s="2" t="s">
        <v>8</v>
      </c>
      <c r="E34" s="2" t="n">
        <f aca="false">preguntas!J34</f>
        <v>5.9</v>
      </c>
      <c r="F34" s="2"/>
    </row>
    <row r="35" customFormat="false" ht="15.75" hidden="false" customHeight="true" outlineLevel="0" collapsed="false">
      <c r="A35" s="2" t="n">
        <v>34</v>
      </c>
      <c r="B35" s="2" t="s">
        <v>73</v>
      </c>
      <c r="C35" s="2" t="s">
        <v>74</v>
      </c>
      <c r="D35" s="2" t="s">
        <v>8</v>
      </c>
      <c r="E35" s="2" t="n">
        <f aca="false">preguntas!J35</f>
        <v>5.55</v>
      </c>
      <c r="F35" s="2"/>
    </row>
    <row r="36" customFormat="false" ht="15.75" hidden="false" customHeight="true" outlineLevel="0" collapsed="false">
      <c r="A36" s="2" t="n">
        <v>35</v>
      </c>
      <c r="B36" s="2" t="s">
        <v>75</v>
      </c>
      <c r="C36" s="2" t="s">
        <v>76</v>
      </c>
      <c r="D36" s="2" t="s">
        <v>8</v>
      </c>
      <c r="E36" s="2" t="n">
        <f aca="false">preguntas!J36</f>
        <v>2.25</v>
      </c>
      <c r="F36" s="2"/>
    </row>
    <row r="37" customFormat="false" ht="15.75" hidden="false" customHeight="true" outlineLevel="0" collapsed="false">
      <c r="A37" s="2" t="n">
        <v>36</v>
      </c>
      <c r="B37" s="2" t="s">
        <v>77</v>
      </c>
      <c r="C37" s="2" t="s">
        <v>78</v>
      </c>
      <c r="D37" s="2" t="s">
        <v>8</v>
      </c>
      <c r="E37" s="2" t="n">
        <f aca="false">preguntas!J37</f>
        <v>3.6</v>
      </c>
      <c r="F37" s="2"/>
    </row>
    <row r="38" customFormat="false" ht="15.75" hidden="false" customHeight="true" outlineLevel="0" collapsed="false">
      <c r="A38" s="2" t="n">
        <v>37</v>
      </c>
      <c r="B38" s="2" t="s">
        <v>79</v>
      </c>
      <c r="C38" s="2" t="s">
        <v>80</v>
      </c>
      <c r="D38" s="2" t="s">
        <v>8</v>
      </c>
      <c r="E38" s="2" t="n">
        <f aca="false">preguntas!J38</f>
        <v>7</v>
      </c>
      <c r="F38" s="2"/>
    </row>
    <row r="39" customFormat="false" ht="15.75" hidden="false" customHeight="true" outlineLevel="0" collapsed="false">
      <c r="A39" s="2" t="n">
        <v>38</v>
      </c>
      <c r="B39" s="2" t="s">
        <v>81</v>
      </c>
      <c r="C39" s="2" t="s">
        <v>82</v>
      </c>
      <c r="D39" s="2" t="s">
        <v>8</v>
      </c>
      <c r="E39" s="2" t="n">
        <f aca="false">preguntas!J39</f>
        <v>3.75</v>
      </c>
      <c r="F39" s="2"/>
    </row>
    <row r="40" customFormat="false" ht="15.75" hidden="false" customHeight="true" outlineLevel="0" collapsed="false">
      <c r="A40" s="2" t="n">
        <v>39</v>
      </c>
      <c r="B40" s="2" t="s">
        <v>83</v>
      </c>
      <c r="C40" s="2" t="s">
        <v>84</v>
      </c>
      <c r="D40" s="2" t="s">
        <v>8</v>
      </c>
      <c r="E40" s="2" t="str">
        <f aca="false">preguntas!J40</f>
        <v/>
      </c>
      <c r="F40" s="2"/>
    </row>
    <row r="41" customFormat="false" ht="15.75" hidden="false" customHeight="true" outlineLevel="0" collapsed="false">
      <c r="A41" s="2" t="n">
        <v>40</v>
      </c>
      <c r="B41" s="2" t="s">
        <v>85</v>
      </c>
      <c r="C41" s="2" t="s">
        <v>86</v>
      </c>
      <c r="D41" s="2" t="s">
        <v>8</v>
      </c>
      <c r="E41" s="2" t="str">
        <f aca="false">preguntas!J41</f>
        <v/>
      </c>
      <c r="F41" s="2"/>
    </row>
    <row r="42" customFormat="false" ht="15.75" hidden="false" customHeight="true" outlineLevel="0" collapsed="false">
      <c r="A42" s="2" t="n">
        <v>41</v>
      </c>
      <c r="B42" s="2" t="s">
        <v>87</v>
      </c>
      <c r="C42" s="2" t="s">
        <v>88</v>
      </c>
      <c r="D42" s="2" t="s">
        <v>8</v>
      </c>
      <c r="E42" s="2" t="n">
        <f aca="false">preguntas!J42</f>
        <v>2.4</v>
      </c>
      <c r="F42" s="2"/>
    </row>
    <row r="43" customFormat="false" ht="15.75" hidden="false" customHeight="true" outlineLevel="0" collapsed="false">
      <c r="A43" s="2" t="n">
        <v>42</v>
      </c>
      <c r="B43" s="2" t="s">
        <v>89</v>
      </c>
      <c r="C43" s="2" t="s">
        <v>90</v>
      </c>
      <c r="D43" s="2" t="s">
        <v>8</v>
      </c>
      <c r="E43" s="2" t="n">
        <f aca="false">preguntas!J43</f>
        <v>5.55</v>
      </c>
      <c r="F43" s="2"/>
    </row>
    <row r="44" customFormat="false" ht="15.75" hidden="false" customHeight="true" outlineLevel="0" collapsed="false">
      <c r="A44" s="2" t="n">
        <v>43</v>
      </c>
      <c r="B44" s="2" t="s">
        <v>91</v>
      </c>
      <c r="C44" s="2" t="s">
        <v>92</v>
      </c>
      <c r="D44" s="2" t="s">
        <v>8</v>
      </c>
      <c r="E44" s="2" t="n">
        <f aca="false">preguntas!J44</f>
        <v>4.8</v>
      </c>
      <c r="F44" s="2"/>
    </row>
    <row r="45" customFormat="false" ht="15.75" hidden="false" customHeight="true" outlineLevel="0" collapsed="false">
      <c r="A45" s="2" t="n">
        <v>44</v>
      </c>
      <c r="B45" s="2" t="s">
        <v>93</v>
      </c>
      <c r="C45" s="2" t="s">
        <v>94</v>
      </c>
      <c r="D45" s="2" t="s">
        <v>8</v>
      </c>
      <c r="E45" s="2" t="n">
        <f aca="false">preguntas!J45</f>
        <v>5.25</v>
      </c>
      <c r="F45" s="2"/>
    </row>
    <row r="46" customFormat="false" ht="15.75" hidden="false" customHeight="true" outlineLevel="0" collapsed="false">
      <c r="A46" s="2" t="n">
        <v>45</v>
      </c>
      <c r="B46" s="2" t="s">
        <v>95</v>
      </c>
      <c r="C46" s="2" t="s">
        <v>96</v>
      </c>
      <c r="D46" s="2" t="s">
        <v>8</v>
      </c>
      <c r="E46" s="2" t="str">
        <f aca="false">preguntas!J46</f>
        <v/>
      </c>
      <c r="F46" s="2"/>
    </row>
    <row r="47" customFormat="false" ht="15.75" hidden="false" customHeight="true" outlineLevel="0" collapsed="false">
      <c r="A47" s="2" t="n">
        <v>46</v>
      </c>
      <c r="B47" s="2" t="s">
        <v>97</v>
      </c>
      <c r="C47" s="2" t="s">
        <v>98</v>
      </c>
      <c r="D47" s="2" t="s">
        <v>8</v>
      </c>
      <c r="E47" s="2" t="n">
        <f aca="false">preguntas!J47</f>
        <v>3.25</v>
      </c>
      <c r="F47" s="2"/>
    </row>
    <row r="48" customFormat="false" ht="15.75" hidden="false" customHeight="true" outlineLevel="0" collapsed="false">
      <c r="A48" s="2" t="n">
        <v>47</v>
      </c>
      <c r="B48" s="2" t="s">
        <v>99</v>
      </c>
      <c r="C48" s="2" t="s">
        <v>100</v>
      </c>
      <c r="D48" s="2" t="s">
        <v>8</v>
      </c>
      <c r="E48" s="2" t="n">
        <f aca="false">preguntas!J48</f>
        <v>3.25</v>
      </c>
      <c r="F48" s="2"/>
    </row>
    <row r="49" customFormat="false" ht="15.75" hidden="false" customHeight="true" outlineLevel="0" collapsed="false">
      <c r="A49" s="2" t="n">
        <v>48</v>
      </c>
      <c r="B49" s="2" t="s">
        <v>101</v>
      </c>
      <c r="C49" s="2" t="s">
        <v>102</v>
      </c>
      <c r="D49" s="2" t="s">
        <v>8</v>
      </c>
      <c r="E49" s="2" t="n">
        <f aca="false">preguntas!J49</f>
        <v>2.65</v>
      </c>
      <c r="F49" s="2"/>
    </row>
    <row r="50" customFormat="false" ht="15.75" hidden="false" customHeight="true" outlineLevel="0" collapsed="false">
      <c r="A50" s="2" t="n">
        <v>49</v>
      </c>
      <c r="B50" s="2" t="s">
        <v>103</v>
      </c>
      <c r="C50" s="2" t="s">
        <v>104</v>
      </c>
      <c r="D50" s="2" t="s">
        <v>8</v>
      </c>
      <c r="E50" s="2" t="n">
        <f aca="false">preguntas!J50</f>
        <v>6.2</v>
      </c>
      <c r="F50" s="2"/>
    </row>
    <row r="51" customFormat="false" ht="15.75" hidden="false" customHeight="true" outlineLevel="0" collapsed="false">
      <c r="A51" s="2" t="n">
        <v>50</v>
      </c>
      <c r="B51" s="2" t="s">
        <v>105</v>
      </c>
      <c r="C51" s="2" t="s">
        <v>106</v>
      </c>
      <c r="D51" s="2" t="s">
        <v>8</v>
      </c>
      <c r="E51" s="2" t="n">
        <f aca="false">preguntas!J51</f>
        <v>5.45</v>
      </c>
      <c r="F51" s="2"/>
    </row>
    <row r="52" customFormat="false" ht="15.75" hidden="false" customHeight="true" outlineLevel="0" collapsed="false">
      <c r="A52" s="2" t="n">
        <v>51</v>
      </c>
      <c r="B52" s="2" t="s">
        <v>107</v>
      </c>
      <c r="C52" s="2" t="s">
        <v>108</v>
      </c>
      <c r="D52" s="2" t="s">
        <v>8</v>
      </c>
      <c r="E52" s="2" t="n">
        <f aca="false">preguntas!J52</f>
        <v>7</v>
      </c>
      <c r="F52" s="2"/>
    </row>
    <row r="53" customFormat="false" ht="15.75" hidden="false" customHeight="true" outlineLevel="0" collapsed="false">
      <c r="A53" s="2" t="n">
        <v>52</v>
      </c>
      <c r="B53" s="2" t="s">
        <v>109</v>
      </c>
      <c r="C53" s="2" t="s">
        <v>110</v>
      </c>
      <c r="D53" s="2" t="s">
        <v>8</v>
      </c>
      <c r="E53" s="2" t="str">
        <f aca="false">preguntas!J53</f>
        <v/>
      </c>
      <c r="F53" s="2"/>
    </row>
    <row r="54" customFormat="false" ht="15.75" hidden="false" customHeight="true" outlineLevel="0" collapsed="false">
      <c r="A54" s="2" t="n">
        <v>53</v>
      </c>
      <c r="B54" s="2" t="s">
        <v>111</v>
      </c>
      <c r="C54" s="2" t="s">
        <v>112</v>
      </c>
      <c r="D54" s="2" t="s">
        <v>8</v>
      </c>
      <c r="E54" s="2" t="n">
        <f aca="false">preguntas!J54</f>
        <v>1</v>
      </c>
      <c r="F54" s="2"/>
    </row>
    <row r="55" customFormat="false" ht="15.75" hidden="false" customHeight="true" outlineLevel="0" collapsed="false">
      <c r="A55" s="2" t="n">
        <v>54</v>
      </c>
      <c r="B55" s="2" t="s">
        <v>113</v>
      </c>
      <c r="C55" s="2" t="s">
        <v>114</v>
      </c>
      <c r="D55" s="2" t="s">
        <v>8</v>
      </c>
      <c r="E55" s="2" t="str">
        <f aca="false">preguntas!J55</f>
        <v/>
      </c>
      <c r="F55" s="2"/>
    </row>
    <row r="56" customFormat="false" ht="15.75" hidden="false" customHeight="true" outlineLevel="0" collapsed="false">
      <c r="A56" s="2" t="n">
        <v>55</v>
      </c>
      <c r="B56" s="2" t="s">
        <v>115</v>
      </c>
      <c r="C56" s="2" t="s">
        <v>116</v>
      </c>
      <c r="D56" s="2" t="s">
        <v>8</v>
      </c>
      <c r="E56" s="2" t="n">
        <f aca="false">preguntas!J56</f>
        <v>5.3</v>
      </c>
      <c r="F56" s="2"/>
    </row>
    <row r="57" customFormat="false" ht="15.75" hidden="false" customHeight="true" outlineLevel="0" collapsed="false">
      <c r="A57" s="2" t="n">
        <v>56</v>
      </c>
      <c r="B57" s="2" t="s">
        <v>117</v>
      </c>
      <c r="C57" s="2" t="s">
        <v>118</v>
      </c>
      <c r="D57" s="2" t="s">
        <v>8</v>
      </c>
      <c r="E57" s="2" t="str">
        <f aca="false">preguntas!J57</f>
        <v/>
      </c>
      <c r="F57" s="2"/>
    </row>
    <row r="58" customFormat="false" ht="15.75" hidden="false" customHeight="true" outlineLevel="0" collapsed="false">
      <c r="A58" s="2" t="n">
        <v>57</v>
      </c>
      <c r="B58" s="2" t="s">
        <v>119</v>
      </c>
      <c r="C58" s="2" t="s">
        <v>120</v>
      </c>
      <c r="D58" s="2" t="s">
        <v>8</v>
      </c>
      <c r="E58" s="2" t="n">
        <f aca="false">preguntas!J58</f>
        <v>3.1</v>
      </c>
      <c r="F58" s="2"/>
    </row>
    <row r="59" customFormat="false" ht="15.75" hidden="false" customHeight="true" outlineLevel="0" collapsed="false">
      <c r="A59" s="2" t="n">
        <v>58</v>
      </c>
      <c r="B59" s="2" t="s">
        <v>121</v>
      </c>
      <c r="C59" s="2" t="s">
        <v>122</v>
      </c>
      <c r="D59" s="2" t="s">
        <v>8</v>
      </c>
      <c r="E59" s="2" t="n">
        <f aca="false">preguntas!J59</f>
        <v>5.6</v>
      </c>
      <c r="F59" s="2"/>
    </row>
    <row r="60" customFormat="false" ht="15.75" hidden="false" customHeight="true" outlineLevel="0" collapsed="false">
      <c r="A60" s="2" t="n">
        <v>59</v>
      </c>
      <c r="B60" s="2" t="s">
        <v>123</v>
      </c>
      <c r="C60" s="2" t="s">
        <v>124</v>
      </c>
      <c r="D60" s="2" t="s">
        <v>8</v>
      </c>
      <c r="E60" s="2" t="str">
        <f aca="false">preguntas!J60</f>
        <v/>
      </c>
      <c r="F60" s="2"/>
    </row>
    <row r="61" customFormat="false" ht="15.75" hidden="false" customHeight="true" outlineLevel="0" collapsed="false">
      <c r="A61" s="2" t="n">
        <v>60</v>
      </c>
      <c r="B61" s="2" t="s">
        <v>125</v>
      </c>
      <c r="C61" s="2" t="s">
        <v>126</v>
      </c>
      <c r="D61" s="2" t="s">
        <v>8</v>
      </c>
      <c r="E61" s="2" t="str">
        <f aca="false">preguntas!J61</f>
        <v/>
      </c>
      <c r="F61" s="2"/>
    </row>
    <row r="62" customFormat="false" ht="15.75" hidden="false" customHeight="true" outlineLevel="0" collapsed="false">
      <c r="A62" s="2" t="n">
        <v>61</v>
      </c>
      <c r="B62" s="2" t="s">
        <v>127</v>
      </c>
      <c r="C62" s="2" t="s">
        <v>128</v>
      </c>
      <c r="D62" s="2" t="s">
        <v>8</v>
      </c>
      <c r="E62" s="2" t="n">
        <f aca="false">preguntas!J62</f>
        <v>3.55</v>
      </c>
      <c r="F62" s="2"/>
    </row>
    <row r="63" customFormat="false" ht="15.75" hidden="false" customHeight="true" outlineLevel="0" collapsed="false">
      <c r="A63" s="2" t="n">
        <v>62</v>
      </c>
      <c r="B63" s="2" t="s">
        <v>129</v>
      </c>
      <c r="C63" s="2" t="s">
        <v>130</v>
      </c>
      <c r="D63" s="2" t="s">
        <v>8</v>
      </c>
      <c r="E63" s="2" t="n">
        <f aca="false">preguntas!J63</f>
        <v>4.7</v>
      </c>
      <c r="F63" s="2"/>
    </row>
    <row r="64" customFormat="false" ht="15.75" hidden="false" customHeight="true" outlineLevel="0" collapsed="false">
      <c r="A64" s="2" t="n">
        <v>63</v>
      </c>
      <c r="B64" s="2" t="s">
        <v>131</v>
      </c>
      <c r="C64" s="2" t="s">
        <v>132</v>
      </c>
      <c r="D64" s="2" t="s">
        <v>8</v>
      </c>
      <c r="E64" s="2" t="n">
        <f aca="false">preguntas!J64</f>
        <v>3.65</v>
      </c>
      <c r="F64" s="2"/>
    </row>
    <row r="65" customFormat="false" ht="15.75" hidden="false" customHeight="true" outlineLevel="0" collapsed="false">
      <c r="A65" s="2" t="n">
        <v>64</v>
      </c>
      <c r="B65" s="2" t="s">
        <v>133</v>
      </c>
      <c r="C65" s="2" t="s">
        <v>134</v>
      </c>
      <c r="D65" s="2" t="s">
        <v>8</v>
      </c>
      <c r="E65" s="2" t="n">
        <f aca="false">preguntas!J65</f>
        <v>4.75</v>
      </c>
      <c r="F65" s="2"/>
    </row>
    <row r="66" customFormat="false" ht="15.75" hidden="false" customHeight="true" outlineLevel="0" collapsed="false">
      <c r="A66" s="2" t="n">
        <v>65</v>
      </c>
      <c r="B66" s="2" t="s">
        <v>135</v>
      </c>
      <c r="C66" s="2" t="s">
        <v>136</v>
      </c>
      <c r="D66" s="2" t="s">
        <v>8</v>
      </c>
      <c r="E66" s="2" t="n">
        <f aca="false">preguntas!J66</f>
        <v>4.8</v>
      </c>
      <c r="F66" s="2"/>
    </row>
    <row r="67" customFormat="false" ht="15.75" hidden="false" customHeight="true" outlineLevel="0" collapsed="false">
      <c r="A67" s="2" t="n">
        <v>66</v>
      </c>
      <c r="B67" s="2" t="s">
        <v>137</v>
      </c>
      <c r="C67" s="2" t="s">
        <v>138</v>
      </c>
      <c r="D67" s="2" t="s">
        <v>8</v>
      </c>
      <c r="E67" s="2" t="n">
        <f aca="false">preguntas!J67</f>
        <v>5.1</v>
      </c>
      <c r="F67" s="2"/>
    </row>
    <row r="68" customFormat="false" ht="15.75" hidden="false" customHeight="true" outlineLevel="0" collapsed="false">
      <c r="A68" s="2" t="n">
        <v>67</v>
      </c>
      <c r="B68" s="2" t="s">
        <v>139</v>
      </c>
      <c r="C68" s="2" t="s">
        <v>140</v>
      </c>
      <c r="D68" s="2" t="s">
        <v>8</v>
      </c>
      <c r="E68" s="2" t="str">
        <f aca="false">preguntas!J68</f>
        <v/>
      </c>
      <c r="F68" s="2"/>
    </row>
    <row r="69" customFormat="false" ht="15.75" hidden="false" customHeight="true" outlineLevel="0" collapsed="false">
      <c r="A69" s="2" t="n">
        <v>68</v>
      </c>
      <c r="B69" s="2" t="s">
        <v>141</v>
      </c>
      <c r="C69" s="2" t="s">
        <v>142</v>
      </c>
      <c r="D69" s="2" t="s">
        <v>8</v>
      </c>
      <c r="E69" s="2" t="n">
        <f aca="false">preguntas!J69</f>
        <v>2.25</v>
      </c>
      <c r="F69" s="2"/>
    </row>
    <row r="70" customFormat="false" ht="15.75" hidden="false" customHeight="true" outlineLevel="0" collapsed="false">
      <c r="A70" s="2" t="n">
        <v>69</v>
      </c>
      <c r="B70" s="2" t="s">
        <v>143</v>
      </c>
      <c r="C70" s="2" t="s">
        <v>144</v>
      </c>
      <c r="D70" s="2" t="s">
        <v>8</v>
      </c>
      <c r="E70" s="2" t="n">
        <f aca="false">preguntas!J70</f>
        <v>6.05</v>
      </c>
      <c r="F70" s="2"/>
    </row>
    <row r="71" customFormat="false" ht="15.75" hidden="false" customHeight="true" outlineLevel="0" collapsed="false">
      <c r="A71" s="2" t="n">
        <v>70</v>
      </c>
      <c r="B71" s="2" t="s">
        <v>145</v>
      </c>
      <c r="C71" s="2" t="s">
        <v>146</v>
      </c>
      <c r="D71" s="2" t="s">
        <v>8</v>
      </c>
      <c r="E71" s="2" t="n">
        <f aca="false">preguntas!J71</f>
        <v>3.8</v>
      </c>
      <c r="F71" s="2"/>
    </row>
    <row r="72" customFormat="false" ht="15.75" hidden="false" customHeight="true" outlineLevel="0" collapsed="false">
      <c r="A72" s="2" t="n">
        <v>71</v>
      </c>
      <c r="B72" s="2" t="s">
        <v>147</v>
      </c>
      <c r="C72" s="2" t="s">
        <v>148</v>
      </c>
      <c r="D72" s="2" t="s">
        <v>8</v>
      </c>
      <c r="E72" s="2" t="n">
        <f aca="false">preguntas!J72</f>
        <v>5.4</v>
      </c>
      <c r="F72" s="2"/>
    </row>
    <row r="73" customFormat="false" ht="15.75" hidden="false" customHeight="true" outlineLevel="0" collapsed="false">
      <c r="A73" s="2" t="n">
        <v>72</v>
      </c>
      <c r="B73" s="2" t="s">
        <v>149</v>
      </c>
      <c r="C73" s="2" t="s">
        <v>150</v>
      </c>
      <c r="D73" s="2" t="s">
        <v>8</v>
      </c>
      <c r="E73" s="2" t="n">
        <f aca="false">preguntas!J73</f>
        <v>4.25</v>
      </c>
      <c r="F73" s="2"/>
    </row>
    <row r="74" customFormat="false" ht="15.75" hidden="false" customHeight="true" outlineLevel="0" collapsed="false">
      <c r="A74" s="2" t="n">
        <v>73</v>
      </c>
      <c r="B74" s="2" t="s">
        <v>151</v>
      </c>
      <c r="C74" s="2" t="s">
        <v>152</v>
      </c>
      <c r="D74" s="2" t="s">
        <v>8</v>
      </c>
      <c r="E74" s="2" t="n">
        <f aca="false">preguntas!J74</f>
        <v>6</v>
      </c>
      <c r="F74" s="2"/>
    </row>
    <row r="75" customFormat="false" ht="15.75" hidden="false" customHeight="true" outlineLevel="0" collapsed="false">
      <c r="A75" s="2" t="n">
        <v>74</v>
      </c>
      <c r="B75" s="2" t="s">
        <v>153</v>
      </c>
      <c r="C75" s="2" t="s">
        <v>154</v>
      </c>
      <c r="D75" s="2" t="s">
        <v>8</v>
      </c>
      <c r="E75" s="2" t="n">
        <f aca="false">preguntas!J75</f>
        <v>3.2</v>
      </c>
      <c r="F75" s="2"/>
    </row>
    <row r="76" customFormat="false" ht="15.75" hidden="false" customHeight="true" outlineLevel="0" collapsed="false">
      <c r="A76" s="2" t="n">
        <v>75</v>
      </c>
      <c r="B76" s="2" t="s">
        <v>155</v>
      </c>
      <c r="C76" s="2" t="s">
        <v>156</v>
      </c>
      <c r="D76" s="2" t="s">
        <v>8</v>
      </c>
      <c r="E76" s="2" t="n">
        <f aca="false">preguntas!J76</f>
        <v>1.4</v>
      </c>
      <c r="F76" s="2"/>
    </row>
    <row r="77" customFormat="false" ht="15.75" hidden="false" customHeight="true" outlineLevel="0" collapsed="false">
      <c r="A77" s="2" t="n">
        <v>76</v>
      </c>
      <c r="B77" s="2" t="s">
        <v>157</v>
      </c>
      <c r="C77" s="2" t="s">
        <v>158</v>
      </c>
      <c r="D77" s="2" t="s">
        <v>8</v>
      </c>
      <c r="E77" s="2" t="n">
        <f aca="false">preguntas!J77</f>
        <v>3.4</v>
      </c>
      <c r="F77" s="2"/>
    </row>
    <row r="78" customFormat="false" ht="15.75" hidden="false" customHeight="true" outlineLevel="0" collapsed="false">
      <c r="A78" s="2" t="n">
        <v>77</v>
      </c>
      <c r="B78" s="2" t="s">
        <v>159</v>
      </c>
      <c r="C78" s="2" t="s">
        <v>160</v>
      </c>
      <c r="D78" s="2" t="s">
        <v>8</v>
      </c>
      <c r="E78" s="2" t="n">
        <f aca="false">preguntas!J78</f>
        <v>4.4</v>
      </c>
      <c r="F78" s="2"/>
    </row>
    <row r="79" customFormat="false" ht="15.75" hidden="false" customHeight="true" outlineLevel="0" collapsed="false">
      <c r="A79" s="2" t="n">
        <v>78</v>
      </c>
      <c r="B79" s="2" t="s">
        <v>161</v>
      </c>
      <c r="C79" s="2" t="s">
        <v>162</v>
      </c>
      <c r="D79" s="2" t="s">
        <v>8</v>
      </c>
      <c r="E79" s="2" t="str">
        <f aca="false">preguntas!J79</f>
        <v/>
      </c>
      <c r="F79" s="2"/>
    </row>
    <row r="80" customFormat="false" ht="15.75" hidden="false" customHeight="true" outlineLevel="0" collapsed="false">
      <c r="A80" s="2" t="n">
        <v>79</v>
      </c>
      <c r="B80" s="2" t="s">
        <v>163</v>
      </c>
      <c r="C80" s="2" t="s">
        <v>164</v>
      </c>
      <c r="D80" s="2" t="s">
        <v>8</v>
      </c>
      <c r="E80" s="2" t="n">
        <f aca="false">preguntas!J80</f>
        <v>5.4</v>
      </c>
      <c r="F80" s="2"/>
    </row>
    <row r="81" customFormat="false" ht="15.75" hidden="false" customHeight="true" outlineLevel="0" collapsed="false">
      <c r="A81" s="2" t="n">
        <v>80</v>
      </c>
      <c r="B81" s="2" t="s">
        <v>165</v>
      </c>
      <c r="C81" s="2" t="s">
        <v>166</v>
      </c>
      <c r="D81" s="2" t="s">
        <v>8</v>
      </c>
      <c r="E81" s="2" t="n">
        <f aca="false">preguntas!J81</f>
        <v>6</v>
      </c>
      <c r="F81" s="2"/>
    </row>
    <row r="82" customFormat="false" ht="15.75" hidden="false" customHeight="true" outlineLevel="0" collapsed="false">
      <c r="A82" s="2" t="n">
        <v>81</v>
      </c>
      <c r="B82" s="2" t="s">
        <v>167</v>
      </c>
      <c r="C82" s="2" t="s">
        <v>168</v>
      </c>
      <c r="D82" s="2" t="s">
        <v>8</v>
      </c>
      <c r="E82" s="2" t="n">
        <f aca="false">preguntas!J82</f>
        <v>5.55</v>
      </c>
      <c r="F82" s="2"/>
    </row>
    <row r="83" customFormat="false" ht="15.75" hidden="false" customHeight="true" outlineLevel="0" collapsed="false">
      <c r="A83" s="2" t="n">
        <v>82</v>
      </c>
      <c r="B83" s="2" t="s">
        <v>169</v>
      </c>
      <c r="C83" s="2" t="s">
        <v>170</v>
      </c>
      <c r="D83" s="2" t="s">
        <v>8</v>
      </c>
      <c r="E83" s="2" t="n">
        <f aca="false">preguntas!J83</f>
        <v>4.8</v>
      </c>
      <c r="F83" s="2"/>
    </row>
    <row r="84" customFormat="false" ht="15.75" hidden="false" customHeight="true" outlineLevel="0" collapsed="false">
      <c r="A84" s="2" t="n">
        <v>83</v>
      </c>
      <c r="B84" s="2" t="s">
        <v>171</v>
      </c>
      <c r="C84" s="2" t="s">
        <v>172</v>
      </c>
      <c r="D84" s="2" t="s">
        <v>8</v>
      </c>
      <c r="E84" s="2" t="n">
        <f aca="false">preguntas!J84</f>
        <v>1.65</v>
      </c>
      <c r="F84" s="2"/>
    </row>
    <row r="85" customFormat="false" ht="15.75" hidden="false" customHeight="true" outlineLevel="0" collapsed="false">
      <c r="A85" s="2" t="n">
        <v>84</v>
      </c>
      <c r="B85" s="2" t="s">
        <v>173</v>
      </c>
      <c r="C85" s="2" t="s">
        <v>174</v>
      </c>
      <c r="D85" s="2" t="s">
        <v>8</v>
      </c>
      <c r="E85" s="2" t="n">
        <f aca="false">preguntas!J85</f>
        <v>5.05</v>
      </c>
      <c r="F85" s="2"/>
    </row>
    <row r="86" customFormat="false" ht="15.75" hidden="false" customHeight="true" outlineLevel="0" collapsed="false">
      <c r="A86" s="2" t="n">
        <v>85</v>
      </c>
      <c r="B86" s="2" t="s">
        <v>175</v>
      </c>
      <c r="C86" s="2" t="s">
        <v>176</v>
      </c>
      <c r="D86" s="2" t="s">
        <v>8</v>
      </c>
      <c r="E86" s="2" t="n">
        <f aca="false">preguntas!J86</f>
        <v>6.9</v>
      </c>
      <c r="F86" s="2"/>
    </row>
    <row r="87" customFormat="false" ht="15.75" hidden="false" customHeight="true" outlineLevel="0" collapsed="false">
      <c r="A87" s="2" t="n">
        <v>86</v>
      </c>
      <c r="B87" s="2" t="s">
        <v>177</v>
      </c>
      <c r="C87" s="2" t="s">
        <v>178</v>
      </c>
      <c r="D87" s="2" t="s">
        <v>8</v>
      </c>
      <c r="E87" s="2" t="str">
        <f aca="false">preguntas!J87</f>
        <v/>
      </c>
      <c r="F87" s="2"/>
    </row>
    <row r="88" customFormat="false" ht="15.75" hidden="false" customHeight="true" outlineLevel="0" collapsed="false">
      <c r="A88" s="2" t="n">
        <v>87</v>
      </c>
      <c r="B88" s="2" t="s">
        <v>179</v>
      </c>
      <c r="C88" s="2" t="s">
        <v>180</v>
      </c>
      <c r="D88" s="2" t="s">
        <v>8</v>
      </c>
      <c r="E88" s="2" t="n">
        <f aca="false">preguntas!J88</f>
        <v>4.4</v>
      </c>
      <c r="F88" s="2"/>
    </row>
    <row r="89" customFormat="false" ht="15.75" hidden="false" customHeight="true" outlineLevel="0" collapsed="false">
      <c r="A89" s="2" t="n">
        <v>88</v>
      </c>
      <c r="B89" s="2" t="s">
        <v>181</v>
      </c>
      <c r="C89" s="2" t="s">
        <v>182</v>
      </c>
      <c r="D89" s="2" t="s">
        <v>8</v>
      </c>
      <c r="E89" s="2" t="n">
        <f aca="false">preguntas!J89</f>
        <v>4.4</v>
      </c>
      <c r="F89" s="2"/>
    </row>
    <row r="90" customFormat="false" ht="15.75" hidden="false" customHeight="true" outlineLevel="0" collapsed="false">
      <c r="A90" s="2" t="n">
        <v>89</v>
      </c>
      <c r="B90" s="2" t="s">
        <v>183</v>
      </c>
      <c r="C90" s="2" t="s">
        <v>184</v>
      </c>
      <c r="D90" s="2" t="s">
        <v>8</v>
      </c>
      <c r="E90" s="2" t="n">
        <f aca="false">preguntas!J90</f>
        <v>5.5</v>
      </c>
      <c r="F90" s="2"/>
    </row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N11" activeCellId="0" sqref="N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53"/>
    <col collapsed="false" customWidth="true" hidden="false" outlineLevel="0" max="11" min="11" style="0" width="10.55"/>
    <col collapsed="false" customWidth="true" hidden="false" outlineLevel="0" max="12" min="12" style="3" width="11.64"/>
    <col collapsed="false" customWidth="true" hidden="false" outlineLevel="0" max="13" min="13" style="0" width="10.77"/>
  </cols>
  <sheetData>
    <row r="1" customFormat="false" ht="17.35" hidden="false" customHeight="false" outlineLevel="0" collapsed="false">
      <c r="A1" s="4" t="s">
        <v>0</v>
      </c>
      <c r="B1" s="4" t="s">
        <v>1</v>
      </c>
      <c r="C1" s="5" t="s">
        <v>185</v>
      </c>
      <c r="D1" s="5" t="s">
        <v>186</v>
      </c>
      <c r="E1" s="5" t="s">
        <v>187</v>
      </c>
      <c r="F1" s="5" t="s">
        <v>188</v>
      </c>
      <c r="G1" s="5" t="s">
        <v>189</v>
      </c>
      <c r="H1" s="5" t="s">
        <v>190</v>
      </c>
      <c r="I1" s="6" t="s">
        <v>191</v>
      </c>
      <c r="J1" s="6" t="s">
        <v>4</v>
      </c>
      <c r="K1" s="0" t="s">
        <v>192</v>
      </c>
      <c r="L1" s="7" t="s">
        <v>193</v>
      </c>
      <c r="M1" s="0" t="s">
        <v>194</v>
      </c>
    </row>
    <row r="2" customFormat="false" ht="17.35" hidden="false" customHeight="false" outlineLevel="0" collapsed="false">
      <c r="A2" s="8" t="n">
        <v>1</v>
      </c>
      <c r="B2" s="9" t="s">
        <v>6</v>
      </c>
      <c r="C2" s="5"/>
      <c r="D2" s="5"/>
      <c r="E2" s="5"/>
      <c r="F2" s="5"/>
      <c r="G2" s="5"/>
      <c r="H2" s="5"/>
      <c r="I2" s="10" t="n">
        <f aca="false">SUM(C2:H2)</f>
        <v>0</v>
      </c>
      <c r="J2" s="10" t="str">
        <f aca="false">IF(H2="", "", (I2/2)+1)</f>
        <v/>
      </c>
      <c r="K2" s="0" t="n">
        <v>6</v>
      </c>
      <c r="L2" s="11" t="n">
        <v>1</v>
      </c>
      <c r="M2" s="0" t="n">
        <f aca="false">K2+L2</f>
        <v>7</v>
      </c>
    </row>
    <row r="3" customFormat="false" ht="17.35" hidden="false" customHeight="false" outlineLevel="0" collapsed="false">
      <c r="A3" s="8" t="n">
        <v>2</v>
      </c>
      <c r="B3" s="9" t="s">
        <v>9</v>
      </c>
      <c r="C3" s="5" t="n">
        <v>0.6</v>
      </c>
      <c r="D3" s="5" t="n">
        <v>0</v>
      </c>
      <c r="E3" s="5" t="n">
        <v>1</v>
      </c>
      <c r="F3" s="5" t="n">
        <v>2</v>
      </c>
      <c r="G3" s="5" t="n">
        <v>3</v>
      </c>
      <c r="H3" s="5" t="n">
        <v>2</v>
      </c>
      <c r="I3" s="10" t="n">
        <f aca="false">SUM(C3:H3)</f>
        <v>8.6</v>
      </c>
      <c r="J3" s="10" t="n">
        <f aca="false">IF(H3="", "", (I3/2)+1)</f>
        <v>5.3</v>
      </c>
      <c r="K3" s="0" t="n">
        <v>10</v>
      </c>
      <c r="L3" s="11"/>
      <c r="M3" s="0" t="n">
        <f aca="false">K3+L3</f>
        <v>10</v>
      </c>
    </row>
    <row r="4" customFormat="false" ht="17.35" hidden="false" customHeight="false" outlineLevel="0" collapsed="false">
      <c r="A4" s="8" t="n">
        <v>3</v>
      </c>
      <c r="B4" s="9" t="s">
        <v>11</v>
      </c>
      <c r="C4" s="5" t="n">
        <v>0.6</v>
      </c>
      <c r="D4" s="5" t="n">
        <v>0</v>
      </c>
      <c r="E4" s="5" t="n">
        <v>1.5</v>
      </c>
      <c r="F4" s="5" t="n">
        <v>2</v>
      </c>
      <c r="G4" s="5" t="n">
        <v>2.8</v>
      </c>
      <c r="H4" s="5" t="n">
        <v>2</v>
      </c>
      <c r="I4" s="10" t="n">
        <f aca="false">SUM(C4:H4)</f>
        <v>8.9</v>
      </c>
      <c r="J4" s="10" t="n">
        <f aca="false">IF(H4="", "", (I4/2)+1)</f>
        <v>5.45</v>
      </c>
      <c r="K4" s="0" t="n">
        <v>11</v>
      </c>
      <c r="L4" s="11"/>
      <c r="M4" s="0" t="n">
        <f aca="false">K4+L4</f>
        <v>11</v>
      </c>
    </row>
    <row r="5" customFormat="false" ht="17.35" hidden="false" customHeight="false" outlineLevel="0" collapsed="false">
      <c r="A5" s="8" t="n">
        <v>4</v>
      </c>
      <c r="B5" s="9" t="s">
        <v>13</v>
      </c>
      <c r="C5" s="5" t="n">
        <v>0.6</v>
      </c>
      <c r="D5" s="5" t="n">
        <v>1</v>
      </c>
      <c r="E5" s="5" t="n">
        <v>2</v>
      </c>
      <c r="F5" s="5" t="n">
        <v>0</v>
      </c>
      <c r="G5" s="5" t="n">
        <v>2.5</v>
      </c>
      <c r="H5" s="5" t="n">
        <v>1.8</v>
      </c>
      <c r="I5" s="10" t="n">
        <f aca="false">SUM(C5:H5)</f>
        <v>7.9</v>
      </c>
      <c r="J5" s="10" t="n">
        <f aca="false">IF(H5="", "", (I5/2)+1)</f>
        <v>4.95</v>
      </c>
      <c r="K5" s="0" t="n">
        <v>9</v>
      </c>
      <c r="L5" s="11"/>
      <c r="M5" s="0" t="n">
        <f aca="false">K5+L5</f>
        <v>9</v>
      </c>
    </row>
    <row r="6" customFormat="false" ht="17.35" hidden="false" customHeight="false" outlineLevel="0" collapsed="false">
      <c r="A6" s="8" t="n">
        <v>5</v>
      </c>
      <c r="B6" s="9" t="s">
        <v>15</v>
      </c>
      <c r="C6" s="5" t="n">
        <v>0.6</v>
      </c>
      <c r="D6" s="5" t="n">
        <v>1</v>
      </c>
      <c r="E6" s="5" t="n">
        <v>0.3</v>
      </c>
      <c r="F6" s="5" t="n">
        <v>1</v>
      </c>
      <c r="G6" s="5" t="n">
        <v>3.5</v>
      </c>
      <c r="H6" s="5" t="n">
        <v>0</v>
      </c>
      <c r="I6" s="10" t="n">
        <f aca="false">SUM(C6:H6)</f>
        <v>6.4</v>
      </c>
      <c r="J6" s="10" t="n">
        <f aca="false">IF(H6="", "", (I6/2)+1)</f>
        <v>4.2</v>
      </c>
      <c r="K6" s="0" t="n">
        <v>7</v>
      </c>
      <c r="L6" s="11" t="n">
        <v>2</v>
      </c>
      <c r="M6" s="0" t="n">
        <f aca="false">K6+L6</f>
        <v>9</v>
      </c>
    </row>
    <row r="7" customFormat="false" ht="17.35" hidden="false" customHeight="false" outlineLevel="0" collapsed="false">
      <c r="A7" s="8" t="n">
        <v>6</v>
      </c>
      <c r="B7" s="9" t="s">
        <v>17</v>
      </c>
      <c r="C7" s="5" t="n">
        <v>1</v>
      </c>
      <c r="D7" s="5" t="n">
        <v>1</v>
      </c>
      <c r="E7" s="5" t="n">
        <v>1</v>
      </c>
      <c r="F7" s="5" t="n">
        <v>2</v>
      </c>
      <c r="G7" s="5" t="n">
        <v>2.8</v>
      </c>
      <c r="H7" s="5" t="n">
        <v>2</v>
      </c>
      <c r="I7" s="10" t="n">
        <f aca="false">SUM(C7:H7)</f>
        <v>9.8</v>
      </c>
      <c r="J7" s="10" t="n">
        <f aca="false">IF(H7="", "", (I7/2)+1)</f>
        <v>5.9</v>
      </c>
      <c r="K7" s="0" t="n">
        <v>9</v>
      </c>
      <c r="L7" s="11"/>
      <c r="M7" s="0" t="n">
        <f aca="false">K7+L7</f>
        <v>9</v>
      </c>
    </row>
    <row r="8" customFormat="false" ht="17.35" hidden="false" customHeight="false" outlineLevel="0" collapsed="false">
      <c r="A8" s="8" t="n">
        <v>7</v>
      </c>
      <c r="B8" s="9" t="s">
        <v>19</v>
      </c>
      <c r="C8" s="5" t="n">
        <v>0.6</v>
      </c>
      <c r="D8" s="5" t="n">
        <v>0</v>
      </c>
      <c r="E8" s="5" t="n">
        <v>0</v>
      </c>
      <c r="F8" s="5" t="n">
        <v>0.5</v>
      </c>
      <c r="G8" s="5" t="n">
        <v>2.8</v>
      </c>
      <c r="H8" s="5" t="n">
        <v>1.5</v>
      </c>
      <c r="I8" s="10" t="n">
        <f aca="false">SUM(C8:H8)</f>
        <v>5.4</v>
      </c>
      <c r="J8" s="10" t="n">
        <f aca="false">IF(H8="", "", (I8/2)+1)</f>
        <v>3.7</v>
      </c>
      <c r="K8" s="0" t="n">
        <v>11</v>
      </c>
      <c r="L8" s="11"/>
      <c r="M8" s="0" t="n">
        <f aca="false">K8+L8</f>
        <v>11</v>
      </c>
    </row>
    <row r="9" customFormat="false" ht="17.35" hidden="false" customHeight="false" outlineLevel="0" collapsed="false">
      <c r="A9" s="8" t="n">
        <v>8</v>
      </c>
      <c r="B9" s="9" t="s">
        <v>21</v>
      </c>
      <c r="C9" s="5"/>
      <c r="D9" s="5"/>
      <c r="E9" s="5"/>
      <c r="F9" s="5"/>
      <c r="G9" s="5"/>
      <c r="H9" s="5"/>
      <c r="I9" s="10" t="n">
        <f aca="false">SUM(C9:H9)</f>
        <v>0</v>
      </c>
      <c r="J9" s="10" t="str">
        <f aca="false">IF(H9="", "", (I9/2)+1)</f>
        <v/>
      </c>
      <c r="K9" s="0" t="n">
        <v>7</v>
      </c>
      <c r="L9" s="11"/>
      <c r="M9" s="0" t="n">
        <f aca="false">K9+L9</f>
        <v>7</v>
      </c>
    </row>
    <row r="10" customFormat="false" ht="17.35" hidden="false" customHeight="false" outlineLevel="0" collapsed="false">
      <c r="A10" s="8" t="n">
        <v>9</v>
      </c>
      <c r="B10" s="9" t="s">
        <v>23</v>
      </c>
      <c r="C10" s="5" t="n">
        <v>0.6</v>
      </c>
      <c r="D10" s="5" t="n">
        <v>0</v>
      </c>
      <c r="E10" s="5" t="n">
        <v>0.5</v>
      </c>
      <c r="F10" s="5" t="n">
        <v>2</v>
      </c>
      <c r="G10" s="5" t="n">
        <v>4</v>
      </c>
      <c r="H10" s="5" t="n">
        <v>1.5</v>
      </c>
      <c r="I10" s="10" t="n">
        <f aca="false">SUM(C10:H10)</f>
        <v>8.6</v>
      </c>
      <c r="J10" s="10" t="n">
        <f aca="false">IF(H10="", "", (I10/2)+1)</f>
        <v>5.3</v>
      </c>
      <c r="K10" s="0" t="n">
        <v>12</v>
      </c>
      <c r="L10" s="11"/>
      <c r="M10" s="0" t="n">
        <f aca="false">K10+L10</f>
        <v>12</v>
      </c>
    </row>
    <row r="11" customFormat="false" ht="17.35" hidden="false" customHeight="false" outlineLevel="0" collapsed="false">
      <c r="A11" s="8" t="n">
        <v>10</v>
      </c>
      <c r="B11" s="9" t="s">
        <v>25</v>
      </c>
      <c r="C11" s="5"/>
      <c r="D11" s="5"/>
      <c r="E11" s="5"/>
      <c r="F11" s="5"/>
      <c r="G11" s="5"/>
      <c r="H11" s="5"/>
      <c r="I11" s="10" t="n">
        <f aca="false">SUM(C11:H11)</f>
        <v>0</v>
      </c>
      <c r="J11" s="10" t="str">
        <f aca="false">IF(H11="", "", (I11/2)+1)</f>
        <v/>
      </c>
      <c r="K11" s="0" t="n">
        <v>5</v>
      </c>
      <c r="L11" s="11" t="n">
        <v>1</v>
      </c>
      <c r="M11" s="0" t="n">
        <f aca="false">K11+L11</f>
        <v>6</v>
      </c>
    </row>
    <row r="12" customFormat="false" ht="17.35" hidden="false" customHeight="false" outlineLevel="0" collapsed="false">
      <c r="A12" s="8" t="n">
        <v>11</v>
      </c>
      <c r="B12" s="9" t="s">
        <v>27</v>
      </c>
      <c r="C12" s="5" t="n">
        <v>0.6</v>
      </c>
      <c r="D12" s="5" t="n">
        <v>1</v>
      </c>
      <c r="E12" s="5" t="n">
        <v>0.5</v>
      </c>
      <c r="F12" s="5" t="n">
        <v>2</v>
      </c>
      <c r="G12" s="5" t="n">
        <v>4</v>
      </c>
      <c r="H12" s="5" t="n">
        <v>2</v>
      </c>
      <c r="I12" s="10" t="n">
        <f aca="false">SUM(C12:H12)</f>
        <v>10.1</v>
      </c>
      <c r="J12" s="10" t="n">
        <f aca="false">IF(H12="", "", (I12/2)+1)</f>
        <v>6.05</v>
      </c>
      <c r="K12" s="0" t="n">
        <v>8</v>
      </c>
      <c r="L12" s="11" t="n">
        <v>2</v>
      </c>
      <c r="M12" s="0" t="n">
        <f aca="false">K12+L12</f>
        <v>10</v>
      </c>
    </row>
    <row r="13" customFormat="false" ht="17.35" hidden="false" customHeight="false" outlineLevel="0" collapsed="false">
      <c r="A13" s="8" t="n">
        <v>12</v>
      </c>
      <c r="B13" s="9" t="s">
        <v>29</v>
      </c>
      <c r="C13" s="5" t="n">
        <v>0.3</v>
      </c>
      <c r="D13" s="5" t="n">
        <v>1</v>
      </c>
      <c r="E13" s="5" t="n">
        <v>2</v>
      </c>
      <c r="F13" s="5" t="n">
        <v>2</v>
      </c>
      <c r="G13" s="5" t="n">
        <v>3</v>
      </c>
      <c r="H13" s="5" t="n">
        <v>1.5</v>
      </c>
      <c r="I13" s="10" t="n">
        <f aca="false">SUM(C13:H13)</f>
        <v>9.8</v>
      </c>
      <c r="J13" s="10" t="n">
        <f aca="false">IF(H13="", "", (I13/2)+1)</f>
        <v>5.9</v>
      </c>
      <c r="K13" s="0" t="n">
        <v>11</v>
      </c>
      <c r="L13" s="11"/>
      <c r="M13" s="0" t="n">
        <f aca="false">K13+L13</f>
        <v>11</v>
      </c>
    </row>
    <row r="14" customFormat="false" ht="17.35" hidden="false" customHeight="false" outlineLevel="0" collapsed="false">
      <c r="A14" s="8" t="n">
        <v>13</v>
      </c>
      <c r="B14" s="9" t="s">
        <v>31</v>
      </c>
      <c r="C14" s="5" t="n">
        <v>1</v>
      </c>
      <c r="D14" s="5" t="n">
        <v>1</v>
      </c>
      <c r="E14" s="5" t="n">
        <v>2</v>
      </c>
      <c r="F14" s="5" t="n">
        <v>2</v>
      </c>
      <c r="G14" s="5" t="n">
        <v>4</v>
      </c>
      <c r="H14" s="5" t="n">
        <v>2</v>
      </c>
      <c r="I14" s="10" t="n">
        <f aca="false">SUM(C14:H14)</f>
        <v>12</v>
      </c>
      <c r="J14" s="10" t="n">
        <f aca="false">IF(H14="", "", (I14/2)+1)</f>
        <v>7</v>
      </c>
      <c r="K14" s="0" t="n">
        <v>11</v>
      </c>
      <c r="L14" s="11"/>
      <c r="M14" s="0" t="n">
        <f aca="false">K14+L14</f>
        <v>11</v>
      </c>
    </row>
    <row r="15" customFormat="false" ht="17.35" hidden="false" customHeight="false" outlineLevel="0" collapsed="false">
      <c r="A15" s="8" t="n">
        <v>14</v>
      </c>
      <c r="B15" s="9" t="s">
        <v>33</v>
      </c>
      <c r="C15" s="5" t="n">
        <v>1</v>
      </c>
      <c r="D15" s="5" t="n">
        <v>0</v>
      </c>
      <c r="E15" s="5" t="n">
        <v>0.5</v>
      </c>
      <c r="F15" s="5" t="n">
        <v>2</v>
      </c>
      <c r="G15" s="5" t="n">
        <v>4</v>
      </c>
      <c r="H15" s="5" t="n">
        <v>2</v>
      </c>
      <c r="I15" s="10" t="n">
        <f aca="false">SUM(C15:H15)</f>
        <v>9.5</v>
      </c>
      <c r="J15" s="10" t="n">
        <f aca="false">IF(H15="", "", (I15/2)+1)</f>
        <v>5.75</v>
      </c>
      <c r="K15" s="0" t="n">
        <v>11</v>
      </c>
      <c r="L15" s="11"/>
      <c r="M15" s="0" t="n">
        <f aca="false">K15+L15</f>
        <v>11</v>
      </c>
    </row>
    <row r="16" customFormat="false" ht="17.35" hidden="false" customHeight="false" outlineLevel="0" collapsed="false">
      <c r="A16" s="8" t="n">
        <v>15</v>
      </c>
      <c r="B16" s="9" t="s">
        <v>35</v>
      </c>
      <c r="C16" s="5"/>
      <c r="D16" s="5"/>
      <c r="E16" s="5"/>
      <c r="F16" s="5"/>
      <c r="G16" s="5"/>
      <c r="H16" s="5"/>
      <c r="I16" s="10" t="n">
        <f aca="false">SUM(C16:H16)</f>
        <v>0</v>
      </c>
      <c r="J16" s="10" t="str">
        <f aca="false">IF(H16="", "", (I16/2)+1)</f>
        <v/>
      </c>
      <c r="K16" s="0" t="n">
        <v>10</v>
      </c>
      <c r="L16" s="11" t="n">
        <v>1</v>
      </c>
      <c r="M16" s="0" t="n">
        <f aca="false">K16+L16</f>
        <v>11</v>
      </c>
    </row>
    <row r="17" customFormat="false" ht="17.35" hidden="false" customHeight="false" outlineLevel="0" collapsed="false">
      <c r="A17" s="8" t="n">
        <v>16</v>
      </c>
      <c r="B17" s="9" t="s">
        <v>37</v>
      </c>
      <c r="C17" s="5"/>
      <c r="D17" s="5"/>
      <c r="E17" s="5"/>
      <c r="F17" s="5"/>
      <c r="G17" s="5"/>
      <c r="H17" s="5"/>
      <c r="I17" s="10" t="n">
        <f aca="false">SUM(C17:H17)</f>
        <v>0</v>
      </c>
      <c r="J17" s="10" t="str">
        <f aca="false">IF(H17="", "", (I17/2)+1)</f>
        <v/>
      </c>
      <c r="K17" s="0" t="n">
        <v>7</v>
      </c>
      <c r="L17" s="11" t="n">
        <v>1</v>
      </c>
      <c r="M17" s="0" t="n">
        <f aca="false">K17+L17</f>
        <v>8</v>
      </c>
    </row>
    <row r="18" customFormat="false" ht="17.35" hidden="false" customHeight="false" outlineLevel="0" collapsed="false">
      <c r="A18" s="8" t="n">
        <v>17</v>
      </c>
      <c r="B18" s="9" t="s">
        <v>39</v>
      </c>
      <c r="C18" s="5" t="n">
        <v>1</v>
      </c>
      <c r="D18" s="5" t="n">
        <v>1</v>
      </c>
      <c r="E18" s="5" t="n">
        <v>0.5</v>
      </c>
      <c r="F18" s="5" t="n">
        <v>1.5</v>
      </c>
      <c r="G18" s="5" t="n">
        <v>4</v>
      </c>
      <c r="H18" s="5" t="n">
        <v>1</v>
      </c>
      <c r="I18" s="10" t="n">
        <f aca="false">SUM(C18:H18)</f>
        <v>9</v>
      </c>
      <c r="J18" s="10" t="n">
        <f aca="false">IF(H18="", "", (I18/2)+1)</f>
        <v>5.5</v>
      </c>
      <c r="K18" s="0" t="n">
        <v>11</v>
      </c>
      <c r="L18" s="11"/>
      <c r="M18" s="0" t="n">
        <f aca="false">K18+L18</f>
        <v>11</v>
      </c>
    </row>
    <row r="19" customFormat="false" ht="17.35" hidden="false" customHeight="false" outlineLevel="0" collapsed="false">
      <c r="A19" s="8" t="n">
        <v>18</v>
      </c>
      <c r="B19" s="9" t="s">
        <v>41</v>
      </c>
      <c r="C19" s="5"/>
      <c r="D19" s="5"/>
      <c r="E19" s="5"/>
      <c r="F19" s="5"/>
      <c r="G19" s="5"/>
      <c r="H19" s="5"/>
      <c r="I19" s="10" t="n">
        <f aca="false">SUM(C19:H19)</f>
        <v>0</v>
      </c>
      <c r="J19" s="10" t="str">
        <f aca="false">IF(H19="", "", (I19/2)+1)</f>
        <v/>
      </c>
      <c r="K19" s="0" t="n">
        <v>6</v>
      </c>
      <c r="L19" s="11" t="n">
        <v>1</v>
      </c>
      <c r="M19" s="0" t="n">
        <f aca="false">K19+L19</f>
        <v>7</v>
      </c>
    </row>
    <row r="20" customFormat="false" ht="17.35" hidden="false" customHeight="false" outlineLevel="0" collapsed="false">
      <c r="A20" s="8" t="n">
        <v>19</v>
      </c>
      <c r="B20" s="9" t="s">
        <v>43</v>
      </c>
      <c r="C20" s="5"/>
      <c r="D20" s="5"/>
      <c r="E20" s="5"/>
      <c r="F20" s="5"/>
      <c r="G20" s="5"/>
      <c r="H20" s="5"/>
      <c r="I20" s="10" t="n">
        <f aca="false">SUM(C20:H20)</f>
        <v>0</v>
      </c>
      <c r="J20" s="10" t="str">
        <f aca="false">IF(H20="", "", (I20/2)+1)</f>
        <v/>
      </c>
      <c r="L20" s="11"/>
      <c r="M20" s="0" t="n">
        <f aca="false">K20+L20</f>
        <v>0</v>
      </c>
    </row>
    <row r="21" customFormat="false" ht="17.35" hidden="false" customHeight="false" outlineLevel="0" collapsed="false">
      <c r="A21" s="8" t="n">
        <v>20</v>
      </c>
      <c r="B21" s="9" t="s">
        <v>45</v>
      </c>
      <c r="C21" s="5" t="n">
        <v>0.6</v>
      </c>
      <c r="D21" s="5" t="n">
        <v>0</v>
      </c>
      <c r="E21" s="5" t="n">
        <v>1</v>
      </c>
      <c r="F21" s="5" t="n">
        <v>2</v>
      </c>
      <c r="G21" s="5" t="n">
        <v>4</v>
      </c>
      <c r="H21" s="5" t="n">
        <v>1.5</v>
      </c>
      <c r="I21" s="10" t="n">
        <f aca="false">SUM(C21:H21)</f>
        <v>9.1</v>
      </c>
      <c r="J21" s="10" t="n">
        <f aca="false">IF(H21="", "", (I21/2)+1)</f>
        <v>5.55</v>
      </c>
      <c r="K21" s="0" t="n">
        <v>12</v>
      </c>
      <c r="L21" s="11"/>
      <c r="M21" s="0" t="n">
        <f aca="false">K21+L21</f>
        <v>12</v>
      </c>
    </row>
    <row r="22" customFormat="false" ht="17.35" hidden="false" customHeight="false" outlineLevel="0" collapsed="false">
      <c r="A22" s="8" t="n">
        <v>21</v>
      </c>
      <c r="B22" s="9" t="s">
        <v>47</v>
      </c>
      <c r="C22" s="5" t="n">
        <v>0.3</v>
      </c>
      <c r="D22" s="5" t="n">
        <v>0.5</v>
      </c>
      <c r="E22" s="5" t="n">
        <v>0</v>
      </c>
      <c r="F22" s="5" t="n">
        <v>2</v>
      </c>
      <c r="G22" s="5" t="n">
        <v>0</v>
      </c>
      <c r="H22" s="5" t="n">
        <v>0</v>
      </c>
      <c r="I22" s="10" t="n">
        <f aca="false">SUM(C22:H22)</f>
        <v>2.8</v>
      </c>
      <c r="J22" s="10" t="n">
        <f aca="false">IF(H22="", "", (I22/2)+1)</f>
        <v>2.4</v>
      </c>
      <c r="K22" s="0" t="n">
        <v>11</v>
      </c>
      <c r="L22" s="11"/>
      <c r="M22" s="0" t="n">
        <f aca="false">K22+L22</f>
        <v>11</v>
      </c>
    </row>
    <row r="23" customFormat="false" ht="17.35" hidden="false" customHeight="false" outlineLevel="0" collapsed="false">
      <c r="A23" s="8" t="n">
        <v>22</v>
      </c>
      <c r="B23" s="9" t="s">
        <v>49</v>
      </c>
      <c r="C23" s="5" t="n">
        <v>1</v>
      </c>
      <c r="D23" s="5" t="n">
        <v>0</v>
      </c>
      <c r="E23" s="5" t="n">
        <v>0</v>
      </c>
      <c r="F23" s="5" t="n">
        <v>2</v>
      </c>
      <c r="G23" s="5" t="n">
        <v>0</v>
      </c>
      <c r="H23" s="5" t="n">
        <v>0</v>
      </c>
      <c r="I23" s="10" t="n">
        <f aca="false">SUM(C23:H23)</f>
        <v>3</v>
      </c>
      <c r="J23" s="10" t="n">
        <f aca="false">IF(H23="", "", (I23/2)+1)</f>
        <v>2.5</v>
      </c>
      <c r="K23" s="0" t="n">
        <v>8</v>
      </c>
      <c r="L23" s="11" t="n">
        <v>1</v>
      </c>
      <c r="M23" s="0" t="n">
        <f aca="false">K23+L23</f>
        <v>9</v>
      </c>
    </row>
    <row r="24" customFormat="false" ht="17.35" hidden="false" customHeight="false" outlineLevel="0" collapsed="false">
      <c r="A24" s="8" t="n">
        <v>23</v>
      </c>
      <c r="B24" s="9" t="s">
        <v>51</v>
      </c>
      <c r="C24" s="5" t="n">
        <v>0.5</v>
      </c>
      <c r="D24" s="5" t="n">
        <v>0</v>
      </c>
      <c r="E24" s="5" t="n">
        <v>0.3</v>
      </c>
      <c r="F24" s="5" t="n">
        <v>2</v>
      </c>
      <c r="G24" s="5" t="n">
        <v>3</v>
      </c>
      <c r="H24" s="5" t="n">
        <v>1</v>
      </c>
      <c r="I24" s="10" t="n">
        <f aca="false">SUM(C24:H24)</f>
        <v>6.8</v>
      </c>
      <c r="J24" s="10" t="n">
        <f aca="false">IF(H24="", "", (I24/2)+1)</f>
        <v>4.4</v>
      </c>
      <c r="K24" s="0" t="n">
        <v>9</v>
      </c>
      <c r="L24" s="11"/>
      <c r="M24" s="0" t="n">
        <f aca="false">K24+L24</f>
        <v>9</v>
      </c>
    </row>
    <row r="25" customFormat="false" ht="17.35" hidden="false" customHeight="false" outlineLevel="0" collapsed="false">
      <c r="A25" s="8" t="n">
        <v>24</v>
      </c>
      <c r="B25" s="9" t="s">
        <v>53</v>
      </c>
      <c r="C25" s="5" t="n">
        <v>0.3</v>
      </c>
      <c r="D25" s="5" t="n">
        <v>0</v>
      </c>
      <c r="E25" s="5" t="n">
        <v>0</v>
      </c>
      <c r="F25" s="5" t="n">
        <v>1</v>
      </c>
      <c r="G25" s="5" t="n">
        <v>1</v>
      </c>
      <c r="H25" s="5" t="n">
        <v>2</v>
      </c>
      <c r="I25" s="10" t="n">
        <f aca="false">SUM(C25:H25)</f>
        <v>4.3</v>
      </c>
      <c r="J25" s="10" t="n">
        <f aca="false">IF(H25="", "", (I25/2)+1)</f>
        <v>3.15</v>
      </c>
      <c r="K25" s="0" t="n">
        <v>11</v>
      </c>
      <c r="L25" s="11"/>
      <c r="M25" s="0" t="n">
        <f aca="false">K25+L25</f>
        <v>11</v>
      </c>
    </row>
    <row r="26" customFormat="false" ht="17.35" hidden="false" customHeight="false" outlineLevel="0" collapsed="false">
      <c r="A26" s="8" t="n">
        <v>25</v>
      </c>
      <c r="B26" s="9" t="s">
        <v>55</v>
      </c>
      <c r="C26" s="5" t="n">
        <v>0.3</v>
      </c>
      <c r="D26" s="5" t="n">
        <v>0</v>
      </c>
      <c r="E26" s="5" t="n">
        <v>1</v>
      </c>
      <c r="F26" s="5" t="n">
        <v>2</v>
      </c>
      <c r="G26" s="5" t="n">
        <v>2.5</v>
      </c>
      <c r="H26" s="5" t="n">
        <v>0</v>
      </c>
      <c r="I26" s="10" t="n">
        <f aca="false">SUM(C26:H26)</f>
        <v>5.8</v>
      </c>
      <c r="J26" s="10" t="n">
        <f aca="false">IF(H26="", "", (I26/2)+1)</f>
        <v>3.9</v>
      </c>
      <c r="K26" s="0" t="n">
        <v>12</v>
      </c>
      <c r="L26" s="11"/>
      <c r="M26" s="0" t="n">
        <f aca="false">K26+L26</f>
        <v>12</v>
      </c>
    </row>
    <row r="27" customFormat="false" ht="17.35" hidden="false" customHeight="false" outlineLevel="0" collapsed="false">
      <c r="A27" s="8" t="n">
        <v>26</v>
      </c>
      <c r="B27" s="9" t="s">
        <v>57</v>
      </c>
      <c r="C27" s="5" t="n">
        <v>0</v>
      </c>
      <c r="D27" s="5" t="n">
        <v>0</v>
      </c>
      <c r="E27" s="5" t="n">
        <v>0.5</v>
      </c>
      <c r="F27" s="5" t="n">
        <v>1</v>
      </c>
      <c r="G27" s="5" t="n">
        <v>0</v>
      </c>
      <c r="H27" s="5" t="n">
        <v>0</v>
      </c>
      <c r="I27" s="10" t="n">
        <f aca="false">SUM(C27:H27)</f>
        <v>1.5</v>
      </c>
      <c r="J27" s="10" t="n">
        <f aca="false">IF(H27="", "", (I27/2)+1)</f>
        <v>1.75</v>
      </c>
      <c r="K27" s="0" t="n">
        <v>5</v>
      </c>
      <c r="L27" s="11"/>
      <c r="M27" s="0" t="n">
        <f aca="false">K27+L27</f>
        <v>5</v>
      </c>
    </row>
    <row r="28" customFormat="false" ht="17.35" hidden="false" customHeight="false" outlineLevel="0" collapsed="false">
      <c r="A28" s="8" t="n">
        <v>27</v>
      </c>
      <c r="B28" s="9" t="s">
        <v>59</v>
      </c>
      <c r="C28" s="5" t="n">
        <v>0.6</v>
      </c>
      <c r="D28" s="5" t="n">
        <v>0</v>
      </c>
      <c r="E28" s="5" t="n">
        <v>0</v>
      </c>
      <c r="F28" s="5" t="n">
        <v>2</v>
      </c>
      <c r="G28" s="5" t="n">
        <v>1</v>
      </c>
      <c r="H28" s="5" t="n">
        <v>1</v>
      </c>
      <c r="I28" s="10" t="n">
        <f aca="false">SUM(C28:H28)</f>
        <v>4.6</v>
      </c>
      <c r="J28" s="10" t="n">
        <f aca="false">IF(H28="", "", (I28/2)+1)</f>
        <v>3.3</v>
      </c>
      <c r="K28" s="0" t="n">
        <v>11</v>
      </c>
      <c r="L28" s="11"/>
      <c r="M28" s="0" t="n">
        <f aca="false">K28+L28</f>
        <v>11</v>
      </c>
    </row>
    <row r="29" customFormat="false" ht="17.35" hidden="false" customHeight="false" outlineLevel="0" collapsed="false">
      <c r="A29" s="8" t="n">
        <v>28</v>
      </c>
      <c r="B29" s="9" t="s">
        <v>61</v>
      </c>
      <c r="C29" s="5" t="n">
        <v>0</v>
      </c>
      <c r="D29" s="5" t="n">
        <v>0</v>
      </c>
      <c r="E29" s="5" t="n">
        <v>0.5</v>
      </c>
      <c r="F29" s="5" t="n">
        <v>1.5</v>
      </c>
      <c r="G29" s="5" t="n">
        <v>3</v>
      </c>
      <c r="H29" s="5" t="n">
        <v>0</v>
      </c>
      <c r="I29" s="10" t="n">
        <f aca="false">SUM(C29:H29)</f>
        <v>5</v>
      </c>
      <c r="J29" s="10" t="n">
        <f aca="false">IF(H29="", "", (I29/2)+1)</f>
        <v>3.5</v>
      </c>
      <c r="K29" s="0" t="n">
        <v>7</v>
      </c>
      <c r="L29" s="11"/>
      <c r="M29" s="0" t="n">
        <f aca="false">K29+L29</f>
        <v>7</v>
      </c>
    </row>
    <row r="30" customFormat="false" ht="17.35" hidden="false" customHeight="false" outlineLevel="0" collapsed="false">
      <c r="A30" s="8" t="n">
        <v>29</v>
      </c>
      <c r="B30" s="9" t="s">
        <v>63</v>
      </c>
      <c r="C30" s="5" t="n">
        <v>0.3</v>
      </c>
      <c r="D30" s="5" t="n">
        <v>0</v>
      </c>
      <c r="E30" s="5" t="n">
        <v>2</v>
      </c>
      <c r="F30" s="5" t="n">
        <v>1</v>
      </c>
      <c r="G30" s="5" t="n">
        <v>4</v>
      </c>
      <c r="H30" s="5" t="n">
        <v>1.5</v>
      </c>
      <c r="I30" s="10" t="n">
        <f aca="false">SUM(C30:H30)</f>
        <v>8.8</v>
      </c>
      <c r="J30" s="10" t="n">
        <f aca="false">IF(H30="", "", (I30/2)+1)</f>
        <v>5.4</v>
      </c>
      <c r="K30" s="0" t="n">
        <v>7</v>
      </c>
      <c r="L30" s="11"/>
      <c r="M30" s="0" t="n">
        <f aca="false">K30+L30</f>
        <v>7</v>
      </c>
    </row>
    <row r="31" customFormat="false" ht="17.35" hidden="false" customHeight="false" outlineLevel="0" collapsed="false">
      <c r="A31" s="8" t="n">
        <v>30</v>
      </c>
      <c r="B31" s="9" t="s">
        <v>65</v>
      </c>
      <c r="C31" s="5" t="n">
        <v>1</v>
      </c>
      <c r="D31" s="5" t="n">
        <v>0</v>
      </c>
      <c r="E31" s="5" t="n">
        <v>1</v>
      </c>
      <c r="F31" s="5" t="n">
        <v>0</v>
      </c>
      <c r="G31" s="5" t="n">
        <v>4</v>
      </c>
      <c r="H31" s="5" t="n">
        <v>1</v>
      </c>
      <c r="I31" s="10" t="n">
        <f aca="false">SUM(C31:H31)</f>
        <v>7</v>
      </c>
      <c r="J31" s="10" t="n">
        <f aca="false">IF(H31="", "", (I31/2)+1)</f>
        <v>4.5</v>
      </c>
      <c r="K31" s="0" t="n">
        <v>10</v>
      </c>
      <c r="L31" s="11"/>
      <c r="M31" s="0" t="n">
        <f aca="false">K31+L31</f>
        <v>10</v>
      </c>
    </row>
    <row r="32" customFormat="false" ht="17.35" hidden="false" customHeight="false" outlineLevel="0" collapsed="false">
      <c r="A32" s="8" t="n">
        <v>31</v>
      </c>
      <c r="B32" s="9" t="s">
        <v>67</v>
      </c>
      <c r="C32" s="5"/>
      <c r="D32" s="5"/>
      <c r="E32" s="5"/>
      <c r="F32" s="5"/>
      <c r="G32" s="5"/>
      <c r="H32" s="5"/>
      <c r="I32" s="10" t="n">
        <f aca="false">SUM(C32:H32)</f>
        <v>0</v>
      </c>
      <c r="J32" s="10" t="str">
        <f aca="false">IF(H32="", "", (I32/2)+1)</f>
        <v/>
      </c>
      <c r="K32" s="0" t="n">
        <v>8</v>
      </c>
      <c r="L32" s="11" t="n">
        <v>3</v>
      </c>
      <c r="M32" s="0" t="n">
        <f aca="false">K32+L32</f>
        <v>11</v>
      </c>
    </row>
    <row r="33" customFormat="false" ht="17.35" hidden="false" customHeight="false" outlineLevel="0" collapsed="false">
      <c r="A33" s="8" t="n">
        <v>32</v>
      </c>
      <c r="B33" s="9" t="s">
        <v>69</v>
      </c>
      <c r="C33" s="5" t="n">
        <v>0.3</v>
      </c>
      <c r="D33" s="5" t="n">
        <v>1</v>
      </c>
      <c r="E33" s="5" t="n">
        <v>1</v>
      </c>
      <c r="F33" s="5" t="n">
        <v>1</v>
      </c>
      <c r="G33" s="5" t="n">
        <v>2</v>
      </c>
      <c r="H33" s="5" t="n">
        <v>1</v>
      </c>
      <c r="I33" s="10" t="n">
        <f aca="false">SUM(C33:H33)</f>
        <v>6.3</v>
      </c>
      <c r="J33" s="10" t="n">
        <f aca="false">IF(H33="", "", (I33/2)+1)</f>
        <v>4.15</v>
      </c>
      <c r="K33" s="0" t="n">
        <v>4</v>
      </c>
      <c r="L33" s="11"/>
      <c r="M33" s="0" t="n">
        <f aca="false">K33+L33</f>
        <v>4</v>
      </c>
    </row>
    <row r="34" customFormat="false" ht="17.35" hidden="false" customHeight="false" outlineLevel="0" collapsed="false">
      <c r="A34" s="8" t="n">
        <v>33</v>
      </c>
      <c r="B34" s="9" t="s">
        <v>71</v>
      </c>
      <c r="C34" s="5" t="n">
        <v>0.3</v>
      </c>
      <c r="D34" s="5" t="n">
        <v>0</v>
      </c>
      <c r="E34" s="5" t="n">
        <v>2</v>
      </c>
      <c r="F34" s="5" t="n">
        <v>1.5</v>
      </c>
      <c r="G34" s="5" t="n">
        <v>4</v>
      </c>
      <c r="H34" s="5" t="n">
        <v>2</v>
      </c>
      <c r="I34" s="10" t="n">
        <f aca="false">SUM(C34:H34)</f>
        <v>9.8</v>
      </c>
      <c r="J34" s="10" t="n">
        <f aca="false">IF(H34="", "", (I34/2)+1)</f>
        <v>5.9</v>
      </c>
      <c r="K34" s="0" t="n">
        <v>12</v>
      </c>
      <c r="L34" s="11"/>
      <c r="M34" s="0" t="n">
        <f aca="false">K34+L34</f>
        <v>12</v>
      </c>
    </row>
    <row r="35" customFormat="false" ht="17.35" hidden="false" customHeight="false" outlineLevel="0" collapsed="false">
      <c r="A35" s="8" t="n">
        <v>34</v>
      </c>
      <c r="B35" s="9" t="s">
        <v>73</v>
      </c>
      <c r="C35" s="5" t="n">
        <v>0.6</v>
      </c>
      <c r="D35" s="5" t="n">
        <v>0</v>
      </c>
      <c r="E35" s="5" t="n">
        <v>0.5</v>
      </c>
      <c r="F35" s="5" t="n">
        <v>2</v>
      </c>
      <c r="G35" s="5" t="n">
        <v>4</v>
      </c>
      <c r="H35" s="5" t="n">
        <v>2</v>
      </c>
      <c r="I35" s="10" t="n">
        <f aca="false">SUM(C35:H35)</f>
        <v>9.1</v>
      </c>
      <c r="J35" s="10" t="n">
        <f aca="false">IF(H35="", "", (I35/2)+1)</f>
        <v>5.55</v>
      </c>
      <c r="K35" s="0" t="n">
        <v>12</v>
      </c>
      <c r="L35" s="11"/>
      <c r="M35" s="0" t="n">
        <f aca="false">K35+L35</f>
        <v>12</v>
      </c>
    </row>
    <row r="36" customFormat="false" ht="17.35" hidden="false" customHeight="false" outlineLevel="0" collapsed="false">
      <c r="A36" s="8" t="n">
        <v>35</v>
      </c>
      <c r="B36" s="9" t="s">
        <v>75</v>
      </c>
      <c r="C36" s="5" t="n">
        <v>1</v>
      </c>
      <c r="D36" s="5" t="n">
        <v>0</v>
      </c>
      <c r="E36" s="5" t="n">
        <v>0.5</v>
      </c>
      <c r="F36" s="5" t="n">
        <v>0.5</v>
      </c>
      <c r="G36" s="5" t="n">
        <v>0</v>
      </c>
      <c r="H36" s="5" t="n">
        <v>0.5</v>
      </c>
      <c r="I36" s="10" t="n">
        <f aca="false">SUM(C36:H36)</f>
        <v>2.5</v>
      </c>
      <c r="J36" s="10" t="n">
        <f aca="false">IF(H36="", "", (I36/2)+1)</f>
        <v>2.25</v>
      </c>
      <c r="K36" s="0" t="n">
        <v>11</v>
      </c>
      <c r="L36" s="11"/>
      <c r="M36" s="0" t="n">
        <f aca="false">K36+L36</f>
        <v>11</v>
      </c>
    </row>
    <row r="37" customFormat="false" ht="17.35" hidden="false" customHeight="false" outlineLevel="0" collapsed="false">
      <c r="A37" s="8" t="n">
        <v>36</v>
      </c>
      <c r="B37" s="9" t="s">
        <v>77</v>
      </c>
      <c r="C37" s="5" t="n">
        <v>0.2</v>
      </c>
      <c r="D37" s="5" t="n">
        <v>0</v>
      </c>
      <c r="E37" s="5" t="n">
        <v>2</v>
      </c>
      <c r="F37" s="5" t="n">
        <v>1</v>
      </c>
      <c r="G37" s="5" t="n">
        <v>1</v>
      </c>
      <c r="H37" s="5" t="n">
        <v>1</v>
      </c>
      <c r="I37" s="10" t="n">
        <f aca="false">SUM(C37:H37)</f>
        <v>5.2</v>
      </c>
      <c r="J37" s="10" t="n">
        <f aca="false">IF(H37="", "", (I37/2)+1)</f>
        <v>3.6</v>
      </c>
      <c r="K37" s="0" t="n">
        <v>8</v>
      </c>
      <c r="L37" s="11"/>
      <c r="M37" s="0" t="n">
        <f aca="false">K37+L37</f>
        <v>8</v>
      </c>
    </row>
    <row r="38" customFormat="false" ht="17.35" hidden="false" customHeight="false" outlineLevel="0" collapsed="false">
      <c r="A38" s="8" t="n">
        <v>37</v>
      </c>
      <c r="B38" s="9" t="s">
        <v>79</v>
      </c>
      <c r="C38" s="5" t="n">
        <v>1</v>
      </c>
      <c r="D38" s="5" t="n">
        <v>1</v>
      </c>
      <c r="E38" s="5" t="n">
        <v>2</v>
      </c>
      <c r="F38" s="5" t="n">
        <v>2</v>
      </c>
      <c r="G38" s="5" t="n">
        <v>4</v>
      </c>
      <c r="H38" s="5" t="n">
        <v>2</v>
      </c>
      <c r="I38" s="10" t="n">
        <f aca="false">SUM(C38:H38)</f>
        <v>12</v>
      </c>
      <c r="J38" s="10" t="n">
        <f aca="false">IF(H38="", "", (I38/2)+1)</f>
        <v>7</v>
      </c>
      <c r="K38" s="0" t="n">
        <v>11</v>
      </c>
      <c r="L38" s="11"/>
      <c r="M38" s="0" t="n">
        <f aca="false">K38+L38</f>
        <v>11</v>
      </c>
    </row>
    <row r="39" customFormat="false" ht="17.35" hidden="false" customHeight="false" outlineLevel="0" collapsed="false">
      <c r="A39" s="8" t="n">
        <v>38</v>
      </c>
      <c r="B39" s="9" t="s">
        <v>81</v>
      </c>
      <c r="C39" s="5" t="n">
        <v>1</v>
      </c>
      <c r="D39" s="5" t="n">
        <v>0</v>
      </c>
      <c r="E39" s="5" t="n">
        <v>0.5</v>
      </c>
      <c r="F39" s="5" t="n">
        <v>1</v>
      </c>
      <c r="G39" s="5" t="n">
        <v>2</v>
      </c>
      <c r="H39" s="5" t="n">
        <v>1</v>
      </c>
      <c r="I39" s="10" t="n">
        <f aca="false">SUM(C39:H39)</f>
        <v>5.5</v>
      </c>
      <c r="J39" s="10" t="n">
        <f aca="false">IF(H39="", "", (I39/2)+1)</f>
        <v>3.75</v>
      </c>
      <c r="K39" s="0" t="n">
        <v>12</v>
      </c>
      <c r="L39" s="11"/>
      <c r="M39" s="0" t="n">
        <f aca="false">K39+L39</f>
        <v>12</v>
      </c>
    </row>
    <row r="40" customFormat="false" ht="17.35" hidden="false" customHeight="false" outlineLevel="0" collapsed="false">
      <c r="A40" s="8" t="n">
        <v>39</v>
      </c>
      <c r="B40" s="9" t="s">
        <v>83</v>
      </c>
      <c r="C40" s="5"/>
      <c r="D40" s="5"/>
      <c r="E40" s="5"/>
      <c r="F40" s="5"/>
      <c r="G40" s="5"/>
      <c r="H40" s="5"/>
      <c r="I40" s="10" t="n">
        <f aca="false">SUM(C40:H40)</f>
        <v>0</v>
      </c>
      <c r="J40" s="10" t="str">
        <f aca="false">IF(H40="", "", (I40/2)+1)</f>
        <v/>
      </c>
      <c r="K40" s="0" t="n">
        <v>8</v>
      </c>
      <c r="L40" s="11"/>
      <c r="M40" s="0" t="n">
        <f aca="false">K40+L40</f>
        <v>8</v>
      </c>
    </row>
    <row r="41" customFormat="false" ht="17.35" hidden="false" customHeight="false" outlineLevel="0" collapsed="false">
      <c r="A41" s="8" t="n">
        <v>40</v>
      </c>
      <c r="B41" s="9" t="s">
        <v>85</v>
      </c>
      <c r="C41" s="5"/>
      <c r="D41" s="5"/>
      <c r="E41" s="5"/>
      <c r="F41" s="5"/>
      <c r="G41" s="5"/>
      <c r="H41" s="5"/>
      <c r="I41" s="10" t="n">
        <f aca="false">SUM(C41:H41)</f>
        <v>0</v>
      </c>
      <c r="J41" s="10" t="str">
        <f aca="false">IF(H41="", "", (I41/2)+1)</f>
        <v/>
      </c>
      <c r="K41" s="0" t="n">
        <v>10</v>
      </c>
      <c r="L41" s="11" t="n">
        <v>1</v>
      </c>
      <c r="M41" s="0" t="n">
        <f aca="false">K41+L41</f>
        <v>11</v>
      </c>
    </row>
    <row r="42" customFormat="false" ht="17.35" hidden="false" customHeight="false" outlineLevel="0" collapsed="false">
      <c r="A42" s="8" t="n">
        <v>41</v>
      </c>
      <c r="B42" s="9" t="s">
        <v>87</v>
      </c>
      <c r="C42" s="5" t="n">
        <v>0.3</v>
      </c>
      <c r="D42" s="5" t="n">
        <v>0</v>
      </c>
      <c r="E42" s="5" t="n">
        <v>0.5</v>
      </c>
      <c r="F42" s="5" t="n">
        <v>1</v>
      </c>
      <c r="G42" s="5" t="n">
        <v>1</v>
      </c>
      <c r="H42" s="5" t="n">
        <v>0</v>
      </c>
      <c r="I42" s="10" t="n">
        <f aca="false">SUM(C42:H42)</f>
        <v>2.8</v>
      </c>
      <c r="J42" s="10" t="n">
        <f aca="false">IF(H42="", "", (I42/2)+1)</f>
        <v>2.4</v>
      </c>
      <c r="K42" s="0" t="n">
        <v>9</v>
      </c>
      <c r="L42" s="11"/>
      <c r="M42" s="0" t="n">
        <f aca="false">K42+L42</f>
        <v>9</v>
      </c>
    </row>
    <row r="43" customFormat="false" ht="17.35" hidden="false" customHeight="false" outlineLevel="0" collapsed="false">
      <c r="A43" s="8" t="n">
        <v>42</v>
      </c>
      <c r="B43" s="9" t="s">
        <v>89</v>
      </c>
      <c r="C43" s="5" t="n">
        <v>0.6</v>
      </c>
      <c r="D43" s="5" t="n">
        <v>1</v>
      </c>
      <c r="E43" s="5" t="n">
        <v>1</v>
      </c>
      <c r="F43" s="5" t="n">
        <v>2</v>
      </c>
      <c r="G43" s="5" t="n">
        <v>2.5</v>
      </c>
      <c r="H43" s="5" t="n">
        <v>2</v>
      </c>
      <c r="I43" s="10" t="n">
        <f aca="false">SUM(C43:H43)</f>
        <v>9.1</v>
      </c>
      <c r="J43" s="10" t="n">
        <f aca="false">IF(H43="", "", (I43/2)+1)</f>
        <v>5.55</v>
      </c>
      <c r="K43" s="0" t="n">
        <v>12</v>
      </c>
      <c r="L43" s="11"/>
      <c r="M43" s="0" t="n">
        <f aca="false">K43+L43</f>
        <v>12</v>
      </c>
    </row>
    <row r="44" customFormat="false" ht="17.35" hidden="false" customHeight="false" outlineLevel="0" collapsed="false">
      <c r="A44" s="8" t="n">
        <v>43</v>
      </c>
      <c r="B44" s="9" t="s">
        <v>91</v>
      </c>
      <c r="C44" s="5" t="n">
        <v>0.3</v>
      </c>
      <c r="D44" s="5" t="n">
        <v>0</v>
      </c>
      <c r="E44" s="5" t="n">
        <v>0.5</v>
      </c>
      <c r="F44" s="5" t="n">
        <v>2</v>
      </c>
      <c r="G44" s="5" t="n">
        <v>3</v>
      </c>
      <c r="H44" s="5" t="n">
        <v>1.8</v>
      </c>
      <c r="I44" s="10" t="n">
        <f aca="false">SUM(C44:H44)</f>
        <v>7.6</v>
      </c>
      <c r="J44" s="10" t="n">
        <f aca="false">IF(H44="", "", (I44/2)+1)</f>
        <v>4.8</v>
      </c>
      <c r="K44" s="0" t="n">
        <v>12</v>
      </c>
      <c r="L44" s="11"/>
      <c r="M44" s="0" t="n">
        <f aca="false">K44+L44</f>
        <v>12</v>
      </c>
    </row>
    <row r="45" customFormat="false" ht="17.35" hidden="false" customHeight="false" outlineLevel="0" collapsed="false">
      <c r="A45" s="8" t="n">
        <v>44</v>
      </c>
      <c r="B45" s="9" t="s">
        <v>93</v>
      </c>
      <c r="C45" s="5" t="n">
        <v>1</v>
      </c>
      <c r="D45" s="5" t="n">
        <v>0</v>
      </c>
      <c r="E45" s="5" t="n">
        <v>0.5</v>
      </c>
      <c r="F45" s="5" t="n">
        <v>2</v>
      </c>
      <c r="G45" s="5" t="n">
        <v>4</v>
      </c>
      <c r="H45" s="5" t="n">
        <v>1</v>
      </c>
      <c r="I45" s="10" t="n">
        <f aca="false">SUM(C45:H45)</f>
        <v>8.5</v>
      </c>
      <c r="J45" s="10" t="n">
        <f aca="false">IF(H45="", "", (I45/2)+1)</f>
        <v>5.25</v>
      </c>
      <c r="K45" s="0" t="n">
        <v>12</v>
      </c>
      <c r="L45" s="11"/>
      <c r="M45" s="0" t="n">
        <f aca="false">K45+L45</f>
        <v>12</v>
      </c>
    </row>
    <row r="46" customFormat="false" ht="17.35" hidden="false" customHeight="false" outlineLevel="0" collapsed="false">
      <c r="A46" s="8" t="n">
        <v>45</v>
      </c>
      <c r="B46" s="9" t="s">
        <v>95</v>
      </c>
      <c r="C46" s="5"/>
      <c r="D46" s="5"/>
      <c r="E46" s="5"/>
      <c r="F46" s="5"/>
      <c r="G46" s="5"/>
      <c r="H46" s="5"/>
      <c r="I46" s="10" t="n">
        <f aca="false">SUM(C46:H46)</f>
        <v>0</v>
      </c>
      <c r="J46" s="10" t="str">
        <f aca="false">IF(H46="", "", (I46/2)+1)</f>
        <v/>
      </c>
      <c r="K46" s="0" t="n">
        <v>3</v>
      </c>
      <c r="L46" s="11" t="n">
        <v>4</v>
      </c>
      <c r="M46" s="0" t="n">
        <f aca="false">K46+L46</f>
        <v>7</v>
      </c>
    </row>
    <row r="47" customFormat="false" ht="17.35" hidden="false" customHeight="false" outlineLevel="0" collapsed="false">
      <c r="A47" s="8" t="n">
        <v>46</v>
      </c>
      <c r="B47" s="9" t="s">
        <v>97</v>
      </c>
      <c r="C47" s="5" t="n">
        <v>0.3</v>
      </c>
      <c r="D47" s="5" t="n">
        <v>0</v>
      </c>
      <c r="E47" s="5" t="n">
        <v>1.2</v>
      </c>
      <c r="F47" s="5" t="n">
        <v>0</v>
      </c>
      <c r="G47" s="5" t="n">
        <v>1</v>
      </c>
      <c r="H47" s="5" t="n">
        <v>2</v>
      </c>
      <c r="I47" s="10" t="n">
        <f aca="false">SUM(C47:H47)</f>
        <v>4.5</v>
      </c>
      <c r="J47" s="10" t="n">
        <f aca="false">IF(H47="", "", (I47/2)+1)</f>
        <v>3.25</v>
      </c>
      <c r="K47" s="0" t="n">
        <v>10</v>
      </c>
      <c r="L47" s="11"/>
      <c r="M47" s="0" t="n">
        <f aca="false">K47+L47</f>
        <v>10</v>
      </c>
    </row>
    <row r="48" customFormat="false" ht="17.35" hidden="false" customHeight="false" outlineLevel="0" collapsed="false">
      <c r="A48" s="8" t="n">
        <v>47</v>
      </c>
      <c r="B48" s="9" t="s">
        <v>99</v>
      </c>
      <c r="C48" s="5" t="n">
        <v>0</v>
      </c>
      <c r="D48" s="5" t="n">
        <v>0</v>
      </c>
      <c r="E48" s="5" t="n">
        <v>0</v>
      </c>
      <c r="F48" s="5" t="n">
        <v>1</v>
      </c>
      <c r="G48" s="5" t="n">
        <v>2.5</v>
      </c>
      <c r="H48" s="5" t="n">
        <v>1</v>
      </c>
      <c r="I48" s="10" t="n">
        <f aca="false">SUM(C48:H48)</f>
        <v>4.5</v>
      </c>
      <c r="J48" s="10" t="n">
        <f aca="false">IF(H48="", "", (I48/2)+1)</f>
        <v>3.25</v>
      </c>
      <c r="K48" s="0" t="n">
        <v>8</v>
      </c>
      <c r="L48" s="11"/>
      <c r="M48" s="0" t="n">
        <f aca="false">K48+L48</f>
        <v>8</v>
      </c>
    </row>
    <row r="49" customFormat="false" ht="17.35" hidden="false" customHeight="false" outlineLevel="0" collapsed="false">
      <c r="A49" s="8" t="n">
        <v>48</v>
      </c>
      <c r="B49" s="9" t="s">
        <v>101</v>
      </c>
      <c r="C49" s="5" t="n">
        <v>0.3</v>
      </c>
      <c r="D49" s="5" t="n">
        <v>0</v>
      </c>
      <c r="E49" s="5" t="n">
        <v>1</v>
      </c>
      <c r="F49" s="5" t="n">
        <v>1</v>
      </c>
      <c r="G49" s="5" t="n">
        <v>1</v>
      </c>
      <c r="H49" s="5" t="n">
        <v>0</v>
      </c>
      <c r="I49" s="10" t="n">
        <f aca="false">SUM(C49:H49)</f>
        <v>3.3</v>
      </c>
      <c r="J49" s="10" t="n">
        <f aca="false">IF(H49="", "", (I49/2)+1)</f>
        <v>2.65</v>
      </c>
      <c r="K49" s="0" t="n">
        <v>10</v>
      </c>
      <c r="L49" s="11"/>
      <c r="M49" s="0" t="n">
        <f aca="false">K49+L49</f>
        <v>10</v>
      </c>
    </row>
    <row r="50" customFormat="false" ht="17.35" hidden="false" customHeight="false" outlineLevel="0" collapsed="false">
      <c r="A50" s="8" t="n">
        <v>49</v>
      </c>
      <c r="B50" s="9" t="s">
        <v>103</v>
      </c>
      <c r="C50" s="5" t="n">
        <v>0.6</v>
      </c>
      <c r="D50" s="5" t="n">
        <v>1</v>
      </c>
      <c r="E50" s="5" t="n">
        <v>2</v>
      </c>
      <c r="F50" s="5" t="n">
        <v>2</v>
      </c>
      <c r="G50" s="5" t="n">
        <v>2.8</v>
      </c>
      <c r="H50" s="5" t="n">
        <v>2</v>
      </c>
      <c r="I50" s="10" t="n">
        <f aca="false">SUM(C50:H50)</f>
        <v>10.4</v>
      </c>
      <c r="J50" s="10" t="n">
        <f aca="false">IF(H50="", "", (I50/2)+1)</f>
        <v>6.2</v>
      </c>
      <c r="K50" s="0" t="n">
        <v>11</v>
      </c>
      <c r="L50" s="11"/>
      <c r="M50" s="0" t="n">
        <f aca="false">K50+L50</f>
        <v>11</v>
      </c>
    </row>
    <row r="51" customFormat="false" ht="17.35" hidden="false" customHeight="false" outlineLevel="0" collapsed="false">
      <c r="A51" s="8" t="n">
        <v>50</v>
      </c>
      <c r="B51" s="9" t="s">
        <v>105</v>
      </c>
      <c r="C51" s="5" t="n">
        <v>0.6</v>
      </c>
      <c r="D51" s="5" t="n">
        <v>1</v>
      </c>
      <c r="E51" s="5" t="n">
        <v>0.3</v>
      </c>
      <c r="F51" s="5" t="n">
        <v>2</v>
      </c>
      <c r="G51" s="5" t="n">
        <v>4</v>
      </c>
      <c r="H51" s="5" t="n">
        <v>1</v>
      </c>
      <c r="I51" s="10" t="n">
        <f aca="false">SUM(C51:H51)</f>
        <v>8.9</v>
      </c>
      <c r="J51" s="10" t="n">
        <f aca="false">IF(H51="", "", (I51/2)+1)</f>
        <v>5.45</v>
      </c>
      <c r="K51" s="0" t="n">
        <v>10</v>
      </c>
      <c r="L51" s="11"/>
      <c r="M51" s="0" t="n">
        <f aca="false">K51+L51</f>
        <v>10</v>
      </c>
    </row>
    <row r="52" customFormat="false" ht="17.35" hidden="false" customHeight="false" outlineLevel="0" collapsed="false">
      <c r="A52" s="8" t="n">
        <v>51</v>
      </c>
      <c r="B52" s="9" t="s">
        <v>107</v>
      </c>
      <c r="C52" s="5" t="n">
        <v>1</v>
      </c>
      <c r="D52" s="5" t="n">
        <v>1</v>
      </c>
      <c r="E52" s="5" t="n">
        <v>2</v>
      </c>
      <c r="F52" s="5" t="n">
        <v>2</v>
      </c>
      <c r="G52" s="5" t="n">
        <v>4</v>
      </c>
      <c r="H52" s="5" t="n">
        <v>2</v>
      </c>
      <c r="I52" s="10" t="n">
        <f aca="false">SUM(C52:H52)</f>
        <v>12</v>
      </c>
      <c r="J52" s="10" t="n">
        <f aca="false">IF(H52="", "", (I52/2)+1)</f>
        <v>7</v>
      </c>
      <c r="K52" s="0" t="n">
        <v>12</v>
      </c>
      <c r="L52" s="11"/>
      <c r="M52" s="0" t="n">
        <f aca="false">K52+L52</f>
        <v>12</v>
      </c>
    </row>
    <row r="53" customFormat="false" ht="17.35" hidden="false" customHeight="false" outlineLevel="0" collapsed="false">
      <c r="A53" s="8" t="n">
        <v>52</v>
      </c>
      <c r="B53" s="9" t="s">
        <v>109</v>
      </c>
      <c r="C53" s="5"/>
      <c r="D53" s="5"/>
      <c r="E53" s="5"/>
      <c r="F53" s="5"/>
      <c r="G53" s="5"/>
      <c r="H53" s="5"/>
      <c r="I53" s="10" t="n">
        <f aca="false">SUM(C53:H53)</f>
        <v>0</v>
      </c>
      <c r="J53" s="10" t="str">
        <f aca="false">IF(H53="", "", (I53/2)+1)</f>
        <v/>
      </c>
      <c r="K53" s="0" t="n">
        <v>2</v>
      </c>
      <c r="L53" s="11"/>
      <c r="M53" s="0" t="n">
        <f aca="false">K53+L53</f>
        <v>2</v>
      </c>
    </row>
    <row r="54" customFormat="false" ht="17.35" hidden="false" customHeight="false" outlineLevel="0" collapsed="false">
      <c r="A54" s="8" t="n">
        <v>53</v>
      </c>
      <c r="B54" s="9" t="s">
        <v>111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10" t="n">
        <f aca="false">SUM(C54:H54)</f>
        <v>0</v>
      </c>
      <c r="J54" s="10" t="n">
        <f aca="false">IF(H54="", "", (I54/2)+1)</f>
        <v>1</v>
      </c>
      <c r="K54" s="0" t="n">
        <v>10</v>
      </c>
      <c r="L54" s="11"/>
      <c r="M54" s="0" t="n">
        <f aca="false">K54+L54</f>
        <v>10</v>
      </c>
    </row>
    <row r="55" customFormat="false" ht="17.35" hidden="false" customHeight="false" outlineLevel="0" collapsed="false">
      <c r="A55" s="8" t="n">
        <v>54</v>
      </c>
      <c r="B55" s="9" t="s">
        <v>113</v>
      </c>
      <c r="C55" s="5"/>
      <c r="D55" s="5"/>
      <c r="E55" s="5"/>
      <c r="F55" s="5"/>
      <c r="G55" s="5"/>
      <c r="H55" s="5"/>
      <c r="I55" s="10" t="n">
        <f aca="false">SUM(C55:H55)</f>
        <v>0</v>
      </c>
      <c r="J55" s="10" t="str">
        <f aca="false">IF(H55="", "", (I55/2)+1)</f>
        <v/>
      </c>
      <c r="K55" s="0" t="n">
        <v>10</v>
      </c>
      <c r="L55" s="11" t="n">
        <v>2</v>
      </c>
      <c r="M55" s="0" t="n">
        <f aca="false">K55+L55</f>
        <v>12</v>
      </c>
    </row>
    <row r="56" customFormat="false" ht="17.35" hidden="false" customHeight="false" outlineLevel="0" collapsed="false">
      <c r="A56" s="8" t="n">
        <v>55</v>
      </c>
      <c r="B56" s="9" t="s">
        <v>115</v>
      </c>
      <c r="C56" s="5" t="n">
        <v>0.6</v>
      </c>
      <c r="D56" s="5" t="n">
        <v>0</v>
      </c>
      <c r="E56" s="5" t="n">
        <v>0</v>
      </c>
      <c r="F56" s="5" t="n">
        <v>2</v>
      </c>
      <c r="G56" s="5" t="n">
        <v>4</v>
      </c>
      <c r="H56" s="5" t="n">
        <v>2</v>
      </c>
      <c r="I56" s="10" t="n">
        <f aca="false">SUM(C56:H56)</f>
        <v>8.6</v>
      </c>
      <c r="J56" s="10" t="n">
        <f aca="false">IF(H56="", "", (I56/2)+1)</f>
        <v>5.3</v>
      </c>
      <c r="K56" s="0" t="n">
        <v>10</v>
      </c>
      <c r="L56" s="11"/>
      <c r="M56" s="0" t="n">
        <f aca="false">K56+L56</f>
        <v>10</v>
      </c>
    </row>
    <row r="57" customFormat="false" ht="17.35" hidden="false" customHeight="false" outlineLevel="0" collapsed="false">
      <c r="A57" s="8" t="n">
        <v>56</v>
      </c>
      <c r="B57" s="9" t="s">
        <v>117</v>
      </c>
      <c r="C57" s="5"/>
      <c r="D57" s="5"/>
      <c r="E57" s="5"/>
      <c r="F57" s="5"/>
      <c r="G57" s="5"/>
      <c r="H57" s="5"/>
      <c r="I57" s="10" t="n">
        <f aca="false">SUM(C57:H57)</f>
        <v>0</v>
      </c>
      <c r="J57" s="10" t="str">
        <f aca="false">IF(H57="", "", (I57/2)+1)</f>
        <v/>
      </c>
      <c r="K57" s="0" t="n">
        <v>7</v>
      </c>
      <c r="L57" s="11"/>
      <c r="M57" s="0" t="n">
        <f aca="false">K57+L57</f>
        <v>7</v>
      </c>
    </row>
    <row r="58" customFormat="false" ht="17.35" hidden="false" customHeight="false" outlineLevel="0" collapsed="false">
      <c r="A58" s="8" t="n">
        <v>57</v>
      </c>
      <c r="B58" s="9" t="s">
        <v>119</v>
      </c>
      <c r="C58" s="5" t="n">
        <v>0.2</v>
      </c>
      <c r="D58" s="5" t="n">
        <v>0</v>
      </c>
      <c r="E58" s="5" t="n">
        <v>0.5</v>
      </c>
      <c r="F58" s="5" t="n">
        <v>0</v>
      </c>
      <c r="G58" s="5" t="n">
        <v>2.5</v>
      </c>
      <c r="H58" s="5" t="n">
        <v>1</v>
      </c>
      <c r="I58" s="10" t="n">
        <f aca="false">SUM(C58:H58)</f>
        <v>4.2</v>
      </c>
      <c r="J58" s="10" t="n">
        <f aca="false">IF(H58="", "", (I58/2)+1)</f>
        <v>3.1</v>
      </c>
      <c r="K58" s="0" t="n">
        <v>11</v>
      </c>
      <c r="L58" s="11"/>
      <c r="M58" s="0" t="n">
        <f aca="false">K58+L58</f>
        <v>11</v>
      </c>
    </row>
    <row r="59" customFormat="false" ht="17.35" hidden="false" customHeight="false" outlineLevel="0" collapsed="false">
      <c r="A59" s="8" t="n">
        <v>58</v>
      </c>
      <c r="B59" s="9" t="s">
        <v>121</v>
      </c>
      <c r="C59" s="5" t="n">
        <v>0.5</v>
      </c>
      <c r="D59" s="5" t="n">
        <v>0</v>
      </c>
      <c r="E59" s="5" t="n">
        <v>0.7</v>
      </c>
      <c r="F59" s="5" t="n">
        <v>2</v>
      </c>
      <c r="G59" s="5" t="n">
        <v>4</v>
      </c>
      <c r="H59" s="5" t="n">
        <v>2</v>
      </c>
      <c r="I59" s="10" t="n">
        <f aca="false">SUM(C59:H59)</f>
        <v>9.2</v>
      </c>
      <c r="J59" s="10" t="n">
        <f aca="false">IF(H59="", "", (I59/2)+1)</f>
        <v>5.6</v>
      </c>
      <c r="K59" s="0" t="n">
        <v>12</v>
      </c>
      <c r="L59" s="11"/>
      <c r="M59" s="0" t="n">
        <f aca="false">K59+L59</f>
        <v>12</v>
      </c>
    </row>
    <row r="60" customFormat="false" ht="17.35" hidden="false" customHeight="false" outlineLevel="0" collapsed="false">
      <c r="A60" s="8" t="n">
        <v>59</v>
      </c>
      <c r="B60" s="9" t="s">
        <v>123</v>
      </c>
      <c r="C60" s="5"/>
      <c r="D60" s="5"/>
      <c r="E60" s="5"/>
      <c r="F60" s="5"/>
      <c r="G60" s="5"/>
      <c r="H60" s="5"/>
      <c r="I60" s="10" t="n">
        <f aca="false">SUM(C60:H60)</f>
        <v>0</v>
      </c>
      <c r="J60" s="10" t="str">
        <f aca="false">IF(H60="", "", (I60/2)+1)</f>
        <v/>
      </c>
      <c r="K60" s="0" t="n">
        <v>9</v>
      </c>
      <c r="L60" s="11" t="n">
        <v>1</v>
      </c>
      <c r="M60" s="0" t="n">
        <f aca="false">K60+L60</f>
        <v>10</v>
      </c>
    </row>
    <row r="61" customFormat="false" ht="17.35" hidden="false" customHeight="false" outlineLevel="0" collapsed="false">
      <c r="A61" s="8" t="n">
        <v>60</v>
      </c>
      <c r="B61" s="9" t="s">
        <v>125</v>
      </c>
      <c r="C61" s="5"/>
      <c r="D61" s="5"/>
      <c r="E61" s="5"/>
      <c r="F61" s="5"/>
      <c r="G61" s="5"/>
      <c r="H61" s="5"/>
      <c r="I61" s="10" t="n">
        <f aca="false">SUM(C61:H61)</f>
        <v>0</v>
      </c>
      <c r="J61" s="10" t="str">
        <f aca="false">IF(H61="", "", (I61/2)+1)</f>
        <v/>
      </c>
      <c r="K61" s="0" t="n">
        <v>5</v>
      </c>
      <c r="L61" s="11" t="n">
        <v>1</v>
      </c>
      <c r="M61" s="0" t="n">
        <f aca="false">K61+L61</f>
        <v>6</v>
      </c>
    </row>
    <row r="62" customFormat="false" ht="17.35" hidden="false" customHeight="false" outlineLevel="0" collapsed="false">
      <c r="A62" s="8" t="n">
        <v>61</v>
      </c>
      <c r="B62" s="9" t="s">
        <v>127</v>
      </c>
      <c r="C62" s="5" t="n">
        <v>0.6</v>
      </c>
      <c r="D62" s="5" t="n">
        <v>0</v>
      </c>
      <c r="E62" s="5" t="n">
        <v>0</v>
      </c>
      <c r="F62" s="5" t="n">
        <v>2</v>
      </c>
      <c r="G62" s="5" t="n">
        <v>2.5</v>
      </c>
      <c r="H62" s="5" t="n">
        <v>0</v>
      </c>
      <c r="I62" s="10" t="n">
        <f aca="false">SUM(C62:H62)</f>
        <v>5.1</v>
      </c>
      <c r="J62" s="10" t="n">
        <f aca="false">IF(H62="", "", (I62/2)+1)</f>
        <v>3.55</v>
      </c>
      <c r="K62" s="0" t="n">
        <v>8</v>
      </c>
      <c r="L62" s="11"/>
      <c r="M62" s="0" t="n">
        <f aca="false">K62+L62</f>
        <v>8</v>
      </c>
    </row>
    <row r="63" customFormat="false" ht="17.35" hidden="false" customHeight="false" outlineLevel="0" collapsed="false">
      <c r="A63" s="8" t="n">
        <v>62</v>
      </c>
      <c r="B63" s="9" t="s">
        <v>129</v>
      </c>
      <c r="C63" s="5" t="n">
        <v>0.6</v>
      </c>
      <c r="D63" s="5" t="n">
        <v>0</v>
      </c>
      <c r="E63" s="5" t="n">
        <v>0.5</v>
      </c>
      <c r="F63" s="5" t="n">
        <v>1.5</v>
      </c>
      <c r="G63" s="5" t="n">
        <v>3.3</v>
      </c>
      <c r="H63" s="5" t="n">
        <v>1.5</v>
      </c>
      <c r="I63" s="10" t="n">
        <f aca="false">SUM(C63:H63)</f>
        <v>7.4</v>
      </c>
      <c r="J63" s="10" t="n">
        <f aca="false">IF(H63="", "", (I63/2)+1)</f>
        <v>4.7</v>
      </c>
      <c r="K63" s="0" t="n">
        <v>12</v>
      </c>
      <c r="L63" s="11"/>
      <c r="M63" s="0" t="n">
        <f aca="false">K63+L63</f>
        <v>12</v>
      </c>
    </row>
    <row r="64" customFormat="false" ht="17.35" hidden="false" customHeight="false" outlineLevel="0" collapsed="false">
      <c r="A64" s="8" t="n">
        <v>63</v>
      </c>
      <c r="B64" s="9" t="s">
        <v>131</v>
      </c>
      <c r="C64" s="5" t="n">
        <v>0.3</v>
      </c>
      <c r="D64" s="5" t="n">
        <v>0</v>
      </c>
      <c r="E64" s="5" t="n">
        <v>0.5</v>
      </c>
      <c r="F64" s="5" t="n">
        <v>1.5</v>
      </c>
      <c r="G64" s="5" t="n">
        <v>2</v>
      </c>
      <c r="H64" s="5" t="n">
        <v>1</v>
      </c>
      <c r="I64" s="10" t="n">
        <f aca="false">SUM(C64:H64)</f>
        <v>5.3</v>
      </c>
      <c r="J64" s="10" t="n">
        <f aca="false">IF(H64="", "", (I64/2)+1)</f>
        <v>3.65</v>
      </c>
      <c r="K64" s="0" t="n">
        <v>12</v>
      </c>
      <c r="L64" s="11"/>
      <c r="M64" s="0" t="n">
        <f aca="false">K64+L64</f>
        <v>12</v>
      </c>
    </row>
    <row r="65" customFormat="false" ht="17.35" hidden="false" customHeight="false" outlineLevel="0" collapsed="false">
      <c r="A65" s="8" t="n">
        <v>64</v>
      </c>
      <c r="B65" s="9" t="s">
        <v>133</v>
      </c>
      <c r="C65" s="5" t="n">
        <v>0</v>
      </c>
      <c r="D65" s="5" t="n">
        <v>0</v>
      </c>
      <c r="E65" s="5" t="n">
        <v>0.5</v>
      </c>
      <c r="F65" s="5" t="n">
        <v>2</v>
      </c>
      <c r="G65" s="5" t="n">
        <v>4</v>
      </c>
      <c r="H65" s="5" t="n">
        <v>1</v>
      </c>
      <c r="I65" s="10" t="n">
        <f aca="false">SUM(C65:H65)</f>
        <v>7.5</v>
      </c>
      <c r="J65" s="10" t="n">
        <f aca="false">IF(H65="", "", (I65/2)+1)</f>
        <v>4.75</v>
      </c>
      <c r="K65" s="0" t="n">
        <v>11</v>
      </c>
      <c r="L65" s="11"/>
      <c r="M65" s="0" t="n">
        <f aca="false">K65+L65</f>
        <v>11</v>
      </c>
    </row>
    <row r="66" customFormat="false" ht="17.35" hidden="false" customHeight="false" outlineLevel="0" collapsed="false">
      <c r="A66" s="8" t="n">
        <v>65</v>
      </c>
      <c r="B66" s="9" t="s">
        <v>135</v>
      </c>
      <c r="C66" s="5" t="n">
        <v>0.6</v>
      </c>
      <c r="D66" s="5" t="n">
        <v>1</v>
      </c>
      <c r="E66" s="5" t="n">
        <v>2</v>
      </c>
      <c r="F66" s="5" t="n">
        <v>2</v>
      </c>
      <c r="G66" s="5" t="n">
        <v>1</v>
      </c>
      <c r="H66" s="5" t="n">
        <v>1</v>
      </c>
      <c r="I66" s="10" t="n">
        <f aca="false">SUM(C66:H66)</f>
        <v>7.6</v>
      </c>
      <c r="J66" s="10" t="n">
        <f aca="false">IF(H66="", "", (I66/2)+1)</f>
        <v>4.8</v>
      </c>
      <c r="K66" s="0" t="n">
        <v>10</v>
      </c>
      <c r="L66" s="11"/>
      <c r="M66" s="0" t="n">
        <f aca="false">K66+L66</f>
        <v>10</v>
      </c>
    </row>
    <row r="67" customFormat="false" ht="17.35" hidden="false" customHeight="false" outlineLevel="0" collapsed="false">
      <c r="A67" s="8" t="n">
        <v>66</v>
      </c>
      <c r="B67" s="9" t="s">
        <v>137</v>
      </c>
      <c r="C67" s="5" t="n">
        <v>0.1</v>
      </c>
      <c r="D67" s="5" t="n">
        <v>0.3</v>
      </c>
      <c r="E67" s="5" t="n">
        <v>0.3</v>
      </c>
      <c r="F67" s="5" t="n">
        <v>2</v>
      </c>
      <c r="G67" s="5" t="n">
        <v>3.5</v>
      </c>
      <c r="H67" s="5" t="n">
        <v>2</v>
      </c>
      <c r="I67" s="10" t="n">
        <f aca="false">SUM(C67:H67)</f>
        <v>8.2</v>
      </c>
      <c r="J67" s="10" t="n">
        <f aca="false">IF(H67="", "", (I67/2)+1)</f>
        <v>5.1</v>
      </c>
      <c r="K67" s="0" t="n">
        <v>9</v>
      </c>
      <c r="L67" s="11"/>
      <c r="M67" s="0" t="n">
        <f aca="false">K67+L67</f>
        <v>9</v>
      </c>
    </row>
    <row r="68" customFormat="false" ht="17.35" hidden="false" customHeight="false" outlineLevel="0" collapsed="false">
      <c r="A68" s="8" t="n">
        <v>67</v>
      </c>
      <c r="B68" s="9" t="s">
        <v>139</v>
      </c>
      <c r="C68" s="5"/>
      <c r="D68" s="5"/>
      <c r="E68" s="5"/>
      <c r="F68" s="5"/>
      <c r="G68" s="5"/>
      <c r="H68" s="5"/>
      <c r="I68" s="10" t="n">
        <f aca="false">SUM(C68:H68)</f>
        <v>0</v>
      </c>
      <c r="J68" s="10" t="str">
        <f aca="false">IF(H68="", "", (I68/2)+1)</f>
        <v/>
      </c>
      <c r="K68" s="0" t="n">
        <v>11</v>
      </c>
      <c r="L68" s="11" t="n">
        <v>1</v>
      </c>
      <c r="M68" s="0" t="n">
        <f aca="false">K68+L68</f>
        <v>12</v>
      </c>
    </row>
    <row r="69" customFormat="false" ht="17.35" hidden="false" customHeight="false" outlineLevel="0" collapsed="false">
      <c r="A69" s="8" t="n">
        <v>68</v>
      </c>
      <c r="B69" s="9" t="s">
        <v>141</v>
      </c>
      <c r="C69" s="5" t="n">
        <v>1</v>
      </c>
      <c r="D69" s="5" t="n">
        <v>0</v>
      </c>
      <c r="E69" s="5" t="n">
        <v>0</v>
      </c>
      <c r="F69" s="5" t="n">
        <v>1</v>
      </c>
      <c r="G69" s="5" t="n">
        <v>0.5</v>
      </c>
      <c r="H69" s="5" t="n">
        <v>0</v>
      </c>
      <c r="I69" s="10" t="n">
        <f aca="false">SUM(C69:H69)</f>
        <v>2.5</v>
      </c>
      <c r="J69" s="10" t="n">
        <f aca="false">IF(H69="", "", (I69/2)+1)</f>
        <v>2.25</v>
      </c>
      <c r="K69" s="0" t="n">
        <v>9</v>
      </c>
      <c r="L69" s="11"/>
      <c r="M69" s="0" t="n">
        <f aca="false">K69+L69</f>
        <v>9</v>
      </c>
    </row>
    <row r="70" customFormat="false" ht="17.35" hidden="false" customHeight="false" outlineLevel="0" collapsed="false">
      <c r="A70" s="8" t="n">
        <v>69</v>
      </c>
      <c r="B70" s="9" t="s">
        <v>143</v>
      </c>
      <c r="C70" s="5" t="n">
        <v>0.6</v>
      </c>
      <c r="D70" s="5" t="n">
        <v>1</v>
      </c>
      <c r="E70" s="5" t="n">
        <v>0.5</v>
      </c>
      <c r="F70" s="5" t="n">
        <v>2</v>
      </c>
      <c r="G70" s="5" t="n">
        <v>4</v>
      </c>
      <c r="H70" s="5" t="n">
        <v>2</v>
      </c>
      <c r="I70" s="10" t="n">
        <f aca="false">SUM(C70:H70)</f>
        <v>10.1</v>
      </c>
      <c r="J70" s="10" t="n">
        <f aca="false">IF(H70="", "", (I70/2)+1)</f>
        <v>6.05</v>
      </c>
      <c r="K70" s="0" t="n">
        <v>9</v>
      </c>
      <c r="L70" s="11"/>
      <c r="M70" s="0" t="n">
        <f aca="false">K70+L70</f>
        <v>9</v>
      </c>
    </row>
    <row r="71" customFormat="false" ht="17.35" hidden="false" customHeight="false" outlineLevel="0" collapsed="false">
      <c r="A71" s="8" t="n">
        <v>70</v>
      </c>
      <c r="B71" s="9" t="s">
        <v>145</v>
      </c>
      <c r="C71" s="5" t="n">
        <v>0.6</v>
      </c>
      <c r="D71" s="5" t="n">
        <v>0</v>
      </c>
      <c r="E71" s="5" t="n">
        <v>2</v>
      </c>
      <c r="F71" s="5" t="n">
        <v>1</v>
      </c>
      <c r="G71" s="5" t="n">
        <v>1</v>
      </c>
      <c r="H71" s="5" t="n">
        <v>1</v>
      </c>
      <c r="I71" s="10" t="n">
        <f aca="false">SUM(C71:H71)</f>
        <v>5.6</v>
      </c>
      <c r="J71" s="10" t="n">
        <f aca="false">IF(H71="", "", (I71/2)+1)</f>
        <v>3.8</v>
      </c>
      <c r="K71" s="0" t="n">
        <v>11</v>
      </c>
      <c r="L71" s="11"/>
      <c r="M71" s="0" t="n">
        <f aca="false">K71+L71</f>
        <v>11</v>
      </c>
    </row>
    <row r="72" customFormat="false" ht="17.35" hidden="false" customHeight="false" outlineLevel="0" collapsed="false">
      <c r="A72" s="8" t="n">
        <v>71</v>
      </c>
      <c r="B72" s="9" t="s">
        <v>147</v>
      </c>
      <c r="C72" s="5" t="n">
        <v>0.3</v>
      </c>
      <c r="D72" s="5" t="n">
        <v>0</v>
      </c>
      <c r="E72" s="5" t="n">
        <v>0.5</v>
      </c>
      <c r="F72" s="5" t="n">
        <v>2</v>
      </c>
      <c r="G72" s="5" t="n">
        <v>4</v>
      </c>
      <c r="H72" s="5" t="n">
        <v>2</v>
      </c>
      <c r="I72" s="10" t="n">
        <f aca="false">SUM(C72:H72)</f>
        <v>8.8</v>
      </c>
      <c r="J72" s="10" t="n">
        <f aca="false">IF(H72="", "", (I72/2)+1)</f>
        <v>5.4</v>
      </c>
      <c r="K72" s="0" t="n">
        <v>12</v>
      </c>
      <c r="L72" s="11"/>
      <c r="M72" s="0" t="n">
        <f aca="false">K72+L72</f>
        <v>12</v>
      </c>
    </row>
    <row r="73" customFormat="false" ht="17.35" hidden="false" customHeight="false" outlineLevel="0" collapsed="false">
      <c r="A73" s="8" t="n">
        <v>72</v>
      </c>
      <c r="B73" s="9" t="s">
        <v>149</v>
      </c>
      <c r="C73" s="5" t="n">
        <v>0.5</v>
      </c>
      <c r="D73" s="5" t="n">
        <v>0</v>
      </c>
      <c r="E73" s="5" t="n">
        <v>0.5</v>
      </c>
      <c r="F73" s="5" t="n">
        <v>1</v>
      </c>
      <c r="G73" s="5" t="n">
        <v>2.5</v>
      </c>
      <c r="H73" s="5" t="n">
        <v>2</v>
      </c>
      <c r="I73" s="10" t="n">
        <f aca="false">SUM(C73:H73)</f>
        <v>6.5</v>
      </c>
      <c r="J73" s="10" t="n">
        <f aca="false">IF(H73="", "", (I73/2)+1)</f>
        <v>4.25</v>
      </c>
      <c r="K73" s="0" t="n">
        <v>11</v>
      </c>
      <c r="L73" s="11"/>
      <c r="M73" s="0" t="n">
        <f aca="false">K73+L73</f>
        <v>11</v>
      </c>
    </row>
    <row r="74" customFormat="false" ht="17.35" hidden="false" customHeight="false" outlineLevel="0" collapsed="false">
      <c r="A74" s="8" t="n">
        <v>73</v>
      </c>
      <c r="B74" s="9" t="s">
        <v>151</v>
      </c>
      <c r="C74" s="5" t="n">
        <v>1</v>
      </c>
      <c r="D74" s="5" t="n">
        <v>1</v>
      </c>
      <c r="E74" s="5" t="n">
        <v>2</v>
      </c>
      <c r="F74" s="5" t="n">
        <v>1</v>
      </c>
      <c r="G74" s="5" t="n">
        <v>3</v>
      </c>
      <c r="H74" s="5" t="n">
        <v>2</v>
      </c>
      <c r="I74" s="10" t="n">
        <f aca="false">SUM(C74:H74)</f>
        <v>10</v>
      </c>
      <c r="J74" s="10" t="n">
        <f aca="false">IF(H74="", "", (I74/2)+1)</f>
        <v>6</v>
      </c>
      <c r="K74" s="0" t="n">
        <v>12</v>
      </c>
      <c r="L74" s="11"/>
      <c r="M74" s="0" t="n">
        <f aca="false">K74+L74</f>
        <v>12</v>
      </c>
    </row>
    <row r="75" customFormat="false" ht="17.35" hidden="false" customHeight="false" outlineLevel="0" collapsed="false">
      <c r="A75" s="8" t="n">
        <v>74</v>
      </c>
      <c r="B75" s="9" t="s">
        <v>153</v>
      </c>
      <c r="C75" s="5" t="n">
        <v>0.6</v>
      </c>
      <c r="D75" s="5" t="n">
        <v>0.3</v>
      </c>
      <c r="E75" s="5" t="n">
        <v>1.5</v>
      </c>
      <c r="F75" s="5" t="n">
        <v>0</v>
      </c>
      <c r="G75" s="5" t="n">
        <v>1</v>
      </c>
      <c r="H75" s="5" t="n">
        <v>1</v>
      </c>
      <c r="I75" s="10" t="n">
        <f aca="false">SUM(C75:H75)</f>
        <v>4.4</v>
      </c>
      <c r="J75" s="10" t="n">
        <f aca="false">IF(H75="", "", (I75/2)+1)</f>
        <v>3.2</v>
      </c>
      <c r="K75" s="0" t="n">
        <v>8</v>
      </c>
      <c r="L75" s="11"/>
      <c r="M75" s="0" t="n">
        <f aca="false">K75+L75</f>
        <v>8</v>
      </c>
    </row>
    <row r="76" customFormat="false" ht="17.35" hidden="false" customHeight="false" outlineLevel="0" collapsed="false">
      <c r="A76" s="8" t="n">
        <v>75</v>
      </c>
      <c r="B76" s="9" t="s">
        <v>155</v>
      </c>
      <c r="C76" s="5" t="n">
        <v>0.3</v>
      </c>
      <c r="D76" s="5" t="n">
        <v>0</v>
      </c>
      <c r="E76" s="5" t="n">
        <v>0</v>
      </c>
      <c r="F76" s="5" t="n">
        <v>0.5</v>
      </c>
      <c r="G76" s="5" t="n">
        <v>0</v>
      </c>
      <c r="H76" s="5" t="n">
        <v>0</v>
      </c>
      <c r="I76" s="10" t="n">
        <f aca="false">SUM(C76:H76)</f>
        <v>0.8</v>
      </c>
      <c r="J76" s="10" t="n">
        <f aca="false">IF(H76="", "", (I76/2)+1)</f>
        <v>1.4</v>
      </c>
      <c r="K76" s="0" t="n">
        <v>7</v>
      </c>
      <c r="L76" s="11"/>
      <c r="M76" s="0" t="n">
        <f aca="false">K76+L76</f>
        <v>7</v>
      </c>
    </row>
    <row r="77" customFormat="false" ht="17.35" hidden="false" customHeight="false" outlineLevel="0" collapsed="false">
      <c r="A77" s="8" t="n">
        <v>76</v>
      </c>
      <c r="B77" s="9" t="s">
        <v>157</v>
      </c>
      <c r="C77" s="5" t="n">
        <v>0.3</v>
      </c>
      <c r="D77" s="5" t="n">
        <v>0.5</v>
      </c>
      <c r="E77" s="5" t="n">
        <v>0</v>
      </c>
      <c r="F77" s="5" t="n">
        <v>2</v>
      </c>
      <c r="G77" s="5" t="n">
        <v>2</v>
      </c>
      <c r="H77" s="5" t="n">
        <v>0</v>
      </c>
      <c r="I77" s="10" t="n">
        <f aca="false">SUM(C77:H77)</f>
        <v>4.8</v>
      </c>
      <c r="J77" s="10" t="n">
        <f aca="false">IF(H77="", "", (I77/2)+1)</f>
        <v>3.4</v>
      </c>
      <c r="K77" s="0" t="n">
        <v>12</v>
      </c>
      <c r="L77" s="11"/>
      <c r="M77" s="0" t="n">
        <f aca="false">K77+L77</f>
        <v>12</v>
      </c>
    </row>
    <row r="78" customFormat="false" ht="17.35" hidden="false" customHeight="false" outlineLevel="0" collapsed="false">
      <c r="A78" s="8" t="n">
        <v>77</v>
      </c>
      <c r="B78" s="9" t="s">
        <v>159</v>
      </c>
      <c r="C78" s="5" t="n">
        <v>0.3</v>
      </c>
      <c r="D78" s="5" t="n">
        <v>0</v>
      </c>
      <c r="E78" s="5" t="n">
        <v>0.5</v>
      </c>
      <c r="F78" s="5" t="n">
        <v>1</v>
      </c>
      <c r="G78" s="5" t="n">
        <v>3.5</v>
      </c>
      <c r="H78" s="5" t="n">
        <v>1.5</v>
      </c>
      <c r="I78" s="10" t="n">
        <f aca="false">SUM(C78:H78)</f>
        <v>6.8</v>
      </c>
      <c r="J78" s="10" t="n">
        <f aca="false">IF(H78="", "", (I78/2)+1)</f>
        <v>4.4</v>
      </c>
      <c r="K78" s="0" t="n">
        <v>11</v>
      </c>
      <c r="L78" s="11"/>
      <c r="M78" s="0" t="n">
        <f aca="false">K78+L78</f>
        <v>11</v>
      </c>
    </row>
    <row r="79" customFormat="false" ht="17.35" hidden="false" customHeight="false" outlineLevel="0" collapsed="false">
      <c r="A79" s="8" t="n">
        <v>78</v>
      </c>
      <c r="B79" s="9" t="s">
        <v>161</v>
      </c>
      <c r="C79" s="5"/>
      <c r="D79" s="5"/>
      <c r="E79" s="5"/>
      <c r="F79" s="5"/>
      <c r="G79" s="5"/>
      <c r="H79" s="5"/>
      <c r="I79" s="10" t="n">
        <f aca="false">SUM(C79:H79)</f>
        <v>0</v>
      </c>
      <c r="J79" s="10" t="str">
        <f aca="false">IF(H79="", "", (I79/2)+1)</f>
        <v/>
      </c>
      <c r="K79" s="0" t="n">
        <v>9</v>
      </c>
      <c r="L79" s="11" t="n">
        <v>1</v>
      </c>
      <c r="M79" s="0" t="n">
        <f aca="false">K79+L79</f>
        <v>10</v>
      </c>
    </row>
    <row r="80" customFormat="false" ht="17.35" hidden="false" customHeight="false" outlineLevel="0" collapsed="false">
      <c r="A80" s="8" t="n">
        <v>79</v>
      </c>
      <c r="B80" s="9" t="s">
        <v>163</v>
      </c>
      <c r="C80" s="5" t="n">
        <v>1</v>
      </c>
      <c r="D80" s="5" t="n">
        <v>1</v>
      </c>
      <c r="E80" s="5" t="n">
        <v>1.5</v>
      </c>
      <c r="F80" s="5" t="n">
        <v>1</v>
      </c>
      <c r="G80" s="5" t="n">
        <v>2.8</v>
      </c>
      <c r="H80" s="5" t="n">
        <v>1.5</v>
      </c>
      <c r="I80" s="10" t="n">
        <f aca="false">SUM(C80:H80)</f>
        <v>8.8</v>
      </c>
      <c r="J80" s="10" t="n">
        <f aca="false">IF(H80="", "", (I80/2)+1)</f>
        <v>5.4</v>
      </c>
      <c r="K80" s="0" t="n">
        <v>11</v>
      </c>
      <c r="L80" s="11"/>
      <c r="M80" s="0" t="n">
        <f aca="false">K80+L80</f>
        <v>11</v>
      </c>
    </row>
    <row r="81" customFormat="false" ht="17.35" hidden="false" customHeight="false" outlineLevel="0" collapsed="false">
      <c r="A81" s="8" t="n">
        <v>80</v>
      </c>
      <c r="B81" s="9" t="s">
        <v>165</v>
      </c>
      <c r="C81" s="5" t="n">
        <v>1</v>
      </c>
      <c r="D81" s="5" t="n">
        <v>0</v>
      </c>
      <c r="E81" s="5" t="n">
        <v>2</v>
      </c>
      <c r="F81" s="5" t="n">
        <v>2</v>
      </c>
      <c r="G81" s="5" t="n">
        <v>3</v>
      </c>
      <c r="H81" s="5" t="n">
        <v>2</v>
      </c>
      <c r="I81" s="10" t="n">
        <f aca="false">SUM(C81:H81)</f>
        <v>10</v>
      </c>
      <c r="J81" s="10" t="n">
        <f aca="false">IF(H81="", "", (I81/2)+1)</f>
        <v>6</v>
      </c>
      <c r="K81" s="0" t="n">
        <v>10</v>
      </c>
      <c r="L81" s="11"/>
      <c r="M81" s="0" t="n">
        <f aca="false">K81+L81</f>
        <v>10</v>
      </c>
    </row>
    <row r="82" customFormat="false" ht="17.35" hidden="false" customHeight="false" outlineLevel="0" collapsed="false">
      <c r="A82" s="8" t="n">
        <v>81</v>
      </c>
      <c r="B82" s="9" t="s">
        <v>167</v>
      </c>
      <c r="C82" s="5" t="n">
        <v>0.6</v>
      </c>
      <c r="D82" s="5" t="n">
        <v>1</v>
      </c>
      <c r="E82" s="5" t="n">
        <v>0.5</v>
      </c>
      <c r="F82" s="5" t="n">
        <v>2</v>
      </c>
      <c r="G82" s="5" t="n">
        <v>3</v>
      </c>
      <c r="H82" s="5" t="n">
        <v>2</v>
      </c>
      <c r="I82" s="10" t="n">
        <f aca="false">SUM(C82:H82)</f>
        <v>9.1</v>
      </c>
      <c r="J82" s="10" t="n">
        <f aca="false">IF(H82="", "", (I82/2)+1)</f>
        <v>5.55</v>
      </c>
      <c r="K82" s="0" t="n">
        <v>9</v>
      </c>
      <c r="L82" s="11"/>
      <c r="M82" s="0" t="n">
        <f aca="false">K82+L82</f>
        <v>9</v>
      </c>
    </row>
    <row r="83" customFormat="false" ht="17.35" hidden="false" customHeight="false" outlineLevel="0" collapsed="false">
      <c r="A83" s="8" t="n">
        <v>82</v>
      </c>
      <c r="B83" s="9" t="s">
        <v>169</v>
      </c>
      <c r="C83" s="5" t="n">
        <v>0.6</v>
      </c>
      <c r="D83" s="5" t="n">
        <v>0</v>
      </c>
      <c r="E83" s="5" t="n">
        <v>0.5</v>
      </c>
      <c r="F83" s="5" t="n">
        <v>2</v>
      </c>
      <c r="G83" s="5" t="n">
        <v>3.5</v>
      </c>
      <c r="H83" s="5" t="n">
        <v>1</v>
      </c>
      <c r="I83" s="10" t="n">
        <f aca="false">SUM(C83:H83)</f>
        <v>7.6</v>
      </c>
      <c r="J83" s="10" t="n">
        <f aca="false">IF(H83="", "", (I83/2)+1)</f>
        <v>4.8</v>
      </c>
      <c r="K83" s="0" t="n">
        <v>10</v>
      </c>
      <c r="L83" s="11"/>
      <c r="M83" s="0" t="n">
        <f aca="false">K83+L83</f>
        <v>10</v>
      </c>
    </row>
    <row r="84" customFormat="false" ht="17.35" hidden="false" customHeight="false" outlineLevel="0" collapsed="false">
      <c r="A84" s="8" t="n">
        <v>83</v>
      </c>
      <c r="B84" s="9" t="s">
        <v>171</v>
      </c>
      <c r="C84" s="5" t="n">
        <v>0.3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1</v>
      </c>
      <c r="I84" s="10" t="n">
        <f aca="false">SUM(C84:H84)</f>
        <v>1.3</v>
      </c>
      <c r="J84" s="10" t="n">
        <f aca="false">IF(H84="", "", (I84/2)+1)</f>
        <v>1.65</v>
      </c>
      <c r="K84" s="0" t="n">
        <v>6</v>
      </c>
      <c r="L84" s="11"/>
      <c r="M84" s="0" t="n">
        <f aca="false">K84+L84</f>
        <v>6</v>
      </c>
    </row>
    <row r="85" customFormat="false" ht="17.35" hidden="false" customHeight="false" outlineLevel="0" collapsed="false">
      <c r="A85" s="8" t="n">
        <v>84</v>
      </c>
      <c r="B85" s="9" t="s">
        <v>173</v>
      </c>
      <c r="C85" s="5" t="n">
        <v>0.6</v>
      </c>
      <c r="D85" s="5" t="n">
        <v>0</v>
      </c>
      <c r="E85" s="5" t="n">
        <v>0.5</v>
      </c>
      <c r="F85" s="5" t="n">
        <v>2</v>
      </c>
      <c r="G85" s="5" t="n">
        <v>3</v>
      </c>
      <c r="H85" s="5" t="n">
        <v>2</v>
      </c>
      <c r="I85" s="10" t="n">
        <f aca="false">SUM(C85:H85)</f>
        <v>8.1</v>
      </c>
      <c r="J85" s="10" t="n">
        <f aca="false">IF(H85="", "", (I85/2)+1)</f>
        <v>5.05</v>
      </c>
      <c r="K85" s="0" t="n">
        <v>12</v>
      </c>
      <c r="L85" s="11"/>
      <c r="M85" s="0" t="n">
        <f aca="false">K85+L85</f>
        <v>12</v>
      </c>
    </row>
    <row r="86" customFormat="false" ht="17.35" hidden="false" customHeight="false" outlineLevel="0" collapsed="false">
      <c r="A86" s="8" t="n">
        <v>85</v>
      </c>
      <c r="B86" s="9" t="s">
        <v>175</v>
      </c>
      <c r="C86" s="5" t="n">
        <v>1</v>
      </c>
      <c r="D86" s="5" t="n">
        <v>1</v>
      </c>
      <c r="E86" s="5" t="n">
        <v>2</v>
      </c>
      <c r="F86" s="5" t="n">
        <v>2</v>
      </c>
      <c r="G86" s="5" t="n">
        <v>3.8</v>
      </c>
      <c r="H86" s="5" t="n">
        <v>2</v>
      </c>
      <c r="I86" s="10" t="n">
        <f aca="false">SUM(C86:H86)</f>
        <v>11.8</v>
      </c>
      <c r="J86" s="10" t="n">
        <f aca="false">IF(H86="", "", (I86/2)+1)</f>
        <v>6.9</v>
      </c>
      <c r="K86" s="0" t="n">
        <v>11</v>
      </c>
      <c r="L86" s="11" t="n">
        <v>1</v>
      </c>
      <c r="M86" s="0" t="n">
        <f aca="false">K86+L86</f>
        <v>12</v>
      </c>
    </row>
    <row r="87" customFormat="false" ht="17.35" hidden="false" customHeight="false" outlineLevel="0" collapsed="false">
      <c r="A87" s="8" t="n">
        <v>86</v>
      </c>
      <c r="B87" s="9" t="s">
        <v>177</v>
      </c>
      <c r="C87" s="5"/>
      <c r="D87" s="5"/>
      <c r="E87" s="5"/>
      <c r="F87" s="5"/>
      <c r="G87" s="5"/>
      <c r="H87" s="5"/>
      <c r="I87" s="10" t="n">
        <f aca="false">SUM(C87:H87)</f>
        <v>0</v>
      </c>
      <c r="J87" s="10" t="str">
        <f aca="false">IF(H87="", "", (I87/2)+1)</f>
        <v/>
      </c>
      <c r="K87" s="0" t="n">
        <v>4</v>
      </c>
      <c r="L87" s="11" t="n">
        <v>4</v>
      </c>
      <c r="M87" s="0" t="n">
        <f aca="false">K87+L87</f>
        <v>8</v>
      </c>
    </row>
    <row r="88" customFormat="false" ht="17.35" hidden="false" customHeight="false" outlineLevel="0" collapsed="false">
      <c r="A88" s="8" t="n">
        <v>87</v>
      </c>
      <c r="B88" s="9" t="s">
        <v>179</v>
      </c>
      <c r="C88" s="5" t="n">
        <v>0.3</v>
      </c>
      <c r="D88" s="5" t="n">
        <v>0</v>
      </c>
      <c r="E88" s="5" t="n">
        <v>0.5</v>
      </c>
      <c r="F88" s="5" t="n">
        <v>2</v>
      </c>
      <c r="G88" s="5" t="n">
        <v>3</v>
      </c>
      <c r="H88" s="5" t="n">
        <v>1</v>
      </c>
      <c r="I88" s="10" t="n">
        <f aca="false">SUM(C88:H88)</f>
        <v>6.8</v>
      </c>
      <c r="J88" s="10" t="n">
        <f aca="false">IF(H88="", "", (I88/2)+1)</f>
        <v>4.4</v>
      </c>
      <c r="K88" s="0" t="n">
        <v>11</v>
      </c>
      <c r="L88" s="11"/>
      <c r="M88" s="0" t="n">
        <f aca="false">K88+L88</f>
        <v>11</v>
      </c>
    </row>
    <row r="89" customFormat="false" ht="17.35" hidden="false" customHeight="false" outlineLevel="0" collapsed="false">
      <c r="A89" s="8" t="n">
        <v>88</v>
      </c>
      <c r="B89" s="9" t="s">
        <v>181</v>
      </c>
      <c r="C89" s="5" t="n">
        <v>0.6</v>
      </c>
      <c r="D89" s="5" t="n">
        <v>0</v>
      </c>
      <c r="E89" s="5" t="n">
        <v>0.5</v>
      </c>
      <c r="F89" s="5" t="n">
        <v>2</v>
      </c>
      <c r="G89" s="5" t="n">
        <v>2.5</v>
      </c>
      <c r="H89" s="5" t="n">
        <v>1.2</v>
      </c>
      <c r="I89" s="10" t="n">
        <f aca="false">SUM(C89:H89)</f>
        <v>6.8</v>
      </c>
      <c r="J89" s="10" t="n">
        <f aca="false">IF(H89="", "", (I89/2)+1)</f>
        <v>4.4</v>
      </c>
      <c r="K89" s="0" t="n">
        <v>12</v>
      </c>
      <c r="L89" s="11"/>
      <c r="M89" s="0" t="n">
        <f aca="false">K89+L89</f>
        <v>12</v>
      </c>
    </row>
    <row r="90" customFormat="false" ht="17.35" hidden="false" customHeight="false" outlineLevel="0" collapsed="false">
      <c r="A90" s="8" t="n">
        <v>89</v>
      </c>
      <c r="B90" s="9" t="s">
        <v>183</v>
      </c>
      <c r="C90" s="5" t="n">
        <v>0.5</v>
      </c>
      <c r="D90" s="5" t="n">
        <v>1</v>
      </c>
      <c r="E90" s="5" t="n">
        <v>0.5</v>
      </c>
      <c r="F90" s="5" t="n">
        <v>2</v>
      </c>
      <c r="G90" s="5" t="n">
        <v>3</v>
      </c>
      <c r="H90" s="5" t="n">
        <v>2</v>
      </c>
      <c r="I90" s="10" t="n">
        <f aca="false">SUM(C90:H90)</f>
        <v>9</v>
      </c>
      <c r="J90" s="10" t="n">
        <f aca="false">IF(H90="", "", (I90/2)+1)</f>
        <v>5.5</v>
      </c>
      <c r="K90" s="0" t="n">
        <v>12</v>
      </c>
      <c r="L90" s="11"/>
      <c r="M90" s="0" t="n">
        <f aca="false">K90+L90</f>
        <v>12</v>
      </c>
    </row>
    <row r="91" customFormat="false" ht="15.8" hidden="false" customHeight="false" outlineLevel="0" collapsed="false">
      <c r="B91" s="6" t="s">
        <v>195</v>
      </c>
      <c r="C91" s="12" t="n">
        <f aca="false">AVERAGE(C2:C90)</f>
        <v>0.547142857142857</v>
      </c>
      <c r="D91" s="12" t="n">
        <f aca="false">AVERAGE(D2:D90)</f>
        <v>0.308571428571429</v>
      </c>
      <c r="E91" s="12" t="n">
        <f aca="false">AVERAGE(E2:E90)</f>
        <v>0.808571428571429</v>
      </c>
      <c r="F91" s="12" t="n">
        <f aca="false">AVERAGE(F2:F90)</f>
        <v>1.47142857142857</v>
      </c>
      <c r="G91" s="12" t="n">
        <f aca="false">AVERAGE(G2:G90)</f>
        <v>2.59428571428571</v>
      </c>
      <c r="H91" s="12" t="n">
        <f aca="false">AVERAGE(H2:H90)</f>
        <v>1.26142857142857</v>
      </c>
      <c r="I91" s="12" t="n">
        <f aca="false">AVERAGE(I2:I90)</f>
        <v>5.49887640449438</v>
      </c>
      <c r="J91" s="12" t="n">
        <f aca="false">AVERAGE(J2:J90)</f>
        <v>4.49571428571429</v>
      </c>
    </row>
    <row r="92" customFormat="false" ht="15.8" hidden="false" customHeight="false" outlineLevel="0" collapsed="false">
      <c r="B92" s="6" t="s">
        <v>196</v>
      </c>
      <c r="C92" s="12" t="n">
        <f aca="false">C91*100</f>
        <v>54.7142857142857</v>
      </c>
      <c r="D92" s="12" t="n">
        <f aca="false">D91*100</f>
        <v>30.8571428571429</v>
      </c>
      <c r="E92" s="12" t="n">
        <f aca="false">E91*100/2</f>
        <v>40.4285714285714</v>
      </c>
      <c r="F92" s="12" t="n">
        <f aca="false">F91*100/2</f>
        <v>73.5714285714286</v>
      </c>
      <c r="G92" s="12" t="n">
        <f aca="false">G91*100/4</f>
        <v>64.85714286</v>
      </c>
      <c r="H92" s="12" t="n">
        <f aca="false">H91*100/2</f>
        <v>63.07142857</v>
      </c>
    </row>
    <row r="93" customFormat="false" ht="15.8" hidden="false" customHeight="false" outlineLevel="0" collapsed="false">
      <c r="B93" s="6" t="s">
        <v>197</v>
      </c>
      <c r="C93" s="10" t="n">
        <f aca="false">COUNTIF(J2:J90, "&lt;4")</f>
        <v>25</v>
      </c>
    </row>
    <row r="94" customFormat="false" ht="15.8" hidden="false" customHeight="false" outlineLevel="0" collapsed="false">
      <c r="B94" s="6" t="s">
        <v>198</v>
      </c>
      <c r="C94" s="10" t="n">
        <f aca="false">COUNTIF(J3:J91, "&lt;3")</f>
        <v>10</v>
      </c>
    </row>
    <row r="95" customFormat="false" ht="15.8" hidden="false" customHeight="false" outlineLevel="0" collapsed="false">
      <c r="B95" s="6" t="s">
        <v>199</v>
      </c>
      <c r="C95" s="10" t="n">
        <f aca="false">COUNTIF(J3:J91, "&gt;5,5")</f>
        <v>18</v>
      </c>
    </row>
    <row r="96" customFormat="false" ht="15.8" hidden="false" customHeight="false" outlineLevel="0" collapsed="false">
      <c r="B96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2024-09-26T15:06:02Z</dcterms:created>
  <dc:creator>Unknown Creator</dc:creator>
  <dc:description/>
  <dc:language>en-US</dc:language>
  <cp:lastModifiedBy/>
  <dcterms:modified xsi:type="dcterms:W3CDTF">2024-09-29T20:44:40Z</dcterms:modified>
  <cp:revision>2</cp:revision>
  <dc:subject/>
  <dc:title/>
</cp:coreProperties>
</file>