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gilb\Documents\Code\mealplanner\backend\server\data\test_data\"/>
    </mc:Choice>
  </mc:AlternateContent>
  <xr:revisionPtr revIDLastSave="0" documentId="13_ncr:40009_{0AD4C0EA-C926-4DE2-8F9C-4FD199583D9C}" xr6:coauthVersionLast="47" xr6:coauthVersionMax="47" xr10:uidLastSave="{00000000-0000-0000-0000-000000000000}"/>
  <bookViews>
    <workbookView xWindow="51480" yWindow="-7545" windowWidth="21840" windowHeight="38040"/>
  </bookViews>
  <sheets>
    <sheet name="Chicken Gyro" sheetId="1" r:id="rId1"/>
  </sheets>
  <calcPr calcId="0"/>
</workbook>
</file>

<file path=xl/calcChain.xml><?xml version="1.0" encoding="utf-8"?>
<calcChain xmlns="http://schemas.openxmlformats.org/spreadsheetml/2006/main">
  <c r="K7" i="1" l="1"/>
  <c r="K8" i="1"/>
  <c r="K9" i="1"/>
  <c r="L9" i="1" s="1"/>
  <c r="K10" i="1"/>
  <c r="K11" i="1"/>
  <c r="L11" i="1" s="1"/>
  <c r="K12" i="1"/>
  <c r="K13" i="1"/>
  <c r="K14" i="1"/>
  <c r="K15" i="1"/>
  <c r="K16" i="1"/>
  <c r="K17" i="1"/>
  <c r="K18" i="1"/>
  <c r="L18" i="1" s="1"/>
  <c r="K19" i="1"/>
  <c r="L19" i="1" s="1"/>
  <c r="K20" i="1"/>
  <c r="K21" i="1"/>
  <c r="K22" i="1"/>
  <c r="L22" i="1" s="1"/>
  <c r="K23" i="1"/>
  <c r="L23" i="1" s="1"/>
  <c r="K24" i="1"/>
  <c r="L24" i="1" s="1"/>
  <c r="K25" i="1"/>
  <c r="L25" i="1" s="1"/>
  <c r="K26" i="1"/>
  <c r="K27" i="1"/>
  <c r="K28" i="1"/>
  <c r="K29" i="1"/>
  <c r="K30" i="1"/>
  <c r="L30" i="1" s="1"/>
  <c r="K31" i="1"/>
  <c r="K32" i="1"/>
  <c r="K33" i="1"/>
  <c r="K34" i="1"/>
  <c r="K35" i="1"/>
  <c r="K36" i="1"/>
  <c r="K37" i="1"/>
  <c r="K38" i="1"/>
  <c r="K39" i="1"/>
  <c r="L39" i="1" s="1"/>
  <c r="K40" i="1"/>
  <c r="L40" i="1" s="1"/>
  <c r="K41" i="1"/>
  <c r="K42" i="1"/>
  <c r="K43" i="1"/>
  <c r="K44" i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K56" i="1"/>
  <c r="K57" i="1"/>
  <c r="K58" i="1"/>
  <c r="K59" i="1"/>
  <c r="K60" i="1"/>
  <c r="K61" i="1"/>
  <c r="K62" i="1"/>
  <c r="L62" i="1" s="1"/>
  <c r="K63" i="1"/>
  <c r="L63" i="1" s="1"/>
  <c r="K64" i="1"/>
  <c r="K65" i="1"/>
  <c r="K66" i="1"/>
  <c r="K67" i="1"/>
  <c r="K68" i="1"/>
  <c r="K69" i="1"/>
  <c r="K70" i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K78" i="1"/>
  <c r="L78" i="1" s="1"/>
  <c r="K79" i="1"/>
  <c r="K80" i="1"/>
  <c r="K81" i="1"/>
  <c r="K82" i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K90" i="1"/>
  <c r="K91" i="1"/>
  <c r="L91" i="1" s="1"/>
  <c r="K92" i="1"/>
  <c r="L92" i="1" s="1"/>
  <c r="K6" i="1"/>
  <c r="L12" i="1"/>
  <c r="L14" i="1"/>
  <c r="L15" i="1"/>
  <c r="L16" i="1"/>
  <c r="L21" i="1"/>
  <c r="L26" i="1"/>
  <c r="L27" i="1"/>
  <c r="L28" i="1"/>
  <c r="L29" i="1"/>
  <c r="L68" i="1"/>
  <c r="L69" i="1"/>
  <c r="L70" i="1"/>
  <c r="L77" i="1"/>
  <c r="L17" i="1"/>
  <c r="L20" i="1"/>
  <c r="L41" i="1"/>
  <c r="L42" i="1"/>
  <c r="L43" i="1"/>
  <c r="L44" i="1"/>
  <c r="L64" i="1"/>
  <c r="L65" i="1"/>
  <c r="L66" i="1"/>
  <c r="L67" i="1"/>
  <c r="L89" i="1"/>
  <c r="L90" i="1"/>
  <c r="L6" i="1"/>
  <c r="L7" i="1"/>
  <c r="L8" i="1"/>
  <c r="L10" i="1"/>
  <c r="L13" i="1"/>
  <c r="L31" i="1"/>
  <c r="L32" i="1"/>
  <c r="L33" i="1"/>
  <c r="L34" i="1"/>
  <c r="L35" i="1"/>
  <c r="L36" i="1"/>
  <c r="L37" i="1"/>
  <c r="L38" i="1"/>
  <c r="L55" i="1"/>
  <c r="L56" i="1"/>
  <c r="L57" i="1"/>
  <c r="L58" i="1"/>
  <c r="L59" i="1"/>
  <c r="L60" i="1"/>
  <c r="L61" i="1"/>
  <c r="L79" i="1"/>
  <c r="L80" i="1"/>
  <c r="L81" i="1"/>
  <c r="L82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6" i="1"/>
  <c r="H14" i="1"/>
  <c r="H7" i="1"/>
  <c r="H8" i="1"/>
  <c r="H9" i="1"/>
  <c r="H10" i="1"/>
  <c r="H11" i="1"/>
  <c r="H12" i="1"/>
  <c r="H13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6" i="1"/>
  <c r="D90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1" i="1"/>
  <c r="D92" i="1"/>
  <c r="D6" i="1"/>
</calcChain>
</file>

<file path=xl/sharedStrings.xml><?xml version="1.0" encoding="utf-8"?>
<sst xmlns="http://schemas.openxmlformats.org/spreadsheetml/2006/main" count="189" uniqueCount="186">
  <si>
    <t># of servings</t>
  </si>
  <si>
    <t>Food Name</t>
  </si>
  <si>
    <t>Chicken Gyro with Tzatziki Sauce (Marinade)</t>
  </si>
  <si>
    <t>Adjusted</t>
  </si>
  <si>
    <t>Chicken Gyro with Tzatziki Sauce</t>
  </si>
  <si>
    <t>Chicken Gyro with Tzatziki Sauce (Infused Oil)</t>
  </si>
  <si>
    <t>Chicken Gyro with Tzatziki Sauce (Cucumber Salad)</t>
  </si>
  <si>
    <t>Total Servings</t>
  </si>
  <si>
    <t>Servings Used</t>
  </si>
  <si>
    <t>Total</t>
  </si>
  <si>
    <t>Per Serving</t>
  </si>
  <si>
    <t>Energy (kcal)</t>
  </si>
  <si>
    <t>clt6dqtz90000awv9anfb343o</t>
  </si>
  <si>
    <t>Alcohol (g)</t>
  </si>
  <si>
    <t>clt6dqtza0001awv954je0dq5</t>
  </si>
  <si>
    <t>Ash (g)</t>
  </si>
  <si>
    <t>clt6dqtzb0002awv94szib334</t>
  </si>
  <si>
    <t>Beta-Hydroxybutyrate (g)</t>
  </si>
  <si>
    <t>clt6dqtzb0003awv9b2i1hul2</t>
  </si>
  <si>
    <t>Caffeine (mg)</t>
  </si>
  <si>
    <t>clt6dqtzb0004awv91e8gf3dl</t>
  </si>
  <si>
    <t>Oxalate (mg)</t>
  </si>
  <si>
    <t>clt6dqtzb0005awv91zm27dpi</t>
  </si>
  <si>
    <t>Water (g)</t>
  </si>
  <si>
    <t>clt6dqtzc0006awv99dw8ba6d</t>
  </si>
  <si>
    <t>B1 (Thiamine) (mg)</t>
  </si>
  <si>
    <t>clt6dqtzk001eawv9getu2lnr</t>
  </si>
  <si>
    <t>B2 (Riboflavin) (mg)</t>
  </si>
  <si>
    <t>clt6dqtzl001fawv9diafbslc</t>
  </si>
  <si>
    <t>B3 (Niacin) (mg)</t>
  </si>
  <si>
    <t>clt6dqtzl001gawv98zhg5ti9</t>
  </si>
  <si>
    <t>B5 (Pantothenic Acid) (mg)</t>
  </si>
  <si>
    <t>clt6dqtzl001hawv9av3j07d6</t>
  </si>
  <si>
    <t>B6 (Pyridoxine) (mg)</t>
  </si>
  <si>
    <t>clt6dqtzl001iawv9gh36h7fx</t>
  </si>
  <si>
    <t>B12 (Cobalamin) (Âµg)</t>
  </si>
  <si>
    <t>clt6dqtzm001jawv9dby65jkr</t>
  </si>
  <si>
    <t>Alpha-carotene (Âµg)</t>
  </si>
  <si>
    <t>clt6dqtzn001oawv96yx7eth2</t>
  </si>
  <si>
    <t>Beta Tocopherol (mg)</t>
  </si>
  <si>
    <t>clt6dqtzp001xawv9altmg2n5</t>
  </si>
  <si>
    <t>Beta-carotene (Âµg)</t>
  </si>
  <si>
    <t>clt6dqtzn001pawv919zkdvp0</t>
  </si>
  <si>
    <t>Beta-cryptoxanthin (Âµg)</t>
  </si>
  <si>
    <t>clt6dqtzn001qawv9dc178tb0</t>
  </si>
  <si>
    <t>Biotin (Âµg)</t>
  </si>
  <si>
    <t>clt6dqtzm001kawv915sw4pdj</t>
  </si>
  <si>
    <t>Choline (mg)</t>
  </si>
  <si>
    <t>clt6dqtzm001lawv96c9n5u1x</t>
  </si>
  <si>
    <t>Delta Tocopherol (mg)</t>
  </si>
  <si>
    <t>clt6dqtzp001yawv91yrw5oiq</t>
  </si>
  <si>
    <t>Folate (Âµg)</t>
  </si>
  <si>
    <t>clt6dqtzm001mawv92d0maqj3</t>
  </si>
  <si>
    <t>Gamma Tocopherol (mg)</t>
  </si>
  <si>
    <t>clt6dqtzp001zawv9h7yp2e4t</t>
  </si>
  <si>
    <t>Lutein+Zeaxanthin (Âµg)</t>
  </si>
  <si>
    <t>clt6dqtzn001rawv9fxtp4ehl</t>
  </si>
  <si>
    <t>Lycopene (Âµg)</t>
  </si>
  <si>
    <t>clt6dqtzo001sawv94tsldefq</t>
  </si>
  <si>
    <t>Retinol (Âµg)</t>
  </si>
  <si>
    <t>clt6dqtzo001tawv983ea08nk</t>
  </si>
  <si>
    <t>Vitamin A (Âµg)</t>
  </si>
  <si>
    <t>clt6dqtzm001nawv940jw0v1l</t>
  </si>
  <si>
    <t>Vitamin C (mg)</t>
  </si>
  <si>
    <t>clt6dqtzo001uawv93yzuepza</t>
  </si>
  <si>
    <t>Vitamin D (IU)</t>
  </si>
  <si>
    <t>clt6dqtzo001vawv98fiuhklq</t>
  </si>
  <si>
    <t>Vitamin E (mg)</t>
  </si>
  <si>
    <t>clt6dqtzp001wawv99wux8e0i</t>
  </si>
  <si>
    <t>Vitamin K (Âµg)</t>
  </si>
  <si>
    <t>clt6dqtzq0020awv92t3v4527</t>
  </si>
  <si>
    <t>Calcium (mg)</t>
  </si>
  <si>
    <t>clt6dqtzq0021awv920fwelf5</t>
  </si>
  <si>
    <t>Chromium (Âµg)</t>
  </si>
  <si>
    <t>clt6dqtzq0023awv96rkx3u9m</t>
  </si>
  <si>
    <t>Copper (mg)</t>
  </si>
  <si>
    <t>clt6dqtzq0024awv9eyvggop6</t>
  </si>
  <si>
    <t>Fluoride (Âµg)</t>
  </si>
  <si>
    <t>clt6dqtzr0025awv98itw90lx</t>
  </si>
  <si>
    <t>Iodine (Âµg)</t>
  </si>
  <si>
    <t>clt6dqtzr0026awv93hm8c40h</t>
  </si>
  <si>
    <t>Iron (mg)</t>
  </si>
  <si>
    <t>clt6dqtzr0027awv9c2iueqx0</t>
  </si>
  <si>
    <t>Magnesium (mg)</t>
  </si>
  <si>
    <t>clt6dqtzr0028awv911p11mq2</t>
  </si>
  <si>
    <t>Manganese (mg)</t>
  </si>
  <si>
    <t>clt6dqtzr0029awv975g5bfea</t>
  </si>
  <si>
    <t>Molybdenum (Âµg)</t>
  </si>
  <si>
    <t>clt6dqtzs002aawv9c1dp1uiz</t>
  </si>
  <si>
    <t>Phosphorus (mg)</t>
  </si>
  <si>
    <t>clt6dqtzs002bawv95j7v1332</t>
  </si>
  <si>
    <t>Potassium (mg)</t>
  </si>
  <si>
    <t>clt6dqtzs002cawv9bj5z9wqy</t>
  </si>
  <si>
    <t>Selenium (Âµg)</t>
  </si>
  <si>
    <t>clt6dqtzs002dawv94al96ozt</t>
  </si>
  <si>
    <t>Sodium (mg)</t>
  </si>
  <si>
    <t>clt6dqtzs002eawv94gped853</t>
  </si>
  <si>
    <t>Zinc (mg)</t>
  </si>
  <si>
    <t>clt6dqtzt002fawv9eeo98yr1</t>
  </si>
  <si>
    <t>Allulose (g)</t>
  </si>
  <si>
    <t>clt6dqtzd000bawv9f13b022w</t>
  </si>
  <si>
    <t>Carbs (g)</t>
  </si>
  <si>
    <t>clt6dqtzc0007awv9h1mv5pbi</t>
  </si>
  <si>
    <t>Fiber (g)</t>
  </si>
  <si>
    <t>clt6dqtzc0008awv91e2h8zwj</t>
  </si>
  <si>
    <t>Fructose (g)</t>
  </si>
  <si>
    <t>clt6dqtzd000cawv92yc45siv</t>
  </si>
  <si>
    <t>Galactose (g)</t>
  </si>
  <si>
    <t>clt6dqtzd000dawv94b7024wo</t>
  </si>
  <si>
    <t>Glucose (g)</t>
  </si>
  <si>
    <t>clt6dqtzd000eawv93a8g6f5q</t>
  </si>
  <si>
    <t>Lactose (g)</t>
  </si>
  <si>
    <t>clt6dqtzd000fawv94t8j76l4</t>
  </si>
  <si>
    <t>Maltose (g)</t>
  </si>
  <si>
    <t>clt6dqtzd000gawv93ru0azxs</t>
  </si>
  <si>
    <t>Starch (g)</t>
  </si>
  <si>
    <t>clt6dqtzc0009awv97h7p9kym</t>
  </si>
  <si>
    <t>Sucrose (g)</t>
  </si>
  <si>
    <t>clt6dqtze000hawv992ei0erp</t>
  </si>
  <si>
    <t>Sugars (g)</t>
  </si>
  <si>
    <t>clt6dqtzc000aawv9hrqg23gq</t>
  </si>
  <si>
    <t>Added Sugars (g)</t>
  </si>
  <si>
    <t>clt6dqtze000iawv9cl7ebk49</t>
  </si>
  <si>
    <t>Sugar Alcohol (g)</t>
  </si>
  <si>
    <t>clt6dqtze000jawv9cc8gcxxx</t>
  </si>
  <si>
    <t>Net Carbs (g)</t>
  </si>
  <si>
    <t>clt6dqtze000kawv9hw4e6yuz</t>
  </si>
  <si>
    <t>Fat (g)</t>
  </si>
  <si>
    <t>clt6dqtze000lawv9b3w34hxe</t>
  </si>
  <si>
    <t>Cholesterol (mg)</t>
  </si>
  <si>
    <t>clt6dqtzg000sawv9hgoieof0</t>
  </si>
  <si>
    <t>Monounsaturated (g)</t>
  </si>
  <si>
    <t>clt6dqtzf000mawv936gc7xsk</t>
  </si>
  <si>
    <t>Polyunsaturated (g)</t>
  </si>
  <si>
    <t>clt6dqtzf000nawv96and8b2m</t>
  </si>
  <si>
    <t>Saturated (g)</t>
  </si>
  <si>
    <t>clt6dqtzf000qawv95wy662jn</t>
  </si>
  <si>
    <t>Trans-Fats (g)</t>
  </si>
  <si>
    <t>clt6dqtzf000rawv95mxg6och</t>
  </si>
  <si>
    <t>Omega-3 (g)</t>
  </si>
  <si>
    <t>clt6dqtzf000oawv95zv581pp</t>
  </si>
  <si>
    <t>Omega-6 (g)</t>
  </si>
  <si>
    <t>clt6dqtzf000pawv96oh164q5</t>
  </si>
  <si>
    <t>Phytosterol (mg)</t>
  </si>
  <si>
    <t>clt6dqtzg000tawv9f6a66mqw</t>
  </si>
  <si>
    <t>Alanine (g)</t>
  </si>
  <si>
    <t>clt6dqtzg000vawv9a09mfmrr</t>
  </si>
  <si>
    <t>Arginine (g)</t>
  </si>
  <si>
    <t>clt6dqtzg000wawv91uej01ep</t>
  </si>
  <si>
    <t>Aspartic acid (g)</t>
  </si>
  <si>
    <t>clt6dqtzh000xawv93o8wcbdk</t>
  </si>
  <si>
    <t>Cystine (g)</t>
  </si>
  <si>
    <t>clt6dqtzh000yawv9gedha2zy</t>
  </si>
  <si>
    <t>Glutamic acid (g)</t>
  </si>
  <si>
    <t>clt6dqtzh000zawv94nbce1c0</t>
  </si>
  <si>
    <t>Glycine (g)</t>
  </si>
  <si>
    <t>clt6dqtzh0010awv940az2y1a</t>
  </si>
  <si>
    <t>Histidine (g)</t>
  </si>
  <si>
    <t>clt6dqtzh0011awv9fibc5fop</t>
  </si>
  <si>
    <t>Hydroxyproline (g)</t>
  </si>
  <si>
    <t>clt6dqtzi0012awv93gdhbpp4</t>
  </si>
  <si>
    <t>Isoleucine (g)</t>
  </si>
  <si>
    <t>clt6dqtzi0013awv97kqe3c94</t>
  </si>
  <si>
    <t>Leucine (g)</t>
  </si>
  <si>
    <t>clt6dqtzi0014awv9ccxs931h</t>
  </si>
  <si>
    <t>Lysine (g)</t>
  </si>
  <si>
    <t>clt6dqtzi0015awv90v3020y7</t>
  </si>
  <si>
    <t>Methionine (g)</t>
  </si>
  <si>
    <t>clt6dqtzj0016awv9f0u8fe56</t>
  </si>
  <si>
    <t>Phenylalanine (g)</t>
  </si>
  <si>
    <t>clt6dqtzj0017awv92fwrajtd</t>
  </si>
  <si>
    <t>Proline (g)</t>
  </si>
  <si>
    <t>clt6dqtzj0018awv9a77j05q3</t>
  </si>
  <si>
    <t>Protein (g)</t>
  </si>
  <si>
    <t>clt6dqtzg000uawv918m4fxsm</t>
  </si>
  <si>
    <t>Serine (g)</t>
  </si>
  <si>
    <t>clt6dqtzj0019awv94xnsc51k</t>
  </si>
  <si>
    <t>Threonine (g)</t>
  </si>
  <si>
    <t>clt6dqtzk001aawv9ax448o8h</t>
  </si>
  <si>
    <t>Tryptophan (g)</t>
  </si>
  <si>
    <t>clt6dqtzk001bawv9ci6u6uxm</t>
  </si>
  <si>
    <t>Tyrosine (g)</t>
  </si>
  <si>
    <t>clt6dqtzk001cawv9cu1wbyec</t>
  </si>
  <si>
    <t>Valine (g)</t>
  </si>
  <si>
    <t>clt6dqtzk001dawv9df3rb5yv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</si>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</sst>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tabSelected="1" workbookViewId="0">
      <selection activeCell="B67" sqref="B67"/>
    </sheetView>
  </sheetViews>
  <sheetFormatPr defaultRowHeight="15" x14ac:dyDescent="0.25"/>
  <cols>
    <col min="1" max="2" width="36.140625" customWidth="1"/>
    <col min="3" max="3" width="30.85546875" customWidth="1"/>
    <col min="4" max="4" width="14.85546875" customWidth="1"/>
    <col min="5" max="5" width="30.28515625" customWidth="1"/>
    <col min="6" max="6" width="20.5703125" customWidth="1"/>
    <col min="7" max="7" width="38.5703125" customWidth="1"/>
    <col min="8" max="8" width="33" customWidth="1"/>
    <col min="9" max="9" width="30.42578125" customWidth="1"/>
    <col min="10" max="10" width="40" customWidth="1"/>
    <col min="11" max="11" width="17.85546875" customWidth="1"/>
    <col min="12" max="12" width="14.28515625" customWidth="1"/>
  </cols>
  <sheetData>
    <row r="1" spans="1:13" x14ac:dyDescent="0.25">
      <c r="J1" t="s">
        <v>185</v>
      </c>
      <c r="K1">
        <v>1.5</v>
      </c>
      <c r="L1" t="s">
        <v>0</v>
      </c>
      <c r="M1">
        <v>9</v>
      </c>
    </row>
    <row r="2" spans="1:13" x14ac:dyDescent="0.25">
      <c r="A2" t="s">
        <v>1</v>
      </c>
      <c r="C2" t="s">
        <v>2</v>
      </c>
      <c r="D2" t="s">
        <v>3</v>
      </c>
      <c r="E2" t="s">
        <v>4</v>
      </c>
      <c r="F2" t="s">
        <v>3</v>
      </c>
      <c r="G2" t="s">
        <v>5</v>
      </c>
      <c r="H2" t="s">
        <v>3</v>
      </c>
      <c r="I2" t="s">
        <v>6</v>
      </c>
      <c r="J2" t="s">
        <v>3</v>
      </c>
    </row>
    <row r="3" spans="1:13" x14ac:dyDescent="0.25">
      <c r="A3" t="s">
        <v>7</v>
      </c>
      <c r="C3">
        <v>5</v>
      </c>
      <c r="E3">
        <v>1</v>
      </c>
      <c r="G3">
        <v>3</v>
      </c>
      <c r="I3">
        <v>1</v>
      </c>
    </row>
    <row r="4" spans="1:13" x14ac:dyDescent="0.25">
      <c r="A4" t="s">
        <v>8</v>
      </c>
      <c r="C4">
        <v>3</v>
      </c>
      <c r="E4">
        <v>1</v>
      </c>
      <c r="G4">
        <v>1</v>
      </c>
      <c r="I4">
        <v>1</v>
      </c>
      <c r="K4" t="s">
        <v>9</v>
      </c>
      <c r="L4" t="s">
        <v>10</v>
      </c>
    </row>
    <row r="6" spans="1:13" x14ac:dyDescent="0.25">
      <c r="A6" t="s">
        <v>11</v>
      </c>
      <c r="B6" t="s">
        <v>12</v>
      </c>
      <c r="C6">
        <v>335.1</v>
      </c>
      <c r="D6">
        <f>(C$4/C$3)*C6</f>
        <v>201.06</v>
      </c>
      <c r="E6">
        <v>2083.2600000000002</v>
      </c>
      <c r="F6">
        <f>(E$4/E$3)*E6</f>
        <v>2083.2600000000002</v>
      </c>
      <c r="G6">
        <v>492.84</v>
      </c>
      <c r="H6">
        <f>(G$4/G$3)*G6</f>
        <v>164.27999999999997</v>
      </c>
      <c r="I6">
        <v>98.07</v>
      </c>
      <c r="J6">
        <f>(I$4/I$3)*I6</f>
        <v>98.07</v>
      </c>
      <c r="K6">
        <f>SUM(D6,F6,H6,J6)*$K$1</f>
        <v>3820.005000000001</v>
      </c>
      <c r="L6">
        <f>K6/$M$1</f>
        <v>424.44500000000011</v>
      </c>
    </row>
    <row r="7" spans="1:13" x14ac:dyDescent="0.25">
      <c r="A7" t="s">
        <v>13</v>
      </c>
      <c r="B7" t="s">
        <v>14</v>
      </c>
      <c r="C7">
        <v>0</v>
      </c>
      <c r="D7">
        <f t="shared" ref="D7:D70" si="0">(C$4/C$3)*C7</f>
        <v>0</v>
      </c>
      <c r="E7">
        <v>0</v>
      </c>
      <c r="F7">
        <f t="shared" ref="F7:F70" si="1">(E$4/E$3)*E7</f>
        <v>0</v>
      </c>
      <c r="G7">
        <v>0</v>
      </c>
      <c r="H7">
        <f t="shared" ref="H7:H70" si="2">(G$4/G$3)*G7</f>
        <v>0</v>
      </c>
      <c r="I7">
        <v>0</v>
      </c>
      <c r="J7">
        <f t="shared" ref="J7:J70" si="3">(I$4/I$3)*I7</f>
        <v>0</v>
      </c>
      <c r="K7">
        <f t="shared" ref="K7:K70" si="4">SUM(D7,F7,H7,J7)*$K$1</f>
        <v>0</v>
      </c>
      <c r="L7">
        <f t="shared" ref="L7:L70" si="5">K7/$M$1</f>
        <v>0</v>
      </c>
    </row>
    <row r="8" spans="1:13" x14ac:dyDescent="0.25">
      <c r="A8" t="s">
        <v>15</v>
      </c>
      <c r="B8" t="s">
        <v>16</v>
      </c>
      <c r="C8">
        <v>1.17</v>
      </c>
      <c r="D8">
        <f t="shared" si="0"/>
        <v>0.70199999999999996</v>
      </c>
      <c r="E8">
        <v>2.71</v>
      </c>
      <c r="F8">
        <f t="shared" si="1"/>
        <v>2.71</v>
      </c>
      <c r="G8">
        <v>0.25</v>
      </c>
      <c r="H8">
        <f t="shared" si="2"/>
        <v>8.3333333333333329E-2</v>
      </c>
      <c r="I8">
        <v>2.16</v>
      </c>
      <c r="J8">
        <f t="shared" si="3"/>
        <v>2.16</v>
      </c>
      <c r="K8">
        <f t="shared" si="4"/>
        <v>8.4830000000000005</v>
      </c>
      <c r="L8">
        <f t="shared" si="5"/>
        <v>0.94255555555555559</v>
      </c>
    </row>
    <row r="9" spans="1:13" x14ac:dyDescent="0.25">
      <c r="A9" t="s">
        <v>17</v>
      </c>
      <c r="B9" t="s">
        <v>18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f t="shared" si="2"/>
        <v>0</v>
      </c>
      <c r="I9">
        <v>0</v>
      </c>
      <c r="J9">
        <f t="shared" si="3"/>
        <v>0</v>
      </c>
      <c r="K9">
        <f t="shared" si="4"/>
        <v>0</v>
      </c>
      <c r="L9">
        <f t="shared" si="5"/>
        <v>0</v>
      </c>
    </row>
    <row r="10" spans="1:13" x14ac:dyDescent="0.25">
      <c r="A10" t="s">
        <v>19</v>
      </c>
      <c r="B10" t="s">
        <v>20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f t="shared" si="2"/>
        <v>0</v>
      </c>
      <c r="I10">
        <v>0</v>
      </c>
      <c r="J10">
        <f t="shared" si="3"/>
        <v>0</v>
      </c>
      <c r="K10">
        <f t="shared" si="4"/>
        <v>0</v>
      </c>
      <c r="L10">
        <f t="shared" si="5"/>
        <v>0</v>
      </c>
    </row>
    <row r="11" spans="1:13" x14ac:dyDescent="0.25">
      <c r="A11" t="s">
        <v>21</v>
      </c>
      <c r="B11" t="s">
        <v>22</v>
      </c>
      <c r="C11">
        <v>43.85</v>
      </c>
      <c r="D11">
        <f t="shared" si="0"/>
        <v>26.31</v>
      </c>
      <c r="E11">
        <v>4.1900000000000004</v>
      </c>
      <c r="F11">
        <f t="shared" si="1"/>
        <v>4.1900000000000004</v>
      </c>
      <c r="G11">
        <v>13.83</v>
      </c>
      <c r="H11">
        <f t="shared" si="2"/>
        <v>4.6099999999999994</v>
      </c>
      <c r="I11">
        <v>15.27</v>
      </c>
      <c r="J11">
        <f t="shared" si="3"/>
        <v>15.27</v>
      </c>
      <c r="K11">
        <f t="shared" si="4"/>
        <v>75.569999999999993</v>
      </c>
      <c r="L11">
        <f t="shared" si="5"/>
        <v>8.3966666666666665</v>
      </c>
    </row>
    <row r="12" spans="1:13" x14ac:dyDescent="0.25">
      <c r="A12" t="s">
        <v>23</v>
      </c>
      <c r="B12" t="s">
        <v>24</v>
      </c>
      <c r="C12">
        <v>94.79</v>
      </c>
      <c r="D12">
        <f t="shared" si="0"/>
        <v>56.874000000000002</v>
      </c>
      <c r="E12">
        <v>239.44</v>
      </c>
      <c r="F12">
        <f t="shared" si="1"/>
        <v>239.44</v>
      </c>
      <c r="G12">
        <v>3.73</v>
      </c>
      <c r="H12">
        <f t="shared" si="2"/>
        <v>1.2433333333333332</v>
      </c>
      <c r="I12">
        <v>447.35</v>
      </c>
      <c r="J12">
        <f t="shared" si="3"/>
        <v>447.35</v>
      </c>
      <c r="K12">
        <f t="shared" si="4"/>
        <v>1117.3609999999999</v>
      </c>
      <c r="L12">
        <f t="shared" si="5"/>
        <v>124.1512222222222</v>
      </c>
    </row>
    <row r="13" spans="1:13" x14ac:dyDescent="0.25">
      <c r="A13" t="s">
        <v>25</v>
      </c>
      <c r="B13" t="s">
        <v>26</v>
      </c>
      <c r="C13">
        <v>7.0000000000000007E-2</v>
      </c>
      <c r="D13">
        <f t="shared" si="0"/>
        <v>4.2000000000000003E-2</v>
      </c>
      <c r="E13">
        <v>0.12</v>
      </c>
      <c r="F13">
        <f t="shared" si="1"/>
        <v>0.12</v>
      </c>
      <c r="G13">
        <v>0.02</v>
      </c>
      <c r="H13">
        <f t="shared" si="2"/>
        <v>6.6666666666666662E-3</v>
      </c>
      <c r="I13">
        <v>0.18</v>
      </c>
      <c r="J13">
        <f t="shared" si="3"/>
        <v>0.18</v>
      </c>
      <c r="K13">
        <f t="shared" si="4"/>
        <v>0.52300000000000002</v>
      </c>
      <c r="L13">
        <f t="shared" si="5"/>
        <v>5.8111111111111113E-2</v>
      </c>
    </row>
    <row r="14" spans="1:13" x14ac:dyDescent="0.25">
      <c r="A14" t="s">
        <v>27</v>
      </c>
      <c r="B14" t="s">
        <v>28</v>
      </c>
      <c r="C14">
        <v>0.14000000000000001</v>
      </c>
      <c r="D14">
        <f t="shared" si="0"/>
        <v>8.4000000000000005E-2</v>
      </c>
      <c r="E14">
        <v>0.35</v>
      </c>
      <c r="F14">
        <f t="shared" si="1"/>
        <v>0.35</v>
      </c>
      <c r="G14">
        <v>0.02</v>
      </c>
      <c r="H14">
        <f>(G$4/G$3)*G14</f>
        <v>6.6666666666666662E-3</v>
      </c>
      <c r="I14">
        <v>0.12</v>
      </c>
      <c r="J14">
        <f t="shared" si="3"/>
        <v>0.12</v>
      </c>
      <c r="K14">
        <f t="shared" si="4"/>
        <v>0.84099999999999997</v>
      </c>
      <c r="L14">
        <f t="shared" si="5"/>
        <v>9.3444444444444441E-2</v>
      </c>
    </row>
    <row r="15" spans="1:13" x14ac:dyDescent="0.25">
      <c r="A15" t="s">
        <v>29</v>
      </c>
      <c r="B15" t="s">
        <v>30</v>
      </c>
      <c r="C15">
        <v>0.56999999999999995</v>
      </c>
      <c r="D15">
        <f t="shared" si="0"/>
        <v>0.34199999999999997</v>
      </c>
      <c r="E15">
        <v>0.25</v>
      </c>
      <c r="F15">
        <f t="shared" si="1"/>
        <v>0.25</v>
      </c>
      <c r="G15">
        <v>0.1</v>
      </c>
      <c r="H15">
        <f t="shared" si="2"/>
        <v>3.3333333333333333E-2</v>
      </c>
      <c r="I15">
        <v>1.21</v>
      </c>
      <c r="J15">
        <f t="shared" si="3"/>
        <v>1.21</v>
      </c>
      <c r="K15">
        <f t="shared" si="4"/>
        <v>2.7530000000000001</v>
      </c>
      <c r="L15">
        <f t="shared" si="5"/>
        <v>0.30588888888888888</v>
      </c>
    </row>
    <row r="16" spans="1:13" x14ac:dyDescent="0.25">
      <c r="A16" t="s">
        <v>31</v>
      </c>
      <c r="B16" t="s">
        <v>32</v>
      </c>
      <c r="C16">
        <v>0.32</v>
      </c>
      <c r="D16">
        <f t="shared" si="0"/>
        <v>0.192</v>
      </c>
      <c r="E16">
        <v>0.94</v>
      </c>
      <c r="F16">
        <f t="shared" si="1"/>
        <v>0.94</v>
      </c>
      <c r="G16">
        <v>7.0000000000000007E-2</v>
      </c>
      <c r="H16">
        <f t="shared" si="2"/>
        <v>2.3333333333333334E-2</v>
      </c>
      <c r="I16">
        <v>0.81</v>
      </c>
      <c r="J16">
        <f t="shared" si="3"/>
        <v>0.81</v>
      </c>
      <c r="K16">
        <f t="shared" si="4"/>
        <v>2.948</v>
      </c>
      <c r="L16">
        <f t="shared" si="5"/>
        <v>0.32755555555555554</v>
      </c>
    </row>
    <row r="17" spans="1:12" x14ac:dyDescent="0.25">
      <c r="A17" t="s">
        <v>33</v>
      </c>
      <c r="B17" t="s">
        <v>34</v>
      </c>
      <c r="C17">
        <v>0.23</v>
      </c>
      <c r="D17">
        <f t="shared" si="0"/>
        <v>0.13800000000000001</v>
      </c>
      <c r="E17">
        <v>0.15</v>
      </c>
      <c r="F17">
        <f t="shared" si="1"/>
        <v>0.15</v>
      </c>
      <c r="G17">
        <v>0.1</v>
      </c>
      <c r="H17">
        <f t="shared" si="2"/>
        <v>3.3333333333333333E-2</v>
      </c>
      <c r="I17">
        <v>0.36</v>
      </c>
      <c r="J17">
        <f t="shared" si="3"/>
        <v>0.36</v>
      </c>
      <c r="K17">
        <f t="shared" si="4"/>
        <v>1.022</v>
      </c>
      <c r="L17">
        <f t="shared" si="5"/>
        <v>0.11355555555555556</v>
      </c>
    </row>
    <row r="18" spans="1:12" x14ac:dyDescent="0.25">
      <c r="A18" t="s">
        <v>35</v>
      </c>
      <c r="B18" t="s">
        <v>36</v>
      </c>
      <c r="C18">
        <v>0.19</v>
      </c>
      <c r="D18">
        <f t="shared" si="0"/>
        <v>0.11399999999999999</v>
      </c>
      <c r="E18">
        <v>0.81</v>
      </c>
      <c r="F18">
        <f t="shared" si="1"/>
        <v>0.81</v>
      </c>
      <c r="G18">
        <v>0</v>
      </c>
      <c r="H18">
        <f t="shared" si="2"/>
        <v>0</v>
      </c>
      <c r="I18">
        <v>0</v>
      </c>
      <c r="J18">
        <f t="shared" si="3"/>
        <v>0</v>
      </c>
      <c r="K18">
        <f t="shared" si="4"/>
        <v>1.3860000000000001</v>
      </c>
      <c r="L18">
        <f t="shared" si="5"/>
        <v>0.15400000000000003</v>
      </c>
    </row>
    <row r="19" spans="1:12" x14ac:dyDescent="0.25">
      <c r="A19" t="s">
        <v>37</v>
      </c>
      <c r="B19" t="s">
        <v>38</v>
      </c>
      <c r="C19">
        <v>12.57</v>
      </c>
      <c r="D19">
        <f t="shared" si="0"/>
        <v>7.5419999999999998</v>
      </c>
      <c r="E19">
        <v>7.78</v>
      </c>
      <c r="F19">
        <f t="shared" si="1"/>
        <v>7.78</v>
      </c>
      <c r="G19">
        <v>0.21</v>
      </c>
      <c r="H19">
        <f t="shared" si="2"/>
        <v>6.9999999999999993E-2</v>
      </c>
      <c r="I19">
        <v>152.5</v>
      </c>
      <c r="J19">
        <f t="shared" si="3"/>
        <v>152.5</v>
      </c>
      <c r="K19">
        <f t="shared" si="4"/>
        <v>251.83799999999999</v>
      </c>
      <c r="L19">
        <f t="shared" si="5"/>
        <v>27.981999999999999</v>
      </c>
    </row>
    <row r="20" spans="1:12" x14ac:dyDescent="0.25">
      <c r="A20" t="s">
        <v>39</v>
      </c>
      <c r="B20" t="s">
        <v>40</v>
      </c>
      <c r="C20">
        <v>0.05</v>
      </c>
      <c r="D20">
        <f t="shared" si="0"/>
        <v>0.03</v>
      </c>
      <c r="E20">
        <v>0</v>
      </c>
      <c r="F20">
        <f t="shared" si="1"/>
        <v>0</v>
      </c>
      <c r="G20">
        <v>0.06</v>
      </c>
      <c r="H20">
        <f t="shared" si="2"/>
        <v>1.9999999999999997E-2</v>
      </c>
      <c r="I20">
        <v>0.01</v>
      </c>
      <c r="J20">
        <f t="shared" si="3"/>
        <v>0.01</v>
      </c>
      <c r="K20">
        <f t="shared" si="4"/>
        <v>0.09</v>
      </c>
      <c r="L20">
        <f t="shared" si="5"/>
        <v>0.01</v>
      </c>
    </row>
    <row r="21" spans="1:12" x14ac:dyDescent="0.25">
      <c r="A21" t="s">
        <v>41</v>
      </c>
      <c r="B21" t="s">
        <v>42</v>
      </c>
      <c r="C21">
        <v>578.27</v>
      </c>
      <c r="D21">
        <f t="shared" si="0"/>
        <v>346.96199999999999</v>
      </c>
      <c r="E21">
        <v>110.03</v>
      </c>
      <c r="F21">
        <f t="shared" si="1"/>
        <v>110.03</v>
      </c>
      <c r="G21">
        <v>31.33</v>
      </c>
      <c r="H21">
        <f t="shared" si="2"/>
        <v>10.443333333333332</v>
      </c>
      <c r="I21">
        <v>1429.47</v>
      </c>
      <c r="J21">
        <f t="shared" si="3"/>
        <v>1429.47</v>
      </c>
      <c r="K21">
        <f t="shared" si="4"/>
        <v>2845.3580000000002</v>
      </c>
      <c r="L21">
        <f t="shared" si="5"/>
        <v>316.15088888888891</v>
      </c>
    </row>
    <row r="22" spans="1:12" x14ac:dyDescent="0.25">
      <c r="A22" t="s">
        <v>43</v>
      </c>
      <c r="B22" t="s">
        <v>44</v>
      </c>
      <c r="C22">
        <v>125.29</v>
      </c>
      <c r="D22">
        <f t="shared" si="0"/>
        <v>75.174000000000007</v>
      </c>
      <c r="E22">
        <v>17.5</v>
      </c>
      <c r="F22">
        <f t="shared" si="1"/>
        <v>17.5</v>
      </c>
      <c r="G22">
        <v>0.1</v>
      </c>
      <c r="H22">
        <f t="shared" si="2"/>
        <v>3.3333333333333333E-2</v>
      </c>
      <c r="I22">
        <v>36.32</v>
      </c>
      <c r="J22">
        <f t="shared" si="3"/>
        <v>36.32</v>
      </c>
      <c r="K22">
        <f t="shared" si="4"/>
        <v>193.541</v>
      </c>
      <c r="L22">
        <f t="shared" si="5"/>
        <v>21.504555555555555</v>
      </c>
    </row>
    <row r="23" spans="1:12" x14ac:dyDescent="0.25">
      <c r="A23" t="s">
        <v>45</v>
      </c>
      <c r="B23" t="s">
        <v>46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</v>
      </c>
      <c r="H23">
        <f t="shared" si="2"/>
        <v>0</v>
      </c>
      <c r="I23">
        <v>0.95</v>
      </c>
      <c r="J23">
        <f t="shared" si="3"/>
        <v>0.95</v>
      </c>
      <c r="K23">
        <f t="shared" si="4"/>
        <v>1.4249999999999998</v>
      </c>
      <c r="L23">
        <f t="shared" si="5"/>
        <v>0.15833333333333333</v>
      </c>
    </row>
    <row r="24" spans="1:12" x14ac:dyDescent="0.25">
      <c r="A24" t="s">
        <v>47</v>
      </c>
      <c r="B24" t="s">
        <v>48</v>
      </c>
      <c r="C24">
        <v>13.03</v>
      </c>
      <c r="D24">
        <f t="shared" si="0"/>
        <v>7.8179999999999996</v>
      </c>
      <c r="E24">
        <v>33.869999999999997</v>
      </c>
      <c r="F24">
        <f t="shared" si="1"/>
        <v>33.869999999999997</v>
      </c>
      <c r="G24">
        <v>2.56</v>
      </c>
      <c r="H24">
        <f t="shared" si="2"/>
        <v>0.85333333333333328</v>
      </c>
      <c r="I24">
        <v>29.2</v>
      </c>
      <c r="J24">
        <f t="shared" si="3"/>
        <v>29.2</v>
      </c>
      <c r="K24">
        <f t="shared" si="4"/>
        <v>107.61199999999999</v>
      </c>
      <c r="L24">
        <f t="shared" si="5"/>
        <v>11.956888888888889</v>
      </c>
    </row>
    <row r="25" spans="1:12" x14ac:dyDescent="0.25">
      <c r="A25" t="s">
        <v>49</v>
      </c>
      <c r="B25" t="s">
        <v>50</v>
      </c>
      <c r="C25">
        <v>0.05</v>
      </c>
      <c r="D25">
        <f t="shared" si="0"/>
        <v>0.03</v>
      </c>
      <c r="E25">
        <v>0</v>
      </c>
      <c r="F25">
        <f t="shared" si="1"/>
        <v>0</v>
      </c>
      <c r="G25">
        <v>0.01</v>
      </c>
      <c r="H25">
        <f t="shared" si="2"/>
        <v>3.3333333333333331E-3</v>
      </c>
      <c r="I25">
        <v>0</v>
      </c>
      <c r="J25">
        <f t="shared" si="3"/>
        <v>0</v>
      </c>
      <c r="K25">
        <f t="shared" si="4"/>
        <v>0.05</v>
      </c>
      <c r="L25">
        <f t="shared" si="5"/>
        <v>5.5555555555555558E-3</v>
      </c>
    </row>
    <row r="26" spans="1:12" x14ac:dyDescent="0.25">
      <c r="A26" t="s">
        <v>51</v>
      </c>
      <c r="B26" t="s">
        <v>52</v>
      </c>
      <c r="C26">
        <v>16.82</v>
      </c>
      <c r="D26">
        <f t="shared" si="0"/>
        <v>10.092000000000001</v>
      </c>
      <c r="E26">
        <v>25.5</v>
      </c>
      <c r="F26">
        <f t="shared" si="1"/>
        <v>25.5</v>
      </c>
      <c r="G26">
        <v>5.94</v>
      </c>
      <c r="H26">
        <f t="shared" si="2"/>
        <v>1.98</v>
      </c>
      <c r="I26">
        <v>92.19</v>
      </c>
      <c r="J26">
        <f t="shared" si="3"/>
        <v>92.19</v>
      </c>
      <c r="K26">
        <f t="shared" si="4"/>
        <v>194.643</v>
      </c>
      <c r="L26">
        <f t="shared" si="5"/>
        <v>21.626999999999999</v>
      </c>
    </row>
    <row r="27" spans="1:12" x14ac:dyDescent="0.25">
      <c r="A27" t="s">
        <v>53</v>
      </c>
      <c r="B27" t="s">
        <v>54</v>
      </c>
      <c r="C27">
        <v>1.17</v>
      </c>
      <c r="D27">
        <f t="shared" si="0"/>
        <v>0.70199999999999996</v>
      </c>
      <c r="E27">
        <v>0.03</v>
      </c>
      <c r="F27">
        <f t="shared" si="1"/>
        <v>0.03</v>
      </c>
      <c r="G27">
        <v>0.7</v>
      </c>
      <c r="H27">
        <f t="shared" si="2"/>
        <v>0.23333333333333331</v>
      </c>
      <c r="I27">
        <v>0.32</v>
      </c>
      <c r="J27">
        <f t="shared" si="3"/>
        <v>0.32</v>
      </c>
      <c r="K27">
        <f t="shared" si="4"/>
        <v>1.9279999999999999</v>
      </c>
      <c r="L27">
        <f t="shared" si="5"/>
        <v>0.2142222222222222</v>
      </c>
    </row>
    <row r="28" spans="1:12" x14ac:dyDescent="0.25">
      <c r="A28" t="s">
        <v>55</v>
      </c>
      <c r="B28" t="s">
        <v>56</v>
      </c>
      <c r="C28">
        <v>453.32</v>
      </c>
      <c r="D28">
        <f t="shared" si="0"/>
        <v>271.99199999999996</v>
      </c>
      <c r="E28">
        <v>54.41</v>
      </c>
      <c r="F28">
        <f t="shared" si="1"/>
        <v>54.41</v>
      </c>
      <c r="G28">
        <v>51.32</v>
      </c>
      <c r="H28">
        <f t="shared" si="2"/>
        <v>17.106666666666666</v>
      </c>
      <c r="I28">
        <v>1039.4000000000001</v>
      </c>
      <c r="J28">
        <f t="shared" si="3"/>
        <v>1039.4000000000001</v>
      </c>
      <c r="K28">
        <f t="shared" si="4"/>
        <v>2074.3630000000003</v>
      </c>
      <c r="L28">
        <f t="shared" si="5"/>
        <v>230.48477777777782</v>
      </c>
    </row>
    <row r="29" spans="1:12" x14ac:dyDescent="0.25">
      <c r="A29" t="s">
        <v>57</v>
      </c>
      <c r="B29" t="s">
        <v>58</v>
      </c>
      <c r="C29">
        <v>0.12</v>
      </c>
      <c r="D29">
        <f t="shared" si="0"/>
        <v>7.1999999999999995E-2</v>
      </c>
      <c r="E29">
        <v>0.04</v>
      </c>
      <c r="F29">
        <f t="shared" si="1"/>
        <v>0.04</v>
      </c>
      <c r="G29">
        <v>0.02</v>
      </c>
      <c r="H29">
        <f t="shared" si="2"/>
        <v>6.6666666666666662E-3</v>
      </c>
      <c r="I29">
        <v>3473.67</v>
      </c>
      <c r="J29">
        <f t="shared" si="3"/>
        <v>3473.67</v>
      </c>
      <c r="K29">
        <f t="shared" si="4"/>
        <v>5210.683</v>
      </c>
      <c r="L29">
        <f t="shared" si="5"/>
        <v>578.96477777777773</v>
      </c>
    </row>
    <row r="30" spans="1:12" x14ac:dyDescent="0.25">
      <c r="A30" t="s">
        <v>59</v>
      </c>
      <c r="B30" t="s">
        <v>60</v>
      </c>
      <c r="C30">
        <v>12.73</v>
      </c>
      <c r="D30">
        <f t="shared" si="0"/>
        <v>7.6379999999999999</v>
      </c>
      <c r="E30">
        <v>100.69</v>
      </c>
      <c r="F30">
        <f t="shared" si="1"/>
        <v>100.69</v>
      </c>
      <c r="G30">
        <v>0</v>
      </c>
      <c r="H30">
        <f t="shared" si="2"/>
        <v>0</v>
      </c>
      <c r="I30">
        <v>0</v>
      </c>
      <c r="J30">
        <f t="shared" si="3"/>
        <v>0</v>
      </c>
      <c r="K30">
        <f t="shared" si="4"/>
        <v>162.49200000000002</v>
      </c>
      <c r="L30">
        <f t="shared" si="5"/>
        <v>18.05466666666667</v>
      </c>
    </row>
    <row r="31" spans="1:12" s="1" customFormat="1" x14ac:dyDescent="0.25">
      <c r="A31" s="1" t="s">
        <v>61</v>
      </c>
      <c r="B31" s="1" t="s">
        <v>62</v>
      </c>
      <c r="C31" s="1">
        <v>66.66</v>
      </c>
      <c r="D31" s="1">
        <f t="shared" si="0"/>
        <v>39.995999999999995</v>
      </c>
      <c r="E31" s="1">
        <v>110.91</v>
      </c>
      <c r="F31" s="1">
        <f t="shared" si="1"/>
        <v>110.91</v>
      </c>
      <c r="G31" s="1">
        <v>2.62</v>
      </c>
      <c r="H31" s="1">
        <f t="shared" si="2"/>
        <v>0.87333333333333329</v>
      </c>
      <c r="I31" s="1">
        <v>126.99</v>
      </c>
      <c r="J31" s="1">
        <f t="shared" si="3"/>
        <v>126.99</v>
      </c>
      <c r="K31" s="1">
        <f t="shared" si="4"/>
        <v>418.154</v>
      </c>
      <c r="L31" s="1">
        <f t="shared" si="5"/>
        <v>46.461555555555556</v>
      </c>
    </row>
    <row r="32" spans="1:12" x14ac:dyDescent="0.25">
      <c r="A32" t="s">
        <v>63</v>
      </c>
      <c r="B32" t="s">
        <v>64</v>
      </c>
      <c r="C32">
        <v>14.95</v>
      </c>
      <c r="D32">
        <f t="shared" si="0"/>
        <v>8.9699999999999989</v>
      </c>
      <c r="E32">
        <v>4.5599999999999996</v>
      </c>
      <c r="F32">
        <f t="shared" si="1"/>
        <v>4.5599999999999996</v>
      </c>
      <c r="G32">
        <v>2.57</v>
      </c>
      <c r="H32">
        <f t="shared" si="2"/>
        <v>0.85666666666666658</v>
      </c>
      <c r="I32">
        <v>53.09</v>
      </c>
      <c r="J32">
        <f t="shared" si="3"/>
        <v>53.09</v>
      </c>
      <c r="K32">
        <f t="shared" si="4"/>
        <v>101.215</v>
      </c>
      <c r="L32">
        <f t="shared" si="5"/>
        <v>11.246111111111112</v>
      </c>
    </row>
    <row r="33" spans="1:12" x14ac:dyDescent="0.25">
      <c r="A33" t="s">
        <v>65</v>
      </c>
      <c r="B33" t="s">
        <v>66</v>
      </c>
      <c r="C33">
        <v>1.74</v>
      </c>
      <c r="D33">
        <f t="shared" si="0"/>
        <v>1.044</v>
      </c>
      <c r="E33">
        <v>74.73</v>
      </c>
      <c r="F33">
        <f t="shared" si="1"/>
        <v>74.73</v>
      </c>
      <c r="G33">
        <v>0</v>
      </c>
      <c r="H33">
        <f t="shared" si="2"/>
        <v>0</v>
      </c>
      <c r="I33">
        <v>0</v>
      </c>
      <c r="J33">
        <f t="shared" si="3"/>
        <v>0</v>
      </c>
      <c r="K33">
        <f t="shared" si="4"/>
        <v>113.661</v>
      </c>
      <c r="L33">
        <f t="shared" si="5"/>
        <v>12.629</v>
      </c>
    </row>
    <row r="34" spans="1:12" x14ac:dyDescent="0.25">
      <c r="A34" t="s">
        <v>67</v>
      </c>
      <c r="B34" t="s">
        <v>68</v>
      </c>
      <c r="C34">
        <v>5.2</v>
      </c>
      <c r="D34">
        <f t="shared" si="0"/>
        <v>3.12</v>
      </c>
      <c r="E34">
        <v>0.42</v>
      </c>
      <c r="F34">
        <f t="shared" si="1"/>
        <v>0.42</v>
      </c>
      <c r="G34">
        <v>8.1199999999999992</v>
      </c>
      <c r="H34">
        <f t="shared" si="2"/>
        <v>2.7066666666666661</v>
      </c>
      <c r="I34">
        <v>0.93</v>
      </c>
      <c r="J34">
        <f t="shared" si="3"/>
        <v>0.93</v>
      </c>
      <c r="K34">
        <f t="shared" si="4"/>
        <v>10.764999999999999</v>
      </c>
      <c r="L34">
        <f t="shared" si="5"/>
        <v>1.1961111111111109</v>
      </c>
    </row>
    <row r="35" spans="1:12" x14ac:dyDescent="0.25">
      <c r="A35" t="s">
        <v>69</v>
      </c>
      <c r="B35" t="s">
        <v>70</v>
      </c>
      <c r="C35">
        <v>37.92</v>
      </c>
      <c r="D35">
        <f t="shared" si="0"/>
        <v>22.751999999999999</v>
      </c>
      <c r="E35">
        <v>8.98</v>
      </c>
      <c r="F35">
        <f t="shared" si="1"/>
        <v>8.98</v>
      </c>
      <c r="G35">
        <v>38.99</v>
      </c>
      <c r="H35">
        <f t="shared" si="2"/>
        <v>12.996666666666666</v>
      </c>
      <c r="I35">
        <v>263.27999999999997</v>
      </c>
      <c r="J35">
        <f t="shared" si="3"/>
        <v>263.27999999999997</v>
      </c>
      <c r="K35">
        <f t="shared" si="4"/>
        <v>462.01299999999992</v>
      </c>
      <c r="L35">
        <f t="shared" si="5"/>
        <v>51.334777777777767</v>
      </c>
    </row>
    <row r="36" spans="1:12" x14ac:dyDescent="0.25">
      <c r="A36" t="s">
        <v>71</v>
      </c>
      <c r="B36" t="s">
        <v>72</v>
      </c>
      <c r="C36">
        <v>160.16999999999999</v>
      </c>
      <c r="D36">
        <f t="shared" si="0"/>
        <v>96.10199999999999</v>
      </c>
      <c r="E36">
        <v>1152</v>
      </c>
      <c r="F36">
        <f t="shared" si="1"/>
        <v>1152</v>
      </c>
      <c r="G36">
        <v>41.89</v>
      </c>
      <c r="H36">
        <f t="shared" si="2"/>
        <v>13.963333333333333</v>
      </c>
      <c r="I36">
        <v>91.08</v>
      </c>
      <c r="J36">
        <f t="shared" si="3"/>
        <v>91.08</v>
      </c>
      <c r="K36">
        <f t="shared" si="4"/>
        <v>2029.7180000000001</v>
      </c>
      <c r="L36">
        <f t="shared" si="5"/>
        <v>225.52422222222222</v>
      </c>
    </row>
    <row r="37" spans="1:12" x14ac:dyDescent="0.25">
      <c r="A37" t="s">
        <v>73</v>
      </c>
      <c r="B37" t="s">
        <v>74</v>
      </c>
      <c r="C37">
        <v>0</v>
      </c>
      <c r="D37">
        <f t="shared" si="0"/>
        <v>0</v>
      </c>
      <c r="E37">
        <v>0</v>
      </c>
      <c r="F37">
        <f t="shared" si="1"/>
        <v>0</v>
      </c>
      <c r="G37">
        <v>0</v>
      </c>
      <c r="H37">
        <f t="shared" si="2"/>
        <v>0</v>
      </c>
      <c r="I37">
        <v>0</v>
      </c>
      <c r="J37">
        <f t="shared" si="3"/>
        <v>0</v>
      </c>
      <c r="K37">
        <f t="shared" si="4"/>
        <v>0</v>
      </c>
      <c r="L37">
        <f t="shared" si="5"/>
        <v>0</v>
      </c>
    </row>
    <row r="38" spans="1:12" x14ac:dyDescent="0.25">
      <c r="A38" t="s">
        <v>75</v>
      </c>
      <c r="B38" t="s">
        <v>76</v>
      </c>
      <c r="C38">
        <v>0.1</v>
      </c>
      <c r="D38">
        <f t="shared" si="0"/>
        <v>0.06</v>
      </c>
      <c r="E38">
        <v>0.13</v>
      </c>
      <c r="F38">
        <f t="shared" si="1"/>
        <v>0.13</v>
      </c>
      <c r="G38">
        <v>0.03</v>
      </c>
      <c r="H38">
        <f t="shared" si="2"/>
        <v>9.9999999999999985E-3</v>
      </c>
      <c r="I38">
        <v>0.3</v>
      </c>
      <c r="J38">
        <f t="shared" si="3"/>
        <v>0.3</v>
      </c>
      <c r="K38">
        <f t="shared" si="4"/>
        <v>0.75</v>
      </c>
      <c r="L38">
        <f t="shared" si="5"/>
        <v>8.3333333333333329E-2</v>
      </c>
    </row>
    <row r="39" spans="1:12" x14ac:dyDescent="0.25">
      <c r="A39" t="s">
        <v>77</v>
      </c>
      <c r="B39" t="s">
        <v>78</v>
      </c>
      <c r="C39">
        <v>0</v>
      </c>
      <c r="D39">
        <f t="shared" si="0"/>
        <v>0</v>
      </c>
      <c r="E39">
        <v>0</v>
      </c>
      <c r="F39">
        <f t="shared" si="1"/>
        <v>0</v>
      </c>
      <c r="G39">
        <v>0.03</v>
      </c>
      <c r="H39">
        <f t="shared" si="2"/>
        <v>9.9999999999999985E-3</v>
      </c>
      <c r="I39">
        <v>0.2</v>
      </c>
      <c r="J39">
        <f t="shared" si="3"/>
        <v>0.2</v>
      </c>
      <c r="K39">
        <f t="shared" si="4"/>
        <v>0.31500000000000006</v>
      </c>
      <c r="L39">
        <f t="shared" si="5"/>
        <v>3.5000000000000003E-2</v>
      </c>
    </row>
    <row r="40" spans="1:12" x14ac:dyDescent="0.25">
      <c r="A40" t="s">
        <v>79</v>
      </c>
      <c r="B40" t="s">
        <v>80</v>
      </c>
      <c r="C40">
        <v>0.08</v>
      </c>
      <c r="D40">
        <f t="shared" si="0"/>
        <v>4.8000000000000001E-2</v>
      </c>
      <c r="E40">
        <v>0</v>
      </c>
      <c r="F40">
        <f t="shared" si="1"/>
        <v>0</v>
      </c>
      <c r="G40">
        <v>0.16</v>
      </c>
      <c r="H40">
        <f t="shared" si="2"/>
        <v>5.333333333333333E-2</v>
      </c>
      <c r="I40">
        <v>2.0499999999999998</v>
      </c>
      <c r="J40">
        <f t="shared" si="3"/>
        <v>2.0499999999999998</v>
      </c>
      <c r="K40">
        <f t="shared" si="4"/>
        <v>3.2269999999999994</v>
      </c>
      <c r="L40">
        <f t="shared" si="5"/>
        <v>0.35855555555555552</v>
      </c>
    </row>
    <row r="41" spans="1:12" x14ac:dyDescent="0.25">
      <c r="A41" t="s">
        <v>81</v>
      </c>
      <c r="B41" t="s">
        <v>82</v>
      </c>
      <c r="C41">
        <v>3.31</v>
      </c>
      <c r="D41">
        <f t="shared" si="0"/>
        <v>1.986</v>
      </c>
      <c r="E41">
        <v>16.05</v>
      </c>
      <c r="F41">
        <f t="shared" si="1"/>
        <v>16.05</v>
      </c>
      <c r="G41">
        <v>1.1000000000000001</v>
      </c>
      <c r="H41">
        <f t="shared" si="2"/>
        <v>0.3666666666666667</v>
      </c>
      <c r="I41">
        <v>2.09</v>
      </c>
      <c r="J41">
        <f t="shared" si="3"/>
        <v>2.09</v>
      </c>
      <c r="K41">
        <f t="shared" si="4"/>
        <v>30.739000000000004</v>
      </c>
      <c r="L41">
        <f t="shared" si="5"/>
        <v>3.4154444444444447</v>
      </c>
    </row>
    <row r="42" spans="1:12" x14ac:dyDescent="0.25">
      <c r="A42" t="s">
        <v>83</v>
      </c>
      <c r="B42" t="s">
        <v>84</v>
      </c>
      <c r="C42">
        <v>31.45</v>
      </c>
      <c r="D42">
        <f t="shared" si="0"/>
        <v>18.869999999999997</v>
      </c>
      <c r="E42">
        <v>32.72</v>
      </c>
      <c r="F42">
        <f t="shared" si="1"/>
        <v>32.72</v>
      </c>
      <c r="G42">
        <v>6.79</v>
      </c>
      <c r="H42">
        <f t="shared" si="2"/>
        <v>2.2633333333333332</v>
      </c>
      <c r="I42">
        <v>59.05</v>
      </c>
      <c r="J42">
        <f t="shared" si="3"/>
        <v>59.05</v>
      </c>
      <c r="K42">
        <f t="shared" si="4"/>
        <v>169.35500000000002</v>
      </c>
      <c r="L42">
        <f t="shared" si="5"/>
        <v>18.817222222222224</v>
      </c>
    </row>
    <row r="43" spans="1:12" x14ac:dyDescent="0.25">
      <c r="A43" t="s">
        <v>85</v>
      </c>
      <c r="B43" t="s">
        <v>86</v>
      </c>
      <c r="C43">
        <v>0.48</v>
      </c>
      <c r="D43">
        <f t="shared" si="0"/>
        <v>0.28799999999999998</v>
      </c>
      <c r="E43">
        <v>0.16</v>
      </c>
      <c r="F43">
        <f t="shared" si="1"/>
        <v>0.16</v>
      </c>
      <c r="G43">
        <v>0.18</v>
      </c>
      <c r="H43">
        <f t="shared" si="2"/>
        <v>0.06</v>
      </c>
      <c r="I43">
        <v>0.55000000000000004</v>
      </c>
      <c r="J43">
        <f t="shared" si="3"/>
        <v>0.55000000000000004</v>
      </c>
      <c r="K43">
        <f t="shared" si="4"/>
        <v>1.5870000000000002</v>
      </c>
      <c r="L43">
        <f t="shared" si="5"/>
        <v>0.17633333333333334</v>
      </c>
    </row>
    <row r="44" spans="1:12" x14ac:dyDescent="0.25">
      <c r="A44" t="s">
        <v>87</v>
      </c>
      <c r="B44" t="s">
        <v>88</v>
      </c>
      <c r="C44">
        <v>0</v>
      </c>
      <c r="D44">
        <f t="shared" si="0"/>
        <v>0</v>
      </c>
      <c r="E44">
        <v>0</v>
      </c>
      <c r="F44">
        <f t="shared" si="1"/>
        <v>0</v>
      </c>
      <c r="G44">
        <v>0</v>
      </c>
      <c r="H44">
        <f t="shared" si="2"/>
        <v>0</v>
      </c>
      <c r="I44">
        <v>0</v>
      </c>
      <c r="J44">
        <f t="shared" si="3"/>
        <v>0</v>
      </c>
      <c r="K44">
        <f t="shared" si="4"/>
        <v>0</v>
      </c>
      <c r="L44">
        <f t="shared" si="5"/>
        <v>0</v>
      </c>
    </row>
    <row r="45" spans="1:12" x14ac:dyDescent="0.25">
      <c r="A45" t="s">
        <v>89</v>
      </c>
      <c r="B45" t="s">
        <v>90</v>
      </c>
      <c r="C45">
        <v>89.15</v>
      </c>
      <c r="D45">
        <f t="shared" si="0"/>
        <v>53.49</v>
      </c>
      <c r="E45">
        <v>180.77</v>
      </c>
      <c r="F45">
        <f t="shared" si="1"/>
        <v>180.77</v>
      </c>
      <c r="G45">
        <v>11.59</v>
      </c>
      <c r="H45">
        <f t="shared" si="2"/>
        <v>3.8633333333333333</v>
      </c>
      <c r="I45">
        <v>117.31</v>
      </c>
      <c r="J45">
        <f t="shared" si="3"/>
        <v>117.31</v>
      </c>
      <c r="K45">
        <f t="shared" si="4"/>
        <v>533.15000000000009</v>
      </c>
      <c r="L45">
        <f t="shared" si="5"/>
        <v>59.238888888888901</v>
      </c>
    </row>
    <row r="46" spans="1:12" x14ac:dyDescent="0.25">
      <c r="A46" t="s">
        <v>91</v>
      </c>
      <c r="B46" t="s">
        <v>92</v>
      </c>
      <c r="C46">
        <v>282.38</v>
      </c>
      <c r="D46">
        <f t="shared" si="0"/>
        <v>169.428</v>
      </c>
      <c r="E46">
        <v>1723.34</v>
      </c>
      <c r="F46">
        <f t="shared" si="1"/>
        <v>1723.34</v>
      </c>
      <c r="G46">
        <v>49.03</v>
      </c>
      <c r="H46">
        <f t="shared" si="2"/>
        <v>16.343333333333334</v>
      </c>
      <c r="I46">
        <v>850.47</v>
      </c>
      <c r="J46">
        <f t="shared" si="3"/>
        <v>850.47</v>
      </c>
      <c r="K46">
        <f t="shared" si="4"/>
        <v>4139.3720000000003</v>
      </c>
      <c r="L46">
        <f t="shared" si="5"/>
        <v>459.93022222222226</v>
      </c>
    </row>
    <row r="47" spans="1:12" x14ac:dyDescent="0.25">
      <c r="A47" t="s">
        <v>93</v>
      </c>
      <c r="B47" t="s">
        <v>94</v>
      </c>
      <c r="C47">
        <v>3.05</v>
      </c>
      <c r="D47">
        <f t="shared" si="0"/>
        <v>1.8299999999999998</v>
      </c>
      <c r="E47">
        <v>6.89</v>
      </c>
      <c r="F47">
        <f t="shared" si="1"/>
        <v>6.89</v>
      </c>
      <c r="G47">
        <v>0.95</v>
      </c>
      <c r="H47">
        <f t="shared" si="2"/>
        <v>0.31666666666666665</v>
      </c>
      <c r="I47">
        <v>0.79</v>
      </c>
      <c r="J47">
        <f t="shared" si="3"/>
        <v>0.79</v>
      </c>
      <c r="K47">
        <f t="shared" si="4"/>
        <v>14.739999999999997</v>
      </c>
      <c r="L47">
        <f t="shared" si="5"/>
        <v>1.6377777777777773</v>
      </c>
    </row>
    <row r="48" spans="1:12" x14ac:dyDescent="0.25">
      <c r="A48" t="s">
        <v>95</v>
      </c>
      <c r="B48" t="s">
        <v>96</v>
      </c>
      <c r="C48">
        <v>991.69</v>
      </c>
      <c r="D48">
        <f t="shared" si="0"/>
        <v>595.01400000000001</v>
      </c>
      <c r="E48">
        <v>3457.06</v>
      </c>
      <c r="F48">
        <f t="shared" si="1"/>
        <v>3457.06</v>
      </c>
      <c r="G48">
        <v>11342.73</v>
      </c>
      <c r="H48">
        <f t="shared" si="2"/>
        <v>3780.91</v>
      </c>
      <c r="I48">
        <v>504.88</v>
      </c>
      <c r="J48">
        <f t="shared" si="3"/>
        <v>504.88</v>
      </c>
      <c r="K48">
        <f t="shared" si="4"/>
        <v>12506.795999999998</v>
      </c>
      <c r="L48">
        <f t="shared" si="5"/>
        <v>1389.6439999999998</v>
      </c>
    </row>
    <row r="49" spans="1:12" x14ac:dyDescent="0.25">
      <c r="A49" t="s">
        <v>97</v>
      </c>
      <c r="B49" t="s">
        <v>98</v>
      </c>
      <c r="C49">
        <v>0.61</v>
      </c>
      <c r="D49">
        <f t="shared" si="0"/>
        <v>0.36599999999999999</v>
      </c>
      <c r="E49">
        <v>0.9</v>
      </c>
      <c r="F49">
        <f t="shared" si="1"/>
        <v>0.9</v>
      </c>
      <c r="G49">
        <v>0.13</v>
      </c>
      <c r="H49">
        <f t="shared" si="2"/>
        <v>4.3333333333333335E-2</v>
      </c>
      <c r="I49">
        <v>0.93</v>
      </c>
      <c r="J49">
        <f t="shared" si="3"/>
        <v>0.93</v>
      </c>
      <c r="K49">
        <f t="shared" si="4"/>
        <v>3.3590000000000004</v>
      </c>
      <c r="L49">
        <f t="shared" si="5"/>
        <v>0.37322222222222229</v>
      </c>
    </row>
    <row r="50" spans="1:12" x14ac:dyDescent="0.25">
      <c r="A50" t="s">
        <v>99</v>
      </c>
      <c r="B50" t="s">
        <v>100</v>
      </c>
      <c r="C50">
        <v>0</v>
      </c>
      <c r="D50">
        <f t="shared" si="0"/>
        <v>0</v>
      </c>
      <c r="E50">
        <v>0</v>
      </c>
      <c r="F50">
        <f t="shared" si="1"/>
        <v>0</v>
      </c>
      <c r="G50">
        <v>0</v>
      </c>
      <c r="H50">
        <f t="shared" si="2"/>
        <v>0</v>
      </c>
      <c r="I50">
        <v>0</v>
      </c>
      <c r="J50">
        <f t="shared" si="3"/>
        <v>0</v>
      </c>
      <c r="K50">
        <f t="shared" si="4"/>
        <v>0</v>
      </c>
      <c r="L50">
        <f t="shared" si="5"/>
        <v>0</v>
      </c>
    </row>
    <row r="51" spans="1:12" s="1" customFormat="1" x14ac:dyDescent="0.25">
      <c r="A51" s="1" t="s">
        <v>101</v>
      </c>
      <c r="B51" s="1" t="s">
        <v>102</v>
      </c>
      <c r="C51" s="1">
        <v>11.48</v>
      </c>
      <c r="D51" s="1">
        <f t="shared" si="0"/>
        <v>6.8879999999999999</v>
      </c>
      <c r="E51" s="1">
        <v>240.35</v>
      </c>
      <c r="F51" s="1">
        <f t="shared" si="1"/>
        <v>240.35</v>
      </c>
      <c r="G51" s="1">
        <v>3.44</v>
      </c>
      <c r="H51" s="1">
        <f t="shared" si="2"/>
        <v>1.1466666666666665</v>
      </c>
      <c r="I51" s="1">
        <v>21.22</v>
      </c>
      <c r="J51" s="1">
        <f t="shared" si="3"/>
        <v>21.22</v>
      </c>
      <c r="K51" s="1">
        <f t="shared" si="4"/>
        <v>404.40700000000004</v>
      </c>
      <c r="L51" s="1">
        <f t="shared" si="5"/>
        <v>44.934111111111115</v>
      </c>
    </row>
    <row r="52" spans="1:12" s="2" customFormat="1" x14ac:dyDescent="0.25">
      <c r="A52" s="2" t="s">
        <v>103</v>
      </c>
      <c r="B52" s="2" t="s">
        <v>104</v>
      </c>
      <c r="C52" s="2">
        <v>2.61</v>
      </c>
      <c r="D52" s="2">
        <f t="shared" si="0"/>
        <v>1.5659999999999998</v>
      </c>
      <c r="E52" s="2">
        <v>37.24</v>
      </c>
      <c r="F52" s="2">
        <f t="shared" si="1"/>
        <v>37.24</v>
      </c>
      <c r="G52" s="2">
        <v>1.04</v>
      </c>
      <c r="H52" s="2">
        <f t="shared" si="2"/>
        <v>0.34666666666666668</v>
      </c>
      <c r="I52" s="2">
        <v>5.27</v>
      </c>
      <c r="J52" s="2">
        <f t="shared" si="3"/>
        <v>5.27</v>
      </c>
      <c r="K52" s="2">
        <f t="shared" si="4"/>
        <v>66.634000000000015</v>
      </c>
      <c r="L52" s="2">
        <f t="shared" si="5"/>
        <v>7.4037777777777798</v>
      </c>
    </row>
    <row r="53" spans="1:12" x14ac:dyDescent="0.25">
      <c r="A53" t="s">
        <v>105</v>
      </c>
      <c r="B53" t="s">
        <v>106</v>
      </c>
      <c r="C53">
        <v>0.54</v>
      </c>
      <c r="D53">
        <f t="shared" si="0"/>
        <v>0.32400000000000001</v>
      </c>
      <c r="E53">
        <v>0.78</v>
      </c>
      <c r="F53">
        <f t="shared" si="1"/>
        <v>0.78</v>
      </c>
      <c r="G53">
        <v>0.03</v>
      </c>
      <c r="H53">
        <f t="shared" si="2"/>
        <v>9.9999999999999985E-3</v>
      </c>
      <c r="I53">
        <v>4.82</v>
      </c>
      <c r="J53">
        <f t="shared" si="3"/>
        <v>4.82</v>
      </c>
      <c r="K53">
        <f t="shared" si="4"/>
        <v>8.9009999999999998</v>
      </c>
      <c r="L53">
        <f t="shared" si="5"/>
        <v>0.98899999999999999</v>
      </c>
    </row>
    <row r="54" spans="1:12" x14ac:dyDescent="0.25">
      <c r="A54" t="s">
        <v>107</v>
      </c>
      <c r="B54" t="s">
        <v>108</v>
      </c>
      <c r="C54">
        <v>0.01</v>
      </c>
      <c r="D54">
        <f t="shared" si="0"/>
        <v>6.0000000000000001E-3</v>
      </c>
      <c r="E54">
        <v>0</v>
      </c>
      <c r="F54">
        <f t="shared" si="1"/>
        <v>0</v>
      </c>
      <c r="G54">
        <v>0</v>
      </c>
      <c r="H54">
        <f t="shared" si="2"/>
        <v>0</v>
      </c>
      <c r="I54">
        <v>0.01</v>
      </c>
      <c r="J54">
        <f t="shared" si="3"/>
        <v>0.01</v>
      </c>
      <c r="K54">
        <f t="shared" si="4"/>
        <v>2.4E-2</v>
      </c>
      <c r="L54">
        <f t="shared" si="5"/>
        <v>2.6666666666666666E-3</v>
      </c>
    </row>
    <row r="55" spans="1:12" x14ac:dyDescent="0.25">
      <c r="A55" t="s">
        <v>109</v>
      </c>
      <c r="B55" t="s">
        <v>110</v>
      </c>
      <c r="C55">
        <v>0.44</v>
      </c>
      <c r="D55">
        <f t="shared" si="0"/>
        <v>0.26400000000000001</v>
      </c>
      <c r="E55">
        <v>0.66</v>
      </c>
      <c r="F55">
        <f t="shared" si="1"/>
        <v>0.66</v>
      </c>
      <c r="G55">
        <v>0.03</v>
      </c>
      <c r="H55">
        <f t="shared" si="2"/>
        <v>9.9999999999999985E-3</v>
      </c>
      <c r="I55">
        <v>5.14</v>
      </c>
      <c r="J55">
        <f t="shared" si="3"/>
        <v>5.14</v>
      </c>
      <c r="K55">
        <f t="shared" si="4"/>
        <v>9.1110000000000007</v>
      </c>
      <c r="L55">
        <f t="shared" si="5"/>
        <v>1.0123333333333333</v>
      </c>
    </row>
    <row r="56" spans="1:12" x14ac:dyDescent="0.25">
      <c r="A56" t="s">
        <v>111</v>
      </c>
      <c r="B56" t="s">
        <v>112</v>
      </c>
      <c r="C56">
        <v>2.0499999999999998</v>
      </c>
      <c r="D56">
        <f t="shared" si="0"/>
        <v>1.2299999999999998</v>
      </c>
      <c r="E56">
        <v>9.2100000000000009</v>
      </c>
      <c r="F56">
        <f t="shared" si="1"/>
        <v>9.2100000000000009</v>
      </c>
      <c r="G56">
        <v>0</v>
      </c>
      <c r="H56">
        <f t="shared" si="2"/>
        <v>0</v>
      </c>
      <c r="I56">
        <v>0</v>
      </c>
      <c r="J56">
        <f t="shared" si="3"/>
        <v>0</v>
      </c>
      <c r="K56">
        <f t="shared" si="4"/>
        <v>15.660000000000002</v>
      </c>
      <c r="L56">
        <f t="shared" si="5"/>
        <v>1.7400000000000002</v>
      </c>
    </row>
    <row r="57" spans="1:12" x14ac:dyDescent="0.25">
      <c r="A57" t="s">
        <v>113</v>
      </c>
      <c r="B57" t="s">
        <v>114</v>
      </c>
      <c r="C57">
        <v>0</v>
      </c>
      <c r="D57">
        <f t="shared" si="0"/>
        <v>0</v>
      </c>
      <c r="E57">
        <v>0</v>
      </c>
      <c r="F57">
        <f t="shared" si="1"/>
        <v>0</v>
      </c>
      <c r="G57">
        <v>0</v>
      </c>
      <c r="H57">
        <f t="shared" si="2"/>
        <v>0</v>
      </c>
      <c r="I57">
        <v>0</v>
      </c>
      <c r="J57">
        <f t="shared" si="3"/>
        <v>0</v>
      </c>
      <c r="K57">
        <f t="shared" si="4"/>
        <v>0</v>
      </c>
      <c r="L57">
        <f t="shared" si="5"/>
        <v>0</v>
      </c>
    </row>
    <row r="58" spans="1:12" x14ac:dyDescent="0.25">
      <c r="A58" t="s">
        <v>115</v>
      </c>
      <c r="B58" t="s">
        <v>116</v>
      </c>
      <c r="C58">
        <v>3.34</v>
      </c>
      <c r="D58">
        <f t="shared" si="0"/>
        <v>2.004</v>
      </c>
      <c r="E58">
        <v>0.73</v>
      </c>
      <c r="F58">
        <f t="shared" si="1"/>
        <v>0.73</v>
      </c>
      <c r="G58">
        <v>1.77</v>
      </c>
      <c r="H58">
        <f t="shared" si="2"/>
        <v>0.59</v>
      </c>
      <c r="I58">
        <v>0.44</v>
      </c>
      <c r="J58">
        <f t="shared" si="3"/>
        <v>0.44</v>
      </c>
      <c r="K58">
        <f t="shared" si="4"/>
        <v>5.6459999999999999</v>
      </c>
      <c r="L58">
        <f t="shared" si="5"/>
        <v>0.6273333333333333</v>
      </c>
    </row>
    <row r="59" spans="1:12" x14ac:dyDescent="0.25">
      <c r="A59" t="s">
        <v>117</v>
      </c>
      <c r="B59" t="s">
        <v>118</v>
      </c>
      <c r="C59">
        <v>0.21</v>
      </c>
      <c r="D59">
        <f t="shared" si="0"/>
        <v>0.126</v>
      </c>
      <c r="E59">
        <v>0.05</v>
      </c>
      <c r="F59">
        <f t="shared" si="1"/>
        <v>0.05</v>
      </c>
      <c r="G59">
        <v>0.03</v>
      </c>
      <c r="H59">
        <f t="shared" si="2"/>
        <v>9.9999999999999985E-3</v>
      </c>
      <c r="I59">
        <v>1.1200000000000001</v>
      </c>
      <c r="J59">
        <f t="shared" si="3"/>
        <v>1.1200000000000001</v>
      </c>
      <c r="K59">
        <f t="shared" si="4"/>
        <v>1.9590000000000001</v>
      </c>
      <c r="L59">
        <f t="shared" si="5"/>
        <v>0.21766666666666667</v>
      </c>
    </row>
    <row r="60" spans="1:12" x14ac:dyDescent="0.25">
      <c r="A60" t="s">
        <v>119</v>
      </c>
      <c r="B60" t="s">
        <v>120</v>
      </c>
      <c r="C60">
        <v>3.29</v>
      </c>
      <c r="D60">
        <f t="shared" si="0"/>
        <v>1.974</v>
      </c>
      <c r="E60">
        <v>40.700000000000003</v>
      </c>
      <c r="F60">
        <f t="shared" si="1"/>
        <v>40.700000000000003</v>
      </c>
      <c r="G60">
        <v>0.1</v>
      </c>
      <c r="H60">
        <f t="shared" si="2"/>
        <v>3.3333333333333333E-2</v>
      </c>
      <c r="I60">
        <v>11.12</v>
      </c>
      <c r="J60">
        <f t="shared" si="3"/>
        <v>11.12</v>
      </c>
      <c r="K60">
        <f t="shared" si="4"/>
        <v>80.740999999999985</v>
      </c>
      <c r="L60">
        <f t="shared" si="5"/>
        <v>8.9712222222222202</v>
      </c>
    </row>
    <row r="61" spans="1:12" x14ac:dyDescent="0.25">
      <c r="A61" t="s">
        <v>121</v>
      </c>
      <c r="B61" t="s">
        <v>122</v>
      </c>
      <c r="C61">
        <v>0</v>
      </c>
      <c r="D61">
        <f t="shared" si="0"/>
        <v>0</v>
      </c>
      <c r="E61">
        <v>30</v>
      </c>
      <c r="F61">
        <f t="shared" si="1"/>
        <v>30</v>
      </c>
      <c r="G61">
        <v>0</v>
      </c>
      <c r="H61">
        <f t="shared" si="2"/>
        <v>0</v>
      </c>
      <c r="I61">
        <v>0</v>
      </c>
      <c r="J61">
        <f t="shared" si="3"/>
        <v>0</v>
      </c>
      <c r="K61">
        <f t="shared" si="4"/>
        <v>45</v>
      </c>
      <c r="L61">
        <f t="shared" si="5"/>
        <v>5</v>
      </c>
    </row>
    <row r="62" spans="1:12" x14ac:dyDescent="0.25">
      <c r="A62" t="s">
        <v>123</v>
      </c>
      <c r="B62" t="s">
        <v>124</v>
      </c>
      <c r="C62">
        <v>0.02</v>
      </c>
      <c r="D62">
        <f t="shared" si="0"/>
        <v>1.2E-2</v>
      </c>
      <c r="E62">
        <v>0.11</v>
      </c>
      <c r="F62">
        <f t="shared" si="1"/>
        <v>0.11</v>
      </c>
      <c r="G62">
        <v>0</v>
      </c>
      <c r="H62">
        <f t="shared" si="2"/>
        <v>0</v>
      </c>
      <c r="I62">
        <v>0.41</v>
      </c>
      <c r="J62">
        <f t="shared" si="3"/>
        <v>0.41</v>
      </c>
      <c r="K62">
        <f t="shared" si="4"/>
        <v>0.79800000000000004</v>
      </c>
      <c r="L62">
        <f t="shared" si="5"/>
        <v>8.8666666666666671E-2</v>
      </c>
    </row>
    <row r="63" spans="1:12" x14ac:dyDescent="0.25">
      <c r="A63" t="s">
        <v>125</v>
      </c>
      <c r="B63" t="s">
        <v>126</v>
      </c>
      <c r="C63">
        <v>8.85</v>
      </c>
      <c r="D63">
        <f t="shared" si="0"/>
        <v>5.31</v>
      </c>
      <c r="E63">
        <v>203</v>
      </c>
      <c r="F63">
        <f t="shared" si="1"/>
        <v>203</v>
      </c>
      <c r="G63">
        <v>2.4</v>
      </c>
      <c r="H63">
        <f t="shared" si="2"/>
        <v>0.79999999999999993</v>
      </c>
      <c r="I63">
        <v>15.55</v>
      </c>
      <c r="J63">
        <f t="shared" si="3"/>
        <v>15.55</v>
      </c>
      <c r="K63">
        <f t="shared" si="4"/>
        <v>336.99</v>
      </c>
      <c r="L63">
        <f t="shared" si="5"/>
        <v>37.443333333333335</v>
      </c>
    </row>
    <row r="64" spans="1:12" s="2" customFormat="1" x14ac:dyDescent="0.25">
      <c r="A64" s="2" t="s">
        <v>127</v>
      </c>
      <c r="B64" s="2" t="s">
        <v>128</v>
      </c>
      <c r="C64" s="2">
        <v>30.39</v>
      </c>
      <c r="D64" s="2">
        <f t="shared" si="0"/>
        <v>18.233999999999998</v>
      </c>
      <c r="E64" s="2">
        <v>54.82</v>
      </c>
      <c r="F64" s="2">
        <f t="shared" si="1"/>
        <v>54.82</v>
      </c>
      <c r="G64" s="2">
        <v>54.24</v>
      </c>
      <c r="H64" s="2">
        <f t="shared" si="2"/>
        <v>18.079999999999998</v>
      </c>
      <c r="I64" s="2">
        <v>0.84</v>
      </c>
      <c r="J64" s="2">
        <f t="shared" si="3"/>
        <v>0.84</v>
      </c>
      <c r="K64" s="2">
        <f t="shared" si="4"/>
        <v>137.96100000000001</v>
      </c>
      <c r="L64" s="2">
        <f t="shared" si="5"/>
        <v>15.329000000000001</v>
      </c>
    </row>
    <row r="65" spans="1:12" x14ac:dyDescent="0.25">
      <c r="A65" t="s">
        <v>129</v>
      </c>
      <c r="B65" t="s">
        <v>130</v>
      </c>
      <c r="C65">
        <v>9.23</v>
      </c>
      <c r="D65">
        <f t="shared" si="0"/>
        <v>5.5380000000000003</v>
      </c>
      <c r="E65">
        <v>562.1</v>
      </c>
      <c r="F65">
        <f t="shared" si="1"/>
        <v>562.1</v>
      </c>
      <c r="G65">
        <v>0</v>
      </c>
      <c r="H65">
        <f t="shared" si="2"/>
        <v>0</v>
      </c>
      <c r="I65">
        <v>0</v>
      </c>
      <c r="J65">
        <f t="shared" si="3"/>
        <v>0</v>
      </c>
      <c r="K65">
        <f t="shared" si="4"/>
        <v>851.45700000000011</v>
      </c>
      <c r="L65">
        <f t="shared" si="5"/>
        <v>94.606333333333339</v>
      </c>
    </row>
    <row r="66" spans="1:12" x14ac:dyDescent="0.25">
      <c r="A66" t="s">
        <v>131</v>
      </c>
      <c r="B66" t="s">
        <v>132</v>
      </c>
      <c r="C66">
        <v>20.75</v>
      </c>
      <c r="D66">
        <f t="shared" si="0"/>
        <v>12.45</v>
      </c>
      <c r="E66">
        <v>3.04</v>
      </c>
      <c r="F66">
        <f t="shared" si="1"/>
        <v>3.04</v>
      </c>
      <c r="G66">
        <v>39.44</v>
      </c>
      <c r="H66">
        <f t="shared" si="2"/>
        <v>13.146666666666665</v>
      </c>
      <c r="I66">
        <v>0.12</v>
      </c>
      <c r="J66">
        <f t="shared" si="3"/>
        <v>0.12</v>
      </c>
      <c r="K66">
        <f t="shared" si="4"/>
        <v>43.134999999999998</v>
      </c>
      <c r="L66">
        <f t="shared" si="5"/>
        <v>4.7927777777777774</v>
      </c>
    </row>
    <row r="67" spans="1:12" x14ac:dyDescent="0.25">
      <c r="A67" t="s">
        <v>133</v>
      </c>
      <c r="B67" t="s">
        <v>134</v>
      </c>
      <c r="C67">
        <v>3.21</v>
      </c>
      <c r="D67">
        <f t="shared" si="0"/>
        <v>1.9259999999999999</v>
      </c>
      <c r="E67">
        <v>0.53</v>
      </c>
      <c r="F67">
        <f t="shared" si="1"/>
        <v>0.53</v>
      </c>
      <c r="G67">
        <v>5.74</v>
      </c>
      <c r="H67">
        <f t="shared" si="2"/>
        <v>1.9133333333333333</v>
      </c>
      <c r="I67">
        <v>0.19</v>
      </c>
      <c r="J67">
        <f t="shared" si="3"/>
        <v>0.19</v>
      </c>
      <c r="K67">
        <f t="shared" si="4"/>
        <v>6.8390000000000004</v>
      </c>
      <c r="L67">
        <f t="shared" si="5"/>
        <v>0.75988888888888895</v>
      </c>
    </row>
    <row r="68" spans="1:12" x14ac:dyDescent="0.25">
      <c r="A68" t="s">
        <v>135</v>
      </c>
      <c r="B68" t="s">
        <v>136</v>
      </c>
      <c r="C68">
        <v>5.39</v>
      </c>
      <c r="D68">
        <f t="shared" si="0"/>
        <v>3.2339999999999995</v>
      </c>
      <c r="E68">
        <v>14.76</v>
      </c>
      <c r="F68">
        <f t="shared" si="1"/>
        <v>14.76</v>
      </c>
      <c r="G68">
        <v>7.56</v>
      </c>
      <c r="H68">
        <f t="shared" si="2"/>
        <v>2.5199999999999996</v>
      </c>
      <c r="I68">
        <v>0.27</v>
      </c>
      <c r="J68">
        <f t="shared" si="3"/>
        <v>0.27</v>
      </c>
      <c r="K68">
        <f t="shared" si="4"/>
        <v>31.175999999999998</v>
      </c>
      <c r="L68">
        <f t="shared" si="5"/>
        <v>3.464</v>
      </c>
    </row>
    <row r="69" spans="1:12" x14ac:dyDescent="0.25">
      <c r="A69" t="s">
        <v>137</v>
      </c>
      <c r="B69" t="s">
        <v>138</v>
      </c>
      <c r="C69">
        <v>0.13</v>
      </c>
      <c r="D69">
        <f t="shared" si="0"/>
        <v>7.8E-2</v>
      </c>
      <c r="E69">
        <v>0.4</v>
      </c>
      <c r="F69">
        <f t="shared" si="1"/>
        <v>0.4</v>
      </c>
      <c r="G69">
        <v>0</v>
      </c>
      <c r="H69">
        <f t="shared" si="2"/>
        <v>0</v>
      </c>
      <c r="I69">
        <v>0</v>
      </c>
      <c r="J69">
        <f t="shared" si="3"/>
        <v>0</v>
      </c>
      <c r="K69">
        <f t="shared" si="4"/>
        <v>0.71700000000000008</v>
      </c>
      <c r="L69">
        <f t="shared" si="5"/>
        <v>7.9666666666666677E-2</v>
      </c>
    </row>
    <row r="70" spans="1:12" x14ac:dyDescent="0.25">
      <c r="A70" t="s">
        <v>139</v>
      </c>
      <c r="B70" t="s">
        <v>140</v>
      </c>
      <c r="C70">
        <v>0.26</v>
      </c>
      <c r="D70">
        <f t="shared" si="0"/>
        <v>0.156</v>
      </c>
      <c r="E70">
        <v>0.2</v>
      </c>
      <c r="F70">
        <f t="shared" si="1"/>
        <v>0.2</v>
      </c>
      <c r="G70">
        <v>0.43</v>
      </c>
      <c r="H70">
        <f t="shared" si="2"/>
        <v>0.14333333333333331</v>
      </c>
      <c r="I70">
        <v>0.03</v>
      </c>
      <c r="J70">
        <f t="shared" si="3"/>
        <v>0.03</v>
      </c>
      <c r="K70">
        <f t="shared" si="4"/>
        <v>0.79400000000000004</v>
      </c>
      <c r="L70">
        <f t="shared" si="5"/>
        <v>8.822222222222223E-2</v>
      </c>
    </row>
    <row r="71" spans="1:12" x14ac:dyDescent="0.25">
      <c r="A71" t="s">
        <v>141</v>
      </c>
      <c r="B71" t="s">
        <v>142</v>
      </c>
      <c r="C71">
        <v>2.93</v>
      </c>
      <c r="D71">
        <f t="shared" ref="D71:D92" si="6">(C$4/C$3)*C71</f>
        <v>1.758</v>
      </c>
      <c r="E71">
        <v>0.22</v>
      </c>
      <c r="F71">
        <f t="shared" ref="F71:F92" si="7">(E$4/E$3)*E71</f>
        <v>0.22</v>
      </c>
      <c r="G71">
        <v>5.31</v>
      </c>
      <c r="H71">
        <f t="shared" ref="H71:H92" si="8">(G$4/G$3)*G71</f>
        <v>1.7699999999999998</v>
      </c>
      <c r="I71">
        <v>0.02</v>
      </c>
      <c r="J71">
        <f t="shared" ref="J71:J92" si="9">(I$4/I$3)*I71</f>
        <v>0.02</v>
      </c>
      <c r="K71">
        <f t="shared" ref="K71:K92" si="10">SUM(D71,F71,H71,J71)*$K$1</f>
        <v>5.6519999999999992</v>
      </c>
      <c r="L71">
        <f t="shared" ref="L71:L92" si="11">K71/$M$1</f>
        <v>0.62799999999999989</v>
      </c>
    </row>
    <row r="72" spans="1:12" x14ac:dyDescent="0.25">
      <c r="A72" t="s">
        <v>143</v>
      </c>
      <c r="B72" t="s">
        <v>144</v>
      </c>
      <c r="C72">
        <v>0</v>
      </c>
      <c r="D72">
        <f t="shared" si="6"/>
        <v>0</v>
      </c>
      <c r="E72">
        <v>0</v>
      </c>
      <c r="F72">
        <f t="shared" si="7"/>
        <v>0</v>
      </c>
      <c r="G72">
        <v>119.43</v>
      </c>
      <c r="H72">
        <f t="shared" si="8"/>
        <v>39.81</v>
      </c>
      <c r="I72">
        <v>0.53</v>
      </c>
      <c r="J72">
        <f t="shared" si="9"/>
        <v>0.53</v>
      </c>
      <c r="K72">
        <f t="shared" si="10"/>
        <v>60.510000000000005</v>
      </c>
      <c r="L72">
        <f t="shared" si="11"/>
        <v>6.7233333333333336</v>
      </c>
    </row>
    <row r="73" spans="1:12" x14ac:dyDescent="0.25">
      <c r="A73" t="s">
        <v>145</v>
      </c>
      <c r="B73" t="s">
        <v>146</v>
      </c>
      <c r="C73">
        <v>0.27</v>
      </c>
      <c r="D73">
        <f t="shared" si="6"/>
        <v>0.16200000000000001</v>
      </c>
      <c r="E73">
        <v>0.23</v>
      </c>
      <c r="F73">
        <f t="shared" si="7"/>
        <v>0.23</v>
      </c>
      <c r="G73">
        <v>0.02</v>
      </c>
      <c r="H73">
        <f t="shared" si="8"/>
        <v>6.6666666666666662E-3</v>
      </c>
      <c r="I73">
        <v>0.15</v>
      </c>
      <c r="J73">
        <f t="shared" si="9"/>
        <v>0.15</v>
      </c>
      <c r="K73">
        <f t="shared" si="10"/>
        <v>0.82299999999999995</v>
      </c>
      <c r="L73">
        <f t="shared" si="11"/>
        <v>9.1444444444444439E-2</v>
      </c>
    </row>
    <row r="74" spans="1:12" x14ac:dyDescent="0.25">
      <c r="A74" t="s">
        <v>147</v>
      </c>
      <c r="B74" t="s">
        <v>148</v>
      </c>
      <c r="C74">
        <v>0.26</v>
      </c>
      <c r="D74">
        <f t="shared" si="6"/>
        <v>0.156</v>
      </c>
      <c r="E74">
        <v>0.22</v>
      </c>
      <c r="F74">
        <f t="shared" si="7"/>
        <v>0.22</v>
      </c>
      <c r="G74">
        <v>0.05</v>
      </c>
      <c r="H74">
        <f t="shared" si="8"/>
        <v>1.6666666666666666E-2</v>
      </c>
      <c r="I74">
        <v>0.23</v>
      </c>
      <c r="J74">
        <f t="shared" si="9"/>
        <v>0.23</v>
      </c>
      <c r="K74">
        <f t="shared" si="10"/>
        <v>0.93400000000000005</v>
      </c>
      <c r="L74">
        <f t="shared" si="11"/>
        <v>0.10377777777777779</v>
      </c>
    </row>
    <row r="75" spans="1:12" x14ac:dyDescent="0.25">
      <c r="A75" t="s">
        <v>149</v>
      </c>
      <c r="B75" t="s">
        <v>150</v>
      </c>
      <c r="C75">
        <v>0.67</v>
      </c>
      <c r="D75">
        <f t="shared" si="6"/>
        <v>0.40200000000000002</v>
      </c>
      <c r="E75">
        <v>0.55000000000000004</v>
      </c>
      <c r="F75">
        <f t="shared" si="7"/>
        <v>0.55000000000000004</v>
      </c>
      <c r="G75">
        <v>0.05</v>
      </c>
      <c r="H75">
        <f t="shared" si="8"/>
        <v>1.6666666666666666E-2</v>
      </c>
      <c r="I75">
        <v>0.41</v>
      </c>
      <c r="J75">
        <f t="shared" si="9"/>
        <v>0.41</v>
      </c>
      <c r="K75">
        <f t="shared" si="10"/>
        <v>2.0680000000000001</v>
      </c>
      <c r="L75">
        <f t="shared" si="11"/>
        <v>0.22977777777777778</v>
      </c>
    </row>
    <row r="76" spans="1:12" x14ac:dyDescent="0.25">
      <c r="A76" t="s">
        <v>151</v>
      </c>
      <c r="B76" t="s">
        <v>152</v>
      </c>
      <c r="C76">
        <v>0.1</v>
      </c>
      <c r="D76">
        <f t="shared" si="6"/>
        <v>0.06</v>
      </c>
      <c r="E76">
        <v>0.05</v>
      </c>
      <c r="F76">
        <f t="shared" si="7"/>
        <v>0.05</v>
      </c>
      <c r="G76">
        <v>0.01</v>
      </c>
      <c r="H76">
        <f t="shared" si="8"/>
        <v>3.3333333333333331E-3</v>
      </c>
      <c r="I76">
        <v>0.03</v>
      </c>
      <c r="J76">
        <f t="shared" si="9"/>
        <v>0.03</v>
      </c>
      <c r="K76">
        <f t="shared" si="10"/>
        <v>0.21499999999999997</v>
      </c>
      <c r="L76">
        <f t="shared" si="11"/>
        <v>2.3888888888888887E-2</v>
      </c>
    </row>
    <row r="77" spans="1:12" x14ac:dyDescent="0.25">
      <c r="A77" t="s">
        <v>153</v>
      </c>
      <c r="B77" t="s">
        <v>154</v>
      </c>
      <c r="C77">
        <v>1.19</v>
      </c>
      <c r="D77">
        <f t="shared" si="6"/>
        <v>0.71399999999999997</v>
      </c>
      <c r="E77">
        <v>1.53</v>
      </c>
      <c r="F77">
        <f t="shared" si="7"/>
        <v>1.53</v>
      </c>
      <c r="G77">
        <v>7.0000000000000007E-2</v>
      </c>
      <c r="H77">
        <f t="shared" si="8"/>
        <v>2.3333333333333334E-2</v>
      </c>
      <c r="I77">
        <v>1.32</v>
      </c>
      <c r="J77">
        <f t="shared" si="9"/>
        <v>1.32</v>
      </c>
      <c r="K77">
        <f t="shared" si="10"/>
        <v>5.3810000000000002</v>
      </c>
      <c r="L77">
        <f t="shared" si="11"/>
        <v>0.59788888888888891</v>
      </c>
    </row>
    <row r="78" spans="1:12" x14ac:dyDescent="0.25">
      <c r="A78" t="s">
        <v>155</v>
      </c>
      <c r="B78" t="s">
        <v>156</v>
      </c>
      <c r="C78">
        <v>0.17</v>
      </c>
      <c r="D78">
        <f t="shared" si="6"/>
        <v>0.10200000000000001</v>
      </c>
      <c r="E78">
        <v>0.15</v>
      </c>
      <c r="F78">
        <f t="shared" si="7"/>
        <v>0.15</v>
      </c>
      <c r="G78">
        <v>0.02</v>
      </c>
      <c r="H78">
        <f t="shared" si="8"/>
        <v>6.6666666666666662E-3</v>
      </c>
      <c r="I78">
        <v>0.13</v>
      </c>
      <c r="J78">
        <f t="shared" si="9"/>
        <v>0.13</v>
      </c>
      <c r="K78">
        <f t="shared" si="10"/>
        <v>0.58299999999999996</v>
      </c>
      <c r="L78">
        <f t="shared" si="11"/>
        <v>6.4777777777777767E-2</v>
      </c>
    </row>
    <row r="79" spans="1:12" x14ac:dyDescent="0.25">
      <c r="A79" t="s">
        <v>157</v>
      </c>
      <c r="B79" t="s">
        <v>158</v>
      </c>
      <c r="C79">
        <v>0.14000000000000001</v>
      </c>
      <c r="D79">
        <f t="shared" si="6"/>
        <v>8.4000000000000005E-2</v>
      </c>
      <c r="E79">
        <v>0.18</v>
      </c>
      <c r="F79">
        <f t="shared" si="7"/>
        <v>0.18</v>
      </c>
      <c r="G79">
        <v>0.01</v>
      </c>
      <c r="H79">
        <f t="shared" si="8"/>
        <v>3.3333333333333331E-3</v>
      </c>
      <c r="I79">
        <v>0.05</v>
      </c>
      <c r="J79">
        <f t="shared" si="9"/>
        <v>0.05</v>
      </c>
      <c r="K79">
        <f t="shared" si="10"/>
        <v>0.47600000000000003</v>
      </c>
      <c r="L79">
        <f t="shared" si="11"/>
        <v>5.2888888888888895E-2</v>
      </c>
    </row>
    <row r="80" spans="1:12" x14ac:dyDescent="0.25">
      <c r="A80" t="s">
        <v>159</v>
      </c>
      <c r="B80" t="s">
        <v>160</v>
      </c>
      <c r="C80">
        <v>0</v>
      </c>
      <c r="D80">
        <f t="shared" si="6"/>
        <v>0</v>
      </c>
      <c r="E80">
        <v>0</v>
      </c>
      <c r="F80">
        <f t="shared" si="7"/>
        <v>0</v>
      </c>
      <c r="G80">
        <v>0</v>
      </c>
      <c r="H80">
        <f t="shared" si="8"/>
        <v>0</v>
      </c>
      <c r="I80">
        <v>0</v>
      </c>
      <c r="J80">
        <f t="shared" si="9"/>
        <v>0</v>
      </c>
      <c r="K80">
        <f t="shared" si="10"/>
        <v>0</v>
      </c>
      <c r="L80">
        <f t="shared" si="11"/>
        <v>0</v>
      </c>
    </row>
    <row r="81" spans="1:12" x14ac:dyDescent="0.25">
      <c r="A81" t="s">
        <v>161</v>
      </c>
      <c r="B81" t="s">
        <v>162</v>
      </c>
      <c r="C81">
        <v>0.32</v>
      </c>
      <c r="D81">
        <f t="shared" si="6"/>
        <v>0.192</v>
      </c>
      <c r="E81">
        <v>0.32</v>
      </c>
      <c r="F81">
        <f t="shared" si="7"/>
        <v>0.32</v>
      </c>
      <c r="G81">
        <v>0.02</v>
      </c>
      <c r="H81">
        <f t="shared" si="8"/>
        <v>6.6666666666666662E-3</v>
      </c>
      <c r="I81">
        <v>0.08</v>
      </c>
      <c r="J81">
        <f t="shared" si="9"/>
        <v>0.08</v>
      </c>
      <c r="K81">
        <f t="shared" si="10"/>
        <v>0.89800000000000002</v>
      </c>
      <c r="L81">
        <f t="shared" si="11"/>
        <v>9.9777777777777785E-2</v>
      </c>
    </row>
    <row r="82" spans="1:12" x14ac:dyDescent="0.25">
      <c r="A82" t="s">
        <v>163</v>
      </c>
      <c r="B82" t="s">
        <v>164</v>
      </c>
      <c r="C82">
        <v>0.59</v>
      </c>
      <c r="D82">
        <f t="shared" si="6"/>
        <v>0.35399999999999998</v>
      </c>
      <c r="E82">
        <v>0.59</v>
      </c>
      <c r="F82">
        <f t="shared" si="7"/>
        <v>0.59</v>
      </c>
      <c r="G82">
        <v>0.03</v>
      </c>
      <c r="H82">
        <f t="shared" si="8"/>
        <v>9.9999999999999985E-3</v>
      </c>
      <c r="I82">
        <v>0.15</v>
      </c>
      <c r="J82">
        <f t="shared" si="9"/>
        <v>0.15</v>
      </c>
      <c r="K82">
        <f t="shared" si="10"/>
        <v>1.6559999999999997</v>
      </c>
      <c r="L82">
        <f t="shared" si="11"/>
        <v>0.18399999999999997</v>
      </c>
    </row>
    <row r="83" spans="1:12" x14ac:dyDescent="0.25">
      <c r="A83" t="s">
        <v>165</v>
      </c>
      <c r="B83" t="s">
        <v>166</v>
      </c>
      <c r="C83">
        <v>0.52</v>
      </c>
      <c r="D83">
        <f t="shared" si="6"/>
        <v>0.312</v>
      </c>
      <c r="E83">
        <v>0.52</v>
      </c>
      <c r="F83">
        <f t="shared" si="7"/>
        <v>0.52</v>
      </c>
      <c r="G83">
        <v>0.02</v>
      </c>
      <c r="H83">
        <f t="shared" si="8"/>
        <v>6.6666666666666662E-3</v>
      </c>
      <c r="I83">
        <v>0.16</v>
      </c>
      <c r="J83">
        <f t="shared" si="9"/>
        <v>0.16</v>
      </c>
      <c r="K83">
        <f t="shared" si="10"/>
        <v>1.4980000000000002</v>
      </c>
      <c r="L83">
        <f t="shared" si="11"/>
        <v>0.16644444444444448</v>
      </c>
    </row>
    <row r="84" spans="1:12" x14ac:dyDescent="0.25">
      <c r="A84" t="s">
        <v>167</v>
      </c>
      <c r="B84" t="s">
        <v>168</v>
      </c>
      <c r="C84">
        <v>0.14000000000000001</v>
      </c>
      <c r="D84">
        <f t="shared" si="6"/>
        <v>8.4000000000000005E-2</v>
      </c>
      <c r="E84">
        <v>0.17</v>
      </c>
      <c r="F84">
        <f t="shared" si="7"/>
        <v>0.17</v>
      </c>
      <c r="G84">
        <v>0.01</v>
      </c>
      <c r="H84">
        <f t="shared" si="8"/>
        <v>3.3333333333333331E-3</v>
      </c>
      <c r="I84">
        <v>0.04</v>
      </c>
      <c r="J84">
        <f t="shared" si="9"/>
        <v>0.04</v>
      </c>
      <c r="K84">
        <f t="shared" si="10"/>
        <v>0.44600000000000001</v>
      </c>
      <c r="L84">
        <f t="shared" si="11"/>
        <v>4.9555555555555554E-2</v>
      </c>
    </row>
    <row r="85" spans="1:12" s="1" customFormat="1" x14ac:dyDescent="0.25">
      <c r="A85" s="1" t="s">
        <v>169</v>
      </c>
      <c r="B85" s="1" t="s">
        <v>170</v>
      </c>
      <c r="C85" s="1">
        <v>0.25</v>
      </c>
      <c r="D85" s="1">
        <f t="shared" si="6"/>
        <v>0.15</v>
      </c>
      <c r="E85" s="1">
        <v>0.34</v>
      </c>
      <c r="F85" s="1">
        <f t="shared" si="7"/>
        <v>0.34</v>
      </c>
      <c r="G85" s="1">
        <v>0.02</v>
      </c>
      <c r="H85" s="1">
        <f t="shared" si="8"/>
        <v>6.6666666666666662E-3</v>
      </c>
      <c r="I85" s="1">
        <v>0.15</v>
      </c>
      <c r="J85" s="1">
        <f t="shared" si="9"/>
        <v>0.15</v>
      </c>
      <c r="K85" s="1">
        <f t="shared" si="10"/>
        <v>0.97</v>
      </c>
      <c r="L85" s="1">
        <f t="shared" si="11"/>
        <v>0.10777777777777778</v>
      </c>
    </row>
    <row r="86" spans="1:12" x14ac:dyDescent="0.25">
      <c r="A86" t="s">
        <v>171</v>
      </c>
      <c r="B86" t="s">
        <v>172</v>
      </c>
      <c r="C86">
        <v>0.49</v>
      </c>
      <c r="D86">
        <f t="shared" si="6"/>
        <v>0.29399999999999998</v>
      </c>
      <c r="E86">
        <v>0.59</v>
      </c>
      <c r="F86">
        <f t="shared" si="7"/>
        <v>0.59</v>
      </c>
      <c r="G86">
        <v>0.03</v>
      </c>
      <c r="H86">
        <f t="shared" si="8"/>
        <v>9.9999999999999985E-3</v>
      </c>
      <c r="I86">
        <v>0.1</v>
      </c>
      <c r="J86">
        <f t="shared" si="9"/>
        <v>0.1</v>
      </c>
      <c r="K86">
        <f t="shared" si="10"/>
        <v>1.4909999999999999</v>
      </c>
      <c r="L86">
        <f t="shared" si="11"/>
        <v>0.16566666666666666</v>
      </c>
    </row>
    <row r="87" spans="1:12" x14ac:dyDescent="0.25">
      <c r="A87" t="s">
        <v>173</v>
      </c>
      <c r="B87" t="s">
        <v>174</v>
      </c>
      <c r="C87">
        <v>7.02</v>
      </c>
      <c r="D87">
        <f t="shared" si="6"/>
        <v>4.2119999999999997</v>
      </c>
      <c r="E87">
        <v>158.61000000000001</v>
      </c>
      <c r="F87">
        <f t="shared" si="7"/>
        <v>158.61000000000001</v>
      </c>
      <c r="G87">
        <v>0.54</v>
      </c>
      <c r="H87">
        <f t="shared" si="8"/>
        <v>0.18</v>
      </c>
      <c r="I87">
        <v>4.0999999999999996</v>
      </c>
      <c r="J87">
        <f t="shared" si="9"/>
        <v>4.0999999999999996</v>
      </c>
      <c r="K87">
        <f t="shared" si="10"/>
        <v>250.65300000000002</v>
      </c>
      <c r="L87">
        <f t="shared" si="11"/>
        <v>27.850333333333335</v>
      </c>
    </row>
    <row r="88" spans="1:12" x14ac:dyDescent="0.25">
      <c r="A88" t="s">
        <v>175</v>
      </c>
      <c r="B88" t="s">
        <v>176</v>
      </c>
      <c r="C88">
        <v>0.31</v>
      </c>
      <c r="D88">
        <f t="shared" si="6"/>
        <v>0.186</v>
      </c>
      <c r="E88">
        <v>0.38</v>
      </c>
      <c r="F88">
        <f t="shared" si="7"/>
        <v>0.38</v>
      </c>
      <c r="G88">
        <v>0.02</v>
      </c>
      <c r="H88">
        <f t="shared" si="8"/>
        <v>6.6666666666666662E-3</v>
      </c>
      <c r="I88">
        <v>0.13</v>
      </c>
      <c r="J88">
        <f t="shared" si="9"/>
        <v>0.13</v>
      </c>
      <c r="K88">
        <f t="shared" si="10"/>
        <v>1.0540000000000003</v>
      </c>
      <c r="L88">
        <f t="shared" si="11"/>
        <v>0.11711111111111114</v>
      </c>
    </row>
    <row r="89" spans="1:12" x14ac:dyDescent="0.25">
      <c r="A89" t="s">
        <v>177</v>
      </c>
      <c r="B89" t="s">
        <v>178</v>
      </c>
      <c r="C89">
        <v>0.3</v>
      </c>
      <c r="D89">
        <f t="shared" si="6"/>
        <v>0.18</v>
      </c>
      <c r="E89">
        <v>0.27</v>
      </c>
      <c r="F89">
        <f t="shared" si="7"/>
        <v>0.27</v>
      </c>
      <c r="G89">
        <v>0.02</v>
      </c>
      <c r="H89">
        <f t="shared" si="8"/>
        <v>6.6666666666666662E-3</v>
      </c>
      <c r="I89">
        <v>0.1</v>
      </c>
      <c r="J89">
        <f t="shared" si="9"/>
        <v>0.1</v>
      </c>
      <c r="K89">
        <f t="shared" si="10"/>
        <v>0.83499999999999996</v>
      </c>
      <c r="L89">
        <f t="shared" si="11"/>
        <v>9.2777777777777778E-2</v>
      </c>
    </row>
    <row r="90" spans="1:12" x14ac:dyDescent="0.25">
      <c r="A90" t="s">
        <v>179</v>
      </c>
      <c r="B90" t="s">
        <v>180</v>
      </c>
      <c r="C90">
        <v>0.11</v>
      </c>
      <c r="D90">
        <f>(C$4/C$3)*C90</f>
        <v>6.6000000000000003E-2</v>
      </c>
      <c r="E90">
        <v>0.08</v>
      </c>
      <c r="F90">
        <f t="shared" si="7"/>
        <v>0.08</v>
      </c>
      <c r="G90">
        <v>0.01</v>
      </c>
      <c r="H90">
        <f t="shared" si="8"/>
        <v>3.3333333333333331E-3</v>
      </c>
      <c r="I90">
        <v>0.04</v>
      </c>
      <c r="J90">
        <f t="shared" si="9"/>
        <v>0.04</v>
      </c>
      <c r="K90">
        <f t="shared" si="10"/>
        <v>0.28400000000000003</v>
      </c>
      <c r="L90">
        <f t="shared" si="11"/>
        <v>3.1555555555555559E-2</v>
      </c>
    </row>
    <row r="91" spans="1:12" x14ac:dyDescent="0.25">
      <c r="A91" t="s">
        <v>181</v>
      </c>
      <c r="B91" t="s">
        <v>182</v>
      </c>
      <c r="C91">
        <v>0.2</v>
      </c>
      <c r="D91">
        <f t="shared" si="6"/>
        <v>0.12</v>
      </c>
      <c r="E91">
        <v>0.3</v>
      </c>
      <c r="F91">
        <f t="shared" si="7"/>
        <v>0.3</v>
      </c>
      <c r="G91">
        <v>0.01</v>
      </c>
      <c r="H91">
        <f t="shared" si="8"/>
        <v>3.3333333333333331E-3</v>
      </c>
      <c r="I91">
        <v>0.05</v>
      </c>
      <c r="J91">
        <f t="shared" si="9"/>
        <v>0.05</v>
      </c>
      <c r="K91">
        <f t="shared" si="10"/>
        <v>0.71</v>
      </c>
      <c r="L91">
        <f t="shared" si="11"/>
        <v>7.8888888888888883E-2</v>
      </c>
    </row>
    <row r="92" spans="1:12" x14ac:dyDescent="0.25">
      <c r="A92" t="s">
        <v>183</v>
      </c>
      <c r="B92" t="s">
        <v>184</v>
      </c>
      <c r="C92">
        <v>0.35</v>
      </c>
      <c r="D92">
        <f t="shared" si="6"/>
        <v>0.21</v>
      </c>
      <c r="E92">
        <v>0.4</v>
      </c>
      <c r="F92">
        <f t="shared" si="7"/>
        <v>0.4</v>
      </c>
      <c r="G92">
        <v>0.03</v>
      </c>
      <c r="H92">
        <f t="shared" si="8"/>
        <v>9.9999999999999985E-3</v>
      </c>
      <c r="I92">
        <v>0.1</v>
      </c>
      <c r="J92">
        <f t="shared" si="9"/>
        <v>0.1</v>
      </c>
      <c r="K92">
        <f t="shared" si="10"/>
        <v>1.08</v>
      </c>
      <c r="L92">
        <f t="shared" si="11"/>
        <v>0.12000000000000001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Chicken Gyro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 Gilbert</dc:creator>
  <cp:lastModifiedBy>Curt Gilbert</cp:lastModifiedBy>
  <dcterms:created xsi:type="dcterms:W3CDTF">2024-03-01T20:40:23Z</dcterms:created>
  <dcterms:modified xsi:type="dcterms:W3CDTF">2024-03-01T21:35:02Z</dcterms:modified>
</cp:coreProperties>
</file>