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<sst xmlns="http://schemas.openxmlformats.org/spreadsheetml/2006/main" count="42" uniqueCount="19">
  <si>
    <t>Events: Sprint Planning, Sprint Retrospective, SCRUM</t>
  </si>
  <si>
    <t>Days</t>
  </si>
  <si>
    <t>Sprint</t>
  </si>
  <si>
    <t>Events</t>
  </si>
  <si>
    <t>Hours</t>
  </si>
  <si>
    <t>Brayan</t>
  </si>
  <si>
    <t>Christian</t>
  </si>
  <si>
    <t>Curtis</t>
  </si>
  <si>
    <t>Miguel</t>
  </si>
  <si>
    <t>Spencer</t>
  </si>
  <si>
    <t>Completed Per Sprint</t>
  </si>
  <si>
    <t>Total Completed</t>
  </si>
  <si>
    <t>Plan</t>
  </si>
  <si>
    <t>wknd</t>
  </si>
  <si>
    <t>Plan/Retro</t>
  </si>
  <si>
    <t>Completed</t>
  </si>
  <si>
    <t>Due Date</t>
  </si>
  <si>
    <t>Note Short Sprints</t>
  </si>
  <si>
    <t>Plan Retro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</si>
</sst>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 shrinkToFit="0" textRotation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2" fontId="6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2" fontId="0" numFmtId="0" xfId="0" applyAlignment="1" applyFont="1">
      <alignment horizontal="right" readingOrder="0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43"/>
    <col customWidth="1" min="11" max="11" width="18.14"/>
  </cols>
  <sheetData>
    <row r="1">
      <c r="A1" s="1"/>
      <c r="B1" s="1"/>
      <c r="C1" s="2" t="s">
        <v>0</v>
      </c>
      <c r="G1" s="2"/>
      <c r="H1" s="2"/>
      <c r="J1" s="1"/>
      <c r="K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</row>
    <row r="3">
      <c r="A3" s="5">
        <v>44438.0</v>
      </c>
      <c r="B3" s="1"/>
      <c r="C3" s="2" t="s">
        <v>12</v>
      </c>
      <c r="D3" s="2">
        <v>0.0</v>
      </c>
      <c r="E3" s="6">
        <v>0.0</v>
      </c>
      <c r="F3" s="6">
        <v>0.0</v>
      </c>
      <c r="G3" s="6">
        <v>0.0</v>
      </c>
      <c r="H3" s="2">
        <v>0.0</v>
      </c>
      <c r="I3" s="2">
        <v>0.0</v>
      </c>
      <c r="J3" s="7">
        <v>60.0</v>
      </c>
      <c r="K3" s="8">
        <v>275.0</v>
      </c>
      <c r="L3" s="9"/>
      <c r="N3" s="10"/>
    </row>
    <row r="4">
      <c r="A4" s="5">
        <v>44439.0</v>
      </c>
      <c r="B4" s="8">
        <v>0.0</v>
      </c>
      <c r="C4" s="2"/>
      <c r="D4" s="8">
        <v>2.0</v>
      </c>
      <c r="E4" s="6">
        <v>2.0</v>
      </c>
      <c r="F4" s="6">
        <v>1.0</v>
      </c>
      <c r="G4" s="6">
        <v>2.0</v>
      </c>
      <c r="H4" s="2">
        <v>2.0</v>
      </c>
      <c r="I4" s="2">
        <v>3.0</v>
      </c>
      <c r="J4" s="11">
        <f t="shared" ref="J4:J5" si="1">J3-SUM(E4+F4+G4+H4+I4)</f>
        <v>50</v>
      </c>
      <c r="K4" s="8">
        <f t="shared" ref="K4:K38" si="2">K3-SUM(E4+F4+G4+H4+I4)</f>
        <v>265</v>
      </c>
      <c r="L4" s="1"/>
      <c r="N4" s="12"/>
    </row>
    <row r="5">
      <c r="A5" s="5">
        <v>44440.0</v>
      </c>
      <c r="B5" s="8">
        <v>0.0</v>
      </c>
      <c r="C5" s="1"/>
      <c r="D5" s="8">
        <v>2.0</v>
      </c>
      <c r="E5" s="6">
        <v>1.0</v>
      </c>
      <c r="F5" s="6">
        <v>3.0</v>
      </c>
      <c r="G5" s="6">
        <v>2.0</v>
      </c>
      <c r="H5" s="2">
        <v>3.0</v>
      </c>
      <c r="I5" s="2">
        <v>2.0</v>
      </c>
      <c r="J5" s="11">
        <f t="shared" si="1"/>
        <v>39</v>
      </c>
      <c r="K5" s="8">
        <f t="shared" si="2"/>
        <v>254</v>
      </c>
      <c r="L5" s="1"/>
      <c r="N5" s="10"/>
    </row>
    <row r="6">
      <c r="A6" s="5">
        <v>44441.0</v>
      </c>
      <c r="B6" s="8">
        <v>0.0</v>
      </c>
      <c r="C6" s="1"/>
      <c r="D6" s="8">
        <v>2.0</v>
      </c>
      <c r="E6" s="6">
        <v>3.0</v>
      </c>
      <c r="F6" s="6">
        <v>1.0</v>
      </c>
      <c r="G6" s="6">
        <v>3.0</v>
      </c>
      <c r="H6" s="2">
        <v>2.0</v>
      </c>
      <c r="I6" s="2">
        <v>3.0</v>
      </c>
      <c r="J6" s="11">
        <f t="shared" ref="J6:J10" si="3">J5-SUM(D6+E6+F6+G6+H6+I6)</f>
        <v>25</v>
      </c>
      <c r="K6" s="8">
        <f t="shared" si="2"/>
        <v>242</v>
      </c>
      <c r="L6" s="1"/>
      <c r="N6" s="10"/>
    </row>
    <row r="7">
      <c r="A7" s="5">
        <v>44442.0</v>
      </c>
      <c r="B7" s="8">
        <v>0.0</v>
      </c>
      <c r="C7" s="1"/>
      <c r="D7" s="8">
        <v>2.0</v>
      </c>
      <c r="E7" s="6">
        <v>1.0</v>
      </c>
      <c r="F7" s="6">
        <v>2.0</v>
      </c>
      <c r="G7" s="6">
        <v>1.0</v>
      </c>
      <c r="H7" s="2">
        <v>1.0</v>
      </c>
      <c r="I7" s="2">
        <v>1.0</v>
      </c>
      <c r="J7" s="11">
        <f t="shared" si="3"/>
        <v>17</v>
      </c>
      <c r="K7" s="8">
        <f t="shared" si="2"/>
        <v>236</v>
      </c>
      <c r="L7" s="1"/>
      <c r="N7" s="10"/>
    </row>
    <row r="8">
      <c r="A8" s="5">
        <v>44443.0</v>
      </c>
      <c r="B8" s="2" t="s">
        <v>13</v>
      </c>
      <c r="C8" s="1"/>
      <c r="D8" s="8">
        <v>2.0</v>
      </c>
      <c r="E8" s="6">
        <v>0.0</v>
      </c>
      <c r="F8" s="6">
        <v>0.0</v>
      </c>
      <c r="G8" s="6">
        <v>0.0</v>
      </c>
      <c r="H8" s="2">
        <v>0.0</v>
      </c>
      <c r="I8" s="2">
        <v>0.0</v>
      </c>
      <c r="J8" s="11">
        <f t="shared" si="3"/>
        <v>15</v>
      </c>
      <c r="K8" s="8">
        <f t="shared" si="2"/>
        <v>236</v>
      </c>
      <c r="L8" s="1"/>
      <c r="N8" s="10"/>
    </row>
    <row r="9">
      <c r="A9" s="5">
        <v>44444.0</v>
      </c>
      <c r="B9" s="2" t="s">
        <v>13</v>
      </c>
      <c r="C9" s="1"/>
      <c r="D9" s="8">
        <v>2.0</v>
      </c>
      <c r="E9" s="6">
        <v>0.0</v>
      </c>
      <c r="F9" s="6">
        <v>0.0</v>
      </c>
      <c r="G9" s="6">
        <v>0.0</v>
      </c>
      <c r="H9" s="2">
        <v>1.0</v>
      </c>
      <c r="I9" s="2">
        <v>0.0</v>
      </c>
      <c r="J9" s="11">
        <f t="shared" si="3"/>
        <v>12</v>
      </c>
      <c r="K9" s="8">
        <f t="shared" si="2"/>
        <v>235</v>
      </c>
      <c r="L9" s="1"/>
      <c r="N9" s="10"/>
      <c r="S9" s="13"/>
      <c r="T9" s="13"/>
    </row>
    <row r="10">
      <c r="A10" s="5">
        <v>44445.0</v>
      </c>
      <c r="B10" s="8">
        <v>0.0</v>
      </c>
      <c r="C10" s="1"/>
      <c r="D10" s="8">
        <v>2.0</v>
      </c>
      <c r="E10" s="6">
        <v>2.0</v>
      </c>
      <c r="F10" s="6">
        <v>2.0</v>
      </c>
      <c r="G10" s="6">
        <v>1.0</v>
      </c>
      <c r="H10" s="2">
        <v>2.0</v>
      </c>
      <c r="I10" s="2">
        <v>2.0</v>
      </c>
      <c r="J10" s="11">
        <f t="shared" si="3"/>
        <v>1</v>
      </c>
      <c r="K10" s="8">
        <f t="shared" si="2"/>
        <v>226</v>
      </c>
      <c r="L10" s="1"/>
      <c r="N10" s="10"/>
      <c r="S10" s="14"/>
      <c r="T10" s="13"/>
    </row>
    <row r="11">
      <c r="A11" s="5">
        <v>44446.0</v>
      </c>
      <c r="B11" s="1"/>
      <c r="C11" s="2" t="s">
        <v>14</v>
      </c>
      <c r="D11" s="8">
        <v>0.0</v>
      </c>
      <c r="E11" s="15">
        <v>0.0</v>
      </c>
      <c r="F11" s="6">
        <v>0.0</v>
      </c>
      <c r="G11" s="6">
        <v>0.0</v>
      </c>
      <c r="H11" s="2">
        <v>0.0</v>
      </c>
      <c r="I11" s="2">
        <v>0.0</v>
      </c>
      <c r="J11" s="8">
        <f>18*5</f>
        <v>90</v>
      </c>
      <c r="K11" s="8">
        <f t="shared" si="2"/>
        <v>226</v>
      </c>
      <c r="L11" s="2"/>
      <c r="N11" s="10"/>
      <c r="S11" s="13"/>
      <c r="T11" s="13"/>
    </row>
    <row r="12">
      <c r="A12" s="5">
        <v>44447.0</v>
      </c>
      <c r="B12" s="8">
        <v>1.0</v>
      </c>
      <c r="C12" s="2"/>
      <c r="D12" s="8">
        <v>3.0</v>
      </c>
      <c r="E12" s="6">
        <v>1.0</v>
      </c>
      <c r="F12" s="6">
        <v>1.0</v>
      </c>
      <c r="G12" s="6">
        <v>1.0</v>
      </c>
      <c r="H12" s="2">
        <v>1.0</v>
      </c>
      <c r="I12" s="2">
        <v>0.0</v>
      </c>
      <c r="J12" s="8">
        <f t="shared" ref="J12:J24" si="4">J11-SUM(E12+F12+G12+H12+I12)</f>
        <v>86</v>
      </c>
      <c r="K12" s="8">
        <f t="shared" si="2"/>
        <v>222</v>
      </c>
      <c r="L12" s="1"/>
      <c r="N12" s="10"/>
      <c r="S12" s="14"/>
      <c r="T12" s="13"/>
    </row>
    <row r="13">
      <c r="A13" s="5">
        <v>44448.0</v>
      </c>
      <c r="B13" s="8">
        <v>1.0</v>
      </c>
      <c r="C13" s="1"/>
      <c r="D13" s="8">
        <v>2.0</v>
      </c>
      <c r="E13" s="6">
        <v>1.0</v>
      </c>
      <c r="F13" s="6">
        <v>1.0</v>
      </c>
      <c r="G13" s="6">
        <v>1.0</v>
      </c>
      <c r="H13" s="2">
        <v>2.0</v>
      </c>
      <c r="I13" s="2">
        <v>2.0</v>
      </c>
      <c r="J13" s="8">
        <f t="shared" si="4"/>
        <v>79</v>
      </c>
      <c r="K13" s="8">
        <f t="shared" si="2"/>
        <v>215</v>
      </c>
      <c r="L13" s="1"/>
      <c r="N13" s="10"/>
    </row>
    <row r="14">
      <c r="A14" s="5">
        <v>44449.0</v>
      </c>
      <c r="B14" s="8">
        <v>1.0</v>
      </c>
      <c r="C14" s="1"/>
      <c r="D14" s="8">
        <v>2.0</v>
      </c>
      <c r="E14" s="6">
        <v>1.0</v>
      </c>
      <c r="F14" s="6">
        <v>2.0</v>
      </c>
      <c r="G14" s="6">
        <v>2.0</v>
      </c>
      <c r="H14" s="2">
        <v>1.0</v>
      </c>
      <c r="I14" s="2">
        <v>2.0</v>
      </c>
      <c r="J14" s="8">
        <f t="shared" si="4"/>
        <v>71</v>
      </c>
      <c r="K14" s="8">
        <f t="shared" si="2"/>
        <v>207</v>
      </c>
      <c r="L14" s="1"/>
      <c r="N14" s="10"/>
    </row>
    <row r="15">
      <c r="A15" s="5">
        <v>44450.0</v>
      </c>
      <c r="B15" s="2" t="s">
        <v>13</v>
      </c>
      <c r="C15" s="1"/>
      <c r="D15" s="8">
        <v>0.0</v>
      </c>
      <c r="E15" s="6">
        <v>2.0</v>
      </c>
      <c r="F15" s="6">
        <v>1.0</v>
      </c>
      <c r="G15" s="6">
        <v>1.0</v>
      </c>
      <c r="H15" s="2">
        <v>1.0</v>
      </c>
      <c r="I15" s="2">
        <v>1.0</v>
      </c>
      <c r="J15" s="8">
        <f t="shared" si="4"/>
        <v>65</v>
      </c>
      <c r="K15" s="8">
        <f t="shared" si="2"/>
        <v>201</v>
      </c>
      <c r="L15" s="1"/>
      <c r="N15" s="10"/>
    </row>
    <row r="16">
      <c r="A16" s="5">
        <v>44451.0</v>
      </c>
      <c r="B16" s="2" t="s">
        <v>13</v>
      </c>
      <c r="C16" s="1"/>
      <c r="D16" s="8">
        <v>0.0</v>
      </c>
      <c r="E16" s="6">
        <v>2.0</v>
      </c>
      <c r="F16" s="6">
        <v>1.0</v>
      </c>
      <c r="G16" s="6">
        <v>1.0</v>
      </c>
      <c r="H16" s="2">
        <v>1.0</v>
      </c>
      <c r="I16" s="2">
        <v>0.0</v>
      </c>
      <c r="J16" s="8">
        <f t="shared" si="4"/>
        <v>60</v>
      </c>
      <c r="K16" s="8">
        <f t="shared" si="2"/>
        <v>196</v>
      </c>
      <c r="L16" s="1"/>
      <c r="N16" s="10"/>
    </row>
    <row r="17">
      <c r="A17" s="5">
        <v>44452.0</v>
      </c>
      <c r="B17" s="8">
        <v>1.0</v>
      </c>
      <c r="C17" s="1"/>
      <c r="D17" s="8">
        <v>2.0</v>
      </c>
      <c r="E17" s="6">
        <v>2.0</v>
      </c>
      <c r="F17" s="6">
        <v>3.0</v>
      </c>
      <c r="G17" s="6">
        <v>2.0</v>
      </c>
      <c r="H17" s="2">
        <v>2.0</v>
      </c>
      <c r="I17" s="2">
        <v>1.0</v>
      </c>
      <c r="J17" s="8">
        <f t="shared" si="4"/>
        <v>50</v>
      </c>
      <c r="K17" s="8">
        <f t="shared" si="2"/>
        <v>186</v>
      </c>
      <c r="L17" s="1"/>
      <c r="N17" s="10"/>
    </row>
    <row r="18">
      <c r="A18" s="5">
        <v>44453.0</v>
      </c>
      <c r="B18" s="8">
        <v>1.0</v>
      </c>
      <c r="C18" s="1"/>
      <c r="D18" s="8">
        <v>3.0</v>
      </c>
      <c r="E18" s="6">
        <v>1.0</v>
      </c>
      <c r="F18" s="6">
        <v>1.0</v>
      </c>
      <c r="G18" s="6">
        <v>2.0</v>
      </c>
      <c r="H18" s="2">
        <v>2.0</v>
      </c>
      <c r="I18" s="2">
        <v>3.0</v>
      </c>
      <c r="J18" s="8">
        <f t="shared" si="4"/>
        <v>41</v>
      </c>
      <c r="K18" s="8">
        <f t="shared" si="2"/>
        <v>177</v>
      </c>
      <c r="L18" s="1"/>
      <c r="N18" s="10"/>
    </row>
    <row r="19">
      <c r="A19" s="5">
        <v>44454.0</v>
      </c>
      <c r="B19" s="8">
        <v>1.0</v>
      </c>
      <c r="C19" s="1"/>
      <c r="D19" s="8">
        <v>3.0</v>
      </c>
      <c r="E19" s="6">
        <v>3.0</v>
      </c>
      <c r="F19" s="6">
        <v>3.0</v>
      </c>
      <c r="G19" s="6">
        <v>3.0</v>
      </c>
      <c r="H19" s="2">
        <v>3.0</v>
      </c>
      <c r="I19" s="2">
        <v>1.0</v>
      </c>
      <c r="J19" s="8">
        <f t="shared" si="4"/>
        <v>28</v>
      </c>
      <c r="K19" s="8">
        <f t="shared" si="2"/>
        <v>164</v>
      </c>
      <c r="L19" s="1"/>
      <c r="N19" s="10"/>
    </row>
    <row r="20">
      <c r="A20" s="5">
        <v>44455.0</v>
      </c>
      <c r="B20" s="8">
        <v>1.0</v>
      </c>
      <c r="C20" s="1"/>
      <c r="D20" s="8">
        <v>3.0</v>
      </c>
      <c r="E20" s="6">
        <v>1.0</v>
      </c>
      <c r="F20" s="6">
        <v>1.0</v>
      </c>
      <c r="G20" s="6">
        <v>3.0</v>
      </c>
      <c r="H20" s="2">
        <v>2.0</v>
      </c>
      <c r="I20" s="2">
        <v>3.0</v>
      </c>
      <c r="J20" s="8">
        <f t="shared" si="4"/>
        <v>18</v>
      </c>
      <c r="K20" s="8">
        <f t="shared" si="2"/>
        <v>154</v>
      </c>
      <c r="L20" s="1"/>
      <c r="N20" s="10"/>
    </row>
    <row r="21">
      <c r="A21" s="5">
        <v>44456.0</v>
      </c>
      <c r="B21" s="8">
        <v>1.0</v>
      </c>
      <c r="C21" s="1"/>
      <c r="D21" s="8">
        <v>2.0</v>
      </c>
      <c r="E21" s="6">
        <v>2.0</v>
      </c>
      <c r="F21" s="6">
        <v>2.0</v>
      </c>
      <c r="G21" s="6">
        <v>2.0</v>
      </c>
      <c r="H21" s="2">
        <v>2.0</v>
      </c>
      <c r="I21" s="2">
        <v>4.0</v>
      </c>
      <c r="J21" s="8">
        <f t="shared" si="4"/>
        <v>6</v>
      </c>
      <c r="K21" s="8">
        <f t="shared" si="2"/>
        <v>142</v>
      </c>
      <c r="L21" s="1"/>
      <c r="N21" s="10"/>
    </row>
    <row r="22">
      <c r="A22" s="5">
        <v>44457.0</v>
      </c>
      <c r="B22" s="2" t="s">
        <v>13</v>
      </c>
      <c r="C22" s="1"/>
      <c r="D22" s="8">
        <v>0.0</v>
      </c>
      <c r="E22" s="6">
        <v>3.0</v>
      </c>
      <c r="F22" s="6">
        <v>1.0</v>
      </c>
      <c r="G22" s="6">
        <v>1.0</v>
      </c>
      <c r="H22" s="2">
        <v>1.0</v>
      </c>
      <c r="I22" s="2">
        <v>3.0</v>
      </c>
      <c r="J22" s="8">
        <f t="shared" si="4"/>
        <v>-3</v>
      </c>
      <c r="K22" s="8">
        <f t="shared" si="2"/>
        <v>133</v>
      </c>
      <c r="L22" s="1"/>
      <c r="N22" s="10"/>
    </row>
    <row r="23">
      <c r="A23" s="5">
        <v>44458.0</v>
      </c>
      <c r="B23" s="2" t="s">
        <v>13</v>
      </c>
      <c r="C23" s="1"/>
      <c r="D23" s="8">
        <v>0.0</v>
      </c>
      <c r="E23" s="6">
        <v>1.0</v>
      </c>
      <c r="F23" s="6">
        <v>0.0</v>
      </c>
      <c r="G23" s="6">
        <v>2.0</v>
      </c>
      <c r="H23" s="2">
        <v>3.0</v>
      </c>
      <c r="I23" s="2">
        <v>0.0</v>
      </c>
      <c r="J23" s="8">
        <f t="shared" si="4"/>
        <v>-9</v>
      </c>
      <c r="K23" s="8">
        <f t="shared" si="2"/>
        <v>127</v>
      </c>
      <c r="L23" s="1"/>
      <c r="N23" s="10"/>
    </row>
    <row r="24">
      <c r="A24" s="5">
        <v>44459.0</v>
      </c>
      <c r="B24" s="8">
        <v>1.0</v>
      </c>
      <c r="C24" s="1"/>
      <c r="D24" s="8">
        <v>2.0</v>
      </c>
      <c r="E24" s="6">
        <v>1.0</v>
      </c>
      <c r="F24" s="6">
        <v>3.0</v>
      </c>
      <c r="G24" s="6">
        <v>2.0</v>
      </c>
      <c r="H24" s="2">
        <v>2.0</v>
      </c>
      <c r="I24" s="2">
        <v>2.0</v>
      </c>
      <c r="J24" s="8">
        <f t="shared" si="4"/>
        <v>-19</v>
      </c>
      <c r="K24" s="8">
        <f t="shared" si="2"/>
        <v>117</v>
      </c>
      <c r="L24" s="1"/>
      <c r="N24" s="10"/>
    </row>
    <row r="25">
      <c r="A25" s="5">
        <v>44460.0</v>
      </c>
      <c r="B25" s="1"/>
      <c r="C25" s="2" t="s">
        <v>14</v>
      </c>
      <c r="D25" s="8">
        <v>0.0</v>
      </c>
      <c r="E25" s="6">
        <v>0.0</v>
      </c>
      <c r="F25" s="6">
        <v>0.0</v>
      </c>
      <c r="G25" s="6">
        <v>0.0</v>
      </c>
      <c r="H25" s="2">
        <v>0.0</v>
      </c>
      <c r="I25" s="2">
        <v>0.0</v>
      </c>
      <c r="J25" s="8">
        <f>25*5</f>
        <v>125</v>
      </c>
      <c r="K25" s="8">
        <f t="shared" si="2"/>
        <v>117</v>
      </c>
      <c r="L25" s="2"/>
      <c r="N25" s="10"/>
    </row>
    <row r="26">
      <c r="A26" s="5">
        <v>44461.0</v>
      </c>
      <c r="B26" s="8">
        <v>2.0</v>
      </c>
      <c r="C26" s="2"/>
      <c r="D26" s="8">
        <v>2.0</v>
      </c>
      <c r="E26" s="6">
        <v>1.0</v>
      </c>
      <c r="F26" s="6">
        <v>2.0</v>
      </c>
      <c r="G26" s="6">
        <v>1.0</v>
      </c>
      <c r="H26" s="2">
        <v>1.0</v>
      </c>
      <c r="I26" s="2">
        <v>2.0</v>
      </c>
      <c r="J26" s="8">
        <f t="shared" ref="J26:J38" si="5">J25-SUM(E26+F26+G26+H26+I26)</f>
        <v>118</v>
      </c>
      <c r="K26" s="8">
        <f t="shared" si="2"/>
        <v>110</v>
      </c>
      <c r="L26" s="16"/>
      <c r="N26" s="10"/>
    </row>
    <row r="27">
      <c r="A27" s="5">
        <v>44462.0</v>
      </c>
      <c r="B27" s="8">
        <v>2.0</v>
      </c>
      <c r="C27" s="2"/>
      <c r="D27" s="8">
        <v>2.0</v>
      </c>
      <c r="E27" s="6">
        <v>2.0</v>
      </c>
      <c r="F27" s="6">
        <v>1.0</v>
      </c>
      <c r="G27" s="6">
        <v>2.0</v>
      </c>
      <c r="H27" s="2">
        <v>2.0</v>
      </c>
      <c r="I27" s="2">
        <v>4.0</v>
      </c>
      <c r="J27" s="8">
        <f t="shared" si="5"/>
        <v>107</v>
      </c>
      <c r="K27" s="8">
        <f t="shared" si="2"/>
        <v>99</v>
      </c>
      <c r="L27" s="16"/>
      <c r="N27" s="10"/>
    </row>
    <row r="28">
      <c r="A28" s="5">
        <v>44463.0</v>
      </c>
      <c r="B28" s="8">
        <v>2.0</v>
      </c>
      <c r="C28" s="2"/>
      <c r="D28" s="8">
        <v>1.0</v>
      </c>
      <c r="E28" s="6">
        <v>2.0</v>
      </c>
      <c r="F28" s="6">
        <v>2.0</v>
      </c>
      <c r="G28" s="6">
        <v>1.0</v>
      </c>
      <c r="H28" s="2">
        <v>2.0</v>
      </c>
      <c r="I28" s="2">
        <v>2.0</v>
      </c>
      <c r="J28" s="8">
        <f t="shared" si="5"/>
        <v>98</v>
      </c>
      <c r="K28" s="8">
        <f t="shared" si="2"/>
        <v>90</v>
      </c>
      <c r="L28" s="16"/>
      <c r="N28" s="10"/>
    </row>
    <row r="29">
      <c r="A29" s="5">
        <v>44464.0</v>
      </c>
      <c r="B29" s="2" t="s">
        <v>13</v>
      </c>
      <c r="C29" s="2"/>
      <c r="D29" s="8">
        <v>0.0</v>
      </c>
      <c r="E29" s="6">
        <v>2.0</v>
      </c>
      <c r="F29" s="6">
        <v>1.0</v>
      </c>
      <c r="G29" s="6">
        <v>3.0</v>
      </c>
      <c r="H29" s="2">
        <v>1.0</v>
      </c>
      <c r="I29" s="2">
        <v>2.0</v>
      </c>
      <c r="J29" s="8">
        <f t="shared" si="5"/>
        <v>89</v>
      </c>
      <c r="K29" s="8">
        <f t="shared" si="2"/>
        <v>81</v>
      </c>
      <c r="L29" s="16"/>
      <c r="N29" s="10"/>
    </row>
    <row r="30">
      <c r="A30" s="5">
        <v>44465.0</v>
      </c>
      <c r="B30" s="2" t="s">
        <v>13</v>
      </c>
      <c r="C30" s="2"/>
      <c r="D30" s="8">
        <v>0.0</v>
      </c>
      <c r="E30" s="6">
        <v>3.0</v>
      </c>
      <c r="F30" s="6">
        <v>1.0</v>
      </c>
      <c r="G30" s="6">
        <v>2.0</v>
      </c>
      <c r="H30" s="2">
        <v>0.0</v>
      </c>
      <c r="I30" s="2">
        <v>0.0</v>
      </c>
      <c r="J30" s="8">
        <f t="shared" si="5"/>
        <v>83</v>
      </c>
      <c r="K30" s="8">
        <f t="shared" si="2"/>
        <v>75</v>
      </c>
      <c r="L30" s="16"/>
      <c r="N30" s="10"/>
    </row>
    <row r="31">
      <c r="A31" s="5">
        <v>44466.0</v>
      </c>
      <c r="B31" s="8">
        <v>2.0</v>
      </c>
      <c r="C31" s="2"/>
      <c r="D31" s="8">
        <v>2.0</v>
      </c>
      <c r="E31" s="6">
        <v>0.0</v>
      </c>
      <c r="F31" s="6">
        <v>3.0</v>
      </c>
      <c r="G31" s="6">
        <v>1.0</v>
      </c>
      <c r="H31" s="2">
        <v>2.0</v>
      </c>
      <c r="I31" s="2">
        <v>1.0</v>
      </c>
      <c r="J31" s="8">
        <f t="shared" si="5"/>
        <v>76</v>
      </c>
      <c r="K31" s="8">
        <f t="shared" si="2"/>
        <v>68</v>
      </c>
      <c r="L31" s="16"/>
      <c r="N31" s="10"/>
    </row>
    <row r="32">
      <c r="A32" s="5">
        <v>44467.0</v>
      </c>
      <c r="B32" s="8">
        <v>2.0</v>
      </c>
      <c r="C32" s="1"/>
      <c r="D32" s="8">
        <v>1.0</v>
      </c>
      <c r="E32" s="6">
        <v>3.0</v>
      </c>
      <c r="F32" s="6">
        <v>1.0</v>
      </c>
      <c r="G32" s="6">
        <v>3.0</v>
      </c>
      <c r="H32" s="2">
        <v>2.0</v>
      </c>
      <c r="I32" s="2">
        <v>3.0</v>
      </c>
      <c r="J32" s="8">
        <f t="shared" si="5"/>
        <v>64</v>
      </c>
      <c r="K32" s="8">
        <f t="shared" si="2"/>
        <v>56</v>
      </c>
      <c r="L32" s="16"/>
      <c r="N32" s="10"/>
    </row>
    <row r="33">
      <c r="A33" s="5">
        <v>44468.0</v>
      </c>
      <c r="B33" s="8">
        <v>2.0</v>
      </c>
      <c r="C33" s="1"/>
      <c r="D33" s="8">
        <v>2.0</v>
      </c>
      <c r="E33" s="6">
        <v>2.0</v>
      </c>
      <c r="F33" s="6">
        <v>3.0</v>
      </c>
      <c r="G33" s="6">
        <v>2.0</v>
      </c>
      <c r="H33" s="2">
        <v>3.0</v>
      </c>
      <c r="I33" s="2">
        <v>2.0</v>
      </c>
      <c r="J33" s="8">
        <f t="shared" si="5"/>
        <v>52</v>
      </c>
      <c r="K33" s="8">
        <f t="shared" si="2"/>
        <v>44</v>
      </c>
      <c r="L33" s="16"/>
      <c r="N33" s="10"/>
    </row>
    <row r="34">
      <c r="A34" s="5">
        <v>44469.0</v>
      </c>
      <c r="B34" s="8">
        <v>2.0</v>
      </c>
      <c r="C34" s="1"/>
      <c r="D34" s="8">
        <v>1.0</v>
      </c>
      <c r="E34" s="6">
        <v>2.0</v>
      </c>
      <c r="F34" s="6">
        <v>1.0</v>
      </c>
      <c r="G34" s="6">
        <v>2.0</v>
      </c>
      <c r="H34" s="2">
        <v>3.0</v>
      </c>
      <c r="I34" s="2">
        <v>4.0</v>
      </c>
      <c r="J34" s="8">
        <f t="shared" si="5"/>
        <v>40</v>
      </c>
      <c r="K34" s="8">
        <f t="shared" si="2"/>
        <v>32</v>
      </c>
      <c r="L34" s="16"/>
      <c r="N34" s="10"/>
    </row>
    <row r="35">
      <c r="A35" s="5">
        <v>44470.0</v>
      </c>
      <c r="B35" s="8">
        <v>2.0</v>
      </c>
      <c r="C35" s="1"/>
      <c r="D35" s="8">
        <v>2.0</v>
      </c>
      <c r="E35" s="6">
        <v>1.0</v>
      </c>
      <c r="F35" s="6">
        <v>2.0</v>
      </c>
      <c r="G35" s="6">
        <v>1.0</v>
      </c>
      <c r="H35" s="2">
        <v>2.0</v>
      </c>
      <c r="I35" s="2">
        <v>0.0</v>
      </c>
      <c r="J35" s="8">
        <f t="shared" si="5"/>
        <v>34</v>
      </c>
      <c r="K35" s="8">
        <f t="shared" si="2"/>
        <v>26</v>
      </c>
      <c r="L35" s="16"/>
      <c r="N35" s="10"/>
    </row>
    <row r="36">
      <c r="A36" s="5">
        <v>44471.0</v>
      </c>
      <c r="B36" s="2" t="s">
        <v>13</v>
      </c>
      <c r="C36" s="1"/>
      <c r="D36" s="8">
        <v>0.0</v>
      </c>
      <c r="E36" s="6">
        <v>1.0</v>
      </c>
      <c r="F36" s="6">
        <v>1.0</v>
      </c>
      <c r="G36" s="6">
        <v>2.0</v>
      </c>
      <c r="H36" s="2">
        <v>1.0</v>
      </c>
      <c r="I36" s="2">
        <v>1.0</v>
      </c>
      <c r="J36" s="8">
        <f t="shared" si="5"/>
        <v>28</v>
      </c>
      <c r="K36" s="8">
        <f t="shared" si="2"/>
        <v>20</v>
      </c>
      <c r="L36" s="16"/>
      <c r="N36" s="10"/>
    </row>
    <row r="37">
      <c r="A37" s="5">
        <v>44472.0</v>
      </c>
      <c r="B37" s="2" t="s">
        <v>13</v>
      </c>
      <c r="C37" s="1"/>
      <c r="D37" s="8">
        <v>0.0</v>
      </c>
      <c r="E37" s="6">
        <v>2.0</v>
      </c>
      <c r="F37" s="6">
        <v>1.0</v>
      </c>
      <c r="G37" s="6">
        <v>2.0</v>
      </c>
      <c r="H37" s="2">
        <v>0.0</v>
      </c>
      <c r="I37" s="2">
        <v>0.0</v>
      </c>
      <c r="J37" s="8">
        <f t="shared" si="5"/>
        <v>23</v>
      </c>
      <c r="K37" s="8">
        <f t="shared" si="2"/>
        <v>15</v>
      </c>
      <c r="L37" s="16"/>
      <c r="N37" s="10"/>
    </row>
    <row r="38">
      <c r="A38" s="5">
        <v>44473.0</v>
      </c>
      <c r="B38" s="8">
        <v>2.0</v>
      </c>
      <c r="C38" s="1"/>
      <c r="D38" s="8">
        <v>1.0</v>
      </c>
      <c r="E38" s="6">
        <v>1.0</v>
      </c>
      <c r="F38" s="6">
        <v>2.0</v>
      </c>
      <c r="G38" s="6">
        <v>2.0</v>
      </c>
      <c r="H38" s="2">
        <v>1.0</v>
      </c>
      <c r="I38" s="2">
        <v>2.0</v>
      </c>
      <c r="J38" s="8">
        <f t="shared" si="5"/>
        <v>15</v>
      </c>
      <c r="K38" s="8">
        <f t="shared" si="2"/>
        <v>7</v>
      </c>
      <c r="L38" s="16"/>
      <c r="N38" s="10"/>
    </row>
    <row r="39">
      <c r="A39" s="5">
        <v>44474.0</v>
      </c>
      <c r="B39" s="1"/>
      <c r="C39" s="2" t="s">
        <v>14</v>
      </c>
      <c r="D39" s="1"/>
      <c r="E39" s="6" t="s">
        <v>15</v>
      </c>
      <c r="F39" s="6" t="s">
        <v>15</v>
      </c>
      <c r="G39" s="6" t="s">
        <v>15</v>
      </c>
      <c r="H39" s="2" t="s">
        <v>15</v>
      </c>
      <c r="I39" s="2" t="s">
        <v>15</v>
      </c>
      <c r="J39" s="1"/>
      <c r="K39" s="1"/>
      <c r="L39" s="1"/>
    </row>
    <row r="40">
      <c r="A40" s="5">
        <v>44475.0</v>
      </c>
      <c r="B40" s="8">
        <v>3.0</v>
      </c>
      <c r="C40" s="2" t="s">
        <v>16</v>
      </c>
      <c r="D40" s="2"/>
      <c r="H40" s="1"/>
      <c r="I40" s="1"/>
      <c r="J40" s="1"/>
      <c r="K40" s="2" t="s">
        <v>17</v>
      </c>
    </row>
    <row r="41">
      <c r="A41" s="5">
        <v>44476.0</v>
      </c>
      <c r="B41" s="8">
        <v>3.0</v>
      </c>
      <c r="C41" s="1"/>
      <c r="D41" s="1"/>
      <c r="E41" s="1"/>
      <c r="F41" s="1"/>
      <c r="G41" s="1"/>
      <c r="H41" s="1"/>
      <c r="I41" s="1"/>
      <c r="J41" s="1"/>
      <c r="K41" s="1"/>
    </row>
    <row r="42">
      <c r="A42" s="5">
        <v>44477.0</v>
      </c>
      <c r="B42" s="8">
        <v>3.0</v>
      </c>
      <c r="C42" s="1"/>
      <c r="D42" s="1"/>
      <c r="E42" s="1"/>
      <c r="F42" s="1"/>
      <c r="G42" s="1"/>
      <c r="H42" s="1"/>
      <c r="I42" s="1"/>
      <c r="J42" s="1"/>
      <c r="K42" s="1"/>
    </row>
    <row r="43">
      <c r="A43" s="5">
        <v>44478.0</v>
      </c>
      <c r="B43" s="2" t="s">
        <v>13</v>
      </c>
      <c r="C43" s="1"/>
      <c r="D43" s="1"/>
      <c r="E43" s="1"/>
      <c r="F43" s="1"/>
      <c r="G43" s="1"/>
      <c r="H43" s="1"/>
      <c r="I43" s="1"/>
      <c r="J43" s="1"/>
      <c r="K43" s="1"/>
    </row>
    <row r="44">
      <c r="A44" s="5">
        <v>44479.0</v>
      </c>
      <c r="B44" s="2" t="s">
        <v>13</v>
      </c>
      <c r="C44" s="1"/>
      <c r="D44" s="1"/>
      <c r="E44" s="1"/>
      <c r="F44" s="1"/>
      <c r="G44" s="1"/>
      <c r="H44" s="1"/>
      <c r="I44" s="1"/>
      <c r="J44" s="1"/>
      <c r="K44" s="1"/>
    </row>
    <row r="45">
      <c r="A45" s="5">
        <v>44480.0</v>
      </c>
      <c r="B45" s="8">
        <v>3.0</v>
      </c>
      <c r="C45" s="1"/>
      <c r="D45" s="1"/>
      <c r="E45" s="1"/>
      <c r="F45" s="1"/>
      <c r="G45" s="1"/>
      <c r="H45" s="1"/>
      <c r="I45" s="1"/>
      <c r="J45" s="1"/>
      <c r="K45" s="1"/>
    </row>
    <row r="46">
      <c r="A46" s="5">
        <v>44481.0</v>
      </c>
      <c r="B46" s="8">
        <v>3.0</v>
      </c>
      <c r="C46" s="1"/>
      <c r="D46" s="1"/>
      <c r="E46" s="1"/>
      <c r="F46" s="1"/>
      <c r="G46" s="1"/>
      <c r="H46" s="1"/>
      <c r="I46" s="1"/>
      <c r="J46" s="1"/>
      <c r="K46" s="1"/>
    </row>
    <row r="47">
      <c r="A47" s="5">
        <v>44482.0</v>
      </c>
      <c r="B47" s="8">
        <v>3.0</v>
      </c>
      <c r="C47" s="1"/>
      <c r="D47" s="1"/>
      <c r="E47" s="1"/>
      <c r="F47" s="1"/>
      <c r="G47" s="1"/>
      <c r="H47" s="1"/>
      <c r="I47" s="1"/>
      <c r="J47" s="1"/>
      <c r="K47" s="1"/>
    </row>
    <row r="48">
      <c r="A48" s="5">
        <v>44483.0</v>
      </c>
      <c r="B48" s="8">
        <v>3.0</v>
      </c>
      <c r="C48" s="1"/>
      <c r="D48" s="1"/>
      <c r="E48" s="1"/>
      <c r="F48" s="1"/>
      <c r="G48" s="1"/>
      <c r="H48" s="1"/>
      <c r="I48" s="1"/>
      <c r="J48" s="1"/>
      <c r="K48" s="1"/>
    </row>
    <row r="49">
      <c r="A49" s="5">
        <v>44484.0</v>
      </c>
      <c r="B49" s="1"/>
      <c r="C49" s="2" t="s">
        <v>18</v>
      </c>
      <c r="D49" s="1"/>
      <c r="E49" s="1"/>
      <c r="F49" s="1"/>
      <c r="G49" s="1"/>
      <c r="H49" s="1"/>
      <c r="I49" s="1"/>
      <c r="J49" s="1"/>
      <c r="K49" s="1"/>
    </row>
    <row r="50">
      <c r="A50" s="5">
        <v>44485.0</v>
      </c>
      <c r="B50" s="2" t="s">
        <v>13</v>
      </c>
      <c r="C50" s="1"/>
      <c r="D50" s="1"/>
      <c r="E50" s="1"/>
      <c r="F50" s="1"/>
      <c r="G50" s="1"/>
      <c r="H50" s="1"/>
      <c r="I50" s="1"/>
      <c r="J50" s="1"/>
      <c r="K50" s="1"/>
    </row>
    <row r="51">
      <c r="A51" s="5">
        <v>44486.0</v>
      </c>
      <c r="B51" s="2" t="s">
        <v>13</v>
      </c>
      <c r="C51" s="1"/>
      <c r="D51" s="1"/>
      <c r="E51" s="1"/>
      <c r="F51" s="1"/>
      <c r="G51" s="1"/>
      <c r="H51" s="1"/>
      <c r="I51" s="1"/>
      <c r="J51" s="1"/>
      <c r="K51" s="1"/>
    </row>
    <row r="52">
      <c r="A52" s="5">
        <v>44487.0</v>
      </c>
      <c r="B52" s="8">
        <v>4.0</v>
      </c>
      <c r="C52" s="1"/>
      <c r="D52" s="1"/>
      <c r="E52" s="1"/>
      <c r="F52" s="1"/>
      <c r="G52" s="1"/>
      <c r="H52" s="1"/>
      <c r="I52" s="1"/>
      <c r="J52" s="1"/>
      <c r="K52" s="1"/>
    </row>
    <row r="53">
      <c r="A53" s="5">
        <v>44488.0</v>
      </c>
      <c r="B53" s="8">
        <v>4.0</v>
      </c>
      <c r="C53" s="1"/>
      <c r="D53" s="1"/>
      <c r="E53" s="1"/>
      <c r="F53" s="1"/>
      <c r="G53" s="1"/>
      <c r="H53" s="1"/>
      <c r="I53" s="1"/>
      <c r="J53" s="1"/>
      <c r="K53" s="1"/>
    </row>
    <row r="54">
      <c r="A54" s="5">
        <v>44489.0</v>
      </c>
      <c r="B54" s="8">
        <v>4.0</v>
      </c>
      <c r="C54" s="1"/>
      <c r="D54" s="1"/>
      <c r="E54" s="1"/>
      <c r="F54" s="1"/>
      <c r="G54" s="1"/>
      <c r="H54" s="1"/>
      <c r="I54" s="1"/>
      <c r="J54" s="1"/>
      <c r="K54" s="1"/>
    </row>
    <row r="55">
      <c r="A55" s="5">
        <v>44490.0</v>
      </c>
      <c r="B55" s="8">
        <v>4.0</v>
      </c>
      <c r="C55" s="1"/>
      <c r="D55" s="1"/>
      <c r="E55" s="1"/>
      <c r="F55" s="1"/>
      <c r="G55" s="1"/>
      <c r="H55" s="1"/>
      <c r="I55" s="1"/>
      <c r="J55" s="1"/>
      <c r="K55" s="1"/>
    </row>
    <row r="56">
      <c r="A56" s="5">
        <v>44491.0</v>
      </c>
      <c r="B56" s="8">
        <v>4.0</v>
      </c>
      <c r="C56" s="1"/>
      <c r="D56" s="1"/>
      <c r="E56" s="1"/>
      <c r="F56" s="1"/>
      <c r="G56" s="1"/>
      <c r="H56" s="1"/>
      <c r="I56" s="1"/>
      <c r="J56" s="1"/>
      <c r="K56" s="1"/>
    </row>
    <row r="57">
      <c r="A57" s="5">
        <v>44492.0</v>
      </c>
      <c r="B57" s="2" t="s">
        <v>13</v>
      </c>
      <c r="C57" s="1"/>
      <c r="D57" s="1"/>
      <c r="E57" s="1"/>
      <c r="F57" s="1"/>
      <c r="G57" s="1"/>
      <c r="H57" s="1"/>
      <c r="I57" s="1"/>
      <c r="J57" s="1"/>
      <c r="K57" s="1"/>
    </row>
    <row r="58">
      <c r="A58" s="5">
        <v>44493.0</v>
      </c>
      <c r="B58" s="2" t="s">
        <v>13</v>
      </c>
      <c r="C58" s="1"/>
      <c r="D58" s="1"/>
      <c r="E58" s="1"/>
      <c r="F58" s="1"/>
      <c r="G58" s="1"/>
      <c r="H58" s="1"/>
      <c r="I58" s="1"/>
      <c r="J58" s="1"/>
      <c r="K58" s="1"/>
    </row>
    <row r="59">
      <c r="A59" s="5">
        <v>44494.0</v>
      </c>
      <c r="B59" s="8">
        <v>4.0</v>
      </c>
      <c r="C59" s="1"/>
      <c r="D59" s="1"/>
      <c r="E59" s="1"/>
      <c r="F59" s="1"/>
      <c r="G59" s="1"/>
      <c r="H59" s="1"/>
      <c r="I59" s="1"/>
      <c r="J59" s="1"/>
      <c r="K59" s="1"/>
    </row>
    <row r="60">
      <c r="A60" s="5">
        <v>44495.0</v>
      </c>
      <c r="B60" s="1"/>
      <c r="C60" s="2" t="s">
        <v>14</v>
      </c>
      <c r="D60" s="1"/>
      <c r="E60" s="1"/>
      <c r="F60" s="1"/>
      <c r="G60" s="1"/>
      <c r="H60" s="1"/>
      <c r="I60" s="1"/>
      <c r="J60" s="1"/>
      <c r="K60" s="1"/>
    </row>
    <row r="61">
      <c r="A61" s="5">
        <v>44496.0</v>
      </c>
      <c r="B61" s="8"/>
      <c r="C61" s="1"/>
      <c r="D61" s="2" t="s">
        <v>16</v>
      </c>
      <c r="E61" s="1"/>
      <c r="F61" s="1"/>
      <c r="G61" s="1"/>
      <c r="H61" s="1"/>
      <c r="I61" s="1"/>
      <c r="J61" s="1"/>
      <c r="K61" s="1"/>
    </row>
    <row r="62">
      <c r="A62" s="5">
        <v>44497.0</v>
      </c>
      <c r="B62" s="8"/>
      <c r="C62" s="1"/>
      <c r="D62" s="1"/>
      <c r="E62" s="1"/>
      <c r="F62" s="1"/>
      <c r="G62" s="1"/>
      <c r="H62" s="1"/>
      <c r="I62" s="1"/>
      <c r="J62" s="1"/>
      <c r="K62" s="1"/>
    </row>
    <row r="63">
      <c r="A63" s="5">
        <v>44498.0</v>
      </c>
      <c r="B63" s="8"/>
      <c r="C63" s="1"/>
      <c r="D63" s="1"/>
      <c r="E63" s="1"/>
      <c r="F63" s="1"/>
      <c r="G63" s="1"/>
      <c r="H63" s="1"/>
      <c r="I63" s="1"/>
      <c r="J63" s="1"/>
      <c r="K63" s="1"/>
    </row>
    <row r="64">
      <c r="A64" s="5">
        <v>44499.0</v>
      </c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5">
        <v>44500.0</v>
      </c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5">
        <v>44501.0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5">
        <v>44502.0</v>
      </c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5">
        <v>44503.0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5">
        <v>44504.0</v>
      </c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5">
        <v>44505.0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5">
        <v>44506.0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5">
        <v>44507.0</v>
      </c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5">
        <v>44508.0</v>
      </c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5">
        <v>44509.0</v>
      </c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5">
        <v>44510.0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5">
        <v>44511.0</v>
      </c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5">
        <v>44512.0</v>
      </c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5">
        <v>44513.0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5">
        <v>44514.0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5">
        <v>44515.0</v>
      </c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5">
        <v>44516.0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5">
        <v>44517.0</v>
      </c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5">
        <v>44518.0</v>
      </c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5">
        <v>44519.0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5">
        <v>44520.0</v>
      </c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5">
        <v>44521.0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5">
        <v>44522.0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5">
        <v>44523.0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5">
        <v>44524.0</v>
      </c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5">
        <v>44525.0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5">
        <v>44526.0</v>
      </c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5">
        <v>44527.0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5">
        <v>44528.0</v>
      </c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5">
        <v>44529.0</v>
      </c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5">
        <v>44530.0</v>
      </c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5">
        <v>44531.0</v>
      </c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5">
        <v>44532.0</v>
      </c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5">
        <v>44533.0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5">
        <v>44534.0</v>
      </c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5">
        <v>44535.0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5">
        <v>44536.0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5">
        <v>44537.0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5">
        <v>44538.0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</row>
  </sheetData>
  <mergeCells count="3">
    <mergeCell ref="C1:F1"/>
    <mergeCell ref="H1:I1"/>
    <mergeCell ref="K40:L40"/>
  </mergeCells>
  <drawing r:id="rId1"/>
</worksheet>
</file>