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F22" i="1"/>
  <c r="F23" i="1"/>
  <c r="F24" i="1"/>
  <c r="F41" i="1" l="1"/>
  <c r="F42" i="1"/>
  <c r="F43" i="1"/>
  <c r="F40" i="1"/>
  <c r="F5" i="1"/>
  <c r="F6" i="1"/>
  <c r="F7" i="1"/>
  <c r="F8" i="1"/>
  <c r="F9" i="1"/>
  <c r="F10" i="1"/>
  <c r="F11" i="1"/>
  <c r="F12" i="1"/>
  <c r="F13" i="1"/>
  <c r="F4" i="1"/>
  <c r="F27" i="1"/>
  <c r="F25" i="1"/>
  <c r="F26" i="1"/>
  <c r="F28" i="1"/>
  <c r="F14" i="1" l="1"/>
  <c r="E36" i="1" s="1"/>
  <c r="F36" i="1" s="1"/>
  <c r="F29" i="1"/>
  <c r="E35" i="1" s="1"/>
  <c r="F35" i="1" s="1"/>
  <c r="F38" i="1" l="1"/>
  <c r="F44" i="1"/>
</calcChain>
</file>

<file path=xl/sharedStrings.xml><?xml version="1.0" encoding="utf-8"?>
<sst xmlns="http://schemas.openxmlformats.org/spreadsheetml/2006/main" count="71" uniqueCount="47">
  <si>
    <t>12VDC/21RPM Gearhead Motor/Tach-Used</t>
  </si>
  <si>
    <t>PRICE</t>
  </si>
  <si>
    <t>MODULE</t>
  </si>
  <si>
    <t>DC motor</t>
  </si>
  <si>
    <t>Motor driver circuit</t>
  </si>
  <si>
    <t>ITEM DESCRIPTION</t>
  </si>
  <si>
    <t>MPJA</t>
  </si>
  <si>
    <t>Digikey</t>
  </si>
  <si>
    <t>VENDOR</t>
  </si>
  <si>
    <t>IC TEMP-VOLT CONV PREC SOT23B</t>
  </si>
  <si>
    <t>LCD</t>
  </si>
  <si>
    <t>Tranceiver</t>
  </si>
  <si>
    <t>Digi</t>
  </si>
  <si>
    <t>Total</t>
  </si>
  <si>
    <t>LMD18200T</t>
  </si>
  <si>
    <t>NHD-C12864MZ-NSW-BTW or F-55472GNBJ-LW-CAN</t>
  </si>
  <si>
    <t>Digi Zigbee PRO XBee</t>
  </si>
  <si>
    <t>ECPE</t>
  </si>
  <si>
    <t>Malfunction alarm beeper</t>
  </si>
  <si>
    <t>Temperature sensor</t>
  </si>
  <si>
    <t>Ethernet controller</t>
  </si>
  <si>
    <t>AC to DC power supply</t>
  </si>
  <si>
    <t>Budget</t>
  </si>
  <si>
    <t>PCB</t>
  </si>
  <si>
    <t>COUNT</t>
  </si>
  <si>
    <t>PRICE/UNIT</t>
  </si>
  <si>
    <t>Controller Panel</t>
  </si>
  <si>
    <t>TOTAL AMOUNT</t>
  </si>
  <si>
    <t>Battery</t>
  </si>
  <si>
    <t>2 AA batteries</t>
  </si>
  <si>
    <t>Micro-controller</t>
  </si>
  <si>
    <t>Controller Box</t>
  </si>
  <si>
    <t>Ben Jusufovic</t>
  </si>
  <si>
    <t>Ben Cao</t>
  </si>
  <si>
    <t>Curtis Mayberry</t>
  </si>
  <si>
    <t>Thinh Luong</t>
  </si>
  <si>
    <t>LABOR COST</t>
  </si>
  <si>
    <t>Pay/Hour</t>
  </si>
  <si>
    <t>Hours</t>
  </si>
  <si>
    <t>Metal platform</t>
  </si>
  <si>
    <t>Zigbee Development Kit</t>
  </si>
  <si>
    <t>Subtotal</t>
  </si>
  <si>
    <t>Total Estimate</t>
  </si>
  <si>
    <t>Control Panel</t>
  </si>
  <si>
    <t>Miscellaneous Components</t>
  </si>
  <si>
    <t>Transceiver</t>
  </si>
  <si>
    <t>Based on $60000 /year estimate from Career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</si>
</sst>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Font="1" applyBorder="1"/>
    <xf numFmtId="0" fontId="3" fillId="0" borderId="5" xfId="0" applyFont="1" applyBorder="1"/>
    <xf numFmtId="44" fontId="0" fillId="0" borderId="5" xfId="1" applyFont="1" applyBorder="1"/>
    <xf numFmtId="44" fontId="0" fillId="0" borderId="0" xfId="1" applyFont="1"/>
    <xf numFmtId="0" fontId="0" fillId="0" borderId="9" xfId="0" applyBorder="1"/>
    <xf numFmtId="0" fontId="0" fillId="0" borderId="10" xfId="0" applyFont="1" applyBorder="1"/>
    <xf numFmtId="44" fontId="0" fillId="0" borderId="10" xfId="1" applyFont="1" applyBorder="1"/>
    <xf numFmtId="44" fontId="0" fillId="0" borderId="7" xfId="0" applyNumberFormat="1" applyBorder="1"/>
    <xf numFmtId="0" fontId="0" fillId="0" borderId="11" xfId="0" applyFont="1" applyBorder="1"/>
    <xf numFmtId="44" fontId="0" fillId="0" borderId="8" xfId="0" applyNumberFormat="1" applyBorder="1"/>
    <xf numFmtId="0" fontId="3" fillId="0" borderId="0" xfId="0" applyFont="1" applyBorder="1"/>
    <xf numFmtId="0" fontId="0" fillId="0" borderId="11" xfId="0" applyBorder="1"/>
    <xf numFmtId="0" fontId="0" fillId="0" borderId="13" xfId="0" applyFont="1" applyBorder="1"/>
    <xf numFmtId="0" fontId="0" fillId="0" borderId="13" xfId="0" applyBorder="1"/>
    <xf numFmtId="0" fontId="3" fillId="0" borderId="12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0" xfId="0" applyBorder="1"/>
    <xf numFmtId="0" fontId="0" fillId="0" borderId="9" xfId="0" applyFont="1" applyBorder="1"/>
    <xf numFmtId="0" fontId="2" fillId="0" borderId="15" xfId="0" applyFont="1" applyBorder="1"/>
    <xf numFmtId="0" fontId="2" fillId="0" borderId="16" xfId="0" applyFont="1" applyBorder="1"/>
    <xf numFmtId="44" fontId="2" fillId="0" borderId="16" xfId="0" applyNumberFormat="1" applyFont="1" applyBorder="1"/>
    <xf numFmtId="44" fontId="2" fillId="0" borderId="3" xfId="0" applyNumberFormat="1" applyFont="1" applyBorder="1"/>
    <xf numFmtId="0" fontId="2" fillId="0" borderId="15" xfId="0" applyFont="1" applyFill="1" applyBorder="1"/>
    <xf numFmtId="0" fontId="2" fillId="0" borderId="2" xfId="0" applyFont="1" applyBorder="1"/>
    <xf numFmtId="0" fontId="0" fillId="2" borderId="13" xfId="0" applyFill="1" applyBorder="1"/>
    <xf numFmtId="0" fontId="0" fillId="2" borderId="5" xfId="0" applyFill="1" applyBorder="1"/>
    <xf numFmtId="0" fontId="0" fillId="2" borderId="0" xfId="0" applyFill="1" applyBorder="1"/>
    <xf numFmtId="44" fontId="0" fillId="2" borderId="5" xfId="1" applyFont="1" applyFill="1" applyBorder="1"/>
    <xf numFmtId="44" fontId="0" fillId="2" borderId="8" xfId="0" applyNumberFormat="1" applyFill="1" applyBorder="1"/>
    <xf numFmtId="0" fontId="0" fillId="0" borderId="0" xfId="0" applyFill="1" applyBorder="1"/>
    <xf numFmtId="44" fontId="0" fillId="0" borderId="13" xfId="1" applyFont="1" applyBorder="1"/>
    <xf numFmtId="44" fontId="0" fillId="0" borderId="17" xfId="0" applyNumberFormat="1" applyBorder="1"/>
    <xf numFmtId="0" fontId="0" fillId="0" borderId="18" xfId="0" applyBorder="1"/>
    <xf numFmtId="0" fontId="0" fillId="2" borderId="18" xfId="0" applyFill="1" applyBorder="1"/>
    <xf numFmtId="0" fontId="4" fillId="2" borderId="1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8" zoomScale="85" zoomScaleNormal="85" workbookViewId="0">
      <selection activeCell="A33" sqref="A33:F44"/>
    </sheetView>
  </sheetViews>
  <sheetFormatPr defaultRowHeight="15" x14ac:dyDescent="0.25"/>
  <cols>
    <col min="1" max="1" width="28.42578125" bestFit="1" customWidth="1"/>
    <col min="2" max="2" width="50.7109375" bestFit="1" customWidth="1"/>
    <col min="3" max="3" width="8.28515625" bestFit="1" customWidth="1"/>
    <col min="4" max="4" width="7.28515625" bestFit="1" customWidth="1"/>
    <col min="5" max="5" width="10.7109375" customWidth="1"/>
    <col min="6" max="6" width="11.7109375" bestFit="1" customWidth="1"/>
    <col min="8" max="8" width="10.42578125" bestFit="1" customWidth="1"/>
    <col min="9" max="9" width="10.5703125" bestFit="1" customWidth="1"/>
  </cols>
  <sheetData>
    <row r="1" spans="1:9" ht="15.75" thickBot="1" x14ac:dyDescent="0.3"/>
    <row r="2" spans="1:9" ht="27" thickBot="1" x14ac:dyDescent="0.45">
      <c r="A2" s="41" t="s">
        <v>31</v>
      </c>
      <c r="B2" s="42"/>
      <c r="C2" s="42"/>
      <c r="D2" s="42"/>
      <c r="E2" s="42"/>
      <c r="F2" s="43"/>
    </row>
    <row r="3" spans="1:9" ht="15.75" thickBot="1" x14ac:dyDescent="0.3">
      <c r="A3" s="2" t="s">
        <v>2</v>
      </c>
      <c r="B3" s="2" t="s">
        <v>5</v>
      </c>
      <c r="C3" s="2" t="s">
        <v>8</v>
      </c>
      <c r="D3" s="2" t="s">
        <v>24</v>
      </c>
      <c r="E3" s="2" t="s">
        <v>25</v>
      </c>
      <c r="F3" s="2" t="s">
        <v>1</v>
      </c>
      <c r="H3" t="s">
        <v>22</v>
      </c>
      <c r="I3" s="9">
        <v>1000</v>
      </c>
    </row>
    <row r="4" spans="1:9" x14ac:dyDescent="0.25">
      <c r="A4" s="24" t="s">
        <v>3</v>
      </c>
      <c r="B4" s="11" t="s">
        <v>0</v>
      </c>
      <c r="C4" s="11" t="s">
        <v>6</v>
      </c>
      <c r="D4" s="11">
        <v>1</v>
      </c>
      <c r="E4" s="12">
        <v>36.950000000000003</v>
      </c>
      <c r="F4" s="13">
        <f>D4*E4</f>
        <v>36.950000000000003</v>
      </c>
    </row>
    <row r="5" spans="1:9" x14ac:dyDescent="0.25">
      <c r="A5" s="14" t="s">
        <v>4</v>
      </c>
      <c r="B5" s="6" t="s">
        <v>14</v>
      </c>
      <c r="C5" s="6" t="s">
        <v>7</v>
      </c>
      <c r="D5" s="6">
        <v>1</v>
      </c>
      <c r="E5" s="8">
        <v>17.78</v>
      </c>
      <c r="F5" s="15">
        <f t="shared" ref="F5:F13" si="0">D5*E5</f>
        <v>17.78</v>
      </c>
    </row>
    <row r="6" spans="1:9" x14ac:dyDescent="0.25">
      <c r="A6" s="17" t="s">
        <v>39</v>
      </c>
      <c r="B6" s="6"/>
      <c r="C6" s="6"/>
      <c r="D6" s="6">
        <v>1</v>
      </c>
      <c r="E6" s="8">
        <v>15</v>
      </c>
      <c r="F6" s="15">
        <f t="shared" si="0"/>
        <v>15</v>
      </c>
    </row>
    <row r="7" spans="1:9" x14ac:dyDescent="0.25">
      <c r="A7" s="14" t="s">
        <v>11</v>
      </c>
      <c r="B7" s="16" t="s">
        <v>16</v>
      </c>
      <c r="C7" s="6" t="s">
        <v>12</v>
      </c>
      <c r="D7" s="6">
        <v>1</v>
      </c>
      <c r="E7" s="8">
        <v>20</v>
      </c>
      <c r="F7" s="15">
        <f t="shared" si="0"/>
        <v>20</v>
      </c>
    </row>
    <row r="8" spans="1:9" x14ac:dyDescent="0.25">
      <c r="A8" s="17" t="s">
        <v>21</v>
      </c>
      <c r="B8" s="3"/>
      <c r="C8" s="3"/>
      <c r="D8" s="3">
        <v>1</v>
      </c>
      <c r="E8" s="8">
        <v>20</v>
      </c>
      <c r="F8" s="15">
        <f t="shared" si="0"/>
        <v>20</v>
      </c>
    </row>
    <row r="9" spans="1:9" x14ac:dyDescent="0.25">
      <c r="A9" s="17" t="s">
        <v>44</v>
      </c>
      <c r="B9" s="3"/>
      <c r="C9" s="3" t="s">
        <v>17</v>
      </c>
      <c r="D9" s="3">
        <v>1</v>
      </c>
      <c r="E9" s="8">
        <v>5</v>
      </c>
      <c r="F9" s="15">
        <f t="shared" si="0"/>
        <v>5</v>
      </c>
    </row>
    <row r="10" spans="1:9" x14ac:dyDescent="0.25">
      <c r="A10" s="17" t="s">
        <v>30</v>
      </c>
      <c r="B10" s="3"/>
      <c r="C10" s="3"/>
      <c r="D10" s="3">
        <v>1</v>
      </c>
      <c r="E10" s="8">
        <v>30</v>
      </c>
      <c r="F10" s="15">
        <f t="shared" si="0"/>
        <v>30</v>
      </c>
    </row>
    <row r="11" spans="1:9" x14ac:dyDescent="0.25">
      <c r="A11" s="17" t="s">
        <v>18</v>
      </c>
      <c r="B11" s="3"/>
      <c r="C11" s="3"/>
      <c r="D11" s="3">
        <v>1</v>
      </c>
      <c r="E11" s="8">
        <v>1</v>
      </c>
      <c r="F11" s="15">
        <f t="shared" si="0"/>
        <v>1</v>
      </c>
    </row>
    <row r="12" spans="1:9" x14ac:dyDescent="0.25">
      <c r="A12" s="17" t="s">
        <v>20</v>
      </c>
      <c r="B12" s="3"/>
      <c r="C12" s="3"/>
      <c r="D12" s="3">
        <v>1</v>
      </c>
      <c r="E12" s="8">
        <v>10</v>
      </c>
      <c r="F12" s="15">
        <f t="shared" si="0"/>
        <v>10</v>
      </c>
    </row>
    <row r="13" spans="1:9" ht="15.75" thickBot="1" x14ac:dyDescent="0.3">
      <c r="A13" s="17" t="s">
        <v>23</v>
      </c>
      <c r="B13" s="3"/>
      <c r="C13" s="3"/>
      <c r="D13" s="3">
        <v>1</v>
      </c>
      <c r="E13" s="8">
        <v>33</v>
      </c>
      <c r="F13" s="15">
        <f t="shared" si="0"/>
        <v>33</v>
      </c>
    </row>
    <row r="14" spans="1:9" ht="15.75" thickBot="1" x14ac:dyDescent="0.3">
      <c r="A14" s="25" t="s">
        <v>13</v>
      </c>
      <c r="B14" s="26"/>
      <c r="C14" s="26"/>
      <c r="D14" s="26"/>
      <c r="E14" s="27"/>
      <c r="F14" s="28">
        <f>SUM(F4:F13)</f>
        <v>188.73000000000002</v>
      </c>
    </row>
    <row r="18" spans="1:6" ht="0.75" customHeight="1" thickBot="1" x14ac:dyDescent="0.3"/>
    <row r="19" spans="1:6" ht="29.25" customHeight="1" thickBot="1" x14ac:dyDescent="0.45">
      <c r="A19" s="41" t="s">
        <v>43</v>
      </c>
      <c r="B19" s="42"/>
      <c r="C19" s="42"/>
      <c r="D19" s="42"/>
      <c r="E19" s="42"/>
      <c r="F19" s="43"/>
    </row>
    <row r="20" spans="1:6" ht="15.75" customHeight="1" thickBot="1" x14ac:dyDescent="0.3">
      <c r="A20" s="4" t="s">
        <v>2</v>
      </c>
      <c r="B20" s="2" t="s">
        <v>5</v>
      </c>
      <c r="C20" s="2" t="s">
        <v>8</v>
      </c>
      <c r="D20" s="5" t="s">
        <v>24</v>
      </c>
      <c r="E20" s="5" t="s">
        <v>25</v>
      </c>
      <c r="F20" s="1" t="s">
        <v>1</v>
      </c>
    </row>
    <row r="21" spans="1:6" ht="15.75" customHeight="1" x14ac:dyDescent="0.25">
      <c r="A21" s="10" t="s">
        <v>19</v>
      </c>
      <c r="B21" s="20" t="s">
        <v>9</v>
      </c>
      <c r="C21" s="11" t="s">
        <v>7</v>
      </c>
      <c r="D21" s="21">
        <v>1</v>
      </c>
      <c r="E21" s="12">
        <v>0.7</v>
      </c>
      <c r="F21" s="13">
        <f>D21*E21</f>
        <v>0.7</v>
      </c>
    </row>
    <row r="22" spans="1:6" ht="15.75" customHeight="1" x14ac:dyDescent="0.25">
      <c r="A22" s="14" t="s">
        <v>10</v>
      </c>
      <c r="B22" s="18" t="s">
        <v>15</v>
      </c>
      <c r="C22" s="6" t="s">
        <v>7</v>
      </c>
      <c r="D22" s="22">
        <v>1</v>
      </c>
      <c r="E22" s="8">
        <v>16</v>
      </c>
      <c r="F22" s="15">
        <f t="shared" ref="F22:F28" si="1">D22*E22</f>
        <v>16</v>
      </c>
    </row>
    <row r="23" spans="1:6" ht="15.75" customHeight="1" x14ac:dyDescent="0.25">
      <c r="A23" s="14" t="s">
        <v>45</v>
      </c>
      <c r="B23" s="16" t="s">
        <v>16</v>
      </c>
      <c r="C23" s="6" t="s">
        <v>12</v>
      </c>
      <c r="D23" s="22">
        <v>1</v>
      </c>
      <c r="E23" s="8">
        <v>20</v>
      </c>
      <c r="F23" s="15">
        <f t="shared" si="1"/>
        <v>20</v>
      </c>
    </row>
    <row r="24" spans="1:6" ht="15.75" customHeight="1" x14ac:dyDescent="0.25">
      <c r="A24" s="17" t="s">
        <v>44</v>
      </c>
      <c r="B24" s="19"/>
      <c r="C24" s="3" t="s">
        <v>17</v>
      </c>
      <c r="D24" s="23">
        <v>1</v>
      </c>
      <c r="E24" s="8">
        <v>5</v>
      </c>
      <c r="F24" s="15">
        <f t="shared" si="1"/>
        <v>5</v>
      </c>
    </row>
    <row r="25" spans="1:6" x14ac:dyDescent="0.25">
      <c r="A25" s="17" t="s">
        <v>30</v>
      </c>
      <c r="B25" s="19"/>
      <c r="C25" s="3"/>
      <c r="D25" s="23">
        <v>1</v>
      </c>
      <c r="E25" s="8">
        <v>20</v>
      </c>
      <c r="F25" s="15">
        <f t="shared" si="1"/>
        <v>20</v>
      </c>
    </row>
    <row r="26" spans="1:6" x14ac:dyDescent="0.25">
      <c r="A26" s="17" t="s">
        <v>18</v>
      </c>
      <c r="B26" s="19"/>
      <c r="C26" s="3"/>
      <c r="D26" s="23">
        <v>1</v>
      </c>
      <c r="E26" s="8">
        <v>1</v>
      </c>
      <c r="F26" s="15">
        <f t="shared" si="1"/>
        <v>1</v>
      </c>
    </row>
    <row r="27" spans="1:6" x14ac:dyDescent="0.25">
      <c r="A27" s="17" t="s">
        <v>28</v>
      </c>
      <c r="B27" s="19" t="s">
        <v>29</v>
      </c>
      <c r="C27" s="3"/>
      <c r="D27" s="23">
        <v>1</v>
      </c>
      <c r="E27" s="8">
        <v>4</v>
      </c>
      <c r="F27" s="15">
        <f t="shared" si="1"/>
        <v>4</v>
      </c>
    </row>
    <row r="28" spans="1:6" ht="15.75" thickBot="1" x14ac:dyDescent="0.3">
      <c r="A28" s="17" t="s">
        <v>23</v>
      </c>
      <c r="B28" s="19"/>
      <c r="C28" s="3"/>
      <c r="D28" s="23">
        <v>1</v>
      </c>
      <c r="E28" s="8">
        <v>33</v>
      </c>
      <c r="F28" s="15">
        <f t="shared" si="1"/>
        <v>33</v>
      </c>
    </row>
    <row r="29" spans="1:6" ht="15.75" thickBot="1" x14ac:dyDescent="0.3">
      <c r="A29" s="29" t="s">
        <v>27</v>
      </c>
      <c r="B29" s="30"/>
      <c r="C29" s="26"/>
      <c r="D29" s="30"/>
      <c r="E29" s="26"/>
      <c r="F29" s="28">
        <f>SUM(F21:F28)</f>
        <v>99.7</v>
      </c>
    </row>
    <row r="32" spans="1:6" ht="15.75" thickBot="1" x14ac:dyDescent="0.3"/>
    <row r="33" spans="1:6" ht="27" thickBot="1" x14ac:dyDescent="0.45">
      <c r="A33" s="41" t="s">
        <v>42</v>
      </c>
      <c r="B33" s="42"/>
      <c r="C33" s="42"/>
      <c r="D33" s="42"/>
      <c r="E33" s="42"/>
      <c r="F33" s="43"/>
    </row>
    <row r="34" spans="1:6" ht="15.75" thickBot="1" x14ac:dyDescent="0.3">
      <c r="A34" s="4" t="s">
        <v>2</v>
      </c>
      <c r="B34" s="2" t="s">
        <v>5</v>
      </c>
      <c r="C34" s="2" t="s">
        <v>8</v>
      </c>
      <c r="D34" s="5" t="s">
        <v>24</v>
      </c>
      <c r="E34" s="5" t="s">
        <v>25</v>
      </c>
      <c r="F34" s="1" t="s">
        <v>1</v>
      </c>
    </row>
    <row r="35" spans="1:6" x14ac:dyDescent="0.25">
      <c r="A35" s="10" t="s">
        <v>26</v>
      </c>
      <c r="B35" s="20"/>
      <c r="C35" s="11"/>
      <c r="D35" s="21">
        <v>3</v>
      </c>
      <c r="E35" s="12">
        <f>F29</f>
        <v>99.7</v>
      </c>
      <c r="F35" s="13">
        <f>D35*E35</f>
        <v>299.10000000000002</v>
      </c>
    </row>
    <row r="36" spans="1:6" x14ac:dyDescent="0.25">
      <c r="A36" s="17" t="s">
        <v>31</v>
      </c>
      <c r="B36" s="18"/>
      <c r="C36" s="6"/>
      <c r="D36" s="22">
        <v>1</v>
      </c>
      <c r="E36" s="37">
        <f>F14</f>
        <v>188.73000000000002</v>
      </c>
      <c r="F36" s="38">
        <f>D36*E36</f>
        <v>188.73000000000002</v>
      </c>
    </row>
    <row r="37" spans="1:6" x14ac:dyDescent="0.25">
      <c r="A37" s="39" t="s">
        <v>40</v>
      </c>
      <c r="B37" s="7"/>
      <c r="C37" s="6"/>
      <c r="D37" s="22">
        <v>1</v>
      </c>
      <c r="E37" s="8">
        <v>200</v>
      </c>
      <c r="F37" s="15">
        <v>200</v>
      </c>
    </row>
    <row r="38" spans="1:6" x14ac:dyDescent="0.25">
      <c r="A38" s="39" t="s">
        <v>41</v>
      </c>
      <c r="B38" s="7"/>
      <c r="C38" s="6"/>
      <c r="D38" s="22">
        <v>1</v>
      </c>
      <c r="E38" s="8">
        <v>200</v>
      </c>
      <c r="F38" s="15">
        <f>SUM(F35:F37)</f>
        <v>687.83</v>
      </c>
    </row>
    <row r="39" spans="1:6" x14ac:dyDescent="0.25">
      <c r="A39" s="40" t="s">
        <v>36</v>
      </c>
      <c r="B39" s="31"/>
      <c r="C39" s="32"/>
      <c r="D39" s="33" t="s">
        <v>38</v>
      </c>
      <c r="E39" s="34" t="s">
        <v>37</v>
      </c>
      <c r="F39" s="35" t="s">
        <v>1</v>
      </c>
    </row>
    <row r="40" spans="1:6" x14ac:dyDescent="0.25">
      <c r="A40" s="17" t="s">
        <v>32</v>
      </c>
      <c r="B40" s="44" t="s">
        <v>46</v>
      </c>
      <c r="C40" s="3"/>
      <c r="D40" s="23">
        <v>300</v>
      </c>
      <c r="E40" s="8">
        <v>28.84</v>
      </c>
      <c r="F40" s="15">
        <f>D40*E40</f>
        <v>8652</v>
      </c>
    </row>
    <row r="41" spans="1:6" x14ac:dyDescent="0.25">
      <c r="A41" s="17" t="s">
        <v>33</v>
      </c>
      <c r="B41" s="44"/>
      <c r="C41" s="3"/>
      <c r="D41" s="36">
        <v>300</v>
      </c>
      <c r="E41" s="8">
        <v>28.84</v>
      </c>
      <c r="F41" s="15">
        <f t="shared" ref="F41:F43" si="2">D41*E41</f>
        <v>8652</v>
      </c>
    </row>
    <row r="42" spans="1:6" x14ac:dyDescent="0.25">
      <c r="A42" s="17" t="s">
        <v>34</v>
      </c>
      <c r="B42" s="44"/>
      <c r="C42" s="3"/>
      <c r="D42" s="36">
        <v>300</v>
      </c>
      <c r="E42" s="8">
        <v>28.84</v>
      </c>
      <c r="F42" s="15">
        <f t="shared" si="2"/>
        <v>8652</v>
      </c>
    </row>
    <row r="43" spans="1:6" ht="15.75" thickBot="1" x14ac:dyDescent="0.3">
      <c r="A43" s="17" t="s">
        <v>35</v>
      </c>
      <c r="B43" s="45"/>
      <c r="C43" s="3"/>
      <c r="D43" s="36">
        <v>300</v>
      </c>
      <c r="E43" s="8">
        <v>28.84</v>
      </c>
      <c r="F43" s="15">
        <f t="shared" si="2"/>
        <v>8652</v>
      </c>
    </row>
    <row r="44" spans="1:6" ht="15.75" thickBot="1" x14ac:dyDescent="0.3">
      <c r="A44" s="29" t="s">
        <v>27</v>
      </c>
      <c r="B44" s="30"/>
      <c r="C44" s="26"/>
      <c r="D44" s="30"/>
      <c r="E44" s="26"/>
      <c r="F44" s="28">
        <f>SUM(F35:F37,F40:F43)</f>
        <v>35295.83</v>
      </c>
    </row>
  </sheetData>
  <mergeCells count="4">
    <mergeCell ref="A2:F2"/>
    <mergeCell ref="A19:F19"/>
    <mergeCell ref="A33:F33"/>
    <mergeCell ref="B40:B43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cols>
    <col min="2" max="2" width="8.42578125" bestFit="1" customWidth="1"/>
    <col min="3" max="3" width="16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AznRiceDealer</dc:creator>
  <cp:lastModifiedBy>Curtis</cp:lastModifiedBy>
  <dcterms:created xsi:type="dcterms:W3CDTF">2010-09-28T16:09:42Z</dcterms:created>
  <dcterms:modified xsi:type="dcterms:W3CDTF">2010-10-05T17:23:50Z</dcterms:modified>
</cp:coreProperties>
</file>