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BEADFEBE-9FC8-44E4-8BC9-1A45C6F2D824}" xr6:coauthVersionLast="45" xr6:coauthVersionMax="45" xr10:uidLastSave="{00000000-0000-0000-0000-000000000000}"/>
  <bookViews>
    <workbookView xWindow="28680" yWindow="-120" windowWidth="21840" windowHeight="13290" activeTab="1" xr2:uid="{286DCE04-AB12-484B-880B-42B53AAF1A46}"/>
  </bookViews>
  <sheets>
    <sheet name="SunsetCrater_VariableCarbon_0W" sheetId="8" r:id="rId1"/>
    <sheet name="Diff_Models_VariableCarbon_0W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1" l="1"/>
  <c r="Q17" i="11"/>
  <c r="Q15" i="11"/>
  <c r="Q14" i="11"/>
  <c r="Q12" i="11"/>
  <c r="Q11" i="11"/>
  <c r="Q9" i="11"/>
  <c r="Q8" i="11"/>
  <c r="Q6" i="11" l="1"/>
  <c r="Q5" i="11"/>
  <c r="Q3" i="11"/>
  <c r="Q2" i="11"/>
  <c r="Q8" i="8" l="1"/>
  <c r="Q3" i="8"/>
  <c r="Q4" i="8"/>
  <c r="Q5" i="8"/>
  <c r="Q6" i="8"/>
  <c r="Q7" i="8"/>
  <c r="Q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tc={CF9730C5-7294-48F1-92B0-766BCD82100D}</author>
  </authors>
  <commentList>
    <comment ref="Q7" authorId="0" shapeId="0" xr:uid="{CF9730C5-7294-48F1-92B0-766BCD82100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use 0.8, too high pressure for Allison spreadsheet</t>
      </text>
    </comment>
  </commentList>
</comments>
</file>

<file path=xl/sharedStrings.xml><?xml version="1.0" encoding="utf-8"?>
<sst xmlns="http://schemas.openxmlformats.org/spreadsheetml/2006/main" count="83" uniqueCount="27">
  <si>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</si>
  <si>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</si>
  <si>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</si>
  <si>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</si>
  <si>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</si>
  <si>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</si>
  <si>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</si>
  <si>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</si>
  <si>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</si>
  <si>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</si>
  <si>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</si>
  <si>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</si>
  <si>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</si>
  <si>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</si>
  <si>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</si>
  <si>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</si>
  <si>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</si>
  <si>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</si>
  <si>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</si>
  <si>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SunsetCrater</t>
  </si>
  <si>
    <t>SFVF</t>
  </si>
  <si>
    <t>CO2 ppm</t>
  </si>
  <si>
    <t>Erebus</t>
  </si>
  <si>
    <t>Vesuvius</t>
  </si>
  <si>
    <t>Etna</t>
  </si>
  <si>
    <t>Stromboli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</si>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</sst>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Border="1" applyProtection="1">
      <protection hidden="1"/>
    </xf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0" xfId="0" applyFill="1" applyBorder="1"/>
    <xf numFmtId="0" fontId="0" fillId="0" borderId="2" xfId="0" applyFill="1" applyBorder="1"/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55054F59-4A5F-4A7D-BF89-BFCB94FBB0CA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7" dT="2020-08-31T12:55:37.29" personId="{55054F59-4A5F-4A7D-BF89-BFCB94FBB0CA}" id="{CF9730C5-7294-48F1-92B0-766BCD82100D}">
    <text>If use 0.8, too high pressure for Allison spreadsheet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7BFD-EA21-42BF-A744-6D591B5D772C}">
  <dimension ref="A1:T8"/>
  <sheetViews>
    <sheetView workbookViewId="0">
      <selection activeCell="S1" sqref="A1:S2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20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21</v>
      </c>
    </row>
    <row r="2" spans="1:20" x14ac:dyDescent="0.3">
      <c r="A2" s="5" t="s">
        <v>19</v>
      </c>
      <c r="B2" s="6">
        <v>48.21</v>
      </c>
      <c r="C2" s="6">
        <v>1.86</v>
      </c>
      <c r="D2" s="6">
        <v>16.440000000000001</v>
      </c>
      <c r="E2" s="5">
        <v>0</v>
      </c>
      <c r="F2" s="5">
        <v>0</v>
      </c>
      <c r="G2" s="6">
        <v>9.92</v>
      </c>
      <c r="H2" s="6">
        <v>0.18</v>
      </c>
      <c r="I2" s="6">
        <v>8.58</v>
      </c>
      <c r="J2" s="5">
        <v>0</v>
      </c>
      <c r="K2" s="5">
        <v>0</v>
      </c>
      <c r="L2" s="6">
        <v>10.06</v>
      </c>
      <c r="M2" s="6">
        <v>3.46</v>
      </c>
      <c r="N2" s="6">
        <v>0.82</v>
      </c>
      <c r="O2" s="6">
        <v>0.47</v>
      </c>
      <c r="P2" s="5">
        <v>0</v>
      </c>
      <c r="Q2" s="1">
        <f>T2/10^4</f>
        <v>0.1</v>
      </c>
      <c r="R2" s="2">
        <v>1499</v>
      </c>
      <c r="S2">
        <v>1200</v>
      </c>
      <c r="T2" s="1">
        <v>1000</v>
      </c>
    </row>
    <row r="3" spans="1:20" x14ac:dyDescent="0.3">
      <c r="A3" s="5" t="s">
        <v>19</v>
      </c>
      <c r="B3" s="6">
        <v>48.21</v>
      </c>
      <c r="C3" s="6">
        <v>1.86</v>
      </c>
      <c r="D3" s="6">
        <v>16.440000000000001</v>
      </c>
      <c r="E3" s="5">
        <v>0</v>
      </c>
      <c r="F3" s="5">
        <v>0</v>
      </c>
      <c r="G3" s="6">
        <v>9.92</v>
      </c>
      <c r="H3" s="6">
        <v>0.18</v>
      </c>
      <c r="I3" s="6">
        <v>8.58</v>
      </c>
      <c r="J3" s="5">
        <v>0</v>
      </c>
      <c r="K3" s="5">
        <v>0</v>
      </c>
      <c r="L3" s="6">
        <v>10.06</v>
      </c>
      <c r="M3" s="6">
        <v>3.46</v>
      </c>
      <c r="N3" s="6">
        <v>0.82</v>
      </c>
      <c r="O3" s="6">
        <v>0.47</v>
      </c>
      <c r="P3" s="5">
        <v>0</v>
      </c>
      <c r="Q3" s="1">
        <f t="shared" ref="Q3:Q8" si="0">T3/10^4</f>
        <v>0.15</v>
      </c>
      <c r="R3" s="2">
        <v>2118</v>
      </c>
      <c r="S3">
        <v>1200</v>
      </c>
      <c r="T3" s="1">
        <v>1500</v>
      </c>
    </row>
    <row r="4" spans="1:20" x14ac:dyDescent="0.3">
      <c r="A4" s="5" t="s">
        <v>19</v>
      </c>
      <c r="B4" s="6">
        <v>48.21</v>
      </c>
      <c r="C4" s="6">
        <v>1.86</v>
      </c>
      <c r="D4" s="6">
        <v>16.440000000000001</v>
      </c>
      <c r="E4" s="5">
        <v>0</v>
      </c>
      <c r="F4" s="5">
        <v>0</v>
      </c>
      <c r="G4" s="6">
        <v>9.92</v>
      </c>
      <c r="H4" s="6">
        <v>0.18</v>
      </c>
      <c r="I4" s="6">
        <v>8.58</v>
      </c>
      <c r="J4" s="5">
        <v>0</v>
      </c>
      <c r="K4" s="5">
        <v>0</v>
      </c>
      <c r="L4" s="6">
        <v>10.06</v>
      </c>
      <c r="M4" s="6">
        <v>3.46</v>
      </c>
      <c r="N4" s="6">
        <v>0.82</v>
      </c>
      <c r="O4" s="6">
        <v>0.47</v>
      </c>
      <c r="P4" s="5">
        <v>0</v>
      </c>
      <c r="Q4" s="1">
        <f t="shared" si="0"/>
        <v>0.2</v>
      </c>
      <c r="R4" s="2">
        <v>2674</v>
      </c>
      <c r="S4">
        <v>1200</v>
      </c>
      <c r="T4" s="1">
        <v>2000</v>
      </c>
    </row>
    <row r="5" spans="1:20" x14ac:dyDescent="0.3">
      <c r="A5" s="5" t="s">
        <v>19</v>
      </c>
      <c r="B5" s="6">
        <v>48.21</v>
      </c>
      <c r="C5" s="6">
        <v>1.86</v>
      </c>
      <c r="D5" s="6">
        <v>16.440000000000001</v>
      </c>
      <c r="E5" s="5">
        <v>0</v>
      </c>
      <c r="F5" s="5">
        <v>0</v>
      </c>
      <c r="G5" s="6">
        <v>9.92</v>
      </c>
      <c r="H5" s="6">
        <v>0.18</v>
      </c>
      <c r="I5" s="6">
        <v>8.58</v>
      </c>
      <c r="J5" s="5">
        <v>0</v>
      </c>
      <c r="K5" s="5">
        <v>0</v>
      </c>
      <c r="L5" s="6">
        <v>10.06</v>
      </c>
      <c r="M5" s="6">
        <v>3.46</v>
      </c>
      <c r="N5" s="6">
        <v>0.82</v>
      </c>
      <c r="O5" s="6">
        <v>0.47</v>
      </c>
      <c r="P5" s="5">
        <v>0</v>
      </c>
      <c r="Q5" s="1">
        <f t="shared" si="0"/>
        <v>0.25</v>
      </c>
      <c r="R5" s="2">
        <v>3177</v>
      </c>
      <c r="S5">
        <v>1200</v>
      </c>
      <c r="T5" s="1">
        <v>2500</v>
      </c>
    </row>
    <row r="6" spans="1:20" x14ac:dyDescent="0.3">
      <c r="A6" s="5" t="s">
        <v>19</v>
      </c>
      <c r="B6" s="6">
        <v>48.21</v>
      </c>
      <c r="C6" s="6">
        <v>1.86</v>
      </c>
      <c r="D6" s="6">
        <v>16.440000000000001</v>
      </c>
      <c r="E6" s="5">
        <v>0</v>
      </c>
      <c r="F6" s="5">
        <v>0</v>
      </c>
      <c r="G6" s="6">
        <v>9.92</v>
      </c>
      <c r="H6" s="6">
        <v>0.18</v>
      </c>
      <c r="I6" s="6">
        <v>8.58</v>
      </c>
      <c r="J6" s="5">
        <v>0</v>
      </c>
      <c r="K6" s="5">
        <v>0</v>
      </c>
      <c r="L6" s="6">
        <v>10.06</v>
      </c>
      <c r="M6" s="6">
        <v>3.46</v>
      </c>
      <c r="N6" s="6">
        <v>0.82</v>
      </c>
      <c r="O6" s="6">
        <v>0.47</v>
      </c>
      <c r="P6" s="5">
        <v>0</v>
      </c>
      <c r="Q6" s="1">
        <f t="shared" si="0"/>
        <v>0.3</v>
      </c>
      <c r="R6" s="2">
        <v>3638</v>
      </c>
      <c r="S6">
        <v>1200</v>
      </c>
      <c r="T6" s="1">
        <v>3000</v>
      </c>
    </row>
    <row r="7" spans="1:20" s="5" customFormat="1" x14ac:dyDescent="0.3">
      <c r="A7" s="5" t="s">
        <v>19</v>
      </c>
      <c r="B7" s="6">
        <v>48.21</v>
      </c>
      <c r="C7" s="6">
        <v>1.86</v>
      </c>
      <c r="D7" s="6">
        <v>16.440000000000001</v>
      </c>
      <c r="E7" s="5">
        <v>0</v>
      </c>
      <c r="F7" s="5">
        <v>0</v>
      </c>
      <c r="G7" s="6">
        <v>9.92</v>
      </c>
      <c r="H7" s="6">
        <v>0.18</v>
      </c>
      <c r="I7" s="6">
        <v>8.58</v>
      </c>
      <c r="J7" s="5">
        <v>0</v>
      </c>
      <c r="K7" s="5">
        <v>0</v>
      </c>
      <c r="L7" s="6">
        <v>10.06</v>
      </c>
      <c r="M7" s="6">
        <v>3.46</v>
      </c>
      <c r="N7" s="6">
        <v>0.82</v>
      </c>
      <c r="O7" s="6">
        <v>0.47</v>
      </c>
      <c r="P7" s="5">
        <v>0</v>
      </c>
      <c r="Q7" s="5">
        <f t="shared" si="0"/>
        <v>0.35</v>
      </c>
      <c r="R7" s="7">
        <v>4059</v>
      </c>
      <c r="S7" s="6">
        <v>1200</v>
      </c>
      <c r="T7" s="5">
        <v>3500</v>
      </c>
    </row>
    <row r="8" spans="1:20" s="3" customFormat="1" x14ac:dyDescent="0.3">
      <c r="A8" s="3" t="s">
        <v>19</v>
      </c>
      <c r="B8" s="4">
        <v>48.21</v>
      </c>
      <c r="C8" s="4">
        <v>1.86</v>
      </c>
      <c r="D8" s="4">
        <v>16.440000000000001</v>
      </c>
      <c r="E8" s="3">
        <v>0</v>
      </c>
      <c r="F8" s="3">
        <v>0</v>
      </c>
      <c r="G8" s="4">
        <v>9.92</v>
      </c>
      <c r="H8" s="4">
        <v>0.18</v>
      </c>
      <c r="I8" s="4">
        <v>8.58</v>
      </c>
      <c r="J8" s="3">
        <v>0</v>
      </c>
      <c r="K8" s="3">
        <v>0</v>
      </c>
      <c r="L8" s="4">
        <v>10.06</v>
      </c>
      <c r="M8" s="4">
        <v>3.46</v>
      </c>
      <c r="N8" s="4">
        <v>0.82</v>
      </c>
      <c r="O8" s="4">
        <v>0.47</v>
      </c>
      <c r="P8" s="3">
        <v>3</v>
      </c>
      <c r="Q8" s="3">
        <f t="shared" si="0"/>
        <v>0.4</v>
      </c>
      <c r="R8" s="2">
        <v>4431</v>
      </c>
      <c r="S8" s="4">
        <v>1200</v>
      </c>
      <c r="T8" s="3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6545-AF45-4B22-BA7D-E66E44537550}">
  <dimension ref="A1:T19"/>
  <sheetViews>
    <sheetView tabSelected="1" topLeftCell="D1" workbookViewId="0">
      <selection activeCell="Q6" sqref="Q6"/>
    </sheetView>
  </sheetViews>
  <sheetFormatPr defaultRowHeight="15.6" x14ac:dyDescent="0.3"/>
  <sheetData>
    <row r="1" spans="1:20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26</v>
      </c>
    </row>
    <row r="2" spans="1:20" x14ac:dyDescent="0.3">
      <c r="A2" s="5" t="s">
        <v>19</v>
      </c>
      <c r="B2" s="6">
        <v>48.21</v>
      </c>
      <c r="C2" s="6">
        <v>1.86</v>
      </c>
      <c r="D2" s="6">
        <v>16.440000000000001</v>
      </c>
      <c r="E2" s="5">
        <v>0</v>
      </c>
      <c r="F2" s="5">
        <v>0</v>
      </c>
      <c r="G2" s="6">
        <v>9.92</v>
      </c>
      <c r="H2" s="6">
        <v>0.18</v>
      </c>
      <c r="I2" s="6">
        <v>8.58</v>
      </c>
      <c r="J2" s="5">
        <v>0</v>
      </c>
      <c r="K2" s="5">
        <v>0</v>
      </c>
      <c r="L2" s="6">
        <v>10.06</v>
      </c>
      <c r="M2" s="6">
        <v>3.46</v>
      </c>
      <c r="N2" s="6">
        <v>0.82</v>
      </c>
      <c r="O2" s="6">
        <v>0.47</v>
      </c>
      <c r="P2" s="5">
        <v>0</v>
      </c>
      <c r="Q2" s="1">
        <f>100/10^4</f>
        <v>0.01</v>
      </c>
      <c r="R2" s="2">
        <v>168</v>
      </c>
      <c r="S2">
        <v>1200</v>
      </c>
      <c r="T2" s="5" t="s">
        <v>19</v>
      </c>
    </row>
    <row r="3" spans="1:20" x14ac:dyDescent="0.3">
      <c r="A3" s="5" t="s">
        <v>19</v>
      </c>
      <c r="B3" s="6">
        <v>48.21</v>
      </c>
      <c r="C3" s="6">
        <v>1.86</v>
      </c>
      <c r="D3" s="6">
        <v>16.440000000000001</v>
      </c>
      <c r="E3" s="5">
        <v>0</v>
      </c>
      <c r="F3" s="5">
        <v>0</v>
      </c>
      <c r="G3" s="6">
        <v>9.92</v>
      </c>
      <c r="H3" s="6">
        <v>0.18</v>
      </c>
      <c r="I3" s="6">
        <v>8.58</v>
      </c>
      <c r="J3" s="5">
        <v>0</v>
      </c>
      <c r="K3" s="5">
        <v>0</v>
      </c>
      <c r="L3" s="6">
        <v>10.06</v>
      </c>
      <c r="M3" s="6">
        <v>3.46</v>
      </c>
      <c r="N3" s="6">
        <v>0.82</v>
      </c>
      <c r="O3" s="6">
        <v>0.47</v>
      </c>
      <c r="P3" s="5">
        <v>0</v>
      </c>
      <c r="Q3" s="1">
        <f>5000/10^4</f>
        <v>0.5</v>
      </c>
      <c r="R3" s="2">
        <v>5121</v>
      </c>
      <c r="S3">
        <v>1201</v>
      </c>
      <c r="T3" s="5" t="s">
        <v>19</v>
      </c>
    </row>
    <row r="4" spans="1:20" s="4" customFormat="1" x14ac:dyDescent="0.3">
      <c r="A4" s="3" t="s">
        <v>19</v>
      </c>
      <c r="B4" s="4">
        <v>48.21</v>
      </c>
      <c r="C4" s="4">
        <v>1.86</v>
      </c>
      <c r="D4" s="4">
        <v>16.440000000000001</v>
      </c>
      <c r="E4" s="3">
        <v>0</v>
      </c>
      <c r="F4" s="3">
        <v>0</v>
      </c>
      <c r="G4" s="4">
        <v>9.92</v>
      </c>
      <c r="H4" s="4">
        <v>0.18</v>
      </c>
      <c r="I4" s="4">
        <v>8.58</v>
      </c>
      <c r="J4" s="3">
        <v>0</v>
      </c>
      <c r="K4" s="3">
        <v>0</v>
      </c>
      <c r="L4" s="4">
        <v>10.06</v>
      </c>
      <c r="M4" s="4">
        <v>3.46</v>
      </c>
      <c r="N4" s="4">
        <v>0.82</v>
      </c>
      <c r="O4" s="4">
        <v>0.47</v>
      </c>
      <c r="P4" s="3">
        <v>0</v>
      </c>
      <c r="Q4" s="3">
        <v>0.8</v>
      </c>
      <c r="R4" s="8">
        <v>6881</v>
      </c>
      <c r="S4" s="4">
        <v>1202</v>
      </c>
      <c r="T4" s="3" t="s">
        <v>19</v>
      </c>
    </row>
    <row r="5" spans="1:20" x14ac:dyDescent="0.3">
      <c r="A5" t="s">
        <v>20</v>
      </c>
      <c r="B5">
        <v>53.3</v>
      </c>
      <c r="C5">
        <v>1.1399999999999999</v>
      </c>
      <c r="D5">
        <v>16.75</v>
      </c>
      <c r="E5" s="1">
        <v>0</v>
      </c>
      <c r="F5" s="1">
        <v>0</v>
      </c>
      <c r="G5" s="1">
        <v>7.58</v>
      </c>
      <c r="H5">
        <v>0.17</v>
      </c>
      <c r="I5">
        <v>6.42</v>
      </c>
      <c r="J5" s="1">
        <v>0</v>
      </c>
      <c r="K5" s="1">
        <v>0</v>
      </c>
      <c r="L5">
        <v>9.32</v>
      </c>
      <c r="M5">
        <v>3.22</v>
      </c>
      <c r="N5">
        <v>1.35</v>
      </c>
      <c r="O5">
        <v>0.74</v>
      </c>
      <c r="P5" s="1">
        <v>0</v>
      </c>
      <c r="Q5" s="1">
        <f>100/10^4</f>
        <v>0.01</v>
      </c>
      <c r="R5" s="2">
        <v>207</v>
      </c>
      <c r="S5">
        <v>1200</v>
      </c>
      <c r="T5" t="s">
        <v>20</v>
      </c>
    </row>
    <row r="6" spans="1:20" x14ac:dyDescent="0.3">
      <c r="A6" t="s">
        <v>20</v>
      </c>
      <c r="B6">
        <v>53.3</v>
      </c>
      <c r="C6">
        <v>1.1399999999999999</v>
      </c>
      <c r="D6">
        <v>16.75</v>
      </c>
      <c r="E6" s="1">
        <v>0</v>
      </c>
      <c r="F6" s="1">
        <v>0</v>
      </c>
      <c r="G6" s="1">
        <v>7.58</v>
      </c>
      <c r="H6">
        <v>0.17</v>
      </c>
      <c r="I6">
        <v>6.42</v>
      </c>
      <c r="J6" s="1">
        <v>0</v>
      </c>
      <c r="K6" s="1">
        <v>0</v>
      </c>
      <c r="L6">
        <v>9.32</v>
      </c>
      <c r="M6">
        <v>3.22</v>
      </c>
      <c r="N6">
        <v>1.35</v>
      </c>
      <c r="O6">
        <v>0.74</v>
      </c>
      <c r="P6" s="1">
        <v>0</v>
      </c>
      <c r="Q6" s="1">
        <f>5000/10^4</f>
        <v>0.5</v>
      </c>
      <c r="R6" s="2">
        <v>5627</v>
      </c>
      <c r="S6">
        <v>1200</v>
      </c>
      <c r="T6" t="s">
        <v>20</v>
      </c>
    </row>
    <row r="7" spans="1:20" s="4" customFormat="1" x14ac:dyDescent="0.3">
      <c r="A7" s="4" t="s">
        <v>20</v>
      </c>
      <c r="B7" s="4">
        <v>53.3</v>
      </c>
      <c r="C7" s="4">
        <v>1.1399999999999999</v>
      </c>
      <c r="D7" s="4">
        <v>16.75</v>
      </c>
      <c r="E7" s="3">
        <v>0</v>
      </c>
      <c r="F7" s="3">
        <v>0</v>
      </c>
      <c r="G7" s="3">
        <v>7.58</v>
      </c>
      <c r="H7" s="4">
        <v>0.17</v>
      </c>
      <c r="I7" s="4">
        <v>6.42</v>
      </c>
      <c r="J7" s="3">
        <v>0</v>
      </c>
      <c r="K7" s="3">
        <v>0</v>
      </c>
      <c r="L7" s="4">
        <v>9.32</v>
      </c>
      <c r="M7" s="4">
        <v>3.22</v>
      </c>
      <c r="N7" s="4">
        <v>1.35</v>
      </c>
      <c r="O7" s="4">
        <v>0.74</v>
      </c>
      <c r="P7" s="3">
        <v>0</v>
      </c>
      <c r="Q7" s="3">
        <v>0.7</v>
      </c>
      <c r="R7" s="8">
        <v>6881</v>
      </c>
      <c r="S7" s="4">
        <v>1200</v>
      </c>
      <c r="T7" s="4" t="s">
        <v>20</v>
      </c>
    </row>
    <row r="8" spans="1:20" x14ac:dyDescent="0.3">
      <c r="A8" t="s">
        <v>22</v>
      </c>
      <c r="B8">
        <v>48.38</v>
      </c>
      <c r="C8">
        <v>2.81</v>
      </c>
      <c r="D8">
        <v>19.27</v>
      </c>
      <c r="E8" s="1">
        <v>0</v>
      </c>
      <c r="F8" s="1">
        <v>0</v>
      </c>
      <c r="G8">
        <v>8.92</v>
      </c>
      <c r="H8">
        <v>0.25</v>
      </c>
      <c r="I8">
        <v>3.19</v>
      </c>
      <c r="J8" s="1">
        <v>0</v>
      </c>
      <c r="K8" s="1">
        <v>0</v>
      </c>
      <c r="L8">
        <v>6.93</v>
      </c>
      <c r="M8">
        <v>6.16</v>
      </c>
      <c r="N8">
        <v>2.89</v>
      </c>
      <c r="O8">
        <v>1.19</v>
      </c>
      <c r="P8" s="1">
        <v>0</v>
      </c>
      <c r="Q8" s="1">
        <f>100/10^4</f>
        <v>0.01</v>
      </c>
      <c r="R8">
        <v>166</v>
      </c>
      <c r="S8">
        <v>1200</v>
      </c>
      <c r="T8" t="s">
        <v>22</v>
      </c>
    </row>
    <row r="9" spans="1:20" x14ac:dyDescent="0.3">
      <c r="A9" t="s">
        <v>22</v>
      </c>
      <c r="B9">
        <v>48.38</v>
      </c>
      <c r="C9">
        <v>2.81</v>
      </c>
      <c r="D9">
        <v>19.27</v>
      </c>
      <c r="E9" s="1">
        <v>0</v>
      </c>
      <c r="F9" s="1">
        <v>0</v>
      </c>
      <c r="G9">
        <v>8.92</v>
      </c>
      <c r="H9">
        <v>0.25</v>
      </c>
      <c r="I9">
        <v>3.19</v>
      </c>
      <c r="J9" s="1">
        <v>0</v>
      </c>
      <c r="K9" s="1">
        <v>0</v>
      </c>
      <c r="L9">
        <v>6.93</v>
      </c>
      <c r="M9">
        <v>6.16</v>
      </c>
      <c r="N9">
        <v>2.89</v>
      </c>
      <c r="O9">
        <v>1.19</v>
      </c>
      <c r="P9" s="1">
        <v>0</v>
      </c>
      <c r="Q9" s="1">
        <f>5000/10^4</f>
        <v>0.5</v>
      </c>
      <c r="R9">
        <v>4995</v>
      </c>
      <c r="S9">
        <v>1200</v>
      </c>
      <c r="T9" t="s">
        <v>22</v>
      </c>
    </row>
    <row r="10" spans="1:20" s="4" customFormat="1" x14ac:dyDescent="0.3">
      <c r="A10" s="4" t="s">
        <v>22</v>
      </c>
      <c r="B10" s="4">
        <v>48.38</v>
      </c>
      <c r="C10" s="4">
        <v>2.81</v>
      </c>
      <c r="D10" s="4">
        <v>19.27</v>
      </c>
      <c r="E10" s="3">
        <v>0</v>
      </c>
      <c r="F10" s="3">
        <v>0</v>
      </c>
      <c r="G10" s="4">
        <v>8.92</v>
      </c>
      <c r="H10" s="4">
        <v>0.25</v>
      </c>
      <c r="I10" s="4">
        <v>3.19</v>
      </c>
      <c r="J10" s="3">
        <v>0</v>
      </c>
      <c r="K10" s="3">
        <v>0</v>
      </c>
      <c r="L10" s="4">
        <v>6.93</v>
      </c>
      <c r="M10" s="4">
        <v>6.16</v>
      </c>
      <c r="N10" s="4">
        <v>2.89</v>
      </c>
      <c r="O10" s="4">
        <v>1.19</v>
      </c>
      <c r="P10" s="3">
        <v>0</v>
      </c>
      <c r="Q10" s="3">
        <v>0.8</v>
      </c>
      <c r="R10" s="4">
        <v>6687</v>
      </c>
      <c r="S10" s="4">
        <v>1200</v>
      </c>
      <c r="T10" s="4" t="s">
        <v>22</v>
      </c>
    </row>
    <row r="11" spans="1:20" x14ac:dyDescent="0.3">
      <c r="A11" s="9" t="s">
        <v>23</v>
      </c>
      <c r="B11">
        <v>49.2</v>
      </c>
      <c r="C11">
        <v>0.98</v>
      </c>
      <c r="D11">
        <v>15.5</v>
      </c>
      <c r="E11" s="1">
        <v>0</v>
      </c>
      <c r="F11" s="1">
        <v>0</v>
      </c>
      <c r="G11">
        <v>7.01</v>
      </c>
      <c r="H11">
        <v>0.22</v>
      </c>
      <c r="I11">
        <v>6.79</v>
      </c>
      <c r="J11" s="1">
        <v>0</v>
      </c>
      <c r="K11" s="1">
        <v>0</v>
      </c>
      <c r="L11">
        <v>11.77</v>
      </c>
      <c r="M11">
        <v>1.94</v>
      </c>
      <c r="N11">
        <v>5.93</v>
      </c>
      <c r="O11">
        <v>0.64</v>
      </c>
      <c r="P11" s="1">
        <v>0</v>
      </c>
      <c r="Q11" s="1">
        <f>100/10^4</f>
        <v>0.01</v>
      </c>
      <c r="R11">
        <v>85</v>
      </c>
      <c r="S11">
        <v>1200</v>
      </c>
      <c r="T11" s="9" t="s">
        <v>23</v>
      </c>
    </row>
    <row r="12" spans="1:20" x14ac:dyDescent="0.3">
      <c r="A12" s="9" t="s">
        <v>23</v>
      </c>
      <c r="B12">
        <v>49.2</v>
      </c>
      <c r="C12">
        <v>0.98</v>
      </c>
      <c r="D12">
        <v>15.5</v>
      </c>
      <c r="E12" s="1">
        <v>0</v>
      </c>
      <c r="F12" s="1">
        <v>0</v>
      </c>
      <c r="G12">
        <v>7.01</v>
      </c>
      <c r="H12">
        <v>0.22</v>
      </c>
      <c r="I12">
        <v>6.79</v>
      </c>
      <c r="J12" s="1">
        <v>0</v>
      </c>
      <c r="K12" s="1">
        <v>0</v>
      </c>
      <c r="L12">
        <v>11.77</v>
      </c>
      <c r="M12">
        <v>1.94</v>
      </c>
      <c r="N12">
        <v>5.93</v>
      </c>
      <c r="O12">
        <v>0.64</v>
      </c>
      <c r="P12" s="1">
        <v>0</v>
      </c>
      <c r="Q12" s="1">
        <f>5000/10^4</f>
        <v>0.5</v>
      </c>
      <c r="R12">
        <v>3814</v>
      </c>
      <c r="S12">
        <v>1200</v>
      </c>
      <c r="T12" s="9" t="s">
        <v>23</v>
      </c>
    </row>
    <row r="13" spans="1:20" s="4" customFormat="1" x14ac:dyDescent="0.3">
      <c r="A13" s="10" t="s">
        <v>23</v>
      </c>
      <c r="B13" s="4">
        <v>49.2</v>
      </c>
      <c r="C13" s="4">
        <v>0.98</v>
      </c>
      <c r="D13" s="4">
        <v>15.5</v>
      </c>
      <c r="E13" s="3">
        <v>0</v>
      </c>
      <c r="F13" s="3">
        <v>0</v>
      </c>
      <c r="G13" s="4">
        <v>7.01</v>
      </c>
      <c r="H13" s="4">
        <v>0.22</v>
      </c>
      <c r="I13" s="4">
        <v>6.79</v>
      </c>
      <c r="J13" s="3">
        <v>0</v>
      </c>
      <c r="K13" s="3">
        <v>0</v>
      </c>
      <c r="L13" s="4">
        <v>11.77</v>
      </c>
      <c r="M13" s="4">
        <v>1.94</v>
      </c>
      <c r="N13" s="4">
        <v>5.93</v>
      </c>
      <c r="O13" s="4">
        <v>0.64</v>
      </c>
      <c r="P13" s="3">
        <v>0</v>
      </c>
      <c r="Q13" s="3">
        <v>0.8</v>
      </c>
      <c r="R13" s="4">
        <v>5606</v>
      </c>
      <c r="S13" s="4">
        <v>1200</v>
      </c>
      <c r="T13" s="10" t="s">
        <v>23</v>
      </c>
    </row>
    <row r="14" spans="1:20" x14ac:dyDescent="0.3">
      <c r="A14" s="9" t="s">
        <v>24</v>
      </c>
      <c r="B14">
        <v>48.77</v>
      </c>
      <c r="C14">
        <v>1.79</v>
      </c>
      <c r="D14">
        <v>16.98</v>
      </c>
      <c r="E14" s="1">
        <v>0</v>
      </c>
      <c r="F14" s="1">
        <v>0</v>
      </c>
      <c r="G14">
        <v>8.6999999999999993</v>
      </c>
      <c r="H14">
        <v>0.18</v>
      </c>
      <c r="I14">
        <v>6.33</v>
      </c>
      <c r="J14" s="1">
        <v>0</v>
      </c>
      <c r="K14" s="1">
        <v>0</v>
      </c>
      <c r="L14">
        <v>11.26</v>
      </c>
      <c r="M14">
        <v>3.65</v>
      </c>
      <c r="N14">
        <v>1.79</v>
      </c>
      <c r="O14">
        <v>0.53</v>
      </c>
      <c r="P14" s="1">
        <v>0</v>
      </c>
      <c r="Q14" s="1">
        <f>100/10^4</f>
        <v>0.01</v>
      </c>
      <c r="R14">
        <v>110</v>
      </c>
      <c r="S14">
        <v>1200</v>
      </c>
      <c r="T14" s="9" t="s">
        <v>24</v>
      </c>
    </row>
    <row r="15" spans="1:20" x14ac:dyDescent="0.3">
      <c r="A15" s="9" t="s">
        <v>24</v>
      </c>
      <c r="B15">
        <v>48.77</v>
      </c>
      <c r="C15">
        <v>1.79</v>
      </c>
      <c r="D15">
        <v>16.98</v>
      </c>
      <c r="E15" s="1">
        <v>0</v>
      </c>
      <c r="F15" s="1">
        <v>0</v>
      </c>
      <c r="G15">
        <v>8.6999999999999993</v>
      </c>
      <c r="H15">
        <v>0.18</v>
      </c>
      <c r="I15">
        <v>6.33</v>
      </c>
      <c r="J15" s="1">
        <v>0</v>
      </c>
      <c r="K15" s="1">
        <v>0</v>
      </c>
      <c r="L15">
        <v>11.26</v>
      </c>
      <c r="M15">
        <v>3.65</v>
      </c>
      <c r="N15">
        <v>1.79</v>
      </c>
      <c r="O15">
        <v>0.53</v>
      </c>
      <c r="P15" s="1">
        <v>0</v>
      </c>
      <c r="Q15" s="1">
        <f>5000/10^4</f>
        <v>0.5</v>
      </c>
      <c r="R15">
        <v>4361</v>
      </c>
      <c r="S15">
        <v>1200</v>
      </c>
      <c r="T15" s="9" t="s">
        <v>24</v>
      </c>
    </row>
    <row r="16" spans="1:20" s="4" customFormat="1" x14ac:dyDescent="0.3">
      <c r="A16" s="9" t="s">
        <v>24</v>
      </c>
      <c r="B16" s="4">
        <v>48.77</v>
      </c>
      <c r="C16" s="4">
        <v>1.79</v>
      </c>
      <c r="D16" s="4">
        <v>16.98</v>
      </c>
      <c r="E16" s="3">
        <v>0</v>
      </c>
      <c r="F16" s="3">
        <v>0</v>
      </c>
      <c r="G16" s="4">
        <v>8.6999999999999993</v>
      </c>
      <c r="H16" s="4">
        <v>0.18</v>
      </c>
      <c r="I16" s="4">
        <v>6.33</v>
      </c>
      <c r="J16" s="3">
        <v>0</v>
      </c>
      <c r="K16" s="3">
        <v>0</v>
      </c>
      <c r="L16" s="4">
        <v>11.26</v>
      </c>
      <c r="M16" s="4">
        <v>3.65</v>
      </c>
      <c r="N16" s="4">
        <v>1.79</v>
      </c>
      <c r="O16" s="4">
        <v>0.53</v>
      </c>
      <c r="P16" s="3">
        <v>0</v>
      </c>
      <c r="Q16" s="3">
        <v>0.8</v>
      </c>
      <c r="R16" s="4">
        <v>6194</v>
      </c>
      <c r="S16" s="4">
        <v>1200</v>
      </c>
      <c r="T16" s="9" t="s">
        <v>24</v>
      </c>
    </row>
    <row r="17" spans="1:20" x14ac:dyDescent="0.3">
      <c r="A17" s="9" t="s">
        <v>25</v>
      </c>
      <c r="B17">
        <v>50.03</v>
      </c>
      <c r="C17">
        <v>0.82</v>
      </c>
      <c r="D17">
        <v>16.739999999999998</v>
      </c>
      <c r="E17" s="1">
        <v>0</v>
      </c>
      <c r="F17" s="1">
        <v>0</v>
      </c>
      <c r="G17">
        <v>6.56</v>
      </c>
      <c r="H17">
        <v>0.2</v>
      </c>
      <c r="I17">
        <v>8.0299999999999994</v>
      </c>
      <c r="J17" s="1">
        <v>0</v>
      </c>
      <c r="K17" s="1">
        <v>0</v>
      </c>
      <c r="L17">
        <v>12.74</v>
      </c>
      <c r="M17">
        <v>2.46</v>
      </c>
      <c r="N17">
        <v>1.99</v>
      </c>
      <c r="O17">
        <v>0.41</v>
      </c>
      <c r="P17" s="1">
        <v>0</v>
      </c>
      <c r="Q17" s="1">
        <f>100/10^4</f>
        <v>0.01</v>
      </c>
      <c r="R17">
        <v>172</v>
      </c>
      <c r="S17">
        <v>1200</v>
      </c>
      <c r="T17" s="9" t="s">
        <v>25</v>
      </c>
    </row>
    <row r="18" spans="1:20" x14ac:dyDescent="0.3">
      <c r="A18" s="9" t="s">
        <v>25</v>
      </c>
      <c r="B18">
        <v>50.03</v>
      </c>
      <c r="C18">
        <v>0.82</v>
      </c>
      <c r="D18">
        <v>16.739999999999998</v>
      </c>
      <c r="E18" s="1">
        <v>0</v>
      </c>
      <c r="F18" s="1">
        <v>0</v>
      </c>
      <c r="G18">
        <v>6.56</v>
      </c>
      <c r="H18">
        <v>0.2</v>
      </c>
      <c r="I18">
        <v>8.0299999999999994</v>
      </c>
      <c r="J18" s="1">
        <v>0</v>
      </c>
      <c r="K18" s="1">
        <v>0</v>
      </c>
      <c r="L18">
        <v>12.74</v>
      </c>
      <c r="M18">
        <v>2.46</v>
      </c>
      <c r="N18">
        <v>1.99</v>
      </c>
      <c r="O18">
        <v>0.41</v>
      </c>
      <c r="P18" s="1">
        <v>0</v>
      </c>
      <c r="Q18" s="1">
        <f>5000/10^4</f>
        <v>0.5</v>
      </c>
      <c r="R18">
        <v>4997</v>
      </c>
      <c r="S18">
        <v>1200</v>
      </c>
      <c r="T18" s="9" t="s">
        <v>25</v>
      </c>
    </row>
    <row r="19" spans="1:20" x14ac:dyDescent="0.3">
      <c r="A19" s="9" t="s">
        <v>25</v>
      </c>
      <c r="B19">
        <v>50.03</v>
      </c>
      <c r="C19">
        <v>0.82</v>
      </c>
      <c r="D19">
        <v>16.739999999999998</v>
      </c>
      <c r="E19" s="3">
        <v>0</v>
      </c>
      <c r="F19" s="3">
        <v>0</v>
      </c>
      <c r="G19">
        <v>6.56</v>
      </c>
      <c r="H19">
        <v>0.2</v>
      </c>
      <c r="I19">
        <v>8.0299999999999994</v>
      </c>
      <c r="J19" s="3">
        <v>0</v>
      </c>
      <c r="K19" s="3">
        <v>0</v>
      </c>
      <c r="L19">
        <v>12.74</v>
      </c>
      <c r="M19">
        <v>2.46</v>
      </c>
      <c r="N19">
        <v>1.99</v>
      </c>
      <c r="O19">
        <v>0.41</v>
      </c>
      <c r="P19" s="3">
        <v>0</v>
      </c>
      <c r="Q19" s="3">
        <v>0.8</v>
      </c>
      <c r="R19">
        <v>6641</v>
      </c>
      <c r="S19" s="4">
        <v>1200</v>
      </c>
      <c r="T19" s="9" t="s">
        <v>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SunsetCrater_VariableCarbon_0W</vt:lpstr>
      <vt:lpstr>Diff_Models_VariableCarbon_0W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2020-08-31T13:34:02Z</dcterms:modified>
</cp:coreProperties>
</file>