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Testing_Compiled_FinalOnes\"/>
    </mc:Choice>
  </mc:AlternateContent>
  <xr:revisionPtr revIDLastSave="0" documentId="13_ncr:1_{20911548-1E46-4B6B-ADBD-F11DCDDBEC1C}" xr6:coauthVersionLast="45" xr6:coauthVersionMax="45" xr10:uidLastSave="{00000000-0000-0000-0000-000000000000}"/>
  <bookViews>
    <workbookView xWindow="28680" yWindow="-120" windowWidth="21840" windowHeight="13290" firstSheet="4" activeTab="4" xr2:uid="{286DCE04-AB12-484B-880B-42B53AAF1A46}"/>
  </bookViews>
  <sheets>
    <sheet name="Data" sheetId="1" r:id="rId1"/>
    <sheet name="Isobar_Comp" sheetId="2" r:id="rId2"/>
    <sheet name="Synthetic_NoCarbon" sheetId="4" r:id="rId3"/>
    <sheet name="Isobar_Outputs" sheetId="3" r:id="rId4"/>
    <sheet name="Degassing_In" sheetId="7" r:id="rId5"/>
    <sheet name="OpenSystem_1wt%H_500ppm" sheetId="5" r:id="rId6"/>
    <sheet name="OpenSystem_2wt%H_500ppm" sheetId="9" r:id="rId7"/>
    <sheet name="OpenSystem_1wt%H_2000ppm" sheetId="8" r:id="rId8"/>
    <sheet name="ClosedSystemDegassing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" i="4" l="1"/>
  <c r="W20" i="4"/>
  <c r="W21" i="4"/>
  <c r="W18" i="4"/>
  <c r="Q12" i="4"/>
  <c r="Q14" i="4"/>
  <c r="Q15" i="4"/>
  <c r="Q16" i="4"/>
  <c r="Q13" i="4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2" i="1"/>
  <c r="Q9" i="4"/>
  <c r="Q10" i="4"/>
  <c r="Q11" i="4"/>
  <c r="Q8" i="4"/>
  <c r="Q7" i="4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2" i="3"/>
  <c r="T31" i="1" l="1"/>
  <c r="T30" i="1"/>
  <c r="T29" i="1"/>
  <c r="T28" i="1"/>
  <c r="T27" i="1"/>
  <c r="T26" i="1"/>
  <c r="T21" i="1"/>
  <c r="T25" i="1" l="1"/>
  <c r="T24" i="1"/>
  <c r="T23" i="1"/>
  <c r="T22" i="1"/>
  <c r="T20" i="1"/>
  <c r="T19" i="1"/>
  <c r="T16" i="1" l="1"/>
  <c r="T15" i="1"/>
  <c r="T13" i="1"/>
  <c r="T8" i="1"/>
  <c r="T9" i="1"/>
  <c r="T10" i="1"/>
  <c r="T11" i="1"/>
  <c r="T12" i="1"/>
  <c r="T17" i="1" l="1"/>
  <c r="T18" i="1"/>
  <c r="T14" i="1"/>
  <c r="T6" i="1" l="1"/>
  <c r="T3" i="1"/>
  <c r="T4" i="1"/>
  <c r="T5" i="1"/>
  <c r="T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tc={E4FBA1A8-3896-447F-8379-9676652EBAE8}</author>
    <author>tc={6EC9B5E1-3E34-4261-8577-53AF5C7E5959}</author>
    <author>tc={79C06EF5-B69C-454F-BFA4-B041A89C6DB9}</author>
    <author>tc={6FBD09C8-B714-439D-8B4F-F9E2DCE6A204}</author>
    <author>tc={1B40A7D2-A0F4-42EF-A196-4850CB963AF3}</author>
    <author>tc={DCD31027-2AEE-4817-B184-BC471888A7ED}</author>
    <author>tc={28722C82-A188-4795-842F-553093425FB6}</author>
    <author>tc={690758CC-E751-43E0-A041-D6A301641E31}</author>
  </authors>
  <commentList>
    <comment ref="A2" authorId="0" shapeId="0" xr:uid="{E4FBA1A8-3896-447F-8379-9676652EBAE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Bennet et al.</t>
      </text>
    </comment>
    <comment ref="A8" authorId="1" shapeId="0" xr:uid="{6EC9B5E1-3E34-4261-8577-53AF5C7E595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Sides et al</t>
      </text>
    </comment>
    <comment ref="A13" authorId="2" shapeId="0" xr:uid="{79C06EF5-B69C-454F-BFA4-B041A89C6DB9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6" authorId="3" shapeId="0" xr:uid="{6FBD09C8-B714-439D-8B4F-F9E2DCE6A204}">
      <text>
        <t>[Threaded comment]
Your version of Excel allows you to read this threaded comment; however, any edits to it will get removed if the file is opened in a newer version of Excel. Learn more: https://go.microsoft.com/fwlink/?linkid=870924
Comment:
    Synthetic data using major element comp of Sides et al. 2014, testing variable CO2-H2O contents</t>
      </text>
    </comment>
    <comment ref="A19" authorId="4" shapeId="0" xr:uid="{1B40A7D2-A0F4-42EF-A196-4850CB963AF3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Testing SiO2 dependence</t>
      </text>
    </comment>
    <comment ref="A24" authorId="5" shapeId="0" xr:uid="{DCD31027-2AEE-4817-B184-BC471888A7E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  <comment ref="A28" authorId="6" shapeId="0" xr:uid="{28722C82-A188-4795-842F-553093425FB6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CO2, no H2O</t>
      </text>
    </comment>
    <comment ref="A32" authorId="7" shapeId="0" xr:uid="{690758CC-E751-43E0-A041-D6A301641E31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Testing fixed H2O variable CO2</t>
      </text>
    </comment>
  </commentList>
</comments>
</file>

<file path=xl/sharedStrings.xml><?xml version="1.0" encoding="utf-8"?>
<sst xmlns="http://schemas.openxmlformats.org/spreadsheetml/2006/main" count="144" uniqueCount="40">
  <si>
    <t>SiO2</t>
  </si>
  <si>
    <t>TiO2</t>
  </si>
  <si>
    <t>Al2O3</t>
  </si>
  <si>
    <t>Fe2O3</t>
  </si>
  <si>
    <t>Cr2O3</t>
  </si>
  <si>
    <t>FeO</t>
  </si>
  <si>
    <t>MnO</t>
  </si>
  <si>
    <t>MgO</t>
  </si>
  <si>
    <t>NiO</t>
  </si>
  <si>
    <t>CoO</t>
  </si>
  <si>
    <t>CaO</t>
  </si>
  <si>
    <t>K2O</t>
  </si>
  <si>
    <t>P2O5</t>
  </si>
  <si>
    <t>H2O</t>
  </si>
  <si>
    <t>CO2</t>
  </si>
  <si>
    <t>Na2O</t>
  </si>
  <si>
    <t>Label</t>
  </si>
  <si>
    <t>Press</t>
  </si>
  <si>
    <t>Temp</t>
  </si>
  <si>
    <t>Total</t>
  </si>
  <si>
    <t>VolatileCalc_H2Ov mol% (norm)</t>
  </si>
  <si>
    <t>VolatileCalc_P</t>
  </si>
  <si>
    <t>VolatileCalc_CO2vmol% (norm)</t>
  </si>
  <si>
    <t>DixonMacro_P</t>
  </si>
  <si>
    <t>DixonMacro_XH2O</t>
  </si>
  <si>
    <t>DixonMacro_XCO2</t>
  </si>
  <si>
    <t>Wt%H2O</t>
  </si>
  <si>
    <t>PPMCO2</t>
  </si>
  <si>
    <t>WtH2Om</t>
  </si>
  <si>
    <t>WtOHm</t>
  </si>
  <si>
    <t>Temp(¡C)</t>
  </si>
  <si>
    <t>H2Ov mol%</t>
  </si>
  <si>
    <t>CO2vmol%</t>
  </si>
  <si>
    <t>P(bars)</t>
  </si>
  <si>
    <t>P (bars)</t>
  </si>
  <si>
    <t>Basalt</t>
  </si>
  <si>
    <t>Wt%SiO2=49</t>
  </si>
  <si>
    <t>Open-System</t>
  </si>
  <si>
    <t>Closed-System</t>
  </si>
  <si>
    <t>exsolved=5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</si>
</sst>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16"/>
      <name val="Geneva"/>
    </font>
    <font>
      <sz val="9"/>
      <color indexed="12"/>
      <name val="Geneva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ont="1" applyFill="1" applyAlignment="1">
      <alignment horizontal="center"/>
    </xf>
    <xf numFmtId="1" fontId="0" fillId="2" borderId="0" xfId="0" applyNumberFormat="1" applyFill="1"/>
    <xf numFmtId="0" fontId="0" fillId="2" borderId="0" xfId="0" applyFill="1"/>
    <xf numFmtId="165" fontId="0" fillId="2" borderId="0" xfId="0" applyNumberFormat="1" applyFont="1" applyFill="1" applyAlignment="1">
      <alignment horizontal="center"/>
    </xf>
    <xf numFmtId="164" fontId="0" fillId="2" borderId="0" xfId="0" applyNumberFormat="1" applyFill="1"/>
    <xf numFmtId="0" fontId="0" fillId="2" borderId="0" xfId="0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1" fontId="0" fillId="2" borderId="0" xfId="0" applyNumberFormat="1" applyFill="1" applyBorder="1"/>
    <xf numFmtId="165" fontId="0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/>
    <xf numFmtId="0" fontId="0" fillId="3" borderId="0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165" fontId="0" fillId="4" borderId="0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0" fillId="5" borderId="0" xfId="0" applyFont="1" applyFill="1" applyBorder="1" applyAlignment="1">
      <alignment horizontal="center"/>
    </xf>
    <xf numFmtId="2" fontId="0" fillId="5" borderId="0" xfId="0" applyNumberFormat="1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2" fontId="0" fillId="5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right"/>
    </xf>
    <xf numFmtId="164" fontId="0" fillId="0" borderId="0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0" fontId="0" fillId="3" borderId="1" xfId="0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0" xfId="0" applyNumberFormat="1" applyBorder="1"/>
    <xf numFmtId="2" fontId="2" fillId="0" borderId="3" xfId="0" applyNumberFormat="1" applyFont="1" applyBorder="1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0" fontId="0" fillId="0" borderId="3" xfId="0" applyBorder="1"/>
    <xf numFmtId="166" fontId="2" fillId="0" borderId="3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166" fontId="0" fillId="0" borderId="3" xfId="0" applyNumberFormat="1" applyBorder="1"/>
    <xf numFmtId="166" fontId="0" fillId="0" borderId="0" xfId="0" applyNumberFormat="1"/>
    <xf numFmtId="166" fontId="0" fillId="0" borderId="4" xfId="0" applyNumberFormat="1" applyBorder="1"/>
    <xf numFmtId="166" fontId="0" fillId="0" borderId="1" xfId="0" applyNumberFormat="1" applyBorder="1"/>
    <xf numFmtId="2" fontId="0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0" fontId="3" fillId="0" borderId="0" xfId="0" applyFont="1"/>
  </cellXfs>
  <cellStyles count="2">
    <cellStyle name="Normal" xfId="0" builtinId="0"/>
    <cellStyle name="Normal 2" xfId="1" xr:uid="{348349D5-98FE-994A-AF80-9DD7FF835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Isobar_Outputs!$F$1</c:f>
              <c:strCache>
                <c:ptCount val="1"/>
                <c:pt idx="0">
                  <c:v>PPMCO2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Isobar_Outputs!$E$2:$E$105</c:f>
              <c:numCache>
                <c:formatCode>0.00</c:formatCode>
                <c:ptCount val="104"/>
                <c:pt idx="0">
                  <c:v>2.2386718750000032</c:v>
                </c:pt>
                <c:pt idx="1">
                  <c:v>2.1914062500000036</c:v>
                </c:pt>
                <c:pt idx="2">
                  <c:v>2.1433593750000037</c:v>
                </c:pt>
                <c:pt idx="3">
                  <c:v>2.0945312500000042</c:v>
                </c:pt>
                <c:pt idx="4">
                  <c:v>2.0451171875000043</c:v>
                </c:pt>
                <c:pt idx="5">
                  <c:v>1.9947265625000044</c:v>
                </c:pt>
                <c:pt idx="6">
                  <c:v>1.9433593750000044</c:v>
                </c:pt>
                <c:pt idx="7">
                  <c:v>1.8910156250000048</c:v>
                </c:pt>
                <c:pt idx="8">
                  <c:v>1.8375000000000048</c:v>
                </c:pt>
                <c:pt idx="9">
                  <c:v>1.782812500000005</c:v>
                </c:pt>
                <c:pt idx="10">
                  <c:v>1.7267578125000052</c:v>
                </c:pt>
                <c:pt idx="11">
                  <c:v>1.6693359375000052</c:v>
                </c:pt>
                <c:pt idx="12">
                  <c:v>1.6099609375000052</c:v>
                </c:pt>
                <c:pt idx="13">
                  <c:v>1.5488281250000053</c:v>
                </c:pt>
                <c:pt idx="14">
                  <c:v>1.4855468750000056</c:v>
                </c:pt>
                <c:pt idx="15">
                  <c:v>1.4195312500000057</c:v>
                </c:pt>
                <c:pt idx="16">
                  <c:v>1.3507812500000058</c:v>
                </c:pt>
                <c:pt idx="17">
                  <c:v>1.2785156250000058</c:v>
                </c:pt>
                <c:pt idx="18">
                  <c:v>1.2019531250000062</c:v>
                </c:pt>
                <c:pt idx="19">
                  <c:v>1.1207031250000064</c:v>
                </c:pt>
                <c:pt idx="20">
                  <c:v>1.0324218750000067</c:v>
                </c:pt>
                <c:pt idx="21">
                  <c:v>0.93515625000000668</c:v>
                </c:pt>
                <c:pt idx="22">
                  <c:v>0.82578125000000657</c:v>
                </c:pt>
                <c:pt idx="23">
                  <c:v>0.69687500000000635</c:v>
                </c:pt>
                <c:pt idx="24">
                  <c:v>0.49921875000000621</c:v>
                </c:pt>
                <c:pt idx="25">
                  <c:v>0</c:v>
                </c:pt>
                <c:pt idx="26">
                  <c:v>3.2257812499999994</c:v>
                </c:pt>
                <c:pt idx="27">
                  <c:v>3.1515624999999998</c:v>
                </c:pt>
                <c:pt idx="28">
                  <c:v>3.0765625000000001</c:v>
                </c:pt>
                <c:pt idx="29">
                  <c:v>3.0007812500000006</c:v>
                </c:pt>
                <c:pt idx="30">
                  <c:v>2.9238281250000013</c:v>
                </c:pt>
                <c:pt idx="31">
                  <c:v>2.8457031250000018</c:v>
                </c:pt>
                <c:pt idx="32">
                  <c:v>2.7664062500000024</c:v>
                </c:pt>
                <c:pt idx="33">
                  <c:v>2.6863281250000033</c:v>
                </c:pt>
                <c:pt idx="34">
                  <c:v>2.6042968750000037</c:v>
                </c:pt>
                <c:pt idx="35">
                  <c:v>2.521484375000004</c:v>
                </c:pt>
                <c:pt idx="36">
                  <c:v>2.4363281250000046</c:v>
                </c:pt>
                <c:pt idx="37">
                  <c:v>2.3496093750000053</c:v>
                </c:pt>
                <c:pt idx="38">
                  <c:v>2.2609375000000056</c:v>
                </c:pt>
                <c:pt idx="39">
                  <c:v>2.1695312500000061</c:v>
                </c:pt>
                <c:pt idx="40">
                  <c:v>2.0757812500000066</c:v>
                </c:pt>
                <c:pt idx="41">
                  <c:v>1.9789062500000068</c:v>
                </c:pt>
                <c:pt idx="42">
                  <c:v>1.8781250000000071</c:v>
                </c:pt>
                <c:pt idx="43">
                  <c:v>1.7734375000000075</c:v>
                </c:pt>
                <c:pt idx="44">
                  <c:v>1.6632812500000078</c:v>
                </c:pt>
                <c:pt idx="45">
                  <c:v>1.5468750000000082</c:v>
                </c:pt>
                <c:pt idx="46">
                  <c:v>1.4218750000000087</c:v>
                </c:pt>
                <c:pt idx="47">
                  <c:v>1.2851562500000091</c:v>
                </c:pt>
                <c:pt idx="48">
                  <c:v>1.1328125000000098</c:v>
                </c:pt>
                <c:pt idx="49">
                  <c:v>0.95546875000001008</c:v>
                </c:pt>
                <c:pt idx="50">
                  <c:v>0.73046875000000988</c:v>
                </c:pt>
                <c:pt idx="51">
                  <c:v>0</c:v>
                </c:pt>
                <c:pt idx="52">
                  <c:v>4.7617187499999964</c:v>
                </c:pt>
                <c:pt idx="53">
                  <c:v>4.6406249999999947</c:v>
                </c:pt>
                <c:pt idx="54">
                  <c:v>4.5187499999999936</c:v>
                </c:pt>
                <c:pt idx="55">
                  <c:v>4.3960937499999924</c:v>
                </c:pt>
                <c:pt idx="56">
                  <c:v>4.2718749999999908</c:v>
                </c:pt>
                <c:pt idx="57">
                  <c:v>4.146874999999989</c:v>
                </c:pt>
                <c:pt idx="58">
                  <c:v>4.0203124999999869</c:v>
                </c:pt>
                <c:pt idx="59">
                  <c:v>3.8921874999999875</c:v>
                </c:pt>
                <c:pt idx="60">
                  <c:v>3.7624999999999882</c:v>
                </c:pt>
                <c:pt idx="61">
                  <c:v>3.631249999999989</c:v>
                </c:pt>
                <c:pt idx="62">
                  <c:v>3.4976562499999897</c:v>
                </c:pt>
                <c:pt idx="63">
                  <c:v>3.3624999999999905</c:v>
                </c:pt>
                <c:pt idx="64">
                  <c:v>3.224218749999991</c:v>
                </c:pt>
                <c:pt idx="65">
                  <c:v>3.0835937499999915</c:v>
                </c:pt>
                <c:pt idx="66">
                  <c:v>2.9390624999999919</c:v>
                </c:pt>
                <c:pt idx="67">
                  <c:v>2.7914062499999925</c:v>
                </c:pt>
                <c:pt idx="68">
                  <c:v>2.6390624999999934</c:v>
                </c:pt>
                <c:pt idx="69">
                  <c:v>2.4820312499999941</c:v>
                </c:pt>
                <c:pt idx="70">
                  <c:v>2.3179687499999946</c:v>
                </c:pt>
                <c:pt idx="71">
                  <c:v>2.146093749999995</c:v>
                </c:pt>
                <c:pt idx="72">
                  <c:v>1.9648437499999956</c:v>
                </c:pt>
                <c:pt idx="73">
                  <c:v>1.7687499999999963</c:v>
                </c:pt>
                <c:pt idx="74">
                  <c:v>1.553124999999997</c:v>
                </c:pt>
                <c:pt idx="75">
                  <c:v>1.3046874999999978</c:v>
                </c:pt>
                <c:pt idx="76">
                  <c:v>0.99687499999999896</c:v>
                </c:pt>
                <c:pt idx="77">
                  <c:v>0</c:v>
                </c:pt>
                <c:pt idx="78">
                  <c:v>6.0828124999999869</c:v>
                </c:pt>
                <c:pt idx="79">
                  <c:v>5.9187499999999842</c:v>
                </c:pt>
                <c:pt idx="80">
                  <c:v>5.7531249999999821</c:v>
                </c:pt>
                <c:pt idx="81">
                  <c:v>5.5874999999999799</c:v>
                </c:pt>
                <c:pt idx="82">
                  <c:v>5.4195312499999773</c:v>
                </c:pt>
                <c:pt idx="83">
                  <c:v>5.2507812499999753</c:v>
                </c:pt>
                <c:pt idx="84">
                  <c:v>5.0812499999999732</c:v>
                </c:pt>
                <c:pt idx="85">
                  <c:v>4.9093749999999714</c:v>
                </c:pt>
                <c:pt idx="86">
                  <c:v>4.7359374999999693</c:v>
                </c:pt>
                <c:pt idx="87">
                  <c:v>4.5609374999999668</c:v>
                </c:pt>
                <c:pt idx="88">
                  <c:v>4.3835937499999638</c:v>
                </c:pt>
                <c:pt idx="89">
                  <c:v>4.2039062499999611</c:v>
                </c:pt>
                <c:pt idx="90">
                  <c:v>4.0218749999999588</c:v>
                </c:pt>
                <c:pt idx="91">
                  <c:v>3.8359374999999596</c:v>
                </c:pt>
                <c:pt idx="92">
                  <c:v>3.6476562499999603</c:v>
                </c:pt>
                <c:pt idx="93">
                  <c:v>3.4539062499999611</c:v>
                </c:pt>
                <c:pt idx="94">
                  <c:v>3.2562499999999619</c:v>
                </c:pt>
                <c:pt idx="95">
                  <c:v>3.0531249999999628</c:v>
                </c:pt>
                <c:pt idx="96">
                  <c:v>2.8421874999999637</c:v>
                </c:pt>
                <c:pt idx="97">
                  <c:v>2.6226562499999644</c:v>
                </c:pt>
                <c:pt idx="98">
                  <c:v>2.3914062499999655</c:v>
                </c:pt>
                <c:pt idx="99">
                  <c:v>2.1445312499999662</c:v>
                </c:pt>
                <c:pt idx="100">
                  <c:v>1.8757812499999671</c:v>
                </c:pt>
                <c:pt idx="101">
                  <c:v>1.5710937499999682</c:v>
                </c:pt>
                <c:pt idx="102">
                  <c:v>1.1960937499999695</c:v>
                </c:pt>
                <c:pt idx="103">
                  <c:v>0</c:v>
                </c:pt>
              </c:numCache>
            </c:numRef>
          </c:xVal>
          <c:yVal>
            <c:numRef>
              <c:f>Isobar_Outputs!$F$2:$F$105</c:f>
              <c:numCache>
                <c:formatCode>0</c:formatCode>
                <c:ptCount val="104"/>
                <c:pt idx="0">
                  <c:v>0</c:v>
                </c:pt>
                <c:pt idx="1">
                  <c:v>9.189453125</c:v>
                </c:pt>
                <c:pt idx="2">
                  <c:v>18.37890625</c:v>
                </c:pt>
                <c:pt idx="3">
                  <c:v>27.568359375</c:v>
                </c:pt>
                <c:pt idx="4">
                  <c:v>36.7578125</c:v>
                </c:pt>
                <c:pt idx="5">
                  <c:v>45.947265625</c:v>
                </c:pt>
                <c:pt idx="6">
                  <c:v>55.13671875</c:v>
                </c:pt>
                <c:pt idx="7">
                  <c:v>64.326171875</c:v>
                </c:pt>
                <c:pt idx="8">
                  <c:v>73.515625</c:v>
                </c:pt>
                <c:pt idx="9">
                  <c:v>82.705078125</c:v>
                </c:pt>
                <c:pt idx="10">
                  <c:v>91.89453125</c:v>
                </c:pt>
                <c:pt idx="11">
                  <c:v>101.083984375</c:v>
                </c:pt>
                <c:pt idx="12">
                  <c:v>110.2734375</c:v>
                </c:pt>
                <c:pt idx="13">
                  <c:v>119.462890625</c:v>
                </c:pt>
                <c:pt idx="14">
                  <c:v>128.65234375</c:v>
                </c:pt>
                <c:pt idx="15">
                  <c:v>137.841796875</c:v>
                </c:pt>
                <c:pt idx="16">
                  <c:v>147.03125</c:v>
                </c:pt>
                <c:pt idx="17">
                  <c:v>156.220703125</c:v>
                </c:pt>
                <c:pt idx="18">
                  <c:v>165.41015625</c:v>
                </c:pt>
                <c:pt idx="19">
                  <c:v>174.599609375</c:v>
                </c:pt>
                <c:pt idx="20">
                  <c:v>183.7890625</c:v>
                </c:pt>
                <c:pt idx="21">
                  <c:v>192.978515625</c:v>
                </c:pt>
                <c:pt idx="22">
                  <c:v>202.16796875</c:v>
                </c:pt>
                <c:pt idx="23">
                  <c:v>211.357421875</c:v>
                </c:pt>
                <c:pt idx="24">
                  <c:v>220.546875</c:v>
                </c:pt>
                <c:pt idx="25">
                  <c:v>229.736328125</c:v>
                </c:pt>
                <c:pt idx="26">
                  <c:v>0</c:v>
                </c:pt>
                <c:pt idx="27">
                  <c:v>18.703125</c:v>
                </c:pt>
                <c:pt idx="28">
                  <c:v>37.40625</c:v>
                </c:pt>
                <c:pt idx="29">
                  <c:v>56.109375</c:v>
                </c:pt>
                <c:pt idx="30">
                  <c:v>74.8125</c:v>
                </c:pt>
                <c:pt idx="31">
                  <c:v>93.515625</c:v>
                </c:pt>
                <c:pt idx="32">
                  <c:v>112.21875</c:v>
                </c:pt>
                <c:pt idx="33">
                  <c:v>130.921875</c:v>
                </c:pt>
                <c:pt idx="34">
                  <c:v>149.625</c:v>
                </c:pt>
                <c:pt idx="35">
                  <c:v>168.328125</c:v>
                </c:pt>
                <c:pt idx="36">
                  <c:v>187.03125</c:v>
                </c:pt>
                <c:pt idx="37">
                  <c:v>205.734375</c:v>
                </c:pt>
                <c:pt idx="38">
                  <c:v>224.4375</c:v>
                </c:pt>
                <c:pt idx="39">
                  <c:v>243.140625</c:v>
                </c:pt>
                <c:pt idx="40">
                  <c:v>261.84375</c:v>
                </c:pt>
                <c:pt idx="41">
                  <c:v>280.546875</c:v>
                </c:pt>
                <c:pt idx="42">
                  <c:v>299.25</c:v>
                </c:pt>
                <c:pt idx="43">
                  <c:v>317.953125</c:v>
                </c:pt>
                <c:pt idx="44">
                  <c:v>336.65625</c:v>
                </c:pt>
                <c:pt idx="45">
                  <c:v>355.359375</c:v>
                </c:pt>
                <c:pt idx="46">
                  <c:v>374.0625</c:v>
                </c:pt>
                <c:pt idx="47">
                  <c:v>392.765625</c:v>
                </c:pt>
                <c:pt idx="48">
                  <c:v>411.46875</c:v>
                </c:pt>
                <c:pt idx="49">
                  <c:v>430.171875</c:v>
                </c:pt>
                <c:pt idx="50">
                  <c:v>448.875</c:v>
                </c:pt>
                <c:pt idx="51">
                  <c:v>467.578125</c:v>
                </c:pt>
                <c:pt idx="52">
                  <c:v>0</c:v>
                </c:pt>
                <c:pt idx="53">
                  <c:v>38.9765625</c:v>
                </c:pt>
                <c:pt idx="54">
                  <c:v>77.953125</c:v>
                </c:pt>
                <c:pt idx="55">
                  <c:v>116.9296875</c:v>
                </c:pt>
                <c:pt idx="56">
                  <c:v>155.90625</c:v>
                </c:pt>
                <c:pt idx="57">
                  <c:v>194.8828125</c:v>
                </c:pt>
                <c:pt idx="58">
                  <c:v>233.859375</c:v>
                </c:pt>
                <c:pt idx="59">
                  <c:v>272.8359375</c:v>
                </c:pt>
                <c:pt idx="60">
                  <c:v>311.8125</c:v>
                </c:pt>
                <c:pt idx="61">
                  <c:v>350.7890625</c:v>
                </c:pt>
                <c:pt idx="62">
                  <c:v>389.765625</c:v>
                </c:pt>
                <c:pt idx="63">
                  <c:v>428.7421875</c:v>
                </c:pt>
                <c:pt idx="64">
                  <c:v>467.71875</c:v>
                </c:pt>
                <c:pt idx="65">
                  <c:v>506.6953125</c:v>
                </c:pt>
                <c:pt idx="66">
                  <c:v>545.671875</c:v>
                </c:pt>
                <c:pt idx="67">
                  <c:v>584.6484375</c:v>
                </c:pt>
                <c:pt idx="68">
                  <c:v>623.625</c:v>
                </c:pt>
                <c:pt idx="69">
                  <c:v>662.6015625</c:v>
                </c:pt>
                <c:pt idx="70">
                  <c:v>701.578125</c:v>
                </c:pt>
                <c:pt idx="71">
                  <c:v>740.5546875</c:v>
                </c:pt>
                <c:pt idx="72">
                  <c:v>779.53125</c:v>
                </c:pt>
                <c:pt idx="73">
                  <c:v>818.5078125</c:v>
                </c:pt>
                <c:pt idx="74">
                  <c:v>857.484375</c:v>
                </c:pt>
                <c:pt idx="75">
                  <c:v>896.4609375</c:v>
                </c:pt>
                <c:pt idx="76">
                  <c:v>935.4375</c:v>
                </c:pt>
                <c:pt idx="77">
                  <c:v>974.4140625</c:v>
                </c:pt>
                <c:pt idx="78">
                  <c:v>0</c:v>
                </c:pt>
                <c:pt idx="79">
                  <c:v>61.2109375</c:v>
                </c:pt>
                <c:pt idx="80">
                  <c:v>122.421875</c:v>
                </c:pt>
                <c:pt idx="81">
                  <c:v>183.6328125</c:v>
                </c:pt>
                <c:pt idx="82">
                  <c:v>244.84375</c:v>
                </c:pt>
                <c:pt idx="83">
                  <c:v>306.0546875</c:v>
                </c:pt>
                <c:pt idx="84">
                  <c:v>367.265625</c:v>
                </c:pt>
                <c:pt idx="85">
                  <c:v>428.4765625</c:v>
                </c:pt>
                <c:pt idx="86">
                  <c:v>489.6875</c:v>
                </c:pt>
                <c:pt idx="87">
                  <c:v>550.8984375</c:v>
                </c:pt>
                <c:pt idx="88">
                  <c:v>612.109375</c:v>
                </c:pt>
                <c:pt idx="89">
                  <c:v>673.3203125</c:v>
                </c:pt>
                <c:pt idx="90">
                  <c:v>734.53125</c:v>
                </c:pt>
                <c:pt idx="91">
                  <c:v>795.7421875</c:v>
                </c:pt>
                <c:pt idx="92">
                  <c:v>856.953125</c:v>
                </c:pt>
                <c:pt idx="93">
                  <c:v>918.1640625</c:v>
                </c:pt>
                <c:pt idx="94">
                  <c:v>979.375</c:v>
                </c:pt>
                <c:pt idx="95">
                  <c:v>1040.5859375</c:v>
                </c:pt>
                <c:pt idx="96">
                  <c:v>1101.796875</c:v>
                </c:pt>
                <c:pt idx="97">
                  <c:v>1163.0078125</c:v>
                </c:pt>
                <c:pt idx="98">
                  <c:v>1224.21875</c:v>
                </c:pt>
                <c:pt idx="99">
                  <c:v>1285.4296875</c:v>
                </c:pt>
                <c:pt idx="100">
                  <c:v>1346.640625</c:v>
                </c:pt>
                <c:pt idx="101">
                  <c:v>1407.8515625</c:v>
                </c:pt>
                <c:pt idx="102">
                  <c:v>1469.0625</c:v>
                </c:pt>
                <c:pt idx="103">
                  <c:v>1530.2734375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E69-8AC0-25E7990E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88048"/>
        <c:axId val="507684528"/>
      </c:scatterChart>
      <c:valAx>
        <c:axId val="5076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4528"/>
        <c:crosses val="autoZero"/>
        <c:crossBetween val="midCat"/>
      </c:valAx>
      <c:valAx>
        <c:axId val="5076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187642</xdr:colOff>
      <xdr:row>6</xdr:row>
      <xdr:rowOff>11430</xdr:rowOff>
    </xdr:from>
    <xdr:to>
      <xdr:col>21</xdr:col>
      <xdr:colOff>86677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6BE88-786F-48F3-9CAF-77A3C248E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.E. Wieser" id="{59B7FF0C-69A1-40F6-A840-903BA158E44B}" userId="P.E. Wieser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06-18T11:21:27.57" personId="{59B7FF0C-69A1-40F6-A840-903BA158E44B}" id="{E4FBA1A8-3896-447F-8379-9676652EBAE8}">
    <text>From Bennet et al.</text>
  </threadedComment>
  <threadedComment ref="A8" dT="2020-06-18T11:21:34.72" personId="{59B7FF0C-69A1-40F6-A840-903BA158E44B}" id="{6EC9B5E1-3E34-4261-8577-53AF5C7E5959}">
    <text>From Sides et al</text>
  </threadedComment>
  <threadedComment ref="A13" dT="2020-06-18T11:41:08.79" personId="{59B7FF0C-69A1-40F6-A840-903BA158E44B}" id="{79C06EF5-B69C-454F-BFA4-B041A89C6DB9}">
    <text>Synthetic data using major element comp of Sides et al. 2014, testing variable CO2-H2O contents</text>
  </threadedComment>
  <threadedComment ref="A16" dT="2020-06-18T11:41:08.79" personId="{59B7FF0C-69A1-40F6-A840-903BA158E44B}" id="{6FBD09C8-B714-439D-8B4F-F9E2DCE6A204}">
    <text>Synthetic data using major element comp of Sides et al. 2014, testing variable CO2-H2O contents</text>
  </threadedComment>
  <threadedComment ref="A19" dT="2020-06-19T11:16:51.39" personId="{59B7FF0C-69A1-40F6-A840-903BA158E44B}" id="{1B40A7D2-A0F4-42EF-A196-4850CB963AF3}">
    <text>Testing SiO2 dependence</text>
  </threadedComment>
  <threadedComment ref="A24" dT="2020-06-19T11:42:55.98" personId="{59B7FF0C-69A1-40F6-A840-903BA158E44B}" id="{DCD31027-2AEE-4817-B184-BC471888A7ED}">
    <text>Just CO2, no H2O</text>
  </threadedComment>
  <threadedComment ref="A28" dT="2020-06-19T11:42:55.98" personId="{59B7FF0C-69A1-40F6-A840-903BA158E44B}" id="{28722C82-A188-4795-842F-553093425FB6}">
    <text>Just CO2, no H2O</text>
  </threadedComment>
  <threadedComment ref="A32" dT="2020-07-25T12:51:33.34" personId="{59B7FF0C-69A1-40F6-A840-903BA158E44B}" id="{690758CC-E751-43E0-A041-D6A301641E31}">
    <text>Testing fixed H2O variable 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E8FDC-12AB-AC4E-AD7D-943540347F5B}">
  <dimension ref="A1:AA50"/>
  <sheetViews>
    <sheetView zoomScale="70" zoomScaleNormal="70" workbookViewId="0">
      <pane ySplit="1" topLeftCell="A2" activePane="bottomLeft" state="frozen"/>
      <selection activeCell="O1" sqref="O1"/>
      <selection pane="bottomLeft" activeCell="S37" sqref="S37"/>
    </sheetView>
  </sheetViews>
  <sheetFormatPr defaultColWidth="10.796875" defaultRowHeight="15.6"/>
  <cols>
    <col min="1" max="1" width="16.5" style="18" bestFit="1" customWidth="1"/>
    <col min="2" max="2" width="10.796875" style="1"/>
    <col min="3" max="3" width="16.5" style="1" bestFit="1" customWidth="1"/>
    <col min="4" max="20" width="10.796875" style="1"/>
    <col min="21" max="21" width="10.796875" style="41"/>
    <col min="22" max="22" width="10.796875" style="42"/>
    <col min="23" max="23" width="10.796875" style="1"/>
    <col min="24" max="24" width="10.796875" style="41"/>
    <col min="25" max="25" width="10.796875" style="1"/>
    <col min="26" max="26" width="10.796875" style="18"/>
    <col min="27" max="16384" width="10.796875" style="1"/>
  </cols>
  <sheetData>
    <row r="1" spans="1:27">
      <c r="A1" s="18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13</v>
      </c>
      <c r="Q1" s="1" t="s">
        <v>14</v>
      </c>
      <c r="R1" t="s">
        <v>17</v>
      </c>
      <c r="S1" t="s">
        <v>18</v>
      </c>
      <c r="T1" s="1" t="s">
        <v>19</v>
      </c>
      <c r="U1" s="41" t="s">
        <v>21</v>
      </c>
      <c r="V1" s="43" t="s">
        <v>20</v>
      </c>
      <c r="W1" s="2" t="s">
        <v>22</v>
      </c>
      <c r="X1" s="41" t="s">
        <v>23</v>
      </c>
      <c r="Y1" s="1" t="s">
        <v>24</v>
      </c>
      <c r="Z1" s="18" t="s">
        <v>25</v>
      </c>
    </row>
    <row r="2" spans="1:27" s="5" customFormat="1">
      <c r="A2" s="19">
        <v>1</v>
      </c>
      <c r="B2" s="11">
        <v>50.5029011996523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8.0559705373844643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>
        <v>0</v>
      </c>
      <c r="P2" s="8">
        <v>0.39356846574792992</v>
      </c>
      <c r="Q2" s="5">
        <v>0.19530806491187541</v>
      </c>
      <c r="R2" s="6"/>
      <c r="S2" s="7">
        <v>1205.6154022173628</v>
      </c>
      <c r="T2" s="62">
        <f>SUM(B2:Q2)</f>
        <v>99.780499626990405</v>
      </c>
      <c r="U2" s="45">
        <v>3687.5</v>
      </c>
      <c r="V2" s="14">
        <v>0.55848449302071013</v>
      </c>
      <c r="W2" s="9">
        <v>99.442357717493053</v>
      </c>
      <c r="X2" s="5">
        <v>3682</v>
      </c>
      <c r="Y2" s="5">
        <v>4.7514220060549178E-3</v>
      </c>
      <c r="Z2" s="5">
        <v>0.99531182179535038</v>
      </c>
    </row>
    <row r="3" spans="1:27" s="5" customFormat="1">
      <c r="A3" s="19">
        <v>2</v>
      </c>
      <c r="B3" s="11">
        <v>49.779959750282288</v>
      </c>
      <c r="C3" s="5">
        <v>1.1948046055701</v>
      </c>
      <c r="D3" s="5">
        <v>14.81914368998139</v>
      </c>
      <c r="E3" s="5">
        <v>1.0227112294914409</v>
      </c>
      <c r="F3" s="5">
        <v>0</v>
      </c>
      <c r="G3" s="5">
        <v>8.2815977523950899</v>
      </c>
      <c r="H3" s="5">
        <v>0</v>
      </c>
      <c r="I3" s="5">
        <v>9.4245413125203239</v>
      </c>
      <c r="J3" s="5">
        <v>0</v>
      </c>
      <c r="K3" s="5">
        <v>0</v>
      </c>
      <c r="L3" s="5">
        <v>12.055043483065486</v>
      </c>
      <c r="M3" s="5">
        <v>2.4609408293831909</v>
      </c>
      <c r="N3" s="5">
        <v>0.26749356841121641</v>
      </c>
      <c r="O3" s="5">
        <v>0</v>
      </c>
      <c r="P3" s="8">
        <v>0.33533268817243189</v>
      </c>
      <c r="Q3" s="5">
        <v>0.1882729456131233</v>
      </c>
      <c r="R3" s="6"/>
      <c r="S3" s="7">
        <v>1231.2412636894474</v>
      </c>
      <c r="T3" s="5">
        <f t="shared" ref="T3:T12" si="0">SUM(B3:Q3)</f>
        <v>99.829841854886055</v>
      </c>
      <c r="U3" s="45">
        <v>3572.65625</v>
      </c>
      <c r="V3" s="14">
        <v>0.41777151529489681</v>
      </c>
      <c r="W3" s="9">
        <v>99.587985607741061</v>
      </c>
      <c r="X3" s="5">
        <v>3566.5</v>
      </c>
      <c r="Y3" s="5">
        <v>3.4896896567003402E-3</v>
      </c>
      <c r="Z3" s="5">
        <v>0.99654603351877957</v>
      </c>
    </row>
    <row r="4" spans="1:27" s="5" customFormat="1">
      <c r="A4" s="19">
        <v>3</v>
      </c>
      <c r="B4" s="11">
        <v>50.099443147521384</v>
      </c>
      <c r="C4" s="5">
        <v>1.1587804404254605</v>
      </c>
      <c r="D4" s="5">
        <v>15.432440284115822</v>
      </c>
      <c r="E4" s="5">
        <v>0.95823167645896468</v>
      </c>
      <c r="F4" s="5">
        <v>0</v>
      </c>
      <c r="G4" s="5">
        <v>7.7594623674783421</v>
      </c>
      <c r="H4" s="5">
        <v>0</v>
      </c>
      <c r="I4" s="5">
        <v>8.8972987857372772</v>
      </c>
      <c r="J4" s="5">
        <v>0</v>
      </c>
      <c r="K4" s="5">
        <v>0</v>
      </c>
      <c r="L4" s="5">
        <v>12.216599992082374</v>
      </c>
      <c r="M4" s="5">
        <v>2.4702683807519508</v>
      </c>
      <c r="N4" s="5">
        <v>0.27846661746658352</v>
      </c>
      <c r="O4" s="5">
        <v>0</v>
      </c>
      <c r="P4" s="8">
        <v>0.33788083561612087</v>
      </c>
      <c r="Q4" s="5">
        <v>0.19838150818910022</v>
      </c>
      <c r="R4" s="6"/>
      <c r="S4" s="7">
        <v>1221.4397529136177</v>
      </c>
      <c r="T4" s="5">
        <f t="shared" si="0"/>
        <v>99.807254035843371</v>
      </c>
      <c r="U4" s="45">
        <v>3734.375</v>
      </c>
      <c r="V4" s="14">
        <v>0.41099921389503458</v>
      </c>
      <c r="W4" s="9">
        <v>99.598510816731249</v>
      </c>
      <c r="X4" s="5">
        <v>3728.5</v>
      </c>
      <c r="Y4" s="5">
        <v>3.4134148372802621E-3</v>
      </c>
      <c r="Z4" s="5">
        <v>0.99673961474004169</v>
      </c>
    </row>
    <row r="5" spans="1:27" s="10" customFormat="1" ht="13.8" customHeight="1">
      <c r="A5" s="19">
        <v>4</v>
      </c>
      <c r="B5" s="11">
        <v>47.855852460070558</v>
      </c>
      <c r="C5" s="11">
        <v>0.89481187714942445</v>
      </c>
      <c r="D5" s="11">
        <v>17.842548830359526</v>
      </c>
      <c r="E5" s="11">
        <v>0.88346683078361565</v>
      </c>
      <c r="F5" s="11">
        <v>0</v>
      </c>
      <c r="G5" s="11">
        <v>7.1540398786580823</v>
      </c>
      <c r="H5" s="11">
        <v>0</v>
      </c>
      <c r="I5" s="11">
        <v>10.705107542399167</v>
      </c>
      <c r="J5" s="11">
        <v>0</v>
      </c>
      <c r="K5" s="11">
        <v>0</v>
      </c>
      <c r="L5" s="11">
        <v>11.695191234342978</v>
      </c>
      <c r="M5" s="11">
        <v>2.630746918819308</v>
      </c>
      <c r="N5" s="11">
        <v>3.579247508597698E-2</v>
      </c>
      <c r="O5" s="11">
        <v>0</v>
      </c>
      <c r="P5" s="8">
        <v>0.1484409693208609</v>
      </c>
      <c r="Q5" s="5">
        <v>9.3574551285640836E-3</v>
      </c>
      <c r="R5" s="6"/>
      <c r="S5" s="7">
        <v>1256.5173480409708</v>
      </c>
      <c r="T5" s="5">
        <f t="shared" si="0"/>
        <v>99.855356472118061</v>
      </c>
      <c r="U5" s="45">
        <v>136.171875</v>
      </c>
      <c r="V5" s="14">
        <v>2.0262218370791221</v>
      </c>
      <c r="W5" s="9">
        <v>97.96958121620743</v>
      </c>
      <c r="X5" s="10">
        <v>136</v>
      </c>
      <c r="Y5" s="10">
        <v>1.3678829586014005E-2</v>
      </c>
      <c r="Z5" s="10">
        <v>0.98876362081732139</v>
      </c>
      <c r="AA5" s="5"/>
    </row>
    <row r="6" spans="1:27" s="5" customFormat="1">
      <c r="A6" s="19">
        <v>5</v>
      </c>
      <c r="B6" s="11">
        <v>46.965173735244463</v>
      </c>
      <c r="C6" s="5">
        <v>1.0870477552641609</v>
      </c>
      <c r="D6" s="5">
        <v>16.226817701564212</v>
      </c>
      <c r="E6" s="5">
        <v>1.3065862807396336</v>
      </c>
      <c r="F6" s="5">
        <v>0</v>
      </c>
      <c r="G6" s="5">
        <v>10.580329709750361</v>
      </c>
      <c r="H6" s="5">
        <v>0</v>
      </c>
      <c r="I6" s="5">
        <v>10.042098071786363</v>
      </c>
      <c r="J6" s="5">
        <v>0</v>
      </c>
      <c r="K6" s="5">
        <v>0</v>
      </c>
      <c r="L6" s="5">
        <v>10.774045896932693</v>
      </c>
      <c r="M6" s="5">
        <v>2.5685886475193485</v>
      </c>
      <c r="N6" s="5">
        <v>5.2599084932136816E-2</v>
      </c>
      <c r="O6" s="5">
        <v>0</v>
      </c>
      <c r="P6" s="8">
        <v>0.18497344867801449</v>
      </c>
      <c r="Q6" s="5">
        <v>3.5066056621424549E-2</v>
      </c>
      <c r="R6" s="6"/>
      <c r="S6" s="5">
        <v>1244.4151157506071</v>
      </c>
      <c r="T6" s="5">
        <f>SUM(B6:Q6)</f>
        <v>99.8233263890328</v>
      </c>
      <c r="U6" s="45">
        <v>401.171875</v>
      </c>
      <c r="V6" s="14">
        <v>1.1064928619891816</v>
      </c>
      <c r="W6" s="9">
        <v>98.8897047805997</v>
      </c>
      <c r="X6" s="5">
        <v>399</v>
      </c>
      <c r="Y6" s="5">
        <v>7.8664611551497541E-3</v>
      </c>
      <c r="Z6" s="5">
        <v>0.99312163456031666</v>
      </c>
    </row>
    <row r="7" spans="1:27" s="10" customFormat="1">
      <c r="A7" s="19">
        <v>6</v>
      </c>
      <c r="B7" s="11">
        <v>52.540928499163684</v>
      </c>
      <c r="C7" s="10">
        <v>1.2239013708473614</v>
      </c>
      <c r="D7" s="10">
        <v>16.655450258936966</v>
      </c>
      <c r="E7" s="10">
        <v>0.78109071630348892</v>
      </c>
      <c r="F7" s="10">
        <v>0</v>
      </c>
      <c r="G7" s="10">
        <v>6.4143208322459513</v>
      </c>
      <c r="H7" s="10">
        <v>0</v>
      </c>
      <c r="I7" s="10">
        <v>6.6845028329801783</v>
      </c>
      <c r="J7" s="10">
        <v>0</v>
      </c>
      <c r="K7" s="10">
        <v>0</v>
      </c>
      <c r="L7" s="10">
        <v>11.087853645516235</v>
      </c>
      <c r="M7" s="10">
        <v>3.4053708582570597</v>
      </c>
      <c r="N7" s="10">
        <v>0.36101241693547953</v>
      </c>
      <c r="O7" s="10">
        <v>0</v>
      </c>
      <c r="P7" s="13">
        <v>0.52351130785209643</v>
      </c>
      <c r="Q7" s="5">
        <v>0.14670564535692585</v>
      </c>
      <c r="R7" s="12"/>
      <c r="S7" s="10">
        <v>1179.2290166240095</v>
      </c>
      <c r="T7" s="10">
        <f t="shared" si="0"/>
        <v>99.824648384395417</v>
      </c>
      <c r="U7" s="45">
        <v>2891.796875</v>
      </c>
      <c r="V7" s="14">
        <v>1.191285537997929</v>
      </c>
      <c r="W7" s="14">
        <v>98.809346953801807</v>
      </c>
      <c r="X7" s="10">
        <v>2883.5</v>
      </c>
      <c r="Y7" s="10">
        <v>1.0682480611334502E-2</v>
      </c>
      <c r="Z7" s="10">
        <v>0.98944325271445699</v>
      </c>
      <c r="AA7" s="5"/>
    </row>
    <row r="8" spans="1:27" s="15" customFormat="1">
      <c r="A8" s="19">
        <v>7</v>
      </c>
      <c r="B8" s="16">
        <v>48.818959569773874</v>
      </c>
      <c r="C8" s="15">
        <v>2.33</v>
      </c>
      <c r="D8" s="15">
        <v>12.36</v>
      </c>
      <c r="E8" s="15">
        <v>1.898331435</v>
      </c>
      <c r="F8" s="15">
        <v>0</v>
      </c>
      <c r="G8" s="15">
        <v>9.6814999999999998</v>
      </c>
      <c r="H8" s="15">
        <v>0.185</v>
      </c>
      <c r="I8" s="15">
        <v>10.16</v>
      </c>
      <c r="J8" s="15">
        <v>0</v>
      </c>
      <c r="K8" s="15">
        <v>0</v>
      </c>
      <c r="L8" s="15">
        <v>11.39</v>
      </c>
      <c r="M8" s="15">
        <v>2.34</v>
      </c>
      <c r="N8" s="15">
        <v>0.41799999999999998</v>
      </c>
      <c r="O8" s="15">
        <v>0.36699999999999999</v>
      </c>
      <c r="P8" s="17">
        <v>0.68</v>
      </c>
      <c r="Q8" s="5">
        <v>3.2781999999999999E-2</v>
      </c>
      <c r="S8" s="15">
        <v>1218.2159999999999</v>
      </c>
      <c r="T8" s="15">
        <f>SUM(B8:Q8)</f>
        <v>100.66157300477389</v>
      </c>
      <c r="U8" s="46">
        <v>691.796875</v>
      </c>
      <c r="V8" s="44">
        <v>6.5742651552668576</v>
      </c>
      <c r="W8" s="4">
        <v>93.432890853967038</v>
      </c>
      <c r="X8" s="15">
        <v>689.5</v>
      </c>
      <c r="Y8" s="15">
        <v>6.6535972193409038E-2</v>
      </c>
      <c r="Z8" s="15">
        <v>0.93391317372081306</v>
      </c>
      <c r="AA8" s="5"/>
    </row>
    <row r="9" spans="1:27" s="15" customFormat="1">
      <c r="A9" s="19">
        <v>8</v>
      </c>
      <c r="B9" s="16">
        <v>48.882874420612012</v>
      </c>
      <c r="C9" s="15">
        <v>2.4</v>
      </c>
      <c r="D9" s="15">
        <v>12.17</v>
      </c>
      <c r="E9" s="15">
        <v>1.9149980849999999</v>
      </c>
      <c r="F9" s="15">
        <v>0</v>
      </c>
      <c r="G9" s="15">
        <v>9.7665000000000006</v>
      </c>
      <c r="H9" s="15">
        <v>0.16600000000000001</v>
      </c>
      <c r="I9" s="15">
        <v>10.08</v>
      </c>
      <c r="J9" s="15">
        <v>0</v>
      </c>
      <c r="K9" s="15">
        <v>0</v>
      </c>
      <c r="L9" s="15">
        <v>11.15</v>
      </c>
      <c r="M9" s="15">
        <v>2.15</v>
      </c>
      <c r="N9" s="15">
        <v>0.41399999999999998</v>
      </c>
      <c r="O9" s="15">
        <v>0.40300000000000002</v>
      </c>
      <c r="P9" s="17">
        <v>0.68</v>
      </c>
      <c r="Q9" s="5">
        <v>3.9219999999999998E-2</v>
      </c>
      <c r="S9" s="15">
        <v>1216.6079999999999</v>
      </c>
      <c r="T9" s="15">
        <f t="shared" si="0"/>
        <v>100.21659250561204</v>
      </c>
      <c r="U9" s="46">
        <v>835.05859375</v>
      </c>
      <c r="V9" s="44">
        <v>5.5050418018268328</v>
      </c>
      <c r="W9" s="4">
        <v>94.494192480752943</v>
      </c>
      <c r="X9" s="15">
        <v>833.5</v>
      </c>
      <c r="Y9" s="15">
        <v>5.5702365159651213E-2</v>
      </c>
      <c r="Z9" s="15">
        <v>0.94470681608779028</v>
      </c>
      <c r="AA9" s="5"/>
    </row>
    <row r="10" spans="1:27" s="15" customFormat="1">
      <c r="A10" s="19">
        <v>9</v>
      </c>
      <c r="B10" s="16">
        <v>48.743756691003107</v>
      </c>
      <c r="C10" s="15">
        <v>2.54</v>
      </c>
      <c r="D10" s="15">
        <v>12.5</v>
      </c>
      <c r="E10" s="15">
        <v>2.0849979150000002</v>
      </c>
      <c r="F10" s="15">
        <v>0</v>
      </c>
      <c r="G10" s="15">
        <v>10.6335</v>
      </c>
      <c r="H10" s="15">
        <v>0.16400000000000001</v>
      </c>
      <c r="I10" s="15">
        <v>8.74</v>
      </c>
      <c r="J10" s="15">
        <v>0</v>
      </c>
      <c r="K10" s="15">
        <v>0</v>
      </c>
      <c r="L10" s="15">
        <v>11.79</v>
      </c>
      <c r="M10" s="15">
        <v>2.1800000000000002</v>
      </c>
      <c r="N10" s="15">
        <v>0.46899999999999997</v>
      </c>
      <c r="O10" s="15">
        <v>0.311</v>
      </c>
      <c r="P10" s="17">
        <v>0.66</v>
      </c>
      <c r="Q10" s="5">
        <v>0</v>
      </c>
      <c r="S10" s="15">
        <v>1189.674</v>
      </c>
      <c r="T10" s="15">
        <f t="shared" si="0"/>
        <v>100.8162546060031</v>
      </c>
      <c r="U10" s="46">
        <v>40.126953125</v>
      </c>
      <c r="V10" s="44">
        <v>100.00213129827142</v>
      </c>
      <c r="W10" s="4">
        <v>0</v>
      </c>
      <c r="X10" s="15">
        <v>40</v>
      </c>
      <c r="Y10" s="15">
        <v>1.0031861179035082</v>
      </c>
      <c r="Z10" s="15">
        <v>0</v>
      </c>
      <c r="AA10" s="5"/>
    </row>
    <row r="11" spans="1:27" s="15" customFormat="1">
      <c r="A11" s="19">
        <v>10</v>
      </c>
      <c r="B11" s="16">
        <v>48.928887453481636</v>
      </c>
      <c r="C11" s="15">
        <v>2.67</v>
      </c>
      <c r="D11" s="15">
        <v>12.7</v>
      </c>
      <c r="E11" s="15">
        <v>1.954998045</v>
      </c>
      <c r="F11" s="15">
        <v>0</v>
      </c>
      <c r="G11" s="15">
        <v>9.9704999999999995</v>
      </c>
      <c r="H11" s="15">
        <v>0.16800000000000001</v>
      </c>
      <c r="I11" s="15">
        <v>8.33</v>
      </c>
      <c r="J11" s="15">
        <v>0</v>
      </c>
      <c r="K11" s="15">
        <v>0</v>
      </c>
      <c r="L11" s="15">
        <v>11.64</v>
      </c>
      <c r="M11" s="15">
        <v>2.27</v>
      </c>
      <c r="N11" s="15">
        <v>0.497</v>
      </c>
      <c r="O11" s="15">
        <v>0.26400000000000001</v>
      </c>
      <c r="P11" s="17">
        <v>0.64</v>
      </c>
      <c r="Q11" s="5">
        <v>7.2153999999999996E-2</v>
      </c>
      <c r="S11" s="15">
        <v>1181.433</v>
      </c>
      <c r="T11" s="15">
        <f t="shared" si="0"/>
        <v>100.10553949848163</v>
      </c>
      <c r="U11" s="46">
        <v>1491.40625</v>
      </c>
      <c r="V11" s="44">
        <v>2.8857199533251046</v>
      </c>
      <c r="W11" s="4">
        <v>97.107812689235416</v>
      </c>
      <c r="X11" s="15">
        <v>1528.5</v>
      </c>
      <c r="Y11" s="15">
        <v>2.8277125429794766E-2</v>
      </c>
      <c r="Z11" s="15">
        <v>0.97202665753766604</v>
      </c>
      <c r="AA11" s="5"/>
    </row>
    <row r="12" spans="1:27" s="15" customFormat="1">
      <c r="A12" s="19">
        <v>11</v>
      </c>
      <c r="B12" s="16">
        <v>49.484082147249076</v>
      </c>
      <c r="C12" s="15">
        <v>2.5099999999999998</v>
      </c>
      <c r="D12" s="15">
        <v>12.5</v>
      </c>
      <c r="E12" s="15">
        <v>1.9266647400000001</v>
      </c>
      <c r="F12" s="15">
        <v>0</v>
      </c>
      <c r="G12" s="15">
        <v>9.8260000000000005</v>
      </c>
      <c r="H12" s="15">
        <v>0.17699999999999999</v>
      </c>
      <c r="I12" s="15">
        <v>8.7799999999999994</v>
      </c>
      <c r="J12" s="15">
        <v>0</v>
      </c>
      <c r="K12" s="15">
        <v>0</v>
      </c>
      <c r="L12" s="15">
        <v>11.46</v>
      </c>
      <c r="M12" s="15">
        <v>2.29</v>
      </c>
      <c r="N12" s="15">
        <v>0.49399999999999999</v>
      </c>
      <c r="O12" s="15">
        <v>0.32600000000000001</v>
      </c>
      <c r="P12" s="17">
        <v>0.53</v>
      </c>
      <c r="Q12" s="5">
        <v>4.9383999999999997E-2</v>
      </c>
      <c r="S12" s="15">
        <v>1190.4780000000001</v>
      </c>
      <c r="T12" s="15">
        <f t="shared" si="0"/>
        <v>100.35313088724909</v>
      </c>
      <c r="U12" s="46">
        <v>1071.09375</v>
      </c>
      <c r="V12" s="44">
        <v>2.8936562862835777</v>
      </c>
      <c r="W12" s="4">
        <v>97.11140426163081</v>
      </c>
      <c r="X12" s="15">
        <v>1064</v>
      </c>
      <c r="Y12" s="15">
        <v>2.6189656389680818E-2</v>
      </c>
      <c r="Z12" s="15">
        <v>0.97391571335796279</v>
      </c>
      <c r="AA12" s="5"/>
    </row>
    <row r="13" spans="1:27" s="20" customFormat="1">
      <c r="A13" s="19">
        <v>12</v>
      </c>
      <c r="B13" s="22">
        <v>49.459221654577192</v>
      </c>
      <c r="C13" s="21">
        <v>2.5099999999999998</v>
      </c>
      <c r="D13" s="21">
        <v>12.5</v>
      </c>
      <c r="E13" s="21">
        <v>1.9266647400000001</v>
      </c>
      <c r="F13" s="21">
        <v>0</v>
      </c>
      <c r="G13" s="21">
        <v>9.8260000000000005</v>
      </c>
      <c r="H13" s="21">
        <v>0.17699999999999999</v>
      </c>
      <c r="I13" s="21">
        <v>8.7799999999999994</v>
      </c>
      <c r="J13" s="21">
        <v>0</v>
      </c>
      <c r="K13" s="21">
        <v>0</v>
      </c>
      <c r="L13" s="21">
        <v>11.46</v>
      </c>
      <c r="M13" s="21">
        <v>2.29</v>
      </c>
      <c r="N13" s="21">
        <v>0.49399999999999999</v>
      </c>
      <c r="O13" s="21">
        <v>0.32600000000000001</v>
      </c>
      <c r="P13" s="23">
        <v>0.53</v>
      </c>
      <c r="Q13" s="5">
        <v>0.1</v>
      </c>
      <c r="R13" s="21"/>
      <c r="S13" s="21">
        <v>1190.4780000000001</v>
      </c>
      <c r="T13" s="21">
        <f t="shared" ref="T13:T46" si="1">SUM(B13:Q13)</f>
        <v>100.37888639457718</v>
      </c>
      <c r="U13" s="46">
        <v>2056.25</v>
      </c>
      <c r="V13" s="44">
        <v>1.6239436162078489</v>
      </c>
      <c r="W13" s="4">
        <v>98.371611990551315</v>
      </c>
      <c r="X13" s="20">
        <v>2047.5</v>
      </c>
      <c r="Y13" s="20">
        <v>1.4707056270667766E-2</v>
      </c>
      <c r="Z13" s="20">
        <v>0.98547603706547349</v>
      </c>
      <c r="AA13" s="5"/>
    </row>
    <row r="14" spans="1:27" s="20" customFormat="1">
      <c r="A14" s="19">
        <v>13</v>
      </c>
      <c r="B14" s="22">
        <v>49.410179129961868</v>
      </c>
      <c r="C14" s="21">
        <v>2.5099999999999998</v>
      </c>
      <c r="D14" s="21">
        <v>12.5</v>
      </c>
      <c r="E14" s="21">
        <v>1.9266647400000001</v>
      </c>
      <c r="F14" s="21">
        <v>0</v>
      </c>
      <c r="G14" s="21">
        <v>9.8260000000000005</v>
      </c>
      <c r="H14" s="21">
        <v>0.17699999999999999</v>
      </c>
      <c r="I14" s="21">
        <v>8.7799999999999994</v>
      </c>
      <c r="J14" s="21">
        <v>0</v>
      </c>
      <c r="K14" s="21">
        <v>0</v>
      </c>
      <c r="L14" s="21">
        <v>11.46</v>
      </c>
      <c r="M14" s="21">
        <v>2.29</v>
      </c>
      <c r="N14" s="21">
        <v>0.49399999999999999</v>
      </c>
      <c r="O14" s="21">
        <v>0.32600000000000001</v>
      </c>
      <c r="P14" s="23">
        <v>0.53</v>
      </c>
      <c r="Q14" s="5">
        <v>0.2</v>
      </c>
      <c r="R14" s="21"/>
      <c r="S14" s="21">
        <v>1190.4780000000001</v>
      </c>
      <c r="T14" s="21">
        <f t="shared" si="1"/>
        <v>100.42984386996187</v>
      </c>
      <c r="U14" s="46">
        <v>3770.3125</v>
      </c>
      <c r="V14" s="44">
        <v>0.9590048399694644</v>
      </c>
      <c r="W14" s="4">
        <v>99.036545147724155</v>
      </c>
      <c r="X14" s="20">
        <v>3765.5</v>
      </c>
      <c r="Y14" s="20">
        <v>8.7282564990261002E-3</v>
      </c>
      <c r="Z14" s="20">
        <v>0.99129300718917079</v>
      </c>
      <c r="AA14" s="5"/>
    </row>
    <row r="15" spans="1:27" s="20" customFormat="1">
      <c r="A15" s="19">
        <v>14</v>
      </c>
      <c r="B15" s="22">
        <v>49.361233767679373</v>
      </c>
      <c r="C15" s="21">
        <v>2.5099999999999998</v>
      </c>
      <c r="D15" s="21">
        <v>12.5</v>
      </c>
      <c r="E15" s="21">
        <v>1.9266647400000001</v>
      </c>
      <c r="F15" s="21">
        <v>0</v>
      </c>
      <c r="G15" s="21">
        <v>9.8260000000000005</v>
      </c>
      <c r="H15" s="21">
        <v>0.17699999999999999</v>
      </c>
      <c r="I15" s="21">
        <v>8.7799999999999994</v>
      </c>
      <c r="J15" s="21">
        <v>0</v>
      </c>
      <c r="K15" s="21">
        <v>0</v>
      </c>
      <c r="L15" s="21">
        <v>11.46</v>
      </c>
      <c r="M15" s="21">
        <v>2.29</v>
      </c>
      <c r="N15" s="21">
        <v>0.49399999999999999</v>
      </c>
      <c r="O15" s="21">
        <v>0.32600000000000001</v>
      </c>
      <c r="P15" s="23">
        <v>0.53</v>
      </c>
      <c r="Q15" s="5">
        <v>0.3</v>
      </c>
      <c r="R15" s="21"/>
      <c r="S15" s="21">
        <v>1190.4780000000001</v>
      </c>
      <c r="T15" s="21">
        <f t="shared" si="1"/>
        <v>100.48089850767937</v>
      </c>
      <c r="U15" s="46">
        <v>5241.40625</v>
      </c>
      <c r="V15" s="44">
        <v>0.71547665272074912</v>
      </c>
      <c r="W15" s="4">
        <v>99.28690551572916</v>
      </c>
      <c r="X15" s="20">
        <v>5245</v>
      </c>
      <c r="Y15" s="20">
        <v>6.5564175747842152E-3</v>
      </c>
      <c r="Z15" s="20">
        <v>0.9934931764632623</v>
      </c>
      <c r="AA15" s="5"/>
    </row>
    <row r="16" spans="1:27" s="20" customFormat="1">
      <c r="A16" s="19">
        <v>15</v>
      </c>
      <c r="B16" s="22">
        <v>49.424881672146697</v>
      </c>
      <c r="C16" s="21">
        <v>2.5099999999999998</v>
      </c>
      <c r="D16" s="21">
        <v>12.5</v>
      </c>
      <c r="E16" s="21">
        <v>1.9266647400000001</v>
      </c>
      <c r="F16" s="21">
        <v>0</v>
      </c>
      <c r="G16" s="21">
        <v>9.8260000000000005</v>
      </c>
      <c r="H16" s="21">
        <v>0.17699999999999999</v>
      </c>
      <c r="I16" s="21">
        <v>8.7799999999999994</v>
      </c>
      <c r="J16" s="21">
        <v>0</v>
      </c>
      <c r="K16" s="21">
        <v>0</v>
      </c>
      <c r="L16" s="21">
        <v>11.46</v>
      </c>
      <c r="M16" s="21">
        <v>2.29</v>
      </c>
      <c r="N16" s="21">
        <v>0.49399999999999999</v>
      </c>
      <c r="O16" s="21">
        <v>0.32600000000000001</v>
      </c>
      <c r="P16" s="23">
        <v>0.6</v>
      </c>
      <c r="Q16" s="5">
        <v>0.1</v>
      </c>
      <c r="R16" s="21"/>
      <c r="S16" s="21">
        <v>1190.4780000000001</v>
      </c>
      <c r="T16" s="21">
        <f t="shared" si="1"/>
        <v>100.41454641214669</v>
      </c>
      <c r="U16" s="46">
        <v>2059.765625</v>
      </c>
      <c r="V16" s="44">
        <v>1.8792989092866574</v>
      </c>
      <c r="W16" s="4">
        <v>98.118070380182644</v>
      </c>
      <c r="X16" s="20">
        <v>2054.5</v>
      </c>
      <c r="Y16" s="20">
        <v>1.9065033935578176E-2</v>
      </c>
      <c r="Z16" s="20">
        <v>0.98112044292302714</v>
      </c>
      <c r="AA16" s="5"/>
    </row>
    <row r="17" spans="1:27" s="20" customFormat="1">
      <c r="A17" s="19">
        <v>16</v>
      </c>
      <c r="B17" s="22">
        <v>49.327029671153909</v>
      </c>
      <c r="C17" s="21">
        <v>2.5099999999999998</v>
      </c>
      <c r="D17" s="21">
        <v>12.5</v>
      </c>
      <c r="E17" s="21">
        <v>1.9266647400000001</v>
      </c>
      <c r="F17" s="21">
        <v>0</v>
      </c>
      <c r="G17" s="21">
        <v>9.8260000000000005</v>
      </c>
      <c r="H17" s="21">
        <v>0.17699999999999999</v>
      </c>
      <c r="I17" s="21">
        <v>8.7799999999999994</v>
      </c>
      <c r="J17" s="21">
        <v>0</v>
      </c>
      <c r="K17" s="21">
        <v>0</v>
      </c>
      <c r="L17" s="21">
        <v>11.46</v>
      </c>
      <c r="M17" s="21">
        <v>2.29</v>
      </c>
      <c r="N17" s="21">
        <v>0.49399999999999999</v>
      </c>
      <c r="O17" s="21">
        <v>0.32600000000000001</v>
      </c>
      <c r="P17" s="23">
        <v>0.8</v>
      </c>
      <c r="Q17" s="5">
        <v>0.1</v>
      </c>
      <c r="R17" s="21"/>
      <c r="S17" s="21">
        <v>1190.4780000000001</v>
      </c>
      <c r="T17" s="21">
        <f t="shared" si="1"/>
        <v>100.51669441115391</v>
      </c>
      <c r="U17" s="46">
        <v>2085.9375</v>
      </c>
      <c r="V17" s="44">
        <v>3.4271962533450959</v>
      </c>
      <c r="W17" s="4">
        <v>96.577381189222095</v>
      </c>
      <c r="X17" s="20">
        <v>2081</v>
      </c>
      <c r="Y17" s="20">
        <v>3.464486325363763E-2</v>
      </c>
      <c r="Z17" s="20">
        <v>0.96555014408938944</v>
      </c>
      <c r="AA17" s="5"/>
    </row>
    <row r="18" spans="1:27" s="24" customFormat="1">
      <c r="A18" s="19">
        <v>17</v>
      </c>
      <c r="B18" s="25">
        <v>49.084086445339061</v>
      </c>
      <c r="C18" s="24">
        <v>2.5099999999999998</v>
      </c>
      <c r="D18" s="24">
        <v>12.5</v>
      </c>
      <c r="E18" s="24">
        <v>1.9266647400000001</v>
      </c>
      <c r="F18" s="24">
        <v>0</v>
      </c>
      <c r="G18" s="24">
        <v>9.8260000000000005</v>
      </c>
      <c r="H18" s="24">
        <v>0.17699999999999999</v>
      </c>
      <c r="I18" s="24">
        <v>8.7799999999999994</v>
      </c>
      <c r="J18" s="24">
        <v>0</v>
      </c>
      <c r="K18" s="24">
        <v>0</v>
      </c>
      <c r="L18" s="24">
        <v>11.46</v>
      </c>
      <c r="M18" s="24">
        <v>2.29</v>
      </c>
      <c r="N18" s="24">
        <v>0.49399999999999999</v>
      </c>
      <c r="O18" s="24">
        <v>0.32600000000000001</v>
      </c>
      <c r="P18" s="26">
        <v>1.3</v>
      </c>
      <c r="Q18" s="5">
        <v>0.1</v>
      </c>
      <c r="S18" s="24">
        <v>1190.4780000000001</v>
      </c>
      <c r="T18" s="24">
        <f t="shared" si="1"/>
        <v>100.77375118533905</v>
      </c>
      <c r="U18" s="46">
        <v>2193.359375</v>
      </c>
      <c r="V18" s="44">
        <v>9.0528723226520427</v>
      </c>
      <c r="W18" s="28">
        <v>90.945820564119913</v>
      </c>
      <c r="X18" s="24">
        <v>2189</v>
      </c>
      <c r="Y18" s="24">
        <v>9.1067475766298839E-2</v>
      </c>
      <c r="Z18" s="24">
        <v>0.90900525812128141</v>
      </c>
      <c r="AA18" s="5"/>
    </row>
    <row r="19" spans="1:27" s="20" customFormat="1">
      <c r="A19" s="19">
        <v>18</v>
      </c>
      <c r="B19" s="22">
        <v>48.099055611597556</v>
      </c>
      <c r="C19" s="21">
        <v>2.5099999999999998</v>
      </c>
      <c r="D19" s="21">
        <v>12.5</v>
      </c>
      <c r="E19" s="21">
        <v>1.9266647400000001</v>
      </c>
      <c r="F19" s="21">
        <v>0</v>
      </c>
      <c r="G19" s="21">
        <v>9.8260000000000005</v>
      </c>
      <c r="H19" s="21">
        <v>0.17699999999999999</v>
      </c>
      <c r="I19" s="21">
        <v>9.7799999999999994</v>
      </c>
      <c r="J19" s="21">
        <v>0</v>
      </c>
      <c r="K19" s="24">
        <v>0</v>
      </c>
      <c r="L19" s="21">
        <v>11.46</v>
      </c>
      <c r="M19" s="21">
        <v>2.29</v>
      </c>
      <c r="N19" s="21">
        <v>0.49399999999999999</v>
      </c>
      <c r="O19" s="21">
        <v>0.32600000000000001</v>
      </c>
      <c r="P19" s="23">
        <v>1.3</v>
      </c>
      <c r="Q19" s="5">
        <v>0.1</v>
      </c>
      <c r="R19" s="21"/>
      <c r="S19" s="21">
        <v>1190.4780000000001</v>
      </c>
      <c r="T19" s="21">
        <f t="shared" si="1"/>
        <v>100.78872035159756</v>
      </c>
      <c r="U19" s="46">
        <v>1654.6875</v>
      </c>
      <c r="V19" s="44">
        <v>12.006702604216493</v>
      </c>
      <c r="W19" s="4">
        <v>87.993105644876508</v>
      </c>
      <c r="X19" s="20">
        <v>1652.5</v>
      </c>
      <c r="Y19" s="20">
        <v>0.12079674426760996</v>
      </c>
      <c r="Z19" s="20">
        <v>0.87935920293212733</v>
      </c>
      <c r="AA19" s="5"/>
    </row>
    <row r="20" spans="1:27" s="20" customFormat="1">
      <c r="A20" s="19">
        <v>19</v>
      </c>
      <c r="B20" s="22">
        <v>47.114024777856052</v>
      </c>
      <c r="C20" s="21">
        <v>2.5099999999999998</v>
      </c>
      <c r="D20" s="21">
        <v>12.5</v>
      </c>
      <c r="E20" s="21">
        <v>1.9266647400000001</v>
      </c>
      <c r="F20" s="21">
        <v>0</v>
      </c>
      <c r="G20" s="21">
        <v>9.8260000000000005</v>
      </c>
      <c r="H20" s="21">
        <v>0.17699999999999999</v>
      </c>
      <c r="I20" s="21">
        <v>10.78</v>
      </c>
      <c r="J20" s="21">
        <v>0</v>
      </c>
      <c r="K20" s="24">
        <v>0</v>
      </c>
      <c r="L20" s="21">
        <v>11.46</v>
      </c>
      <c r="M20" s="21">
        <v>2.29</v>
      </c>
      <c r="N20" s="21">
        <v>0.49399999999999999</v>
      </c>
      <c r="O20" s="21">
        <v>0.32600000000000001</v>
      </c>
      <c r="P20" s="23">
        <v>1.3</v>
      </c>
      <c r="Q20" s="5">
        <v>0.1</v>
      </c>
      <c r="R20" s="21"/>
      <c r="S20" s="21">
        <v>1190.4780000000001</v>
      </c>
      <c r="T20" s="21">
        <f t="shared" si="1"/>
        <v>100.80368951785604</v>
      </c>
      <c r="U20" s="46">
        <v>1323.4375</v>
      </c>
      <c r="V20" s="44">
        <v>15.243809675807823</v>
      </c>
      <c r="W20" s="4">
        <v>84.761645381777797</v>
      </c>
      <c r="X20" s="20">
        <v>1324</v>
      </c>
      <c r="Y20" s="20">
        <v>0.15322276164731755</v>
      </c>
      <c r="Z20" s="20">
        <v>0.84705616324719635</v>
      </c>
      <c r="AA20" s="5"/>
    </row>
    <row r="21" spans="1:27" s="20" customFormat="1">
      <c r="A21" s="19">
        <v>20</v>
      </c>
      <c r="B21" s="22">
        <v>46.128993944114555</v>
      </c>
      <c r="C21" s="21">
        <v>2.5099999999999998</v>
      </c>
      <c r="D21" s="21">
        <v>12.5</v>
      </c>
      <c r="E21" s="21">
        <v>1.9266647400000001</v>
      </c>
      <c r="F21" s="21">
        <v>0</v>
      </c>
      <c r="G21" s="21">
        <v>9.8260000000000005</v>
      </c>
      <c r="H21" s="21">
        <v>0.17699999999999999</v>
      </c>
      <c r="I21" s="21">
        <v>11.78</v>
      </c>
      <c r="J21" s="21">
        <v>0</v>
      </c>
      <c r="K21" s="24">
        <v>0</v>
      </c>
      <c r="L21" s="21">
        <v>11.46</v>
      </c>
      <c r="M21" s="21">
        <v>2.29</v>
      </c>
      <c r="N21" s="21">
        <v>0.49399999999999999</v>
      </c>
      <c r="O21" s="21">
        <v>0.32600000000000001</v>
      </c>
      <c r="P21" s="23">
        <v>1.3</v>
      </c>
      <c r="Q21" s="5">
        <v>0.1</v>
      </c>
      <c r="R21" s="21"/>
      <c r="S21" s="21">
        <v>1190.4780000000001</v>
      </c>
      <c r="T21" s="21">
        <f t="shared" si="1"/>
        <v>100.81865868411455</v>
      </c>
      <c r="U21" s="46">
        <v>1120.703125</v>
      </c>
      <c r="V21" s="44">
        <v>18.46513792484367</v>
      </c>
      <c r="W21" s="4">
        <v>81.527520571754849</v>
      </c>
      <c r="X21" s="20">
        <v>1120.5</v>
      </c>
      <c r="Y21" s="20">
        <v>0.18579104852233252</v>
      </c>
      <c r="Z21" s="20">
        <v>0.81457666911692905</v>
      </c>
      <c r="AA21" s="5"/>
    </row>
    <row r="22" spans="1:27" s="20" customFormat="1">
      <c r="A22" s="19">
        <v>21</v>
      </c>
      <c r="B22" s="22">
        <v>45.143963110373051</v>
      </c>
      <c r="C22" s="21">
        <v>2.5099999999999998</v>
      </c>
      <c r="D22" s="21">
        <v>12.5</v>
      </c>
      <c r="E22" s="21">
        <v>1.9266647400000001</v>
      </c>
      <c r="F22" s="21">
        <v>0</v>
      </c>
      <c r="G22" s="21">
        <v>9.8260000000000005</v>
      </c>
      <c r="H22" s="21">
        <v>0.17699999999999999</v>
      </c>
      <c r="I22" s="21">
        <v>12.78</v>
      </c>
      <c r="J22" s="21">
        <v>0</v>
      </c>
      <c r="K22" s="24">
        <v>0</v>
      </c>
      <c r="L22" s="21">
        <v>11.46</v>
      </c>
      <c r="M22" s="21">
        <v>2.29</v>
      </c>
      <c r="N22" s="21">
        <v>0.49399999999999999</v>
      </c>
      <c r="O22" s="21">
        <v>0.32600000000000001</v>
      </c>
      <c r="P22" s="23">
        <v>1.3</v>
      </c>
      <c r="Q22" s="5">
        <v>0.1</v>
      </c>
      <c r="R22" s="21"/>
      <c r="S22" s="21">
        <v>1190.4780000000001</v>
      </c>
      <c r="T22" s="21">
        <f t="shared" si="1"/>
        <v>100.83362785037303</v>
      </c>
      <c r="U22" s="46">
        <v>983.0078125</v>
      </c>
      <c r="V22" s="44">
        <v>21.742975471990338</v>
      </c>
      <c r="W22" s="4">
        <v>78.255673405809347</v>
      </c>
      <c r="X22" s="20">
        <v>984</v>
      </c>
      <c r="Y22" s="20">
        <v>0.21858141485483784</v>
      </c>
      <c r="Z22" s="20">
        <v>0.78178639302484676</v>
      </c>
      <c r="AA22" s="5"/>
    </row>
    <row r="23" spans="1:27" s="24" customFormat="1">
      <c r="A23" s="19">
        <v>22</v>
      </c>
      <c r="B23" s="25">
        <v>44.158932276631546</v>
      </c>
      <c r="C23" s="24">
        <v>2.5099999999999998</v>
      </c>
      <c r="D23" s="24">
        <v>12.5</v>
      </c>
      <c r="E23" s="24">
        <v>1.9266647400000001</v>
      </c>
      <c r="F23" s="24">
        <v>0</v>
      </c>
      <c r="G23" s="24">
        <v>9.8260000000000005</v>
      </c>
      <c r="H23" s="24">
        <v>0.17699999999999999</v>
      </c>
      <c r="I23" s="24">
        <v>13.78</v>
      </c>
      <c r="J23" s="24">
        <v>0</v>
      </c>
      <c r="K23" s="24">
        <v>0</v>
      </c>
      <c r="L23" s="24">
        <v>11.46</v>
      </c>
      <c r="M23" s="24">
        <v>2.29</v>
      </c>
      <c r="N23" s="24">
        <v>0.49399999999999999</v>
      </c>
      <c r="O23" s="24">
        <v>0.32600000000000001</v>
      </c>
      <c r="P23" s="26">
        <v>1.3</v>
      </c>
      <c r="Q23" s="5">
        <v>0.1</v>
      </c>
      <c r="S23" s="24">
        <v>1190.4780000000001</v>
      </c>
      <c r="T23" s="24">
        <f t="shared" si="1"/>
        <v>100.84859701663154</v>
      </c>
      <c r="U23" s="46">
        <v>886.9140625</v>
      </c>
      <c r="V23" s="44">
        <v>25.019908127126929</v>
      </c>
      <c r="W23" s="28">
        <v>74.984482317235461</v>
      </c>
      <c r="X23" s="24">
        <v>888</v>
      </c>
      <c r="Y23" s="24">
        <v>0.25157728289841197</v>
      </c>
      <c r="Z23" s="24">
        <v>0.74848003491714221</v>
      </c>
      <c r="AA23" s="5"/>
    </row>
    <row r="24" spans="1:27" s="29" customFormat="1">
      <c r="A24" s="19">
        <v>23</v>
      </c>
      <c r="B24" s="30">
        <v>44.731740139325474</v>
      </c>
      <c r="C24" s="29">
        <v>2.5099999999999998</v>
      </c>
      <c r="D24" s="29">
        <v>12.5</v>
      </c>
      <c r="E24" s="29">
        <v>1.9266647400000001</v>
      </c>
      <c r="F24" s="29">
        <v>0</v>
      </c>
      <c r="G24" s="29">
        <v>9.8260000000000005</v>
      </c>
      <c r="H24" s="29">
        <v>0.17699999999999999</v>
      </c>
      <c r="I24" s="29">
        <v>13.78</v>
      </c>
      <c r="J24" s="29">
        <v>0</v>
      </c>
      <c r="K24" s="24">
        <v>0</v>
      </c>
      <c r="L24" s="29">
        <v>11.46</v>
      </c>
      <c r="M24" s="29">
        <v>2.29</v>
      </c>
      <c r="N24" s="29">
        <v>0.49399999999999999</v>
      </c>
      <c r="O24" s="29">
        <v>0.32600000000000001</v>
      </c>
      <c r="P24" s="31">
        <v>1E-4</v>
      </c>
      <c r="Q24" s="5">
        <v>0.1</v>
      </c>
      <c r="S24" s="29">
        <v>1190.4780000000001</v>
      </c>
      <c r="T24" s="29">
        <f t="shared" si="1"/>
        <v>100.12150487932549</v>
      </c>
      <c r="U24" s="46">
        <v>736.9140625</v>
      </c>
      <c r="V24" s="44">
        <v>0</v>
      </c>
      <c r="W24" s="4">
        <v>99.994032816032117</v>
      </c>
      <c r="X24" s="29">
        <v>736.5</v>
      </c>
      <c r="Y24" s="29">
        <v>-1.3455374810468199E-5</v>
      </c>
      <c r="Z24" s="29">
        <v>1.0000547506173822</v>
      </c>
      <c r="AA24" s="5"/>
    </row>
    <row r="25" spans="1:27" s="29" customFormat="1">
      <c r="A25" s="19">
        <v>24</v>
      </c>
      <c r="B25" s="30">
        <v>44.687150935149745</v>
      </c>
      <c r="C25" s="29">
        <v>2.5099999999999998</v>
      </c>
      <c r="D25" s="29">
        <v>12.5</v>
      </c>
      <c r="E25" s="29">
        <v>1.9266647400000001</v>
      </c>
      <c r="F25" s="29">
        <v>0</v>
      </c>
      <c r="G25" s="29">
        <v>9.8260000000000005</v>
      </c>
      <c r="H25" s="29">
        <v>0.17699999999999999</v>
      </c>
      <c r="I25" s="29">
        <v>13.78</v>
      </c>
      <c r="J25" s="29">
        <v>0</v>
      </c>
      <c r="K25" s="24">
        <v>0</v>
      </c>
      <c r="L25" s="29">
        <v>11.46</v>
      </c>
      <c r="M25" s="29">
        <v>2.29</v>
      </c>
      <c r="N25" s="29">
        <v>0.49399999999999999</v>
      </c>
      <c r="O25" s="29">
        <v>0.32600000000000001</v>
      </c>
      <c r="P25" s="31">
        <v>1E-4</v>
      </c>
      <c r="Q25" s="5">
        <v>0.2</v>
      </c>
      <c r="S25" s="29">
        <v>1190.4780000000001</v>
      </c>
      <c r="T25" s="29">
        <f t="shared" si="1"/>
        <v>100.17691567514976</v>
      </c>
      <c r="U25" s="46">
        <v>1435.7421875</v>
      </c>
      <c r="V25" s="44">
        <v>0</v>
      </c>
      <c r="W25" s="4">
        <v>100.00213322841076</v>
      </c>
      <c r="X25" s="29">
        <v>1426.5</v>
      </c>
      <c r="Y25" s="29">
        <v>-7.3808476480031245E-6</v>
      </c>
      <c r="Z25" s="29">
        <v>1.0003267085882706</v>
      </c>
      <c r="AA25" s="5"/>
    </row>
    <row r="26" spans="1:27" s="29" customFormat="1">
      <c r="A26" s="19">
        <v>25</v>
      </c>
      <c r="B26" s="30">
        <v>44.642650536696067</v>
      </c>
      <c r="C26" s="29">
        <v>2.5099999999999998</v>
      </c>
      <c r="D26" s="29">
        <v>12.5</v>
      </c>
      <c r="E26" s="29">
        <v>1.9266647400000001</v>
      </c>
      <c r="F26" s="29">
        <v>0</v>
      </c>
      <c r="G26" s="29">
        <v>9.8260000000000005</v>
      </c>
      <c r="H26" s="29">
        <v>0.17699999999999999</v>
      </c>
      <c r="I26" s="29">
        <v>13.78</v>
      </c>
      <c r="J26" s="29">
        <v>0</v>
      </c>
      <c r="K26" s="24">
        <v>0</v>
      </c>
      <c r="L26" s="29">
        <v>11.46</v>
      </c>
      <c r="M26" s="29">
        <v>2.29</v>
      </c>
      <c r="N26" s="29">
        <v>0.49399999999999999</v>
      </c>
      <c r="O26" s="29">
        <v>0.32600000000000001</v>
      </c>
      <c r="P26" s="31">
        <v>1E-4</v>
      </c>
      <c r="Q26" s="5">
        <v>0.3</v>
      </c>
      <c r="S26" s="29">
        <v>1190.4780000000001</v>
      </c>
      <c r="T26" s="29">
        <f t="shared" si="1"/>
        <v>100.23241527669606</v>
      </c>
      <c r="U26" s="46">
        <v>2094.53125</v>
      </c>
      <c r="V26" s="44">
        <v>0</v>
      </c>
      <c r="W26" s="4">
        <v>100.00449875342905</v>
      </c>
      <c r="X26" s="29">
        <v>2070.5</v>
      </c>
      <c r="Y26" s="29">
        <v>-5.3186936033825745E-6</v>
      </c>
      <c r="Z26" s="29">
        <v>1.0001485040503444</v>
      </c>
      <c r="AA26" s="5"/>
    </row>
    <row r="27" spans="1:27" s="32" customFormat="1">
      <c r="A27" s="19">
        <v>26</v>
      </c>
      <c r="B27" s="33">
        <v>44.598238678924581</v>
      </c>
      <c r="C27" s="32">
        <v>2.5099999999999998</v>
      </c>
      <c r="D27" s="32">
        <v>12.5</v>
      </c>
      <c r="E27" s="32">
        <v>1.9266647400000001</v>
      </c>
      <c r="F27" s="32">
        <v>0</v>
      </c>
      <c r="G27" s="32">
        <v>9.8260000000000005</v>
      </c>
      <c r="H27" s="32">
        <v>0.17699999999999999</v>
      </c>
      <c r="I27" s="32">
        <v>13.78</v>
      </c>
      <c r="J27" s="32">
        <v>0</v>
      </c>
      <c r="K27" s="24">
        <v>0</v>
      </c>
      <c r="L27" s="32">
        <v>11.46</v>
      </c>
      <c r="M27" s="32">
        <v>2.29</v>
      </c>
      <c r="N27" s="32">
        <v>0.49399999999999999</v>
      </c>
      <c r="O27" s="32">
        <v>0.32600000000000001</v>
      </c>
      <c r="P27" s="31">
        <v>1E-4</v>
      </c>
      <c r="Q27" s="5">
        <v>0.4</v>
      </c>
      <c r="S27" s="32">
        <v>1190.4780000000001</v>
      </c>
      <c r="T27" s="32">
        <f t="shared" si="1"/>
        <v>100.28800341892459</v>
      </c>
      <c r="U27" s="46">
        <v>2715.625</v>
      </c>
      <c r="V27" s="44">
        <v>0</v>
      </c>
      <c r="W27" s="28">
        <v>100.00227204612382</v>
      </c>
      <c r="X27" s="32">
        <v>2671.5</v>
      </c>
      <c r="Y27" s="32">
        <v>-4.2624170620816738E-6</v>
      </c>
      <c r="Z27" s="32">
        <v>1.000038048806418</v>
      </c>
      <c r="AA27" s="5"/>
    </row>
    <row r="28" spans="1:27" s="15" customFormat="1">
      <c r="A28" s="19">
        <v>27</v>
      </c>
      <c r="B28" s="16">
        <v>44.553915097849085</v>
      </c>
      <c r="C28" s="15">
        <v>2.5099999999999998</v>
      </c>
      <c r="D28" s="15">
        <v>12.5</v>
      </c>
      <c r="E28" s="15">
        <v>1.9266647400000001</v>
      </c>
      <c r="F28" s="15">
        <v>0</v>
      </c>
      <c r="G28" s="15">
        <v>9.8260000000000005</v>
      </c>
      <c r="H28" s="15">
        <v>0.17699999999999999</v>
      </c>
      <c r="I28" s="15">
        <v>13.78</v>
      </c>
      <c r="J28" s="15">
        <v>0</v>
      </c>
      <c r="K28" s="24">
        <v>0</v>
      </c>
      <c r="L28" s="15">
        <v>11.46</v>
      </c>
      <c r="M28" s="15">
        <v>2.29</v>
      </c>
      <c r="N28" s="15">
        <v>0.49399999999999999</v>
      </c>
      <c r="O28" s="15">
        <v>0.32600000000000001</v>
      </c>
      <c r="P28" s="17">
        <v>0.5</v>
      </c>
      <c r="Q28" s="5">
        <v>0</v>
      </c>
      <c r="S28" s="15">
        <v>1190.4780000000001</v>
      </c>
      <c r="T28" s="15">
        <f t="shared" si="1"/>
        <v>100.34357983784908</v>
      </c>
      <c r="U28" s="3">
        <v>30.205078125</v>
      </c>
      <c r="V28" s="4">
        <v>99.99135780864853</v>
      </c>
      <c r="W28" s="4">
        <v>0</v>
      </c>
      <c r="X28" s="15">
        <v>26.5</v>
      </c>
      <c r="Y28" s="15">
        <v>1.0071997289839081</v>
      </c>
      <c r="Z28" s="15">
        <v>0</v>
      </c>
      <c r="AA28" s="5"/>
    </row>
    <row r="29" spans="1:27" s="15" customFormat="1">
      <c r="A29" s="19">
        <v>28</v>
      </c>
      <c r="B29" s="16">
        <v>44.333612176491478</v>
      </c>
      <c r="C29" s="15">
        <v>2.5099999999999998</v>
      </c>
      <c r="D29" s="15">
        <v>12.5</v>
      </c>
      <c r="E29" s="15">
        <v>1.9266647400000001</v>
      </c>
      <c r="F29" s="15">
        <v>0</v>
      </c>
      <c r="G29" s="15">
        <v>9.8260000000000005</v>
      </c>
      <c r="H29" s="15">
        <v>0.17699999999999999</v>
      </c>
      <c r="I29" s="15">
        <v>13.78</v>
      </c>
      <c r="J29" s="15">
        <v>0</v>
      </c>
      <c r="K29" s="24">
        <v>0</v>
      </c>
      <c r="L29" s="15">
        <v>11.46</v>
      </c>
      <c r="M29" s="15">
        <v>2.29</v>
      </c>
      <c r="N29" s="15">
        <v>0.49399999999999999</v>
      </c>
      <c r="O29" s="15">
        <v>0.32600000000000001</v>
      </c>
      <c r="P29" s="17">
        <v>1</v>
      </c>
      <c r="Q29" s="5">
        <v>0</v>
      </c>
      <c r="S29" s="15">
        <v>1190.4780000000001</v>
      </c>
      <c r="T29" s="15">
        <f t="shared" si="1"/>
        <v>100.62327691649149</v>
      </c>
      <c r="U29" s="3">
        <v>117.96875</v>
      </c>
      <c r="V29" s="4">
        <v>100.00870350930072</v>
      </c>
      <c r="W29" s="4">
        <v>0</v>
      </c>
      <c r="X29" s="15">
        <v>117.5</v>
      </c>
      <c r="Y29" s="15">
        <v>1.0038114884149272</v>
      </c>
      <c r="Z29" s="15">
        <v>0</v>
      </c>
      <c r="AA29" s="5"/>
    </row>
    <row r="30" spans="1:27" s="15" customFormat="1">
      <c r="A30" s="19">
        <v>29</v>
      </c>
      <c r="B30" s="16">
        <v>44.115477171372518</v>
      </c>
      <c r="C30" s="15">
        <v>2.5099999999999998</v>
      </c>
      <c r="D30" s="15">
        <v>12.5</v>
      </c>
      <c r="E30" s="15">
        <v>1.9266647400000001</v>
      </c>
      <c r="F30" s="15">
        <v>0</v>
      </c>
      <c r="G30" s="15">
        <v>9.8260000000000005</v>
      </c>
      <c r="H30" s="15">
        <v>0.17699999999999999</v>
      </c>
      <c r="I30" s="15">
        <v>13.78</v>
      </c>
      <c r="J30" s="15">
        <v>0</v>
      </c>
      <c r="K30" s="24">
        <v>0</v>
      </c>
      <c r="L30" s="15">
        <v>11.46</v>
      </c>
      <c r="M30" s="15">
        <v>2.29</v>
      </c>
      <c r="N30" s="15">
        <v>0.49399999999999999</v>
      </c>
      <c r="O30" s="15">
        <v>0.32600000000000001</v>
      </c>
      <c r="P30" s="17">
        <v>1.5</v>
      </c>
      <c r="Q30" s="5">
        <v>0</v>
      </c>
      <c r="S30" s="15">
        <v>1190.4780000000001</v>
      </c>
      <c r="T30" s="15">
        <f t="shared" si="1"/>
        <v>100.90514191137252</v>
      </c>
      <c r="U30" s="3">
        <v>279.345703125</v>
      </c>
      <c r="V30" s="4">
        <v>99.994786522932884</v>
      </c>
      <c r="W30" s="4">
        <v>0</v>
      </c>
      <c r="X30" s="15">
        <v>279</v>
      </c>
      <c r="Y30" s="15">
        <v>1.0002171885534894</v>
      </c>
      <c r="Z30" s="15">
        <v>0</v>
      </c>
      <c r="AA30" s="5"/>
    </row>
    <row r="31" spans="1:27" s="15" customFormat="1">
      <c r="A31" s="19">
        <v>30</v>
      </c>
      <c r="B31" s="16">
        <v>43.899478238729671</v>
      </c>
      <c r="C31" s="15">
        <v>2.5099999999999998</v>
      </c>
      <c r="D31" s="15">
        <v>12.5</v>
      </c>
      <c r="E31" s="15">
        <v>1.9266647400000001</v>
      </c>
      <c r="F31" s="15">
        <v>0</v>
      </c>
      <c r="G31" s="15">
        <v>9.8260000000000005</v>
      </c>
      <c r="H31" s="15">
        <v>0.17699999999999999</v>
      </c>
      <c r="I31" s="15">
        <v>13.78</v>
      </c>
      <c r="J31" s="15">
        <v>0</v>
      </c>
      <c r="K31" s="21">
        <v>0</v>
      </c>
      <c r="L31" s="15">
        <v>11.46</v>
      </c>
      <c r="M31" s="15">
        <v>2.29</v>
      </c>
      <c r="N31" s="15">
        <v>0.49399999999999999</v>
      </c>
      <c r="O31" s="15">
        <v>0.32600000000000001</v>
      </c>
      <c r="P31" s="17">
        <v>2</v>
      </c>
      <c r="Q31" s="10">
        <v>0</v>
      </c>
      <c r="S31" s="15">
        <v>1190.4780000000001</v>
      </c>
      <c r="T31" s="15">
        <f t="shared" si="1"/>
        <v>101.18914297872966</v>
      </c>
      <c r="U31" s="51">
        <v>507.51953125</v>
      </c>
      <c r="V31" s="44">
        <v>100.00036409068261</v>
      </c>
      <c r="W31" s="44">
        <v>0</v>
      </c>
      <c r="X31" s="15">
        <v>506.5</v>
      </c>
      <c r="Y31" s="15">
        <v>1.0005703317677168</v>
      </c>
      <c r="Z31" s="15">
        <v>0</v>
      </c>
      <c r="AA31" s="10"/>
    </row>
    <row r="32" spans="1:27" s="42" customFormat="1">
      <c r="A32" s="19">
        <v>31</v>
      </c>
      <c r="B32" s="42">
        <v>45</v>
      </c>
      <c r="C32" s="15">
        <v>2.5099999999999998</v>
      </c>
      <c r="D32" s="15">
        <v>12.5</v>
      </c>
      <c r="E32" s="15">
        <v>1.9266647400000001</v>
      </c>
      <c r="F32" s="15">
        <v>0</v>
      </c>
      <c r="G32" s="15">
        <v>9.8260000000000005</v>
      </c>
      <c r="H32" s="15">
        <v>0.17699999999999999</v>
      </c>
      <c r="I32" s="15">
        <v>13.78</v>
      </c>
      <c r="J32" s="15">
        <v>0</v>
      </c>
      <c r="K32" s="21">
        <v>0</v>
      </c>
      <c r="L32" s="15">
        <v>11.46</v>
      </c>
      <c r="M32" s="15">
        <v>2.29</v>
      </c>
      <c r="N32" s="15">
        <v>0.49399999999999999</v>
      </c>
      <c r="O32" s="15">
        <v>0.32600000000000001</v>
      </c>
      <c r="P32" s="17">
        <v>0.5</v>
      </c>
      <c r="Q32" s="10">
        <v>0.01</v>
      </c>
      <c r="R32" s="15"/>
      <c r="S32" s="15">
        <v>1200</v>
      </c>
      <c r="T32" s="15">
        <f t="shared" si="1"/>
        <v>100.79966474</v>
      </c>
      <c r="U32" s="51">
        <v>107.734375</v>
      </c>
      <c r="V32" s="44">
        <v>27.695358936811221</v>
      </c>
      <c r="W32" s="44">
        <v>72.312210818406015</v>
      </c>
      <c r="X32" s="15">
        <v>104</v>
      </c>
      <c r="Y32" s="15">
        <v>0.25385942525423127</v>
      </c>
      <c r="Z32" s="15">
        <v>0.74818436110068853</v>
      </c>
      <c r="AA32" s="10"/>
    </row>
    <row r="33" spans="1:26" s="42" customFormat="1">
      <c r="A33" s="19">
        <v>32</v>
      </c>
      <c r="B33" s="42">
        <v>45</v>
      </c>
      <c r="C33" s="15">
        <v>2.5099999999999998</v>
      </c>
      <c r="D33" s="15">
        <v>12.5</v>
      </c>
      <c r="E33" s="15">
        <v>1.9266647400000001</v>
      </c>
      <c r="F33" s="15">
        <v>0</v>
      </c>
      <c r="G33" s="15">
        <v>9.8260000000000005</v>
      </c>
      <c r="H33" s="15">
        <v>0.17699999999999999</v>
      </c>
      <c r="I33" s="15">
        <v>13.78</v>
      </c>
      <c r="J33" s="15">
        <v>0</v>
      </c>
      <c r="K33" s="21">
        <v>0</v>
      </c>
      <c r="L33" s="15">
        <v>11.46</v>
      </c>
      <c r="M33" s="15">
        <v>2.29</v>
      </c>
      <c r="N33" s="15">
        <v>0.49399999999999999</v>
      </c>
      <c r="O33" s="15">
        <v>0.32600000000000001</v>
      </c>
      <c r="P33" s="17">
        <v>0.5</v>
      </c>
      <c r="Q33" s="10">
        <v>0.03</v>
      </c>
      <c r="S33" s="15">
        <v>1200</v>
      </c>
      <c r="T33" s="15">
        <f t="shared" si="1"/>
        <v>100.81966473999999</v>
      </c>
      <c r="U33" s="51">
        <v>263.134765625</v>
      </c>
      <c r="V33" s="44">
        <v>11.542630368982726</v>
      </c>
      <c r="W33" s="44">
        <v>88.462957824295586</v>
      </c>
      <c r="X33" s="42">
        <v>259</v>
      </c>
      <c r="Y33" s="42">
        <v>0.10396104849204964</v>
      </c>
      <c r="Z33" s="42">
        <v>0.89784643737763381</v>
      </c>
    </row>
    <row r="34" spans="1:26" s="42" customFormat="1">
      <c r="A34" s="19">
        <v>33</v>
      </c>
      <c r="B34" s="42">
        <v>45</v>
      </c>
      <c r="C34" s="15">
        <v>2.5099999999999998</v>
      </c>
      <c r="D34" s="15">
        <v>12.5</v>
      </c>
      <c r="E34" s="15">
        <v>1.9266647400000001</v>
      </c>
      <c r="F34" s="15">
        <v>0</v>
      </c>
      <c r="G34" s="15">
        <v>9.8260000000000005</v>
      </c>
      <c r="H34" s="15">
        <v>0.17699999999999999</v>
      </c>
      <c r="I34" s="15">
        <v>13.78</v>
      </c>
      <c r="J34" s="15">
        <v>0</v>
      </c>
      <c r="K34" s="21">
        <v>0</v>
      </c>
      <c r="L34" s="15">
        <v>11.46</v>
      </c>
      <c r="M34" s="15">
        <v>2.29</v>
      </c>
      <c r="N34" s="15">
        <v>0.49399999999999999</v>
      </c>
      <c r="O34" s="15">
        <v>0.32600000000000001</v>
      </c>
      <c r="P34" s="17">
        <v>0.5</v>
      </c>
      <c r="Q34" s="10">
        <v>0.05</v>
      </c>
      <c r="S34" s="15">
        <v>1200</v>
      </c>
      <c r="T34" s="15">
        <f t="shared" si="1"/>
        <v>100.83966473999999</v>
      </c>
      <c r="U34" s="51">
        <v>417.138671875</v>
      </c>
      <c r="V34" s="44">
        <v>7.4051262086378662</v>
      </c>
      <c r="W34" s="44">
        <v>92.59657904688558</v>
      </c>
      <c r="X34" s="42">
        <v>413</v>
      </c>
      <c r="Y34" s="42">
        <v>6.6434284920651357E-2</v>
      </c>
      <c r="Z34" s="42">
        <v>0.93447595367244241</v>
      </c>
    </row>
    <row r="35" spans="1:26" s="42" customFormat="1">
      <c r="A35" s="19">
        <v>34</v>
      </c>
      <c r="B35" s="42">
        <v>45</v>
      </c>
      <c r="C35" s="15">
        <v>2.5099999999999998</v>
      </c>
      <c r="D35" s="15">
        <v>12.5</v>
      </c>
      <c r="E35" s="15">
        <v>1.9266647400000001</v>
      </c>
      <c r="F35" s="15">
        <v>0</v>
      </c>
      <c r="G35" s="15">
        <v>9.8260000000000005</v>
      </c>
      <c r="H35" s="15">
        <v>0.17699999999999999</v>
      </c>
      <c r="I35" s="15">
        <v>13.78</v>
      </c>
      <c r="J35" s="15">
        <v>0</v>
      </c>
      <c r="K35" s="21">
        <v>0</v>
      </c>
      <c r="L35" s="15">
        <v>11.46</v>
      </c>
      <c r="M35" s="15">
        <v>2.29</v>
      </c>
      <c r="N35" s="15">
        <v>0.49399999999999999</v>
      </c>
      <c r="O35" s="15">
        <v>0.32600000000000001</v>
      </c>
      <c r="P35" s="17">
        <v>0.5</v>
      </c>
      <c r="Q35" s="10">
        <v>7.0000000000000007E-2</v>
      </c>
      <c r="S35" s="15">
        <v>1200</v>
      </c>
      <c r="T35" s="15">
        <f t="shared" si="1"/>
        <v>100.85966473999999</v>
      </c>
      <c r="U35" s="51">
        <v>569.62890625</v>
      </c>
      <c r="V35" s="44">
        <v>5.5101288561311392</v>
      </c>
      <c r="W35" s="44">
        <v>94.485009733759327</v>
      </c>
      <c r="X35" s="42">
        <v>565.5</v>
      </c>
      <c r="Y35" s="42">
        <v>4.9396128802499585E-2</v>
      </c>
      <c r="Z35" s="42">
        <v>0.95113946536411531</v>
      </c>
    </row>
    <row r="36" spans="1:26" s="42" customFormat="1">
      <c r="A36" s="19">
        <v>35</v>
      </c>
      <c r="B36" s="42">
        <v>45</v>
      </c>
      <c r="C36" s="15">
        <v>2.5099999999999998</v>
      </c>
      <c r="D36" s="15">
        <v>12.5</v>
      </c>
      <c r="E36" s="15">
        <v>1.9266647400000001</v>
      </c>
      <c r="F36" s="15">
        <v>0</v>
      </c>
      <c r="G36" s="15">
        <v>9.8260000000000005</v>
      </c>
      <c r="H36" s="15">
        <v>0.17699999999999999</v>
      </c>
      <c r="I36" s="15">
        <v>13.78</v>
      </c>
      <c r="J36" s="15">
        <v>0</v>
      </c>
      <c r="K36" s="21">
        <v>0</v>
      </c>
      <c r="L36" s="15">
        <v>11.46</v>
      </c>
      <c r="M36" s="15">
        <v>2.29</v>
      </c>
      <c r="N36" s="15">
        <v>0.49399999999999999</v>
      </c>
      <c r="O36" s="15">
        <v>0.32600000000000001</v>
      </c>
      <c r="P36" s="17">
        <v>0.5</v>
      </c>
      <c r="Q36" s="10">
        <v>0.1</v>
      </c>
      <c r="S36" s="15">
        <v>1200</v>
      </c>
      <c r="T36" s="15">
        <f t="shared" si="1"/>
        <v>100.88966473999999</v>
      </c>
      <c r="U36" s="51">
        <v>795.21484375</v>
      </c>
      <c r="V36" s="44">
        <v>4.0361032711555227</v>
      </c>
      <c r="W36" s="44">
        <v>95.96242011822936</v>
      </c>
      <c r="X36" s="42">
        <v>791</v>
      </c>
      <c r="Y36" s="42">
        <v>3.6216012774496702E-2</v>
      </c>
      <c r="Z36" s="42">
        <v>0.9643809905798838</v>
      </c>
    </row>
    <row r="37" spans="1:26" s="42" customFormat="1">
      <c r="A37" s="19">
        <v>36</v>
      </c>
      <c r="B37" s="42">
        <v>45</v>
      </c>
      <c r="C37" s="15">
        <v>2.5099999999999998</v>
      </c>
      <c r="D37" s="15">
        <v>12.5</v>
      </c>
      <c r="E37" s="15">
        <v>1.9266647400000001</v>
      </c>
      <c r="F37" s="15">
        <v>0</v>
      </c>
      <c r="G37" s="15">
        <v>9.8260000000000005</v>
      </c>
      <c r="H37" s="15">
        <v>0.17699999999999999</v>
      </c>
      <c r="I37" s="15">
        <v>13.78</v>
      </c>
      <c r="J37" s="15">
        <v>0</v>
      </c>
      <c r="K37" s="21">
        <v>0</v>
      </c>
      <c r="L37" s="15">
        <v>11.46</v>
      </c>
      <c r="M37" s="15">
        <v>2.29</v>
      </c>
      <c r="N37" s="15">
        <v>0.49399999999999999</v>
      </c>
      <c r="O37" s="15">
        <v>0.32600000000000001</v>
      </c>
      <c r="P37" s="17">
        <v>0.5</v>
      </c>
      <c r="Q37" s="10">
        <v>0.2</v>
      </c>
      <c r="S37" s="15">
        <v>1200</v>
      </c>
      <c r="T37" s="15">
        <f t="shared" si="1"/>
        <v>100.98966473999999</v>
      </c>
      <c r="U37" s="51">
        <v>1518.9453125</v>
      </c>
      <c r="V37" s="44">
        <v>2.2467984836240995</v>
      </c>
      <c r="W37" s="44">
        <v>97.752861858262435</v>
      </c>
      <c r="X37" s="42">
        <v>1516</v>
      </c>
      <c r="Y37" s="42">
        <v>2.0289878461908453E-2</v>
      </c>
      <c r="Z37" s="42">
        <v>0.97984744310634975</v>
      </c>
    </row>
    <row r="38" spans="1:26" s="42" customFormat="1">
      <c r="A38" s="19">
        <v>37</v>
      </c>
      <c r="B38" s="42">
        <v>45</v>
      </c>
      <c r="C38" s="15">
        <v>2.5099999999999998</v>
      </c>
      <c r="D38" s="15">
        <v>12.5</v>
      </c>
      <c r="E38" s="15">
        <v>1.9266647400000001</v>
      </c>
      <c r="F38" s="15">
        <v>0</v>
      </c>
      <c r="G38" s="15">
        <v>9.8260000000000005</v>
      </c>
      <c r="H38" s="15">
        <v>0.17699999999999999</v>
      </c>
      <c r="I38" s="15">
        <v>13.78</v>
      </c>
      <c r="J38" s="15">
        <v>0</v>
      </c>
      <c r="K38" s="21">
        <v>0</v>
      </c>
      <c r="L38" s="15">
        <v>11.46</v>
      </c>
      <c r="M38" s="15">
        <v>2.29</v>
      </c>
      <c r="N38" s="15">
        <v>0.49399999999999999</v>
      </c>
      <c r="O38" s="15">
        <v>0.32600000000000001</v>
      </c>
      <c r="P38" s="17">
        <v>0.5</v>
      </c>
      <c r="Q38" s="10">
        <v>0.3</v>
      </c>
      <c r="S38" s="15">
        <v>1200</v>
      </c>
      <c r="T38" s="15">
        <f t="shared" si="1"/>
        <v>101.08966473999999</v>
      </c>
      <c r="U38" s="51">
        <v>2199.21875</v>
      </c>
      <c r="V38" s="44">
        <v>1.6232715057521936</v>
      </c>
      <c r="W38" s="44">
        <v>98.380662627821522</v>
      </c>
      <c r="X38" s="42">
        <v>2198.5</v>
      </c>
      <c r="Y38" s="42">
        <v>1.4778861437540999E-2</v>
      </c>
      <c r="Z38" s="42">
        <v>0.98522689396267749</v>
      </c>
    </row>
    <row r="39" spans="1:26" s="42" customFormat="1">
      <c r="A39" s="19">
        <v>38</v>
      </c>
      <c r="B39" s="42">
        <v>45</v>
      </c>
      <c r="C39" s="15">
        <v>2.5099999999999998</v>
      </c>
      <c r="D39" s="15">
        <v>12.5</v>
      </c>
      <c r="E39" s="15">
        <v>1.9266647400000001</v>
      </c>
      <c r="F39" s="15">
        <v>0</v>
      </c>
      <c r="G39" s="15">
        <v>9.8260000000000005</v>
      </c>
      <c r="H39" s="15">
        <v>0.17699999999999999</v>
      </c>
      <c r="I39" s="15">
        <v>13.78</v>
      </c>
      <c r="J39" s="15">
        <v>0</v>
      </c>
      <c r="K39" s="21">
        <v>0</v>
      </c>
      <c r="L39" s="15">
        <v>11.46</v>
      </c>
      <c r="M39" s="15">
        <v>2.29</v>
      </c>
      <c r="N39" s="15">
        <v>0.49399999999999999</v>
      </c>
      <c r="O39" s="15">
        <v>0.32600000000000001</v>
      </c>
      <c r="P39" s="17">
        <v>0.5</v>
      </c>
      <c r="Q39" s="10">
        <v>0.4</v>
      </c>
      <c r="S39" s="15">
        <v>1200</v>
      </c>
      <c r="T39" s="15">
        <f t="shared" si="1"/>
        <v>101.18966474</v>
      </c>
      <c r="U39" s="51">
        <v>2839.0625</v>
      </c>
      <c r="V39" s="44">
        <v>1.2998293871761097</v>
      </c>
      <c r="W39" s="44">
        <v>98.705642456472134</v>
      </c>
      <c r="X39" s="42">
        <v>2841</v>
      </c>
      <c r="Y39" s="42">
        <v>1.1937357679910022E-2</v>
      </c>
      <c r="Z39" s="42">
        <v>0.98808524512383422</v>
      </c>
    </row>
    <row r="40" spans="1:26" s="50" customFormat="1">
      <c r="A40" s="19">
        <v>39</v>
      </c>
      <c r="B40" s="50">
        <v>45</v>
      </c>
      <c r="C40" s="47">
        <v>2.5099999999999998</v>
      </c>
      <c r="D40" s="47">
        <v>12.5</v>
      </c>
      <c r="E40" s="47">
        <v>1.9266647400000001</v>
      </c>
      <c r="F40" s="47">
        <v>0</v>
      </c>
      <c r="G40" s="47">
        <v>9.8260000000000005</v>
      </c>
      <c r="H40" s="47">
        <v>0.17699999999999999</v>
      </c>
      <c r="I40" s="47">
        <v>13.78</v>
      </c>
      <c r="J40" s="47">
        <v>0</v>
      </c>
      <c r="K40" s="24">
        <v>0</v>
      </c>
      <c r="L40" s="47">
        <v>11.46</v>
      </c>
      <c r="M40" s="47">
        <v>2.29</v>
      </c>
      <c r="N40" s="47">
        <v>0.49399999999999999</v>
      </c>
      <c r="O40" s="47">
        <v>0.32600000000000001</v>
      </c>
      <c r="P40" s="48">
        <v>0.5</v>
      </c>
      <c r="Q40" s="49">
        <v>0.5</v>
      </c>
      <c r="S40" s="47">
        <v>1200</v>
      </c>
      <c r="T40" s="15">
        <f t="shared" si="1"/>
        <v>101.28966473999999</v>
      </c>
      <c r="U40" s="27">
        <v>3442.578125</v>
      </c>
      <c r="V40" s="28">
        <v>1.0987830273472328</v>
      </c>
      <c r="W40" s="28">
        <v>98.898862033487504</v>
      </c>
      <c r="X40" s="50">
        <v>3447</v>
      </c>
      <c r="Y40" s="50">
        <v>1.0182463275708041E-2</v>
      </c>
      <c r="Z40" s="50">
        <v>0.98998501602691291</v>
      </c>
    </row>
    <row r="41" spans="1:26" s="42" customFormat="1">
      <c r="A41" s="19">
        <v>40</v>
      </c>
      <c r="B41" s="42">
        <v>45</v>
      </c>
      <c r="C41" s="15">
        <v>2.5099999999999998</v>
      </c>
      <c r="D41" s="15">
        <v>12.5</v>
      </c>
      <c r="E41" s="15">
        <v>1.9266647400000001</v>
      </c>
      <c r="F41" s="15">
        <v>0</v>
      </c>
      <c r="G41" s="15">
        <v>9.8260000000000005</v>
      </c>
      <c r="H41" s="15">
        <v>0.17699999999999999</v>
      </c>
      <c r="I41" s="15">
        <v>13.78</v>
      </c>
      <c r="J41" s="15">
        <v>0</v>
      </c>
      <c r="K41" s="21">
        <v>0</v>
      </c>
      <c r="L41" s="15">
        <v>11.46</v>
      </c>
      <c r="M41" s="15">
        <v>2.29</v>
      </c>
      <c r="N41" s="15">
        <v>0.49399999999999999</v>
      </c>
      <c r="O41" s="15">
        <v>0.32600000000000001</v>
      </c>
      <c r="P41" s="42">
        <v>0.1</v>
      </c>
      <c r="Q41" s="10">
        <v>0.05</v>
      </c>
      <c r="S41" s="15">
        <v>1200</v>
      </c>
      <c r="T41" s="15">
        <f t="shared" si="1"/>
        <v>100.43966473999998</v>
      </c>
      <c r="U41" s="51">
        <v>389.74609375</v>
      </c>
      <c r="V41" s="44">
        <v>0.39917336590429353</v>
      </c>
      <c r="W41" s="44">
        <v>99.59436336526089</v>
      </c>
      <c r="X41" s="42">
        <v>388.5</v>
      </c>
      <c r="Y41" s="42">
        <v>2.4798240682406907E-3</v>
      </c>
      <c r="Z41" s="42">
        <v>0.998201618378176</v>
      </c>
    </row>
    <row r="42" spans="1:26" s="42" customFormat="1">
      <c r="A42" s="19">
        <v>41</v>
      </c>
      <c r="B42" s="42">
        <v>45</v>
      </c>
      <c r="C42" s="15">
        <v>2.5099999999999998</v>
      </c>
      <c r="D42" s="15">
        <v>12.5</v>
      </c>
      <c r="E42" s="15">
        <v>1.9266647400000001</v>
      </c>
      <c r="F42" s="15">
        <v>0</v>
      </c>
      <c r="G42" s="15">
        <v>9.8260000000000005</v>
      </c>
      <c r="H42" s="15">
        <v>0.17699999999999999</v>
      </c>
      <c r="I42" s="15">
        <v>13.78</v>
      </c>
      <c r="J42" s="15">
        <v>0</v>
      </c>
      <c r="K42" s="21">
        <v>0</v>
      </c>
      <c r="L42" s="15">
        <v>11.46</v>
      </c>
      <c r="M42" s="15">
        <v>2.29</v>
      </c>
      <c r="N42" s="15">
        <v>0.49399999999999999</v>
      </c>
      <c r="O42" s="15">
        <v>0.32600000000000001</v>
      </c>
      <c r="P42" s="42">
        <v>1</v>
      </c>
      <c r="Q42" s="10">
        <v>0.05</v>
      </c>
      <c r="S42" s="15">
        <v>1200</v>
      </c>
      <c r="T42" s="15">
        <f t="shared" si="1"/>
        <v>101.33966473999999</v>
      </c>
      <c r="U42" s="51">
        <v>502.34375</v>
      </c>
      <c r="V42" s="44">
        <v>23.695678741732856</v>
      </c>
      <c r="W42" s="44">
        <v>76.29863957050901</v>
      </c>
      <c r="X42" s="42">
        <v>502.5</v>
      </c>
      <c r="Y42" s="42">
        <v>0.23825136954621462</v>
      </c>
      <c r="Z42" s="42">
        <v>0.76210122387166013</v>
      </c>
    </row>
    <row r="43" spans="1:26" s="42" customFormat="1">
      <c r="A43" s="19">
        <v>42</v>
      </c>
      <c r="B43" s="42">
        <v>45</v>
      </c>
      <c r="C43" s="15">
        <v>2.5099999999999998</v>
      </c>
      <c r="D43" s="15">
        <v>12.5</v>
      </c>
      <c r="E43" s="15">
        <v>1.9266647400000001</v>
      </c>
      <c r="F43" s="15">
        <v>0</v>
      </c>
      <c r="G43" s="15">
        <v>9.8260000000000005</v>
      </c>
      <c r="H43" s="15">
        <v>0.17699999999999999</v>
      </c>
      <c r="I43" s="15">
        <v>13.78</v>
      </c>
      <c r="J43" s="15">
        <v>0</v>
      </c>
      <c r="K43" s="21">
        <v>0</v>
      </c>
      <c r="L43" s="15">
        <v>11.46</v>
      </c>
      <c r="M43" s="15">
        <v>2.29</v>
      </c>
      <c r="N43" s="15">
        <v>0.49399999999999999</v>
      </c>
      <c r="O43" s="15">
        <v>0.32600000000000001</v>
      </c>
      <c r="P43" s="42">
        <v>2</v>
      </c>
      <c r="Q43" s="10">
        <v>0.05</v>
      </c>
      <c r="S43" s="15">
        <v>1200</v>
      </c>
      <c r="T43" s="15">
        <f t="shared" si="1"/>
        <v>102.33966473999999</v>
      </c>
      <c r="U43" s="51">
        <v>872.8515625</v>
      </c>
      <c r="V43" s="44">
        <v>57.079811098554934</v>
      </c>
      <c r="W43" s="44">
        <v>42.929277978464782</v>
      </c>
      <c r="X43" s="42">
        <v>874</v>
      </c>
      <c r="Y43" s="42">
        <v>0.57190494461249985</v>
      </c>
      <c r="Z43" s="42">
        <v>0.42853003441204596</v>
      </c>
    </row>
    <row r="44" spans="1:26" s="42" customFormat="1">
      <c r="A44" s="19">
        <v>43</v>
      </c>
      <c r="B44" s="42">
        <v>45</v>
      </c>
      <c r="C44" s="15">
        <v>2.5099999999999998</v>
      </c>
      <c r="D44" s="15">
        <v>12.5</v>
      </c>
      <c r="E44" s="15">
        <v>1.9266647400000001</v>
      </c>
      <c r="F44" s="15">
        <v>0</v>
      </c>
      <c r="G44" s="15">
        <v>9.8260000000000005</v>
      </c>
      <c r="H44" s="15">
        <v>0.17699999999999999</v>
      </c>
      <c r="I44" s="15">
        <v>13.78</v>
      </c>
      <c r="J44" s="15">
        <v>0</v>
      </c>
      <c r="K44" s="21">
        <v>0</v>
      </c>
      <c r="L44" s="15">
        <v>11.46</v>
      </c>
      <c r="M44" s="15">
        <v>2.29</v>
      </c>
      <c r="N44" s="15">
        <v>0.49399999999999999</v>
      </c>
      <c r="O44" s="15">
        <v>0.32600000000000001</v>
      </c>
      <c r="P44" s="42">
        <v>3</v>
      </c>
      <c r="Q44" s="10">
        <v>0.05</v>
      </c>
      <c r="S44" s="15">
        <v>1200</v>
      </c>
      <c r="T44" s="15">
        <f t="shared" si="1"/>
        <v>103.33966473999999</v>
      </c>
      <c r="U44" s="51">
        <v>1451.953125</v>
      </c>
      <c r="V44" s="44">
        <v>75.009205759440377</v>
      </c>
      <c r="W44" s="44">
        <v>24.988239777183356</v>
      </c>
      <c r="X44" s="42">
        <v>1454</v>
      </c>
      <c r="Y44" s="42">
        <v>0.75072060845149857</v>
      </c>
      <c r="Z44" s="42">
        <v>0.24956910214723346</v>
      </c>
    </row>
    <row r="45" spans="1:26" s="42" customFormat="1">
      <c r="A45" s="19">
        <v>44</v>
      </c>
      <c r="B45" s="42">
        <v>45</v>
      </c>
      <c r="C45" s="15">
        <v>2.5099999999999998</v>
      </c>
      <c r="D45" s="15">
        <v>12.5</v>
      </c>
      <c r="E45" s="15">
        <v>1.9266647400000001</v>
      </c>
      <c r="F45" s="15">
        <v>0</v>
      </c>
      <c r="G45" s="15">
        <v>9.8260000000000005</v>
      </c>
      <c r="H45" s="15">
        <v>0.17699999999999999</v>
      </c>
      <c r="I45" s="15">
        <v>13.78</v>
      </c>
      <c r="J45" s="15">
        <v>0</v>
      </c>
      <c r="K45" s="21">
        <v>0</v>
      </c>
      <c r="L45" s="15">
        <v>11.46</v>
      </c>
      <c r="M45" s="15">
        <v>2.29</v>
      </c>
      <c r="N45" s="15">
        <v>0.49399999999999999</v>
      </c>
      <c r="O45" s="15">
        <v>0.32600000000000001</v>
      </c>
      <c r="P45" s="42">
        <v>4</v>
      </c>
      <c r="Q45" s="10">
        <v>0.05</v>
      </c>
      <c r="S45" s="15">
        <v>1200</v>
      </c>
      <c r="T45" s="15">
        <f t="shared" si="1"/>
        <v>104.33966473999999</v>
      </c>
      <c r="U45" s="51">
        <v>2184.375</v>
      </c>
      <c r="V45" s="44">
        <v>84.061263036601773</v>
      </c>
      <c r="W45" s="44">
        <v>15.939712880439943</v>
      </c>
      <c r="X45" s="42">
        <v>2187.5</v>
      </c>
      <c r="Y45" s="42">
        <v>0.84085587266534079</v>
      </c>
      <c r="Z45" s="42">
        <v>0.15931792002030273</v>
      </c>
    </row>
    <row r="46" spans="1:26" s="50" customFormat="1">
      <c r="A46" s="19">
        <v>45</v>
      </c>
      <c r="B46" s="50">
        <v>45</v>
      </c>
      <c r="C46" s="47">
        <v>2.5099999999999998</v>
      </c>
      <c r="D46" s="47">
        <v>12.5</v>
      </c>
      <c r="E46" s="47">
        <v>1.9266647400000001</v>
      </c>
      <c r="F46" s="47">
        <v>0</v>
      </c>
      <c r="G46" s="47">
        <v>9.8260000000000005</v>
      </c>
      <c r="H46" s="47">
        <v>0.17699999999999999</v>
      </c>
      <c r="I46" s="47">
        <v>13.78</v>
      </c>
      <c r="J46" s="47">
        <v>0</v>
      </c>
      <c r="K46" s="24">
        <v>0</v>
      </c>
      <c r="L46" s="47">
        <v>11.46</v>
      </c>
      <c r="M46" s="47">
        <v>2.29</v>
      </c>
      <c r="N46" s="47">
        <v>0.49399999999999999</v>
      </c>
      <c r="O46" s="47">
        <v>0.32600000000000001</v>
      </c>
      <c r="P46" s="50">
        <v>5</v>
      </c>
      <c r="Q46" s="49">
        <v>0.05</v>
      </c>
      <c r="S46" s="47">
        <v>1200</v>
      </c>
      <c r="T46" s="15">
        <f t="shared" si="1"/>
        <v>105.33966473999999</v>
      </c>
      <c r="U46" s="27">
        <v>3023.4375</v>
      </c>
      <c r="V46" s="28">
        <v>89.02851202353304</v>
      </c>
      <c r="W46" s="28">
        <v>10.972681840624423</v>
      </c>
      <c r="X46" s="50">
        <v>3027.5</v>
      </c>
      <c r="Y46" s="50">
        <v>0.89031502516330607</v>
      </c>
      <c r="Z46" s="50">
        <v>0.10978083190023584</v>
      </c>
    </row>
    <row r="47" spans="1:26" s="42" customFormat="1">
      <c r="A47" s="18"/>
      <c r="C47" s="15"/>
      <c r="D47" s="15"/>
      <c r="E47" s="15"/>
      <c r="F47" s="15"/>
      <c r="G47" s="15"/>
      <c r="H47" s="15"/>
      <c r="I47" s="15"/>
      <c r="J47" s="15"/>
      <c r="K47" s="21"/>
      <c r="L47" s="15"/>
      <c r="M47" s="15"/>
      <c r="N47" s="15"/>
      <c r="O47" s="15"/>
    </row>
    <row r="48" spans="1:26" s="42" customFormat="1">
      <c r="A48" s="18"/>
      <c r="C48" s="15"/>
      <c r="D48" s="15"/>
      <c r="E48" s="15"/>
      <c r="F48" s="15"/>
      <c r="G48" s="15"/>
      <c r="H48" s="15"/>
      <c r="I48" s="15"/>
      <c r="J48" s="15"/>
      <c r="K48" s="21"/>
      <c r="L48" s="15"/>
      <c r="M48" s="15"/>
      <c r="N48" s="15"/>
      <c r="O48" s="15"/>
    </row>
    <row r="49" spans="1:15" s="42" customFormat="1">
      <c r="A49" s="18"/>
      <c r="C49" s="15"/>
      <c r="D49" s="15"/>
      <c r="E49" s="15"/>
      <c r="F49" s="15"/>
      <c r="G49" s="15"/>
      <c r="H49" s="15"/>
      <c r="I49" s="15"/>
      <c r="J49" s="15"/>
      <c r="K49" s="21"/>
      <c r="L49" s="15"/>
      <c r="M49" s="15"/>
      <c r="N49" s="15"/>
      <c r="O49" s="15"/>
    </row>
    <row r="50" spans="1:15" s="42" customFormat="1">
      <c r="A50" s="18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CD27-ACEB-476D-86C1-F5A32D57576A}">
  <dimension ref="A1:AA106"/>
  <sheetViews>
    <sheetView workbookViewId="0">
      <selection sqref="A1:XFD2"/>
    </sheetView>
  </sheetViews>
  <sheetFormatPr defaultRowHeight="15.6"/>
  <cols>
    <col min="20" max="20" width="8.8984375" style="58" bestFit="1" customWidth="1"/>
    <col min="21" max="21" width="9.3984375" style="59" bestFit="1" customWidth="1"/>
  </cols>
  <sheetData>
    <row r="1" spans="1:27" s="1" customFormat="1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t="s">
        <v>13</v>
      </c>
      <c r="Q1" t="s">
        <v>14</v>
      </c>
      <c r="R1" t="s">
        <v>17</v>
      </c>
      <c r="S1" t="s">
        <v>18</v>
      </c>
      <c r="T1" s="56" t="s">
        <v>26</v>
      </c>
      <c r="U1" s="57" t="s">
        <v>27</v>
      </c>
      <c r="V1" s="35" t="s">
        <v>28</v>
      </c>
      <c r="W1" s="35" t="s">
        <v>29</v>
      </c>
      <c r="X1" s="34" t="s">
        <v>30</v>
      </c>
      <c r="Y1" s="34" t="s">
        <v>33</v>
      </c>
      <c r="Z1" s="2" t="s">
        <v>31</v>
      </c>
      <c r="AA1" s="2" t="s">
        <v>32</v>
      </c>
    </row>
    <row r="2" spans="1:27">
      <c r="A2">
        <v>0</v>
      </c>
      <c r="B2" s="5">
        <v>49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10.0559705373844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/>
      <c r="P2" s="36"/>
      <c r="R2" s="5">
        <v>1</v>
      </c>
      <c r="S2" s="5">
        <v>1200</v>
      </c>
      <c r="T2" s="58">
        <v>2.2386718750000032</v>
      </c>
      <c r="U2" s="59">
        <v>0</v>
      </c>
      <c r="V2" s="37">
        <v>0.78118619938206402</v>
      </c>
      <c r="W2" s="37">
        <v>1.4574856756179391</v>
      </c>
      <c r="X2" s="3">
        <v>1200</v>
      </c>
      <c r="Y2" s="3">
        <v>500</v>
      </c>
      <c r="Z2" s="4">
        <v>100.00102232434371</v>
      </c>
      <c r="AA2" s="4">
        <v>0</v>
      </c>
    </row>
    <row r="3" spans="1:27">
      <c r="A3">
        <v>1</v>
      </c>
      <c r="B3" s="5">
        <v>49</v>
      </c>
      <c r="C3" s="5">
        <v>1.1303910093543099</v>
      </c>
      <c r="D3" s="5">
        <v>15.868950708243196</v>
      </c>
      <c r="E3" s="5">
        <v>0.92991570893917441</v>
      </c>
      <c r="F3" s="5">
        <v>0</v>
      </c>
      <c r="G3" s="5">
        <v>7.5301684610396737</v>
      </c>
      <c r="H3" s="5">
        <v>0</v>
      </c>
      <c r="I3" s="5">
        <v>10.0559705373844</v>
      </c>
      <c r="J3" s="5">
        <v>0</v>
      </c>
      <c r="K3" s="5">
        <v>0</v>
      </c>
      <c r="L3" s="5">
        <v>12.156051008287118</v>
      </c>
      <c r="M3" s="5">
        <v>2.704243106993772</v>
      </c>
      <c r="N3" s="5">
        <v>0.31303135643657809</v>
      </c>
      <c r="O3" s="5"/>
      <c r="P3" s="36">
        <f t="shared" ref="P3:P34" si="0">T3</f>
        <v>2.2386718750000032</v>
      </c>
      <c r="Q3">
        <f t="shared" ref="Q3:Q34" si="1">U3/10000</f>
        <v>0</v>
      </c>
      <c r="R3" s="5">
        <v>1</v>
      </c>
      <c r="S3" s="5">
        <v>1200</v>
      </c>
      <c r="T3" s="58">
        <v>2.2386718750000032</v>
      </c>
      <c r="U3" s="59">
        <v>0</v>
      </c>
      <c r="V3" s="37">
        <v>0.78118619938206402</v>
      </c>
      <c r="W3" s="37">
        <v>1.4574856756179391</v>
      </c>
      <c r="X3" s="3">
        <v>1200</v>
      </c>
      <c r="Y3" s="3">
        <v>500</v>
      </c>
      <c r="Z3" s="4">
        <v>100.00102232434371</v>
      </c>
      <c r="AA3" s="4">
        <v>0</v>
      </c>
    </row>
    <row r="4" spans="1:27">
      <c r="A4">
        <v>2</v>
      </c>
      <c r="B4" s="5">
        <v>49</v>
      </c>
      <c r="C4" s="5">
        <v>1.1303910093543099</v>
      </c>
      <c r="D4" s="5">
        <v>15.868950708243196</v>
      </c>
      <c r="E4" s="5">
        <v>0.92991570893917441</v>
      </c>
      <c r="F4" s="5">
        <v>0</v>
      </c>
      <c r="G4" s="5">
        <v>7.5301684610396737</v>
      </c>
      <c r="H4" s="5">
        <v>0</v>
      </c>
      <c r="I4" s="5">
        <v>10.0559705373844</v>
      </c>
      <c r="J4" s="5">
        <v>0</v>
      </c>
      <c r="K4" s="5">
        <v>0</v>
      </c>
      <c r="L4" s="5">
        <v>12.156051008287118</v>
      </c>
      <c r="M4" s="5">
        <v>2.704243106993772</v>
      </c>
      <c r="N4" s="5">
        <v>0.31303135643657809</v>
      </c>
      <c r="O4" s="5">
        <v>0</v>
      </c>
      <c r="P4" s="36">
        <f t="shared" si="0"/>
        <v>2.1914062500000036</v>
      </c>
      <c r="Q4">
        <f t="shared" si="1"/>
        <v>9.1894531249999995E-4</v>
      </c>
      <c r="R4" s="5">
        <v>1</v>
      </c>
      <c r="S4" s="5">
        <v>1200</v>
      </c>
      <c r="T4" s="58">
        <v>2.1914062500000036</v>
      </c>
      <c r="U4" s="59">
        <v>9.189453125</v>
      </c>
      <c r="V4" s="37">
        <v>0.75052910903223935</v>
      </c>
      <c r="W4" s="37">
        <v>1.4408805339601902</v>
      </c>
      <c r="X4" s="3">
        <v>1200</v>
      </c>
      <c r="Y4" s="3">
        <v>500</v>
      </c>
      <c r="Z4" s="4">
        <v>96.122348707874593</v>
      </c>
      <c r="AA4" s="4">
        <v>3.8811002401069667</v>
      </c>
    </row>
    <row r="5" spans="1:27">
      <c r="A5">
        <v>3</v>
      </c>
      <c r="B5" s="5">
        <v>49</v>
      </c>
      <c r="C5" s="5">
        <v>1.1303910093543099</v>
      </c>
      <c r="D5" s="5">
        <v>15.868950708243196</v>
      </c>
      <c r="E5" s="5">
        <v>0.92991570893917441</v>
      </c>
      <c r="F5" s="5">
        <v>0</v>
      </c>
      <c r="G5" s="5">
        <v>7.5301684610396737</v>
      </c>
      <c r="H5" s="5">
        <v>0</v>
      </c>
      <c r="I5" s="5">
        <v>10.0559705373844</v>
      </c>
      <c r="J5" s="5">
        <v>0</v>
      </c>
      <c r="K5" s="5">
        <v>0</v>
      </c>
      <c r="L5" s="5">
        <v>12.156051008287118</v>
      </c>
      <c r="M5" s="5">
        <v>2.704243106993772</v>
      </c>
      <c r="N5" s="5">
        <v>0.31303135643657809</v>
      </c>
      <c r="O5" s="5">
        <v>0</v>
      </c>
      <c r="P5" s="36">
        <f t="shared" si="0"/>
        <v>2.1433593750000037</v>
      </c>
      <c r="Q5">
        <f t="shared" si="1"/>
        <v>1.8378906249999999E-3</v>
      </c>
      <c r="R5" s="5">
        <v>1</v>
      </c>
      <c r="S5" s="5">
        <v>1200</v>
      </c>
      <c r="T5" s="58">
        <v>2.1433593750000037</v>
      </c>
      <c r="U5" s="59">
        <v>18.37890625</v>
      </c>
      <c r="V5" s="37">
        <v>0.71980898664943904</v>
      </c>
      <c r="W5" s="37">
        <v>1.4235570255620673</v>
      </c>
      <c r="X5" s="3">
        <v>1200</v>
      </c>
      <c r="Y5" s="3">
        <v>500</v>
      </c>
      <c r="Z5" s="4">
        <v>92.23262646599197</v>
      </c>
      <c r="AA5" s="4">
        <v>7.765975323715975</v>
      </c>
    </row>
    <row r="6" spans="1:27">
      <c r="A6">
        <v>4</v>
      </c>
      <c r="B6" s="5">
        <v>49</v>
      </c>
      <c r="C6" s="5">
        <v>1.1303910093543099</v>
      </c>
      <c r="D6" s="5">
        <v>15.868950708243196</v>
      </c>
      <c r="E6" s="5">
        <v>0.92991570893917441</v>
      </c>
      <c r="F6" s="5">
        <v>0</v>
      </c>
      <c r="G6" s="5">
        <v>7.5301684610396737</v>
      </c>
      <c r="H6" s="5">
        <v>0</v>
      </c>
      <c r="I6" s="5">
        <v>10.0559705373844</v>
      </c>
      <c r="J6" s="5">
        <v>0</v>
      </c>
      <c r="K6" s="5">
        <v>0</v>
      </c>
      <c r="L6" s="5">
        <v>12.156051008287118</v>
      </c>
      <c r="M6" s="5">
        <v>2.704243106993772</v>
      </c>
      <c r="N6" s="5">
        <v>0.31303135643657809</v>
      </c>
      <c r="O6" s="5">
        <v>0</v>
      </c>
      <c r="P6" s="36">
        <f t="shared" si="0"/>
        <v>2.0945312500000042</v>
      </c>
      <c r="Q6">
        <f t="shared" si="1"/>
        <v>2.7568359375E-3</v>
      </c>
      <c r="R6" s="5">
        <v>1</v>
      </c>
      <c r="S6" s="5">
        <v>1200</v>
      </c>
      <c r="T6" s="58">
        <v>2.0945312500000042</v>
      </c>
      <c r="U6" s="59">
        <v>27.568359375</v>
      </c>
      <c r="V6" s="37">
        <v>0.68906003345180533</v>
      </c>
      <c r="W6" s="37">
        <v>1.4054809455758592</v>
      </c>
      <c r="X6" s="3">
        <v>1200</v>
      </c>
      <c r="Y6" s="3">
        <v>500</v>
      </c>
      <c r="Z6" s="4">
        <v>88.336132005563783</v>
      </c>
      <c r="AA6" s="4">
        <v>11.654722678050696</v>
      </c>
    </row>
    <row r="7" spans="1:27">
      <c r="A7">
        <v>5</v>
      </c>
      <c r="B7" s="5">
        <v>49</v>
      </c>
      <c r="C7" s="5">
        <v>1.1303910093543099</v>
      </c>
      <c r="D7" s="5">
        <v>15.868950708243196</v>
      </c>
      <c r="E7" s="5">
        <v>0.92991570893917441</v>
      </c>
      <c r="F7" s="5">
        <v>0</v>
      </c>
      <c r="G7" s="5">
        <v>7.5301684610396737</v>
      </c>
      <c r="H7" s="5">
        <v>0</v>
      </c>
      <c r="I7" s="5">
        <v>10.0559705373844</v>
      </c>
      <c r="J7" s="5">
        <v>0</v>
      </c>
      <c r="K7" s="5">
        <v>0</v>
      </c>
      <c r="L7" s="5">
        <v>12.156051008287118</v>
      </c>
      <c r="M7" s="5">
        <v>2.704243106993772</v>
      </c>
      <c r="N7" s="5">
        <v>0.31303135643657809</v>
      </c>
      <c r="O7" s="5">
        <v>0</v>
      </c>
      <c r="P7" s="36">
        <f t="shared" si="0"/>
        <v>2.0451171875000043</v>
      </c>
      <c r="Q7">
        <f t="shared" si="1"/>
        <v>3.6757812499999998E-3</v>
      </c>
      <c r="R7" s="5">
        <v>1</v>
      </c>
      <c r="S7" s="5">
        <v>1200</v>
      </c>
      <c r="T7" s="58">
        <v>2.0451171875000043</v>
      </c>
      <c r="U7" s="59">
        <v>36.7578125</v>
      </c>
      <c r="V7" s="37">
        <v>0.65843835423291752</v>
      </c>
      <c r="W7" s="37">
        <v>1.3866914992880193</v>
      </c>
      <c r="X7" s="3">
        <v>1200</v>
      </c>
      <c r="Y7" s="3">
        <v>500</v>
      </c>
      <c r="Z7" s="4">
        <v>84.452618808967941</v>
      </c>
      <c r="AA7" s="4">
        <v>15.547409434824946</v>
      </c>
    </row>
    <row r="8" spans="1:27">
      <c r="A8">
        <v>6</v>
      </c>
      <c r="B8" s="5">
        <v>49</v>
      </c>
      <c r="C8" s="5">
        <v>1.1303910093543099</v>
      </c>
      <c r="D8" s="5">
        <v>15.868950708243196</v>
      </c>
      <c r="E8" s="5">
        <v>0.92991570893917441</v>
      </c>
      <c r="F8" s="5">
        <v>0</v>
      </c>
      <c r="G8" s="5">
        <v>7.5301684610396737</v>
      </c>
      <c r="H8" s="5">
        <v>0</v>
      </c>
      <c r="I8" s="5">
        <v>10.0559705373844</v>
      </c>
      <c r="J8" s="5">
        <v>0</v>
      </c>
      <c r="K8" s="5">
        <v>0</v>
      </c>
      <c r="L8" s="5">
        <v>12.156051008287118</v>
      </c>
      <c r="M8" s="5">
        <v>2.704243106993772</v>
      </c>
      <c r="N8" s="5">
        <v>0.31303135643657809</v>
      </c>
      <c r="O8" s="5">
        <v>0</v>
      </c>
      <c r="P8" s="36">
        <f t="shared" si="0"/>
        <v>1.9947265625000044</v>
      </c>
      <c r="Q8">
        <f t="shared" si="1"/>
        <v>4.5947265625000001E-3</v>
      </c>
      <c r="R8" s="5">
        <v>1</v>
      </c>
      <c r="S8" s="5">
        <v>1200</v>
      </c>
      <c r="T8" s="58">
        <v>1.9947265625000044</v>
      </c>
      <c r="U8" s="59">
        <v>45.947265625</v>
      </c>
      <c r="V8" s="37">
        <v>0.62773991586230193</v>
      </c>
      <c r="W8" s="37">
        <v>1.3670020890825594</v>
      </c>
      <c r="X8" s="3">
        <v>1200</v>
      </c>
      <c r="Y8" s="3">
        <v>500</v>
      </c>
      <c r="Z8" s="4">
        <v>80.556172387533437</v>
      </c>
      <c r="AA8" s="4">
        <v>19.44418741254421</v>
      </c>
    </row>
    <row r="9" spans="1:27">
      <c r="A9">
        <v>7</v>
      </c>
      <c r="B9" s="5">
        <v>49</v>
      </c>
      <c r="C9" s="5">
        <v>1.1303910093543099</v>
      </c>
      <c r="D9" s="5">
        <v>15.868950708243196</v>
      </c>
      <c r="E9" s="5">
        <v>0.92991570893917441</v>
      </c>
      <c r="F9" s="5">
        <v>0</v>
      </c>
      <c r="G9" s="5">
        <v>7.5301684610396737</v>
      </c>
      <c r="H9" s="5">
        <v>0</v>
      </c>
      <c r="I9" s="5">
        <v>10.0559705373844</v>
      </c>
      <c r="J9" s="5">
        <v>0</v>
      </c>
      <c r="K9" s="5">
        <v>0</v>
      </c>
      <c r="L9" s="5">
        <v>12.156051008287118</v>
      </c>
      <c r="M9" s="5">
        <v>2.704243106993772</v>
      </c>
      <c r="N9" s="5">
        <v>0.31303135643657809</v>
      </c>
      <c r="O9" s="5">
        <v>0</v>
      </c>
      <c r="P9" s="36">
        <f t="shared" si="0"/>
        <v>1.9433593750000044</v>
      </c>
      <c r="Q9">
        <f t="shared" si="1"/>
        <v>5.5136718749999999E-3</v>
      </c>
      <c r="R9" s="5">
        <v>1</v>
      </c>
      <c r="S9" s="5">
        <v>1200</v>
      </c>
      <c r="T9" s="58">
        <v>1.9433593750000044</v>
      </c>
      <c r="U9" s="59">
        <v>55.13671875</v>
      </c>
      <c r="V9" s="37">
        <v>0.59701118258278396</v>
      </c>
      <c r="W9" s="37">
        <v>1.346366246179785</v>
      </c>
      <c r="X9" s="3">
        <v>1200</v>
      </c>
      <c r="Y9" s="3">
        <v>500</v>
      </c>
      <c r="Z9" s="4">
        <v>76.652623272804846</v>
      </c>
      <c r="AA9" s="4">
        <v>23.345178308252589</v>
      </c>
    </row>
    <row r="10" spans="1:27">
      <c r="A10">
        <v>8</v>
      </c>
      <c r="B10" s="5">
        <v>49</v>
      </c>
      <c r="C10" s="5">
        <v>1.1303910093543099</v>
      </c>
      <c r="D10" s="5">
        <v>15.868950708243196</v>
      </c>
      <c r="E10" s="5">
        <v>0.92991570893917441</v>
      </c>
      <c r="F10" s="5">
        <v>0</v>
      </c>
      <c r="G10" s="5">
        <v>7.5301684610396737</v>
      </c>
      <c r="H10" s="5">
        <v>0</v>
      </c>
      <c r="I10" s="5">
        <v>10.0559705373844</v>
      </c>
      <c r="J10" s="5">
        <v>0</v>
      </c>
      <c r="K10" s="5">
        <v>0</v>
      </c>
      <c r="L10" s="5">
        <v>12.156051008287118</v>
      </c>
      <c r="M10" s="5">
        <v>2.704243106993772</v>
      </c>
      <c r="N10" s="5">
        <v>0.31303135643657809</v>
      </c>
      <c r="O10" s="5">
        <v>0</v>
      </c>
      <c r="P10" s="36">
        <f t="shared" si="0"/>
        <v>1.8910156250000048</v>
      </c>
      <c r="Q10">
        <f t="shared" si="1"/>
        <v>6.4326171874999998E-3</v>
      </c>
      <c r="R10" s="5">
        <v>1</v>
      </c>
      <c r="S10" s="5">
        <v>1200</v>
      </c>
      <c r="T10" s="58">
        <v>1.8910156250000048</v>
      </c>
      <c r="U10" s="59">
        <v>64.326171875</v>
      </c>
      <c r="V10" s="37">
        <v>0.56630139605715391</v>
      </c>
      <c r="W10" s="37">
        <v>1.3247347243800129</v>
      </c>
      <c r="X10" s="3">
        <v>1200</v>
      </c>
      <c r="Y10" s="3">
        <v>500</v>
      </c>
      <c r="Z10" s="4">
        <v>72.748170370081795</v>
      </c>
      <c r="AA10" s="4">
        <v>27.250504319988206</v>
      </c>
    </row>
    <row r="11" spans="1:27">
      <c r="A11">
        <v>9</v>
      </c>
      <c r="B11" s="5">
        <v>49</v>
      </c>
      <c r="C11" s="5">
        <v>1.1303910093543099</v>
      </c>
      <c r="D11" s="5">
        <v>15.868950708243196</v>
      </c>
      <c r="E11" s="5">
        <v>0.92991570893917441</v>
      </c>
      <c r="F11" s="5">
        <v>0</v>
      </c>
      <c r="G11" s="5">
        <v>7.5301684610396737</v>
      </c>
      <c r="H11" s="5">
        <v>0</v>
      </c>
      <c r="I11" s="5">
        <v>10.0559705373844</v>
      </c>
      <c r="J11" s="5">
        <v>0</v>
      </c>
      <c r="K11" s="5">
        <v>0</v>
      </c>
      <c r="L11" s="5">
        <v>12.156051008287118</v>
      </c>
      <c r="M11" s="5">
        <v>2.704243106993772</v>
      </c>
      <c r="N11" s="5">
        <v>0.31303135643657809</v>
      </c>
      <c r="O11" s="5">
        <v>0</v>
      </c>
      <c r="P11" s="36">
        <f t="shared" si="0"/>
        <v>1.8375000000000048</v>
      </c>
      <c r="Q11">
        <f t="shared" si="1"/>
        <v>7.3515624999999996E-3</v>
      </c>
      <c r="R11" s="5">
        <v>1</v>
      </c>
      <c r="S11" s="5">
        <v>1200</v>
      </c>
      <c r="T11" s="58">
        <v>1.8375000000000048</v>
      </c>
      <c r="U11" s="59">
        <v>73.515625</v>
      </c>
      <c r="V11" s="37">
        <v>0.53555172082009284</v>
      </c>
      <c r="W11" s="37">
        <v>1.3019710396923645</v>
      </c>
      <c r="X11" s="3">
        <v>1200</v>
      </c>
      <c r="Y11" s="3">
        <v>500</v>
      </c>
      <c r="Z11" s="4">
        <v>68.835270330383466</v>
      </c>
      <c r="AA11" s="4">
        <v>31.160349758912343</v>
      </c>
    </row>
    <row r="12" spans="1:27">
      <c r="A12">
        <v>10</v>
      </c>
      <c r="B12" s="5">
        <v>49</v>
      </c>
      <c r="C12" s="5">
        <v>1.1303910093543099</v>
      </c>
      <c r="D12" s="5">
        <v>15.868950708243196</v>
      </c>
      <c r="E12" s="5">
        <v>0.92991570893917441</v>
      </c>
      <c r="F12" s="5">
        <v>0</v>
      </c>
      <c r="G12" s="5">
        <v>7.5301684610396737</v>
      </c>
      <c r="H12" s="5">
        <v>0</v>
      </c>
      <c r="I12" s="5">
        <v>10.0559705373844</v>
      </c>
      <c r="J12" s="5">
        <v>0</v>
      </c>
      <c r="K12" s="5">
        <v>0</v>
      </c>
      <c r="L12" s="5">
        <v>12.156051008287118</v>
      </c>
      <c r="M12" s="5">
        <v>2.704243106993772</v>
      </c>
      <c r="N12" s="5">
        <v>0.31303135643657809</v>
      </c>
      <c r="O12" s="5">
        <v>0</v>
      </c>
      <c r="P12" s="36">
        <f t="shared" si="0"/>
        <v>1.782812500000005</v>
      </c>
      <c r="Q12">
        <f t="shared" si="1"/>
        <v>8.2705078124999994E-3</v>
      </c>
      <c r="R12" s="5">
        <v>1</v>
      </c>
      <c r="S12" s="5">
        <v>1200</v>
      </c>
      <c r="T12" s="58">
        <v>1.782812500000005</v>
      </c>
      <c r="U12" s="59">
        <v>82.705078125</v>
      </c>
      <c r="V12" s="37">
        <v>0.50482498589443747</v>
      </c>
      <c r="W12" s="37">
        <v>1.278012357649813</v>
      </c>
      <c r="X12" s="3">
        <v>1200</v>
      </c>
      <c r="Y12" s="3">
        <v>500</v>
      </c>
      <c r="Z12" s="4">
        <v>64.92185007619905</v>
      </c>
      <c r="AA12" s="4">
        <v>35.074861194999066</v>
      </c>
    </row>
    <row r="13" spans="1:27">
      <c r="A13">
        <v>11</v>
      </c>
      <c r="B13" s="5">
        <v>49</v>
      </c>
      <c r="C13" s="5">
        <v>1.1303910093543099</v>
      </c>
      <c r="D13" s="5">
        <v>15.868950708243196</v>
      </c>
      <c r="E13" s="5">
        <v>0.92991570893917441</v>
      </c>
      <c r="F13" s="5">
        <v>0</v>
      </c>
      <c r="G13" s="5">
        <v>7.5301684610396737</v>
      </c>
      <c r="H13" s="5">
        <v>0</v>
      </c>
      <c r="I13" s="5">
        <v>10.0559705373844</v>
      </c>
      <c r="J13" s="5">
        <v>0</v>
      </c>
      <c r="K13" s="5">
        <v>0</v>
      </c>
      <c r="L13" s="5">
        <v>12.156051008287118</v>
      </c>
      <c r="M13" s="5">
        <v>2.704243106993772</v>
      </c>
      <c r="N13" s="5">
        <v>0.31303135643657809</v>
      </c>
      <c r="O13" s="5">
        <v>0</v>
      </c>
      <c r="P13" s="36">
        <f t="shared" si="0"/>
        <v>1.7267578125000052</v>
      </c>
      <c r="Q13">
        <f t="shared" si="1"/>
        <v>9.1894531250000001E-3</v>
      </c>
      <c r="R13" s="5">
        <v>1</v>
      </c>
      <c r="S13" s="5">
        <v>1200</v>
      </c>
      <c r="T13" s="58">
        <v>1.7267578125000052</v>
      </c>
      <c r="U13" s="59">
        <v>91.89453125</v>
      </c>
      <c r="V13" s="37">
        <v>0.47408226260217629</v>
      </c>
      <c r="W13" s="37">
        <v>1.2527022859620462</v>
      </c>
      <c r="X13" s="3">
        <v>1200</v>
      </c>
      <c r="Y13" s="3">
        <v>500</v>
      </c>
      <c r="Z13" s="4">
        <v>61.002880880838852</v>
      </c>
      <c r="AA13" s="4">
        <v>38.994263024746381</v>
      </c>
    </row>
    <row r="14" spans="1:27">
      <c r="A14">
        <v>12</v>
      </c>
      <c r="B14" s="5">
        <v>49</v>
      </c>
      <c r="C14" s="5">
        <v>1.1303910093543099</v>
      </c>
      <c r="D14" s="5">
        <v>15.868950708243196</v>
      </c>
      <c r="E14" s="5">
        <v>0.92991570893917441</v>
      </c>
      <c r="F14" s="5">
        <v>0</v>
      </c>
      <c r="G14" s="5">
        <v>7.5301684610396737</v>
      </c>
      <c r="H14" s="5">
        <v>0</v>
      </c>
      <c r="I14" s="5">
        <v>10.0559705373844</v>
      </c>
      <c r="J14" s="5">
        <v>0</v>
      </c>
      <c r="K14" s="5">
        <v>0</v>
      </c>
      <c r="L14" s="5">
        <v>12.156051008287118</v>
      </c>
      <c r="M14" s="5">
        <v>2.704243106993772</v>
      </c>
      <c r="N14" s="5">
        <v>0.31303135643657809</v>
      </c>
      <c r="O14" s="5">
        <v>0</v>
      </c>
      <c r="P14" s="36">
        <f t="shared" si="0"/>
        <v>1.6693359375000052</v>
      </c>
      <c r="Q14">
        <f t="shared" si="1"/>
        <v>1.0108398437500001E-2</v>
      </c>
      <c r="R14" s="5">
        <v>1</v>
      </c>
      <c r="S14" s="5">
        <v>1200</v>
      </c>
      <c r="T14" s="58">
        <v>1.6693359375000052</v>
      </c>
      <c r="U14" s="59">
        <v>101.083984375</v>
      </c>
      <c r="V14" s="37">
        <v>0.44340294891951521</v>
      </c>
      <c r="W14" s="37">
        <v>1.2259614203013525</v>
      </c>
      <c r="X14" s="3">
        <v>1200</v>
      </c>
      <c r="Y14" s="3">
        <v>500</v>
      </c>
      <c r="Z14" s="4">
        <v>57.088412839539728</v>
      </c>
      <c r="AA14" s="4">
        <v>42.918726594804454</v>
      </c>
    </row>
    <row r="15" spans="1:27">
      <c r="A15">
        <v>13</v>
      </c>
      <c r="B15" s="5">
        <v>49</v>
      </c>
      <c r="C15" s="5">
        <v>1.1303910093543099</v>
      </c>
      <c r="D15" s="5">
        <v>15.868950708243196</v>
      </c>
      <c r="E15" s="5">
        <v>0.92991570893917441</v>
      </c>
      <c r="F15" s="5">
        <v>0</v>
      </c>
      <c r="G15" s="5">
        <v>7.5301684610396737</v>
      </c>
      <c r="H15" s="5">
        <v>0</v>
      </c>
      <c r="I15" s="5">
        <v>10.0559705373844</v>
      </c>
      <c r="J15" s="5">
        <v>0</v>
      </c>
      <c r="K15" s="5">
        <v>0</v>
      </c>
      <c r="L15" s="5">
        <v>12.156051008287118</v>
      </c>
      <c r="M15" s="5">
        <v>2.704243106993772</v>
      </c>
      <c r="N15" s="5">
        <v>0.31303135643657809</v>
      </c>
      <c r="O15" s="5">
        <v>0</v>
      </c>
      <c r="P15" s="36">
        <f t="shared" si="0"/>
        <v>1.6099609375000052</v>
      </c>
      <c r="Q15">
        <f t="shared" si="1"/>
        <v>1.102734375E-2</v>
      </c>
      <c r="R15" s="5">
        <v>1</v>
      </c>
      <c r="S15" s="5">
        <v>1200</v>
      </c>
      <c r="T15" s="58">
        <v>1.6099609375000052</v>
      </c>
      <c r="U15" s="59">
        <v>110.2734375</v>
      </c>
      <c r="V15" s="37">
        <v>0.41257197083044639</v>
      </c>
      <c r="W15" s="37">
        <v>1.1974188799454062</v>
      </c>
      <c r="X15" s="3">
        <v>1200</v>
      </c>
      <c r="Y15" s="3">
        <v>500</v>
      </c>
      <c r="Z15" s="4">
        <v>53.15089943082053</v>
      </c>
      <c r="AA15" s="4">
        <v>46.848702546433316</v>
      </c>
    </row>
    <row r="16" spans="1:27">
      <c r="A16">
        <v>14</v>
      </c>
      <c r="B16" s="5">
        <v>49</v>
      </c>
      <c r="C16" s="5">
        <v>1.1303910093543099</v>
      </c>
      <c r="D16" s="5">
        <v>15.868950708243196</v>
      </c>
      <c r="E16" s="5">
        <v>0.92991570893917441</v>
      </c>
      <c r="F16" s="5">
        <v>0</v>
      </c>
      <c r="G16" s="5">
        <v>7.5301684610396737</v>
      </c>
      <c r="H16" s="5">
        <v>0</v>
      </c>
      <c r="I16" s="5">
        <v>10.0559705373844</v>
      </c>
      <c r="J16" s="5">
        <v>0</v>
      </c>
      <c r="K16" s="5">
        <v>0</v>
      </c>
      <c r="L16" s="5">
        <v>12.156051008287118</v>
      </c>
      <c r="M16" s="5">
        <v>2.704243106993772</v>
      </c>
      <c r="N16" s="5">
        <v>0.31303135643657809</v>
      </c>
      <c r="O16" s="5">
        <v>0</v>
      </c>
      <c r="P16" s="36">
        <f t="shared" si="0"/>
        <v>1.5488281250000053</v>
      </c>
      <c r="Q16">
        <f t="shared" si="1"/>
        <v>1.1946289062500001E-2</v>
      </c>
      <c r="R16" s="5">
        <v>1</v>
      </c>
      <c r="S16" s="5">
        <v>1200</v>
      </c>
      <c r="T16" s="58">
        <v>1.5488281250000053</v>
      </c>
      <c r="U16" s="59">
        <v>119.462890625</v>
      </c>
      <c r="V16" s="37">
        <v>0.38180473452723074</v>
      </c>
      <c r="W16" s="37">
        <v>1.1670545660599578</v>
      </c>
      <c r="X16" s="3">
        <v>1200</v>
      </c>
      <c r="Y16" s="3">
        <v>500</v>
      </c>
      <c r="Z16" s="4">
        <v>49.217734852554628</v>
      </c>
      <c r="AA16" s="4">
        <v>50.784333937402678</v>
      </c>
    </row>
    <row r="17" spans="1:27">
      <c r="A17">
        <v>15</v>
      </c>
      <c r="B17" s="5">
        <v>49</v>
      </c>
      <c r="C17" s="5">
        <v>1.1303910093543099</v>
      </c>
      <c r="D17" s="5">
        <v>15.868950708243196</v>
      </c>
      <c r="E17" s="5">
        <v>0.92991570893917441</v>
      </c>
      <c r="F17" s="5">
        <v>0</v>
      </c>
      <c r="G17" s="5">
        <v>7.5301684610396737</v>
      </c>
      <c r="H17" s="5">
        <v>0</v>
      </c>
      <c r="I17" s="5">
        <v>10.0559705373844</v>
      </c>
      <c r="J17" s="5">
        <v>0</v>
      </c>
      <c r="K17" s="5">
        <v>0</v>
      </c>
      <c r="L17" s="5">
        <v>12.156051008287118</v>
      </c>
      <c r="M17" s="5">
        <v>2.704243106993772</v>
      </c>
      <c r="N17" s="5">
        <v>0.31303135643657809</v>
      </c>
      <c r="O17" s="5">
        <v>0</v>
      </c>
      <c r="P17" s="36">
        <f t="shared" si="0"/>
        <v>1.4855468750000056</v>
      </c>
      <c r="Q17">
        <f t="shared" si="1"/>
        <v>1.2865234375E-2</v>
      </c>
      <c r="R17" s="5">
        <v>1</v>
      </c>
      <c r="S17" s="5">
        <v>1200</v>
      </c>
      <c r="T17" s="58">
        <v>1.4855468750000056</v>
      </c>
      <c r="U17" s="59">
        <v>128.65234375</v>
      </c>
      <c r="V17" s="37">
        <v>0.35103217497278094</v>
      </c>
      <c r="W17" s="37">
        <v>1.1345469020484267</v>
      </c>
      <c r="X17" s="3">
        <v>1200</v>
      </c>
      <c r="Y17" s="3">
        <v>500</v>
      </c>
      <c r="Z17" s="4">
        <v>45.27998743636121</v>
      </c>
      <c r="AA17" s="4">
        <v>54.726059287064068</v>
      </c>
    </row>
    <row r="18" spans="1:27">
      <c r="A18">
        <v>16</v>
      </c>
      <c r="B18" s="5">
        <v>49</v>
      </c>
      <c r="C18" s="5">
        <v>1.1303910093543099</v>
      </c>
      <c r="D18" s="5">
        <v>15.868950708243196</v>
      </c>
      <c r="E18" s="5">
        <v>0.92991570893917441</v>
      </c>
      <c r="F18" s="5">
        <v>0</v>
      </c>
      <c r="G18" s="5">
        <v>7.5301684610396737</v>
      </c>
      <c r="H18" s="5">
        <v>0</v>
      </c>
      <c r="I18" s="5">
        <v>10.0559705373844</v>
      </c>
      <c r="J18" s="5">
        <v>0</v>
      </c>
      <c r="K18" s="5">
        <v>0</v>
      </c>
      <c r="L18" s="5">
        <v>12.156051008287118</v>
      </c>
      <c r="M18" s="5">
        <v>2.704243106993772</v>
      </c>
      <c r="N18" s="5">
        <v>0.31303135643657809</v>
      </c>
      <c r="O18" s="5">
        <v>0</v>
      </c>
      <c r="P18" s="36">
        <f t="shared" si="0"/>
        <v>1.4195312500000057</v>
      </c>
      <c r="Q18">
        <f t="shared" si="1"/>
        <v>1.37841796875E-2</v>
      </c>
      <c r="R18" s="5">
        <v>1</v>
      </c>
      <c r="S18" s="5">
        <v>1200</v>
      </c>
      <c r="T18" s="58">
        <v>1.4195312500000057</v>
      </c>
      <c r="U18" s="59">
        <v>137.841796875</v>
      </c>
      <c r="V18" s="37">
        <v>0.32013285776724687</v>
      </c>
      <c r="W18" s="37">
        <v>1.0994313612214068</v>
      </c>
      <c r="X18" s="3">
        <v>1200</v>
      </c>
      <c r="Y18" s="3">
        <v>500</v>
      </c>
      <c r="Z18" s="4">
        <v>41.321962089461735</v>
      </c>
      <c r="AA18" s="4">
        <v>58.674498066191248</v>
      </c>
    </row>
    <row r="19" spans="1:27">
      <c r="A19">
        <v>17</v>
      </c>
      <c r="B19" s="5">
        <v>49</v>
      </c>
      <c r="C19" s="5">
        <v>1.1303910093543099</v>
      </c>
      <c r="D19" s="5">
        <v>15.868950708243196</v>
      </c>
      <c r="E19" s="5">
        <v>0.92991570893917441</v>
      </c>
      <c r="F19" s="5">
        <v>0</v>
      </c>
      <c r="G19" s="5">
        <v>7.5301684610396737</v>
      </c>
      <c r="H19" s="5">
        <v>0</v>
      </c>
      <c r="I19" s="5">
        <v>10.0559705373844</v>
      </c>
      <c r="J19" s="5">
        <v>0</v>
      </c>
      <c r="K19" s="5">
        <v>0</v>
      </c>
      <c r="L19" s="5">
        <v>12.156051008287118</v>
      </c>
      <c r="M19" s="5">
        <v>2.704243106993772</v>
      </c>
      <c r="N19" s="5">
        <v>0.31303135643657809</v>
      </c>
      <c r="O19" s="5">
        <v>0</v>
      </c>
      <c r="P19" s="36">
        <f t="shared" si="0"/>
        <v>1.3507812500000058</v>
      </c>
      <c r="Q19">
        <f t="shared" si="1"/>
        <v>1.4703124999999999E-2</v>
      </c>
      <c r="R19" s="5">
        <v>1</v>
      </c>
      <c r="S19" s="5">
        <v>1200</v>
      </c>
      <c r="T19" s="58">
        <v>1.3507812500000058</v>
      </c>
      <c r="U19" s="59">
        <v>147.03125</v>
      </c>
      <c r="V19" s="37">
        <v>0.2893002453573153</v>
      </c>
      <c r="W19" s="37">
        <v>1.0615144684296702</v>
      </c>
      <c r="X19" s="3">
        <v>1200</v>
      </c>
      <c r="Y19" s="3">
        <v>500</v>
      </c>
      <c r="Z19" s="4">
        <v>37.3682768107969</v>
      </c>
      <c r="AA19" s="4">
        <v>62.629993283738713</v>
      </c>
    </row>
    <row r="20" spans="1:27">
      <c r="A20">
        <v>18</v>
      </c>
      <c r="B20" s="5">
        <v>49</v>
      </c>
      <c r="C20" s="5">
        <v>1.1303910093543099</v>
      </c>
      <c r="D20" s="5">
        <v>15.868950708243196</v>
      </c>
      <c r="E20" s="5">
        <v>0.92991570893917441</v>
      </c>
      <c r="F20" s="5">
        <v>0</v>
      </c>
      <c r="G20" s="5">
        <v>7.5301684610396737</v>
      </c>
      <c r="H20" s="5">
        <v>0</v>
      </c>
      <c r="I20" s="5">
        <v>10.0559705373844</v>
      </c>
      <c r="J20" s="5">
        <v>0</v>
      </c>
      <c r="K20" s="5">
        <v>0</v>
      </c>
      <c r="L20" s="5">
        <v>12.156051008287118</v>
      </c>
      <c r="M20" s="5">
        <v>2.704243106993772</v>
      </c>
      <c r="N20" s="5">
        <v>0.31303135643657809</v>
      </c>
      <c r="O20" s="5">
        <v>0</v>
      </c>
      <c r="P20" s="36">
        <f t="shared" si="0"/>
        <v>1.2785156250000058</v>
      </c>
      <c r="Q20">
        <f t="shared" si="1"/>
        <v>1.56220703125E-2</v>
      </c>
      <c r="R20" s="5">
        <v>1</v>
      </c>
      <c r="S20" s="5">
        <v>1200</v>
      </c>
      <c r="T20" s="58">
        <v>1.2785156250000058</v>
      </c>
      <c r="U20" s="59">
        <v>156.220703125</v>
      </c>
      <c r="V20" s="37">
        <v>0.258418483137141</v>
      </c>
      <c r="W20" s="37">
        <v>1.0201307950123431</v>
      </c>
      <c r="X20" s="3">
        <v>1200</v>
      </c>
      <c r="Y20" s="3">
        <v>500</v>
      </c>
      <c r="Z20" s="4">
        <v>33.403900626309948</v>
      </c>
      <c r="AA20" s="4">
        <v>66.593419646271229</v>
      </c>
    </row>
    <row r="21" spans="1:27">
      <c r="A21">
        <v>19</v>
      </c>
      <c r="B21" s="5">
        <v>49</v>
      </c>
      <c r="C21" s="5">
        <v>1.1303910093543099</v>
      </c>
      <c r="D21" s="5">
        <v>15.868950708243196</v>
      </c>
      <c r="E21" s="5">
        <v>0.92991570893917441</v>
      </c>
      <c r="F21" s="5">
        <v>0</v>
      </c>
      <c r="G21" s="5">
        <v>7.5301684610396737</v>
      </c>
      <c r="H21" s="5">
        <v>0</v>
      </c>
      <c r="I21" s="5">
        <v>10.0559705373844</v>
      </c>
      <c r="J21" s="5">
        <v>0</v>
      </c>
      <c r="K21" s="5">
        <v>0</v>
      </c>
      <c r="L21" s="5">
        <v>12.156051008287118</v>
      </c>
      <c r="M21" s="5">
        <v>2.704243106993772</v>
      </c>
      <c r="N21" s="5">
        <v>0.31303135643657809</v>
      </c>
      <c r="O21" s="5">
        <v>0</v>
      </c>
      <c r="P21" s="36">
        <f t="shared" si="0"/>
        <v>1.2019531250000062</v>
      </c>
      <c r="Q21">
        <f t="shared" si="1"/>
        <v>1.6541015624999999E-2</v>
      </c>
      <c r="R21" s="5">
        <v>1</v>
      </c>
      <c r="S21" s="5">
        <v>1200</v>
      </c>
      <c r="T21" s="58">
        <v>1.2019531250000062</v>
      </c>
      <c r="U21" s="59">
        <v>165.41015625</v>
      </c>
      <c r="V21" s="37">
        <v>0.22746131492822452</v>
      </c>
      <c r="W21" s="37">
        <v>0.974525309042379</v>
      </c>
      <c r="X21" s="3">
        <v>1200</v>
      </c>
      <c r="Y21" s="3">
        <v>500</v>
      </c>
      <c r="Z21" s="4">
        <v>29.425221584785451</v>
      </c>
      <c r="AA21" s="4">
        <v>70.565782144936435</v>
      </c>
    </row>
    <row r="22" spans="1:27">
      <c r="A22">
        <v>20</v>
      </c>
      <c r="B22" s="5">
        <v>49</v>
      </c>
      <c r="C22" s="5">
        <v>1.1303910093543099</v>
      </c>
      <c r="D22" s="5">
        <v>15.868950708243196</v>
      </c>
      <c r="E22" s="5">
        <v>0.92991570893917441</v>
      </c>
      <c r="F22" s="5">
        <v>0</v>
      </c>
      <c r="G22" s="5">
        <v>7.5301684610396737</v>
      </c>
      <c r="H22" s="5">
        <v>0</v>
      </c>
      <c r="I22" s="5">
        <v>10.0559705373844</v>
      </c>
      <c r="J22" s="5">
        <v>0</v>
      </c>
      <c r="K22" s="5">
        <v>0</v>
      </c>
      <c r="L22" s="5">
        <v>12.156051008287118</v>
      </c>
      <c r="M22" s="5">
        <v>2.704243106993772</v>
      </c>
      <c r="N22" s="5">
        <v>0.31303135643657809</v>
      </c>
      <c r="O22" s="5">
        <v>0</v>
      </c>
      <c r="P22" s="36">
        <f t="shared" si="0"/>
        <v>1.1207031250000064</v>
      </c>
      <c r="Q22">
        <f t="shared" si="1"/>
        <v>1.7459960937500001E-2</v>
      </c>
      <c r="R22" s="5">
        <v>1</v>
      </c>
      <c r="S22" s="5">
        <v>1200</v>
      </c>
      <c r="T22" s="58">
        <v>1.1207031250000064</v>
      </c>
      <c r="U22" s="59">
        <v>174.599609375</v>
      </c>
      <c r="V22" s="37">
        <v>0.19665037962370055</v>
      </c>
      <c r="W22" s="37">
        <v>0.92408571517397342</v>
      </c>
      <c r="X22" s="3">
        <v>1200</v>
      </c>
      <c r="Y22" s="3">
        <v>500</v>
      </c>
      <c r="Z22" s="4">
        <v>25.460480316754019</v>
      </c>
      <c r="AA22" s="4">
        <v>74.547920715640714</v>
      </c>
    </row>
    <row r="23" spans="1:27">
      <c r="A23">
        <v>21</v>
      </c>
      <c r="B23" s="5">
        <v>49</v>
      </c>
      <c r="C23" s="5">
        <v>1.1303910093543099</v>
      </c>
      <c r="D23" s="5">
        <v>15.868950708243196</v>
      </c>
      <c r="E23" s="5">
        <v>0.92991570893917441</v>
      </c>
      <c r="F23" s="5">
        <v>0</v>
      </c>
      <c r="G23" s="5">
        <v>7.5301684610396737</v>
      </c>
      <c r="H23" s="5">
        <v>0</v>
      </c>
      <c r="I23" s="5">
        <v>10.0559705373844</v>
      </c>
      <c r="J23" s="5">
        <v>0</v>
      </c>
      <c r="K23" s="5">
        <v>0</v>
      </c>
      <c r="L23" s="5">
        <v>12.156051008287118</v>
      </c>
      <c r="M23" s="5">
        <v>2.704243106993772</v>
      </c>
      <c r="N23" s="5">
        <v>0.31303135643657809</v>
      </c>
      <c r="O23" s="5">
        <v>0</v>
      </c>
      <c r="P23" s="36">
        <f t="shared" si="0"/>
        <v>1.0324218750000067</v>
      </c>
      <c r="Q23">
        <f t="shared" si="1"/>
        <v>1.837890625E-2</v>
      </c>
      <c r="R23" s="5">
        <v>1</v>
      </c>
      <c r="S23" s="5">
        <v>1200</v>
      </c>
      <c r="T23" s="58">
        <v>1.0324218750000067</v>
      </c>
      <c r="U23" s="59">
        <v>183.7890625</v>
      </c>
      <c r="V23" s="37">
        <v>0.16562582239597826</v>
      </c>
      <c r="W23" s="37">
        <v>0.86682802387960922</v>
      </c>
      <c r="X23" s="3">
        <v>1200</v>
      </c>
      <c r="Y23" s="3">
        <v>500</v>
      </c>
      <c r="Z23" s="4">
        <v>21.463024303482754</v>
      </c>
      <c r="AA23" s="4">
        <v>78.542309637850934</v>
      </c>
    </row>
    <row r="24" spans="1:27">
      <c r="A24">
        <v>22</v>
      </c>
      <c r="B24" s="5">
        <v>49</v>
      </c>
      <c r="C24" s="5">
        <v>1.1303910093543099</v>
      </c>
      <c r="D24" s="5">
        <v>15.868950708243196</v>
      </c>
      <c r="E24" s="5">
        <v>0.92991570893917441</v>
      </c>
      <c r="F24" s="5">
        <v>0</v>
      </c>
      <c r="G24" s="5">
        <v>7.5301684610396737</v>
      </c>
      <c r="H24" s="5">
        <v>0</v>
      </c>
      <c r="I24" s="5">
        <v>10.0559705373844</v>
      </c>
      <c r="J24" s="5">
        <v>0</v>
      </c>
      <c r="K24" s="5">
        <v>0</v>
      </c>
      <c r="L24" s="5">
        <v>12.156051008287118</v>
      </c>
      <c r="M24" s="5">
        <v>2.704243106993772</v>
      </c>
      <c r="N24" s="5">
        <v>0.31303135643657809</v>
      </c>
      <c r="O24" s="5">
        <v>0</v>
      </c>
      <c r="P24" s="36">
        <f t="shared" si="0"/>
        <v>0.93515625000000668</v>
      </c>
      <c r="Q24">
        <f t="shared" si="1"/>
        <v>1.9297851562499999E-2</v>
      </c>
      <c r="R24" s="5">
        <v>1</v>
      </c>
      <c r="S24" s="5">
        <v>1200</v>
      </c>
      <c r="T24" s="58">
        <v>0.93515625000000668</v>
      </c>
      <c r="U24" s="59">
        <v>192.978515625</v>
      </c>
      <c r="V24" s="37">
        <v>0.13448221367403437</v>
      </c>
      <c r="W24" s="37">
        <v>0.80070444356012405</v>
      </c>
      <c r="X24" s="3">
        <v>1200</v>
      </c>
      <c r="Y24" s="3">
        <v>500</v>
      </c>
      <c r="Z24" s="4">
        <v>17.444518801965884</v>
      </c>
      <c r="AA24" s="4">
        <v>82.551489711963498</v>
      </c>
    </row>
    <row r="25" spans="1:27">
      <c r="A25">
        <v>23</v>
      </c>
      <c r="B25" s="5">
        <v>49</v>
      </c>
      <c r="C25" s="5">
        <v>1.1303910093543099</v>
      </c>
      <c r="D25" s="5">
        <v>15.868950708243196</v>
      </c>
      <c r="E25" s="5">
        <v>0.92991570893917441</v>
      </c>
      <c r="F25" s="5">
        <v>0</v>
      </c>
      <c r="G25" s="5">
        <v>7.5301684610396737</v>
      </c>
      <c r="H25" s="5">
        <v>0</v>
      </c>
      <c r="I25" s="5">
        <v>10.0559705373844</v>
      </c>
      <c r="J25" s="5">
        <v>0</v>
      </c>
      <c r="K25" s="5">
        <v>0</v>
      </c>
      <c r="L25" s="5">
        <v>12.156051008287118</v>
      </c>
      <c r="M25" s="5">
        <v>2.704243106993772</v>
      </c>
      <c r="N25" s="5">
        <v>0.31303135643657809</v>
      </c>
      <c r="O25" s="5">
        <v>0</v>
      </c>
      <c r="P25" s="36">
        <f t="shared" si="0"/>
        <v>0.82578125000000657</v>
      </c>
      <c r="Q25">
        <f t="shared" si="1"/>
        <v>2.0216796875000002E-2</v>
      </c>
      <c r="R25" s="5">
        <v>1</v>
      </c>
      <c r="S25" s="5">
        <v>1200</v>
      </c>
      <c r="T25" s="58">
        <v>0.82578125000000657</v>
      </c>
      <c r="U25" s="59">
        <v>202.16796875</v>
      </c>
      <c r="V25" s="37">
        <v>0.10335721466527327</v>
      </c>
      <c r="W25" s="37">
        <v>0.72245216482185615</v>
      </c>
      <c r="X25" s="3">
        <v>1200</v>
      </c>
      <c r="Y25" s="3">
        <v>500</v>
      </c>
      <c r="Z25" s="4">
        <v>13.422098592932535</v>
      </c>
      <c r="AA25" s="4">
        <v>86.579376915887792</v>
      </c>
    </row>
    <row r="26" spans="1:27">
      <c r="A26">
        <v>24</v>
      </c>
      <c r="B26" s="5">
        <v>49</v>
      </c>
      <c r="C26" s="5">
        <v>1.1303910093543099</v>
      </c>
      <c r="D26" s="5">
        <v>15.868950708243196</v>
      </c>
      <c r="E26" s="5">
        <v>0.92991570893917441</v>
      </c>
      <c r="F26" s="5">
        <v>0</v>
      </c>
      <c r="G26" s="5">
        <v>7.5301684610396737</v>
      </c>
      <c r="H26" s="5">
        <v>0</v>
      </c>
      <c r="I26" s="5">
        <v>10.0559705373844</v>
      </c>
      <c r="J26" s="5">
        <v>0</v>
      </c>
      <c r="K26" s="5">
        <v>0</v>
      </c>
      <c r="L26" s="5">
        <v>12.156051008287118</v>
      </c>
      <c r="M26" s="5">
        <v>2.704243106993772</v>
      </c>
      <c r="N26" s="5">
        <v>0.31303135643657809</v>
      </c>
      <c r="O26" s="5">
        <v>0</v>
      </c>
      <c r="P26" s="36">
        <f t="shared" si="0"/>
        <v>0.69687500000000635</v>
      </c>
      <c r="Q26">
        <f t="shared" si="1"/>
        <v>2.1135742187500001E-2</v>
      </c>
      <c r="R26" s="5">
        <v>1</v>
      </c>
      <c r="S26" s="5">
        <v>1200</v>
      </c>
      <c r="T26" s="58">
        <v>0.69687500000000635</v>
      </c>
      <c r="U26" s="59">
        <v>211.357421875</v>
      </c>
      <c r="V26" s="37">
        <v>7.2062621453758191E-2</v>
      </c>
      <c r="W26" s="37">
        <v>0.62483719601642018</v>
      </c>
      <c r="X26" s="3">
        <v>1200</v>
      </c>
      <c r="Y26" s="3">
        <v>500</v>
      </c>
      <c r="Z26" s="4">
        <v>9.3704955844749787</v>
      </c>
      <c r="AA26" s="4">
        <v>90.634420011105192</v>
      </c>
    </row>
    <row r="27" spans="1:27">
      <c r="A27">
        <v>25</v>
      </c>
      <c r="B27" s="5">
        <v>49</v>
      </c>
      <c r="C27" s="5">
        <v>1.1303910093543099</v>
      </c>
      <c r="D27" s="5">
        <v>15.868950708243196</v>
      </c>
      <c r="E27" s="5">
        <v>0.92991570893917441</v>
      </c>
      <c r="F27" s="5">
        <v>0</v>
      </c>
      <c r="G27" s="5">
        <v>7.5301684610396737</v>
      </c>
      <c r="H27" s="5">
        <v>0</v>
      </c>
      <c r="I27" s="5">
        <v>10.0559705373844</v>
      </c>
      <c r="J27" s="5">
        <v>0</v>
      </c>
      <c r="K27" s="5">
        <v>0</v>
      </c>
      <c r="L27" s="5">
        <v>12.156051008287118</v>
      </c>
      <c r="M27" s="5">
        <v>2.704243106993772</v>
      </c>
      <c r="N27" s="5">
        <v>0.31303135643657809</v>
      </c>
      <c r="O27" s="5">
        <v>0</v>
      </c>
      <c r="P27" s="36">
        <f t="shared" si="0"/>
        <v>0.49921875000000621</v>
      </c>
      <c r="Q27">
        <f t="shared" si="1"/>
        <v>2.20546875E-2</v>
      </c>
      <c r="R27" s="5">
        <v>1</v>
      </c>
      <c r="S27" s="5">
        <v>1200</v>
      </c>
      <c r="T27" s="58">
        <v>0.49921875000000621</v>
      </c>
      <c r="U27" s="59">
        <v>220.546875</v>
      </c>
      <c r="V27" s="37">
        <v>4.0243576157307871E-2</v>
      </c>
      <c r="W27" s="37">
        <v>0.45897517384269831</v>
      </c>
      <c r="X27" s="3">
        <v>1200</v>
      </c>
      <c r="Y27" s="3">
        <v>500</v>
      </c>
      <c r="Z27" s="4">
        <v>5.2370018472549731</v>
      </c>
      <c r="AA27" s="4">
        <v>94.766998139981268</v>
      </c>
    </row>
    <row r="28" spans="1:27">
      <c r="A28">
        <v>26</v>
      </c>
      <c r="B28" s="5">
        <v>49</v>
      </c>
      <c r="C28" s="5">
        <v>1.1303910093543099</v>
      </c>
      <c r="D28" s="5">
        <v>15.868950708243196</v>
      </c>
      <c r="E28" s="5">
        <v>0.92991570893917441</v>
      </c>
      <c r="F28" s="5">
        <v>0</v>
      </c>
      <c r="G28" s="5">
        <v>7.5301684610396737</v>
      </c>
      <c r="H28" s="5">
        <v>0</v>
      </c>
      <c r="I28" s="5">
        <v>10.0559705373844</v>
      </c>
      <c r="J28" s="5">
        <v>0</v>
      </c>
      <c r="K28" s="5">
        <v>0</v>
      </c>
      <c r="L28" s="5">
        <v>12.156051008287118</v>
      </c>
      <c r="M28" s="5">
        <v>2.704243106993772</v>
      </c>
      <c r="N28" s="5">
        <v>0.31303135643657809</v>
      </c>
      <c r="O28" s="5">
        <v>0</v>
      </c>
      <c r="P28" s="36">
        <f t="shared" si="0"/>
        <v>0</v>
      </c>
      <c r="Q28">
        <f t="shared" si="1"/>
        <v>2.2973632812499999E-2</v>
      </c>
      <c r="R28" s="5">
        <v>1</v>
      </c>
      <c r="S28" s="5">
        <v>1200</v>
      </c>
      <c r="T28" s="58">
        <v>0</v>
      </c>
      <c r="U28" s="59">
        <v>229.736328125</v>
      </c>
      <c r="V28" s="37">
        <v>0</v>
      </c>
      <c r="W28" s="37">
        <v>0</v>
      </c>
      <c r="X28" s="3">
        <v>1200</v>
      </c>
      <c r="Y28" s="3">
        <v>500</v>
      </c>
      <c r="Z28" s="4">
        <v>0</v>
      </c>
      <c r="AA28" s="4">
        <v>100</v>
      </c>
    </row>
    <row r="29" spans="1:27">
      <c r="A29">
        <v>27</v>
      </c>
      <c r="B29" s="5">
        <v>49</v>
      </c>
      <c r="C29" s="5">
        <v>1.1303910093543099</v>
      </c>
      <c r="D29" s="5">
        <v>15.868950708243196</v>
      </c>
      <c r="E29" s="5">
        <v>0.92991570893917441</v>
      </c>
      <c r="F29" s="5">
        <v>0</v>
      </c>
      <c r="G29" s="5">
        <v>7.5301684610396737</v>
      </c>
      <c r="H29" s="5">
        <v>0</v>
      </c>
      <c r="I29" s="5">
        <v>10.0559705373844</v>
      </c>
      <c r="J29" s="5">
        <v>0</v>
      </c>
      <c r="K29" s="5">
        <v>0</v>
      </c>
      <c r="L29" s="5">
        <v>12.156051008287118</v>
      </c>
      <c r="M29" s="5">
        <v>2.704243106993772</v>
      </c>
      <c r="N29" s="5">
        <v>0.31303135643657809</v>
      </c>
      <c r="O29" s="5">
        <v>0</v>
      </c>
      <c r="P29" s="36">
        <f t="shared" si="0"/>
        <v>3.2257812499999994</v>
      </c>
      <c r="Q29">
        <f t="shared" si="1"/>
        <v>0</v>
      </c>
      <c r="R29" s="5">
        <v>1</v>
      </c>
      <c r="S29" s="5">
        <v>1200</v>
      </c>
      <c r="T29" s="58">
        <v>3.2257812499999994</v>
      </c>
      <c r="U29" s="59">
        <v>0</v>
      </c>
      <c r="V29" s="37">
        <v>1.5031809187843814</v>
      </c>
      <c r="W29" s="37">
        <v>1.7226003312156177</v>
      </c>
      <c r="X29" s="3">
        <v>1200</v>
      </c>
      <c r="Y29" s="3">
        <v>1000</v>
      </c>
      <c r="Z29" s="4">
        <v>99.992882584100187</v>
      </c>
      <c r="AA29" s="4">
        <v>0</v>
      </c>
    </row>
    <row r="30" spans="1:27">
      <c r="A30">
        <v>28</v>
      </c>
      <c r="B30" s="5">
        <v>49</v>
      </c>
      <c r="C30" s="5">
        <v>1.1303910093543099</v>
      </c>
      <c r="D30" s="5">
        <v>15.868950708243196</v>
      </c>
      <c r="E30" s="5">
        <v>0.92991570893917441</v>
      </c>
      <c r="F30" s="5">
        <v>0</v>
      </c>
      <c r="G30" s="5">
        <v>7.5301684610396737</v>
      </c>
      <c r="H30" s="5">
        <v>0</v>
      </c>
      <c r="I30" s="5">
        <v>10.0559705373844</v>
      </c>
      <c r="J30" s="5">
        <v>0</v>
      </c>
      <c r="K30" s="5">
        <v>0</v>
      </c>
      <c r="L30" s="5">
        <v>12.156051008287118</v>
      </c>
      <c r="M30" s="5">
        <v>2.704243106993772</v>
      </c>
      <c r="N30" s="5">
        <v>0.31303135643657809</v>
      </c>
      <c r="O30" s="5">
        <v>0</v>
      </c>
      <c r="P30" s="36">
        <f t="shared" si="0"/>
        <v>3.1515624999999998</v>
      </c>
      <c r="Q30">
        <f t="shared" si="1"/>
        <v>1.8703125E-3</v>
      </c>
      <c r="R30" s="5">
        <v>1</v>
      </c>
      <c r="S30" s="5">
        <v>1200</v>
      </c>
      <c r="T30" s="58">
        <v>3.1515624999999998</v>
      </c>
      <c r="U30" s="59">
        <v>18.703125</v>
      </c>
      <c r="V30" s="37">
        <v>1.4443321397253963</v>
      </c>
      <c r="W30" s="37">
        <v>1.7072402916894731</v>
      </c>
      <c r="X30" s="3">
        <v>1200</v>
      </c>
      <c r="Y30" s="3">
        <v>1000</v>
      </c>
      <c r="Z30" s="4">
        <v>96.149427357307189</v>
      </c>
      <c r="AA30" s="4">
        <v>3.8451308936303601</v>
      </c>
    </row>
    <row r="31" spans="1:27">
      <c r="A31">
        <v>29</v>
      </c>
      <c r="B31" s="5">
        <v>49</v>
      </c>
      <c r="C31" s="5">
        <v>1.1303910093543099</v>
      </c>
      <c r="D31" s="5">
        <v>15.868950708243196</v>
      </c>
      <c r="E31" s="5">
        <v>0.92991570893917441</v>
      </c>
      <c r="F31" s="5">
        <v>0</v>
      </c>
      <c r="G31" s="5">
        <v>7.5301684610396737</v>
      </c>
      <c r="H31" s="5">
        <v>0</v>
      </c>
      <c r="I31" s="5">
        <v>10.0559705373844</v>
      </c>
      <c r="J31" s="5">
        <v>0</v>
      </c>
      <c r="K31" s="5">
        <v>0</v>
      </c>
      <c r="L31" s="5">
        <v>12.156051008287118</v>
      </c>
      <c r="M31" s="5">
        <v>2.704243106993772</v>
      </c>
      <c r="N31" s="5">
        <v>0.31303135643657809</v>
      </c>
      <c r="O31" s="5">
        <v>0</v>
      </c>
      <c r="P31" s="36">
        <f t="shared" si="0"/>
        <v>3.0765625000000001</v>
      </c>
      <c r="Q31">
        <f t="shared" si="1"/>
        <v>3.740625E-3</v>
      </c>
      <c r="R31" s="5">
        <v>1</v>
      </c>
      <c r="S31" s="5">
        <v>1200</v>
      </c>
      <c r="T31" s="58">
        <v>3.0765625000000001</v>
      </c>
      <c r="U31" s="59">
        <v>37.40625</v>
      </c>
      <c r="V31" s="37">
        <v>1.3855079131255037</v>
      </c>
      <c r="W31" s="37">
        <v>1.6910739770752892</v>
      </c>
      <c r="X31" s="3">
        <v>1200</v>
      </c>
      <c r="Y31" s="3">
        <v>1000</v>
      </c>
      <c r="Z31" s="4">
        <v>92.302627065120774</v>
      </c>
      <c r="AA31" s="4">
        <v>7.6960506509853408</v>
      </c>
    </row>
    <row r="32" spans="1:27">
      <c r="A32">
        <v>30</v>
      </c>
      <c r="B32" s="5">
        <v>49</v>
      </c>
      <c r="C32" s="5">
        <v>1.1303910093543099</v>
      </c>
      <c r="D32" s="5">
        <v>15.868950708243196</v>
      </c>
      <c r="E32" s="5">
        <v>0.92991570893917441</v>
      </c>
      <c r="F32" s="5">
        <v>0</v>
      </c>
      <c r="G32" s="5">
        <v>7.5301684610396737</v>
      </c>
      <c r="H32" s="5">
        <v>0</v>
      </c>
      <c r="I32" s="5">
        <v>10.0559705373844</v>
      </c>
      <c r="J32" s="5">
        <v>0</v>
      </c>
      <c r="K32" s="5">
        <v>0</v>
      </c>
      <c r="L32" s="5">
        <v>12.156051008287118</v>
      </c>
      <c r="M32" s="5">
        <v>2.704243106993772</v>
      </c>
      <c r="N32" s="5">
        <v>0.31303135643657809</v>
      </c>
      <c r="O32" s="5">
        <v>0</v>
      </c>
      <c r="P32" s="36">
        <f t="shared" si="0"/>
        <v>3.0007812500000006</v>
      </c>
      <c r="Q32">
        <f t="shared" si="1"/>
        <v>5.6109374999999996E-3</v>
      </c>
      <c r="R32" s="5">
        <v>1</v>
      </c>
      <c r="S32" s="5">
        <v>1200</v>
      </c>
      <c r="T32" s="58">
        <v>3.0007812500000006</v>
      </c>
      <c r="U32" s="59">
        <v>56.109375</v>
      </c>
      <c r="V32" s="37">
        <v>1.3267547144878578</v>
      </c>
      <c r="W32" s="37">
        <v>1.6740549044796198</v>
      </c>
      <c r="X32" s="3">
        <v>1200</v>
      </c>
      <c r="Y32" s="3">
        <v>1000</v>
      </c>
      <c r="Z32" s="4">
        <v>88.455482488523543</v>
      </c>
      <c r="AA32" s="4">
        <v>11.552862643033796</v>
      </c>
    </row>
    <row r="33" spans="1:27">
      <c r="A33">
        <v>31</v>
      </c>
      <c r="B33" s="5">
        <v>49</v>
      </c>
      <c r="C33" s="5">
        <v>1.1303910093543099</v>
      </c>
      <c r="D33" s="5">
        <v>15.868950708243196</v>
      </c>
      <c r="E33" s="5">
        <v>0.92991570893917441</v>
      </c>
      <c r="F33" s="5">
        <v>0</v>
      </c>
      <c r="G33" s="5">
        <v>7.5301684610396737</v>
      </c>
      <c r="H33" s="5">
        <v>0</v>
      </c>
      <c r="I33" s="5">
        <v>10.0559705373844</v>
      </c>
      <c r="J33" s="5">
        <v>0</v>
      </c>
      <c r="K33" s="5">
        <v>0</v>
      </c>
      <c r="L33" s="5">
        <v>12.156051008287118</v>
      </c>
      <c r="M33" s="5">
        <v>2.704243106993772</v>
      </c>
      <c r="N33" s="5">
        <v>0.31303135643657809</v>
      </c>
      <c r="O33" s="5">
        <v>0</v>
      </c>
      <c r="P33" s="36">
        <f t="shared" si="0"/>
        <v>2.9238281250000013</v>
      </c>
      <c r="Q33">
        <f t="shared" si="1"/>
        <v>7.4812500000000001E-3</v>
      </c>
      <c r="R33" s="5">
        <v>1</v>
      </c>
      <c r="S33" s="5">
        <v>1200</v>
      </c>
      <c r="T33" s="58">
        <v>2.9238281250000013</v>
      </c>
      <c r="U33" s="59">
        <v>74.8125</v>
      </c>
      <c r="V33" s="37">
        <v>1.2678249935079382</v>
      </c>
      <c r="W33" s="37">
        <v>1.6560399868926901</v>
      </c>
      <c r="X33" s="3">
        <v>1200</v>
      </c>
      <c r="Y33" s="3">
        <v>1000</v>
      </c>
      <c r="Z33" s="4">
        <v>84.591716369219782</v>
      </c>
      <c r="AA33" s="4">
        <v>15.415731116234202</v>
      </c>
    </row>
    <row r="34" spans="1:27">
      <c r="A34">
        <v>32</v>
      </c>
      <c r="B34" s="5">
        <v>49</v>
      </c>
      <c r="C34" s="5">
        <v>1.1303910093543099</v>
      </c>
      <c r="D34" s="5">
        <v>15.868950708243196</v>
      </c>
      <c r="E34" s="5">
        <v>0.92991570893917441</v>
      </c>
      <c r="F34" s="5">
        <v>0</v>
      </c>
      <c r="G34" s="5">
        <v>7.5301684610396737</v>
      </c>
      <c r="H34" s="5">
        <v>0</v>
      </c>
      <c r="I34" s="5">
        <v>10.0559705373844</v>
      </c>
      <c r="J34" s="5">
        <v>0</v>
      </c>
      <c r="K34" s="5">
        <v>0</v>
      </c>
      <c r="L34" s="5">
        <v>12.156051008287118</v>
      </c>
      <c r="M34" s="5">
        <v>2.704243106993772</v>
      </c>
      <c r="N34" s="5">
        <v>0.31303135643657809</v>
      </c>
      <c r="O34" s="5">
        <v>0</v>
      </c>
      <c r="P34" s="36">
        <f t="shared" si="0"/>
        <v>2.8457031250000018</v>
      </c>
      <c r="Q34">
        <f t="shared" si="1"/>
        <v>9.3515625000000005E-3</v>
      </c>
      <c r="R34" s="5">
        <v>1</v>
      </c>
      <c r="S34" s="5">
        <v>1200</v>
      </c>
      <c r="T34" s="58">
        <v>2.8457031250000018</v>
      </c>
      <c r="U34" s="59">
        <v>93.515625</v>
      </c>
      <c r="V34" s="37">
        <v>1.2087839064414125</v>
      </c>
      <c r="W34" s="37">
        <v>1.6369640569753672</v>
      </c>
      <c r="X34" s="3">
        <v>1200</v>
      </c>
      <c r="Y34" s="3">
        <v>1000</v>
      </c>
      <c r="Z34" s="4">
        <v>80.715504876690531</v>
      </c>
      <c r="AA34" s="4">
        <v>19.284806199541467</v>
      </c>
    </row>
    <row r="35" spans="1:27">
      <c r="A35">
        <v>33</v>
      </c>
      <c r="B35" s="5">
        <v>49</v>
      </c>
      <c r="C35" s="5">
        <v>1.1303910093543099</v>
      </c>
      <c r="D35" s="5">
        <v>15.868950708243196</v>
      </c>
      <c r="E35" s="5">
        <v>0.92991570893917441</v>
      </c>
      <c r="F35" s="5">
        <v>0</v>
      </c>
      <c r="G35" s="5">
        <v>7.5301684610396737</v>
      </c>
      <c r="H35" s="5">
        <v>0</v>
      </c>
      <c r="I35" s="5">
        <v>10.0559705373844</v>
      </c>
      <c r="J35" s="5">
        <v>0</v>
      </c>
      <c r="K35" s="5">
        <v>0</v>
      </c>
      <c r="L35" s="5">
        <v>12.156051008287118</v>
      </c>
      <c r="M35" s="5">
        <v>2.704243106993772</v>
      </c>
      <c r="N35" s="5">
        <v>0.31303135643657809</v>
      </c>
      <c r="O35" s="5">
        <v>0</v>
      </c>
      <c r="P35" s="36">
        <f t="shared" ref="P35:P66" si="2">T35</f>
        <v>2.7664062500000024</v>
      </c>
      <c r="Q35">
        <f t="shared" ref="Q35:Q66" si="3">U35/10000</f>
        <v>1.1221874999999999E-2</v>
      </c>
      <c r="R35" s="5">
        <v>1</v>
      </c>
      <c r="S35" s="5">
        <v>1200</v>
      </c>
      <c r="T35" s="58">
        <v>2.7664062500000024</v>
      </c>
      <c r="U35" s="59">
        <v>112.21875</v>
      </c>
      <c r="V35" s="37">
        <v>1.1497016584255859</v>
      </c>
      <c r="W35" s="37">
        <v>1.6167568985067386</v>
      </c>
      <c r="X35" s="3">
        <v>1200</v>
      </c>
      <c r="Y35" s="3">
        <v>1000</v>
      </c>
      <c r="Z35" s="4">
        <v>76.83137368988973</v>
      </c>
      <c r="AA35" s="4">
        <v>23.160238928239199</v>
      </c>
    </row>
    <row r="36" spans="1:27">
      <c r="A36">
        <v>34</v>
      </c>
      <c r="B36" s="5">
        <v>49</v>
      </c>
      <c r="C36" s="5">
        <v>1.1303910093543099</v>
      </c>
      <c r="D36" s="5">
        <v>15.868950708243196</v>
      </c>
      <c r="E36" s="5">
        <v>0.92991570893917441</v>
      </c>
      <c r="F36" s="5">
        <v>0</v>
      </c>
      <c r="G36" s="5">
        <v>7.5301684610396737</v>
      </c>
      <c r="H36" s="5">
        <v>0</v>
      </c>
      <c r="I36" s="5">
        <v>10.0559705373844</v>
      </c>
      <c r="J36" s="5">
        <v>0</v>
      </c>
      <c r="K36" s="5">
        <v>0</v>
      </c>
      <c r="L36" s="5">
        <v>12.156051008287118</v>
      </c>
      <c r="M36" s="5">
        <v>2.704243106993772</v>
      </c>
      <c r="N36" s="5">
        <v>0.31303135643657809</v>
      </c>
      <c r="O36" s="5">
        <v>0</v>
      </c>
      <c r="P36" s="36">
        <f t="shared" si="2"/>
        <v>2.6863281250000033</v>
      </c>
      <c r="Q36">
        <f t="shared" si="3"/>
        <v>1.30921875E-2</v>
      </c>
      <c r="R36" s="5">
        <v>1</v>
      </c>
      <c r="S36" s="5">
        <v>1200</v>
      </c>
      <c r="T36" s="58">
        <v>2.6863281250000033</v>
      </c>
      <c r="U36" s="59">
        <v>130.921875</v>
      </c>
      <c r="V36" s="37">
        <v>1.0909382921365556</v>
      </c>
      <c r="W36" s="37">
        <v>1.5954490913438713</v>
      </c>
      <c r="X36" s="3">
        <v>1200</v>
      </c>
      <c r="Y36" s="3">
        <v>1000</v>
      </c>
      <c r="Z36" s="4">
        <v>72.962960884743438</v>
      </c>
      <c r="AA36" s="4">
        <v>27.042075259140297</v>
      </c>
    </row>
    <row r="37" spans="1:27">
      <c r="A37">
        <v>35</v>
      </c>
      <c r="B37" s="5">
        <v>49</v>
      </c>
      <c r="C37" s="5">
        <v>1.1303910093543099</v>
      </c>
      <c r="D37" s="5">
        <v>15.868950708243196</v>
      </c>
      <c r="E37" s="5">
        <v>0.92991570893917441</v>
      </c>
      <c r="F37" s="5">
        <v>0</v>
      </c>
      <c r="G37" s="5">
        <v>7.5301684610396737</v>
      </c>
      <c r="H37" s="5">
        <v>0</v>
      </c>
      <c r="I37" s="5">
        <v>10.0559705373844</v>
      </c>
      <c r="J37" s="5">
        <v>0</v>
      </c>
      <c r="K37" s="5">
        <v>0</v>
      </c>
      <c r="L37" s="5">
        <v>12.156051008287118</v>
      </c>
      <c r="M37" s="5">
        <v>2.704243106993772</v>
      </c>
      <c r="N37" s="5">
        <v>0.31303135643657809</v>
      </c>
      <c r="O37" s="5">
        <v>0</v>
      </c>
      <c r="P37" s="36">
        <f t="shared" si="2"/>
        <v>2.6042968750000037</v>
      </c>
      <c r="Q37">
        <f t="shared" si="3"/>
        <v>1.49625E-2</v>
      </c>
      <c r="R37" s="5">
        <v>1</v>
      </c>
      <c r="S37" s="5">
        <v>1200</v>
      </c>
      <c r="T37" s="58">
        <v>2.6042968750000037</v>
      </c>
      <c r="U37" s="59">
        <v>149.625</v>
      </c>
      <c r="V37" s="37">
        <v>1.0317224436391128</v>
      </c>
      <c r="W37" s="37">
        <v>1.572640087487357</v>
      </c>
      <c r="X37" s="3">
        <v>1200</v>
      </c>
      <c r="Y37" s="3">
        <v>1000</v>
      </c>
      <c r="Z37" s="4">
        <v>69.059394651292394</v>
      </c>
      <c r="AA37" s="4">
        <v>30.930786122821587</v>
      </c>
    </row>
    <row r="38" spans="1:27">
      <c r="A38">
        <v>36</v>
      </c>
      <c r="B38" s="5">
        <v>49</v>
      </c>
      <c r="C38" s="5">
        <v>1.1303910093543099</v>
      </c>
      <c r="D38" s="5">
        <v>15.868950708243196</v>
      </c>
      <c r="E38" s="5">
        <v>0.92991570893917441</v>
      </c>
      <c r="F38" s="5">
        <v>0</v>
      </c>
      <c r="G38" s="5">
        <v>7.5301684610396737</v>
      </c>
      <c r="H38" s="5">
        <v>0</v>
      </c>
      <c r="I38" s="5">
        <v>10.0559705373844</v>
      </c>
      <c r="J38" s="5">
        <v>0</v>
      </c>
      <c r="K38" s="5">
        <v>0</v>
      </c>
      <c r="L38" s="5">
        <v>12.156051008287118</v>
      </c>
      <c r="M38" s="5">
        <v>2.704243106993772</v>
      </c>
      <c r="N38" s="5">
        <v>0.31303135643657809</v>
      </c>
      <c r="O38" s="5">
        <v>0</v>
      </c>
      <c r="P38" s="36">
        <f t="shared" si="2"/>
        <v>2.521484375000004</v>
      </c>
      <c r="Q38">
        <f t="shared" si="3"/>
        <v>1.6832812499999999E-2</v>
      </c>
      <c r="R38" s="5">
        <v>1</v>
      </c>
      <c r="S38" s="5">
        <v>1200</v>
      </c>
      <c r="T38" s="58">
        <v>2.521484375000004</v>
      </c>
      <c r="U38" s="59">
        <v>168.328125</v>
      </c>
      <c r="V38" s="37">
        <v>0.9729953133016056</v>
      </c>
      <c r="W38" s="37">
        <v>1.5485605763355523</v>
      </c>
      <c r="X38" s="3">
        <v>1200</v>
      </c>
      <c r="Y38" s="3">
        <v>1000</v>
      </c>
      <c r="Z38" s="4">
        <v>65.182643625825122</v>
      </c>
      <c r="AA38" s="4">
        <v>34.826207384208793</v>
      </c>
    </row>
    <row r="39" spans="1:27">
      <c r="A39">
        <v>37</v>
      </c>
      <c r="B39" s="5">
        <v>49</v>
      </c>
      <c r="C39" s="5">
        <v>1.1303910093543099</v>
      </c>
      <c r="D39" s="5">
        <v>15.868950708243196</v>
      </c>
      <c r="E39" s="5">
        <v>0.92991570893917441</v>
      </c>
      <c r="F39" s="5">
        <v>0</v>
      </c>
      <c r="G39" s="5">
        <v>7.5301684610396737</v>
      </c>
      <c r="H39" s="5">
        <v>0</v>
      </c>
      <c r="I39" s="5">
        <v>10.0559705373844</v>
      </c>
      <c r="J39" s="5">
        <v>0</v>
      </c>
      <c r="K39" s="5">
        <v>0</v>
      </c>
      <c r="L39" s="5">
        <v>12.156051008287118</v>
      </c>
      <c r="M39" s="5">
        <v>2.704243106993772</v>
      </c>
      <c r="N39" s="5">
        <v>0.31303135643657809</v>
      </c>
      <c r="O39" s="5">
        <v>0</v>
      </c>
      <c r="P39" s="36">
        <f t="shared" si="2"/>
        <v>2.4363281250000046</v>
      </c>
      <c r="Q39">
        <f t="shared" si="3"/>
        <v>1.8703125000000001E-2</v>
      </c>
      <c r="R39" s="5">
        <v>1</v>
      </c>
      <c r="S39" s="5">
        <v>1200</v>
      </c>
      <c r="T39" s="58">
        <v>2.4363281250000046</v>
      </c>
      <c r="U39" s="59">
        <v>187.03125</v>
      </c>
      <c r="V39" s="37">
        <v>0.91376088119792243</v>
      </c>
      <c r="W39" s="37">
        <v>1.5226440211835355</v>
      </c>
      <c r="X39" s="3">
        <v>1200</v>
      </c>
      <c r="Y39" s="3">
        <v>1000</v>
      </c>
      <c r="Z39" s="4">
        <v>61.26686522621528</v>
      </c>
      <c r="AA39" s="4">
        <v>38.729056527409305</v>
      </c>
    </row>
    <row r="40" spans="1:27">
      <c r="A40">
        <v>38</v>
      </c>
      <c r="B40" s="5">
        <v>49</v>
      </c>
      <c r="C40" s="5">
        <v>1.1303910093543099</v>
      </c>
      <c r="D40" s="5">
        <v>15.868950708243196</v>
      </c>
      <c r="E40" s="5">
        <v>0.92991570893917441</v>
      </c>
      <c r="F40" s="5">
        <v>0</v>
      </c>
      <c r="G40" s="5">
        <v>7.5301684610396737</v>
      </c>
      <c r="H40" s="5">
        <v>0</v>
      </c>
      <c r="I40" s="5">
        <v>10.0559705373844</v>
      </c>
      <c r="J40" s="5">
        <v>0</v>
      </c>
      <c r="K40" s="5">
        <v>0</v>
      </c>
      <c r="L40" s="5">
        <v>12.156051008287118</v>
      </c>
      <c r="M40" s="5">
        <v>2.704243106993772</v>
      </c>
      <c r="N40" s="5">
        <v>0.31303135643657809</v>
      </c>
      <c r="O40" s="5">
        <v>0</v>
      </c>
      <c r="P40" s="36">
        <f t="shared" si="2"/>
        <v>2.3496093750000053</v>
      </c>
      <c r="Q40">
        <f t="shared" si="3"/>
        <v>2.05734375E-2</v>
      </c>
      <c r="R40" s="5">
        <v>1</v>
      </c>
      <c r="S40" s="5">
        <v>1200</v>
      </c>
      <c r="T40" s="58">
        <v>2.3496093750000053</v>
      </c>
      <c r="U40" s="59">
        <v>205.734375</v>
      </c>
      <c r="V40" s="37">
        <v>0.85470062093331156</v>
      </c>
      <c r="W40" s="37">
        <v>1.4949902033444342</v>
      </c>
      <c r="X40" s="3">
        <v>1200</v>
      </c>
      <c r="Y40" s="3">
        <v>1000</v>
      </c>
      <c r="Z40" s="4">
        <v>57.356963023227856</v>
      </c>
      <c r="AA40" s="4">
        <v>42.639293620410577</v>
      </c>
    </row>
    <row r="41" spans="1:27">
      <c r="A41">
        <v>39</v>
      </c>
      <c r="B41" s="5">
        <v>49</v>
      </c>
      <c r="C41" s="5">
        <v>1.1303910093543099</v>
      </c>
      <c r="D41" s="5">
        <v>15.868950708243196</v>
      </c>
      <c r="E41" s="5">
        <v>0.92991570893917441</v>
      </c>
      <c r="F41" s="5">
        <v>0</v>
      </c>
      <c r="G41" s="5">
        <v>7.5301684610396737</v>
      </c>
      <c r="H41" s="5">
        <v>0</v>
      </c>
      <c r="I41" s="5">
        <v>10.0559705373844</v>
      </c>
      <c r="J41" s="5">
        <v>0</v>
      </c>
      <c r="K41" s="5">
        <v>0</v>
      </c>
      <c r="L41" s="5">
        <v>12.156051008287118</v>
      </c>
      <c r="M41" s="5">
        <v>2.704243106993772</v>
      </c>
      <c r="N41" s="5">
        <v>0.31303135643657809</v>
      </c>
      <c r="O41" s="5">
        <v>0</v>
      </c>
      <c r="P41" s="36">
        <f t="shared" si="2"/>
        <v>2.2609375000000056</v>
      </c>
      <c r="Q41">
        <f t="shared" si="3"/>
        <v>2.2443749999999998E-2</v>
      </c>
      <c r="R41" s="5">
        <v>1</v>
      </c>
      <c r="S41" s="5">
        <v>1200</v>
      </c>
      <c r="T41" s="58">
        <v>2.2609375000000056</v>
      </c>
      <c r="U41" s="59">
        <v>224.4375</v>
      </c>
      <c r="V41" s="37">
        <v>0.79569090654293495</v>
      </c>
      <c r="W41" s="37">
        <v>1.4653320942333501</v>
      </c>
      <c r="X41" s="3">
        <v>1200</v>
      </c>
      <c r="Y41" s="3">
        <v>1000</v>
      </c>
      <c r="Z41" s="4">
        <v>53.444674428505714</v>
      </c>
      <c r="AA41" s="4">
        <v>46.55730612251682</v>
      </c>
    </row>
    <row r="42" spans="1:27">
      <c r="A42">
        <v>40</v>
      </c>
      <c r="B42" s="5">
        <v>49</v>
      </c>
      <c r="C42" s="5">
        <v>1.1303910093543099</v>
      </c>
      <c r="D42" s="5">
        <v>15.868950708243196</v>
      </c>
      <c r="E42" s="5">
        <v>0.92991570893917441</v>
      </c>
      <c r="F42" s="5">
        <v>0</v>
      </c>
      <c r="G42" s="5">
        <v>7.5301684610396737</v>
      </c>
      <c r="H42" s="5">
        <v>0</v>
      </c>
      <c r="I42" s="5">
        <v>10.0559705373844</v>
      </c>
      <c r="J42" s="5">
        <v>0</v>
      </c>
      <c r="K42" s="5">
        <v>0</v>
      </c>
      <c r="L42" s="5">
        <v>12.156051008287118</v>
      </c>
      <c r="M42" s="5">
        <v>2.704243106993772</v>
      </c>
      <c r="N42" s="5">
        <v>0.31303135643657809</v>
      </c>
      <c r="O42" s="5">
        <v>0</v>
      </c>
      <c r="P42" s="36">
        <f t="shared" si="2"/>
        <v>2.1695312500000061</v>
      </c>
      <c r="Q42">
        <f t="shared" si="3"/>
        <v>2.4314062500000001E-2</v>
      </c>
      <c r="R42" s="5">
        <v>1</v>
      </c>
      <c r="S42" s="5">
        <v>1200</v>
      </c>
      <c r="T42" s="58">
        <v>2.1695312500000061</v>
      </c>
      <c r="U42" s="59">
        <v>243.140625</v>
      </c>
      <c r="V42" s="37">
        <v>0.73639691746086133</v>
      </c>
      <c r="W42" s="37">
        <v>1.4332232139389298</v>
      </c>
      <c r="X42" s="3">
        <v>1200</v>
      </c>
      <c r="Y42" s="3">
        <v>1000</v>
      </c>
      <c r="Z42" s="4">
        <v>49.507642245797271</v>
      </c>
      <c r="AA42" s="4">
        <v>50.483744418191236</v>
      </c>
    </row>
    <row r="43" spans="1:27">
      <c r="A43">
        <v>41</v>
      </c>
      <c r="B43" s="5">
        <v>49</v>
      </c>
      <c r="C43" s="5">
        <v>1.1303910093543099</v>
      </c>
      <c r="D43" s="5">
        <v>15.868950708243196</v>
      </c>
      <c r="E43" s="5">
        <v>0.92991570893917441</v>
      </c>
      <c r="F43" s="5">
        <v>0</v>
      </c>
      <c r="G43" s="5">
        <v>7.5301684610396737</v>
      </c>
      <c r="H43" s="5">
        <v>0</v>
      </c>
      <c r="I43" s="5">
        <v>10.0559705373844</v>
      </c>
      <c r="J43" s="5">
        <v>0</v>
      </c>
      <c r="K43" s="5">
        <v>0</v>
      </c>
      <c r="L43" s="5">
        <v>12.156051008287118</v>
      </c>
      <c r="M43" s="5">
        <v>2.704243106993772</v>
      </c>
      <c r="N43" s="5">
        <v>0.31303135643657809</v>
      </c>
      <c r="O43" s="5">
        <v>0</v>
      </c>
      <c r="P43" s="36">
        <f t="shared" si="2"/>
        <v>2.0757812500000066</v>
      </c>
      <c r="Q43">
        <f t="shared" si="3"/>
        <v>2.6184374999999999E-2</v>
      </c>
      <c r="R43" s="5">
        <v>1</v>
      </c>
      <c r="S43" s="5">
        <v>1200</v>
      </c>
      <c r="T43" s="58">
        <v>2.0757812500000066</v>
      </c>
      <c r="U43" s="59">
        <v>261.84375</v>
      </c>
      <c r="V43" s="37">
        <v>0.6772859261869959</v>
      </c>
      <c r="W43" s="37">
        <v>1.3985869063378269</v>
      </c>
      <c r="X43" s="3">
        <v>1200</v>
      </c>
      <c r="Y43" s="3">
        <v>1000</v>
      </c>
      <c r="Z43" s="4">
        <v>45.57673642642964</v>
      </c>
      <c r="AA43" s="4">
        <v>54.418742499657981</v>
      </c>
    </row>
    <row r="44" spans="1:27">
      <c r="A44">
        <v>42</v>
      </c>
      <c r="B44" s="5">
        <v>49</v>
      </c>
      <c r="C44" s="5">
        <v>1.1303910093543099</v>
      </c>
      <c r="D44" s="5">
        <v>15.868950708243196</v>
      </c>
      <c r="E44" s="5">
        <v>0.92991570893917441</v>
      </c>
      <c r="F44" s="5">
        <v>0</v>
      </c>
      <c r="G44" s="5">
        <v>7.5301684610396737</v>
      </c>
      <c r="H44" s="5">
        <v>0</v>
      </c>
      <c r="I44" s="5">
        <v>10.0559705373844</v>
      </c>
      <c r="J44" s="5">
        <v>0</v>
      </c>
      <c r="K44" s="5">
        <v>0</v>
      </c>
      <c r="L44" s="5">
        <v>12.156051008287118</v>
      </c>
      <c r="M44" s="5">
        <v>2.704243106993772</v>
      </c>
      <c r="N44" s="5">
        <v>0.31303135643657809</v>
      </c>
      <c r="O44" s="5">
        <v>0</v>
      </c>
      <c r="P44" s="36">
        <f t="shared" si="2"/>
        <v>1.9789062500000068</v>
      </c>
      <c r="Q44">
        <f t="shared" si="3"/>
        <v>2.8054687500000001E-2</v>
      </c>
      <c r="R44" s="5">
        <v>1</v>
      </c>
      <c r="S44" s="5">
        <v>1200</v>
      </c>
      <c r="T44" s="58">
        <v>1.9789062500000068</v>
      </c>
      <c r="U44" s="59">
        <v>280.546875</v>
      </c>
      <c r="V44" s="37">
        <v>0.61811363340339787</v>
      </c>
      <c r="W44" s="37">
        <v>1.3608861616526946</v>
      </c>
      <c r="X44" s="3">
        <v>1200</v>
      </c>
      <c r="Y44" s="3">
        <v>1000</v>
      </c>
      <c r="Z44" s="4">
        <v>41.635568087506265</v>
      </c>
      <c r="AA44" s="4">
        <v>58.363065273234049</v>
      </c>
    </row>
    <row r="45" spans="1:27">
      <c r="A45">
        <v>43</v>
      </c>
      <c r="B45" s="5">
        <v>49</v>
      </c>
      <c r="C45" s="5">
        <v>1.1303910093543099</v>
      </c>
      <c r="D45" s="5">
        <v>15.868950708243196</v>
      </c>
      <c r="E45" s="5">
        <v>0.92991570893917441</v>
      </c>
      <c r="F45" s="5">
        <v>0</v>
      </c>
      <c r="G45" s="5">
        <v>7.5301684610396737</v>
      </c>
      <c r="H45" s="5">
        <v>0</v>
      </c>
      <c r="I45" s="5">
        <v>10.0559705373844</v>
      </c>
      <c r="J45" s="5">
        <v>0</v>
      </c>
      <c r="K45" s="5">
        <v>0</v>
      </c>
      <c r="L45" s="5">
        <v>12.156051008287118</v>
      </c>
      <c r="M45" s="5">
        <v>2.704243106993772</v>
      </c>
      <c r="N45" s="5">
        <v>0.31303135643657809</v>
      </c>
      <c r="O45" s="5">
        <v>0</v>
      </c>
      <c r="P45" s="36">
        <f t="shared" si="2"/>
        <v>1.8781250000000071</v>
      </c>
      <c r="Q45">
        <f t="shared" si="3"/>
        <v>2.9925E-2</v>
      </c>
      <c r="R45" s="5">
        <v>1</v>
      </c>
      <c r="S45" s="5">
        <v>1200</v>
      </c>
      <c r="T45" s="58">
        <v>1.8781250000000071</v>
      </c>
      <c r="U45" s="59">
        <v>299.25</v>
      </c>
      <c r="V45" s="37">
        <v>0.55872787719182815</v>
      </c>
      <c r="W45" s="37">
        <v>1.3194918228575656</v>
      </c>
      <c r="X45" s="3">
        <v>1200</v>
      </c>
      <c r="Y45" s="3">
        <v>1000</v>
      </c>
      <c r="Z45" s="4">
        <v>37.673771098666386</v>
      </c>
      <c r="AA45" s="4">
        <v>62.317606948596669</v>
      </c>
    </row>
    <row r="46" spans="1:27">
      <c r="A46">
        <v>44</v>
      </c>
      <c r="B46" s="5">
        <v>49</v>
      </c>
      <c r="C46" s="5">
        <v>1.1303910093543099</v>
      </c>
      <c r="D46" s="5">
        <v>15.868950708243196</v>
      </c>
      <c r="E46" s="5">
        <v>0.92991570893917441</v>
      </c>
      <c r="F46" s="5">
        <v>0</v>
      </c>
      <c r="G46" s="5">
        <v>7.5301684610396737</v>
      </c>
      <c r="H46" s="5">
        <v>0</v>
      </c>
      <c r="I46" s="5">
        <v>10.0559705373844</v>
      </c>
      <c r="J46" s="5">
        <v>0</v>
      </c>
      <c r="K46" s="5">
        <v>0</v>
      </c>
      <c r="L46" s="5">
        <v>12.156051008287118</v>
      </c>
      <c r="M46" s="5">
        <v>2.704243106993772</v>
      </c>
      <c r="N46" s="5">
        <v>0.31303135643657809</v>
      </c>
      <c r="O46" s="5">
        <v>0</v>
      </c>
      <c r="P46" s="36">
        <f t="shared" si="2"/>
        <v>1.7734375000000075</v>
      </c>
      <c r="Q46">
        <f t="shared" si="3"/>
        <v>3.1795312499999999E-2</v>
      </c>
      <c r="R46" s="5">
        <v>1</v>
      </c>
      <c r="S46" s="5">
        <v>1200</v>
      </c>
      <c r="T46" s="58">
        <v>1.7734375000000075</v>
      </c>
      <c r="U46" s="59">
        <v>317.953125</v>
      </c>
      <c r="V46" s="37">
        <v>0.49951867674930445</v>
      </c>
      <c r="W46" s="37">
        <v>1.2740138338170151</v>
      </c>
      <c r="X46" s="3">
        <v>1200</v>
      </c>
      <c r="Y46" s="3">
        <v>1000</v>
      </c>
      <c r="Z46" s="4">
        <v>33.717138006329925</v>
      </c>
      <c r="AA46" s="4">
        <v>66.282868285323275</v>
      </c>
    </row>
    <row r="47" spans="1:27">
      <c r="A47">
        <v>45</v>
      </c>
      <c r="B47" s="5">
        <v>49</v>
      </c>
      <c r="C47" s="5">
        <v>1.1303910093543099</v>
      </c>
      <c r="D47" s="5">
        <v>15.868950708243196</v>
      </c>
      <c r="E47" s="5">
        <v>0.92991570893917441</v>
      </c>
      <c r="F47" s="5">
        <v>0</v>
      </c>
      <c r="G47" s="5">
        <v>7.5301684610396737</v>
      </c>
      <c r="H47" s="5">
        <v>0</v>
      </c>
      <c r="I47" s="5">
        <v>10.0559705373844</v>
      </c>
      <c r="J47" s="5">
        <v>0</v>
      </c>
      <c r="K47" s="5">
        <v>0</v>
      </c>
      <c r="L47" s="5">
        <v>12.156051008287118</v>
      </c>
      <c r="M47" s="5">
        <v>2.704243106993772</v>
      </c>
      <c r="N47" s="5">
        <v>0.31303135643657809</v>
      </c>
      <c r="O47" s="5">
        <v>0</v>
      </c>
      <c r="P47" s="36">
        <f t="shared" si="2"/>
        <v>1.6632812500000078</v>
      </c>
      <c r="Q47">
        <f t="shared" si="3"/>
        <v>3.3665624999999998E-2</v>
      </c>
      <c r="R47" s="5">
        <v>1</v>
      </c>
      <c r="S47" s="5">
        <v>1200</v>
      </c>
      <c r="T47" s="58">
        <v>1.6632812500000078</v>
      </c>
      <c r="U47" s="59">
        <v>336.65625</v>
      </c>
      <c r="V47" s="37">
        <v>0.44010152781124173</v>
      </c>
      <c r="W47" s="37">
        <v>1.2232740732226239</v>
      </c>
      <c r="X47" s="3">
        <v>1200</v>
      </c>
      <c r="Y47" s="3">
        <v>1000</v>
      </c>
      <c r="Z47" s="4">
        <v>29.739703891988455</v>
      </c>
      <c r="AA47" s="4">
        <v>70.260467823632979</v>
      </c>
    </row>
    <row r="48" spans="1:27">
      <c r="A48">
        <v>46</v>
      </c>
      <c r="B48" s="5">
        <v>49</v>
      </c>
      <c r="C48" s="5">
        <v>1.1303910093543099</v>
      </c>
      <c r="D48" s="5">
        <v>15.868950708243196</v>
      </c>
      <c r="E48" s="5">
        <v>0.92991570893917441</v>
      </c>
      <c r="F48" s="5">
        <v>0</v>
      </c>
      <c r="G48" s="5">
        <v>7.5301684610396737</v>
      </c>
      <c r="H48" s="5">
        <v>0</v>
      </c>
      <c r="I48" s="5">
        <v>10.0559705373844</v>
      </c>
      <c r="J48" s="5">
        <v>0</v>
      </c>
      <c r="K48" s="5">
        <v>0</v>
      </c>
      <c r="L48" s="5">
        <v>12.156051008287118</v>
      </c>
      <c r="M48" s="5">
        <v>2.704243106993772</v>
      </c>
      <c r="N48" s="5">
        <v>0.31303135643657809</v>
      </c>
      <c r="O48" s="5">
        <v>0</v>
      </c>
      <c r="P48" s="36">
        <f t="shared" si="2"/>
        <v>1.5468750000000082</v>
      </c>
      <c r="Q48">
        <f t="shared" si="3"/>
        <v>3.5535937500000003E-2</v>
      </c>
      <c r="R48" s="5">
        <v>1</v>
      </c>
      <c r="S48" s="5">
        <v>1200</v>
      </c>
      <c r="T48" s="58">
        <v>1.5468750000000082</v>
      </c>
      <c r="U48" s="59">
        <v>355.359375</v>
      </c>
      <c r="V48" s="37">
        <v>0.38071910548568683</v>
      </c>
      <c r="W48" s="37">
        <v>1.1662485174744948</v>
      </c>
      <c r="X48" s="3">
        <v>1200</v>
      </c>
      <c r="Y48" s="3">
        <v>1000</v>
      </c>
      <c r="Z48" s="4">
        <v>25.757358680728114</v>
      </c>
      <c r="AA48" s="4">
        <v>74.251698430137921</v>
      </c>
    </row>
    <row r="49" spans="1:27">
      <c r="A49">
        <v>47</v>
      </c>
      <c r="B49" s="5">
        <v>49</v>
      </c>
      <c r="C49" s="5">
        <v>1.1303910093543099</v>
      </c>
      <c r="D49" s="5">
        <v>15.868950708243196</v>
      </c>
      <c r="E49" s="5">
        <v>0.92991570893917441</v>
      </c>
      <c r="F49" s="5">
        <v>0</v>
      </c>
      <c r="G49" s="5">
        <v>7.5301684610396737</v>
      </c>
      <c r="H49" s="5">
        <v>0</v>
      </c>
      <c r="I49" s="5">
        <v>10.0559705373844</v>
      </c>
      <c r="J49" s="5">
        <v>0</v>
      </c>
      <c r="K49" s="5">
        <v>0</v>
      </c>
      <c r="L49" s="5">
        <v>12.156051008287118</v>
      </c>
      <c r="M49" s="5">
        <v>2.704243106993772</v>
      </c>
      <c r="N49" s="5">
        <v>0.31303135643657809</v>
      </c>
      <c r="O49" s="5">
        <v>0</v>
      </c>
      <c r="P49" s="36">
        <f t="shared" si="2"/>
        <v>1.4218750000000087</v>
      </c>
      <c r="Q49">
        <f t="shared" si="3"/>
        <v>3.7406250000000002E-2</v>
      </c>
      <c r="R49" s="5">
        <v>1</v>
      </c>
      <c r="S49" s="5">
        <v>1200</v>
      </c>
      <c r="T49" s="58">
        <v>1.4218750000000087</v>
      </c>
      <c r="U49" s="59">
        <v>374.0625</v>
      </c>
      <c r="V49" s="37">
        <v>0.32108626943645069</v>
      </c>
      <c r="W49" s="37">
        <v>1.1008783500844341</v>
      </c>
      <c r="X49" s="3">
        <v>1200</v>
      </c>
      <c r="Y49" s="3">
        <v>1000</v>
      </c>
      <c r="Z49" s="4">
        <v>21.75052899007445</v>
      </c>
      <c r="AA49" s="4">
        <v>78.259233634996946</v>
      </c>
    </row>
    <row r="50" spans="1:27">
      <c r="A50">
        <v>48</v>
      </c>
      <c r="B50" s="5">
        <v>49</v>
      </c>
      <c r="C50" s="5">
        <v>1.1303910093543099</v>
      </c>
      <c r="D50" s="5">
        <v>15.868950708243196</v>
      </c>
      <c r="E50" s="5">
        <v>0.92991570893917441</v>
      </c>
      <c r="F50" s="5">
        <v>0</v>
      </c>
      <c r="G50" s="5">
        <v>7.5301684610396737</v>
      </c>
      <c r="H50" s="5">
        <v>0</v>
      </c>
      <c r="I50" s="5">
        <v>10.0559705373844</v>
      </c>
      <c r="J50" s="5">
        <v>0</v>
      </c>
      <c r="K50" s="5">
        <v>0</v>
      </c>
      <c r="L50" s="5">
        <v>12.156051008287118</v>
      </c>
      <c r="M50" s="5">
        <v>2.704243106993772</v>
      </c>
      <c r="N50" s="5">
        <v>0.31303135643657809</v>
      </c>
      <c r="O50" s="5">
        <v>0</v>
      </c>
      <c r="P50" s="36">
        <f t="shared" si="2"/>
        <v>1.2851562500000091</v>
      </c>
      <c r="Q50">
        <f t="shared" si="3"/>
        <v>3.9276562500000001E-2</v>
      </c>
      <c r="R50" s="5">
        <v>1</v>
      </c>
      <c r="S50" s="5">
        <v>1200</v>
      </c>
      <c r="T50" s="58">
        <v>1.2851562500000091</v>
      </c>
      <c r="U50" s="59">
        <v>392.765625</v>
      </c>
      <c r="V50" s="37">
        <v>0.26106621258673368</v>
      </c>
      <c r="W50" s="37">
        <v>1.0241750900535314</v>
      </c>
      <c r="X50" s="3">
        <v>1200</v>
      </c>
      <c r="Y50" s="3">
        <v>1000</v>
      </c>
      <c r="Z50" s="4">
        <v>17.709353167045723</v>
      </c>
      <c r="AA50" s="4">
        <v>82.286804827115844</v>
      </c>
    </row>
    <row r="51" spans="1:27">
      <c r="A51">
        <v>49</v>
      </c>
      <c r="B51" s="5">
        <v>49</v>
      </c>
      <c r="C51" s="5">
        <v>1.1303910093543099</v>
      </c>
      <c r="D51" s="5">
        <v>15.868950708243196</v>
      </c>
      <c r="E51" s="5">
        <v>0.92991570893917441</v>
      </c>
      <c r="F51" s="5">
        <v>0</v>
      </c>
      <c r="G51" s="5">
        <v>7.5301684610396737</v>
      </c>
      <c r="H51" s="5">
        <v>0</v>
      </c>
      <c r="I51" s="5">
        <v>10.0559705373844</v>
      </c>
      <c r="J51" s="5">
        <v>0</v>
      </c>
      <c r="K51" s="5">
        <v>0</v>
      </c>
      <c r="L51" s="5">
        <v>12.156051008287118</v>
      </c>
      <c r="M51" s="5">
        <v>2.704243106993772</v>
      </c>
      <c r="N51" s="5">
        <v>0.31303135643657809</v>
      </c>
      <c r="O51" s="5">
        <v>0</v>
      </c>
      <c r="P51" s="36">
        <f t="shared" si="2"/>
        <v>1.1328125000000098</v>
      </c>
      <c r="Q51">
        <f t="shared" si="3"/>
        <v>4.1146874999999999E-2</v>
      </c>
      <c r="R51" s="5">
        <v>1</v>
      </c>
      <c r="S51" s="5">
        <v>1200</v>
      </c>
      <c r="T51" s="58">
        <v>1.1328125000000098</v>
      </c>
      <c r="U51" s="59">
        <v>411.46875</v>
      </c>
      <c r="V51" s="37">
        <v>0.20098423051166414</v>
      </c>
      <c r="W51" s="37">
        <v>0.93190681016788457</v>
      </c>
      <c r="X51" s="3">
        <v>1200</v>
      </c>
      <c r="Y51" s="3">
        <v>1000</v>
      </c>
      <c r="Z51" s="4">
        <v>13.654882683577801</v>
      </c>
      <c r="AA51" s="4">
        <v>86.339377572187487</v>
      </c>
    </row>
    <row r="52" spans="1:27">
      <c r="A52">
        <v>50</v>
      </c>
      <c r="B52" s="5">
        <v>49</v>
      </c>
      <c r="C52" s="5">
        <v>1.1303910093543099</v>
      </c>
      <c r="D52" s="5">
        <v>15.868950708243196</v>
      </c>
      <c r="E52" s="5">
        <v>0.92991570893917441</v>
      </c>
      <c r="F52" s="5">
        <v>0</v>
      </c>
      <c r="G52" s="5">
        <v>7.5301684610396737</v>
      </c>
      <c r="H52" s="5">
        <v>0</v>
      </c>
      <c r="I52" s="5">
        <v>10.0559705373844</v>
      </c>
      <c r="J52" s="5">
        <v>0</v>
      </c>
      <c r="K52" s="5">
        <v>0</v>
      </c>
      <c r="L52" s="5">
        <v>12.156051008287118</v>
      </c>
      <c r="M52" s="5">
        <v>2.704243106993772</v>
      </c>
      <c r="N52" s="5">
        <v>0.31303135643657809</v>
      </c>
      <c r="O52" s="5">
        <v>0</v>
      </c>
      <c r="P52" s="36">
        <f t="shared" si="2"/>
        <v>0.95546875000001008</v>
      </c>
      <c r="Q52">
        <f t="shared" si="3"/>
        <v>4.3017187499999998E-2</v>
      </c>
      <c r="R52" s="5">
        <v>1</v>
      </c>
      <c r="S52" s="5">
        <v>1200</v>
      </c>
      <c r="T52" s="58">
        <v>0.95546875000001008</v>
      </c>
      <c r="U52" s="59">
        <v>430.171875</v>
      </c>
      <c r="V52" s="37">
        <v>0.14060163049919724</v>
      </c>
      <c r="W52" s="37">
        <v>0.81493637585621204</v>
      </c>
      <c r="X52" s="3">
        <v>1200</v>
      </c>
      <c r="Y52" s="3">
        <v>1000</v>
      </c>
      <c r="Z52" s="4">
        <v>9.5697861322448787</v>
      </c>
      <c r="AA52" s="4">
        <v>90.427666231951392</v>
      </c>
    </row>
    <row r="53" spans="1:27">
      <c r="A53">
        <v>51</v>
      </c>
      <c r="B53" s="5">
        <v>49</v>
      </c>
      <c r="C53" s="5">
        <v>1.1303910093543099</v>
      </c>
      <c r="D53" s="5">
        <v>15.868950708243196</v>
      </c>
      <c r="E53" s="5">
        <v>0.92991570893917441</v>
      </c>
      <c r="F53" s="5">
        <v>0</v>
      </c>
      <c r="G53" s="5">
        <v>7.5301684610396737</v>
      </c>
      <c r="H53" s="5">
        <v>0</v>
      </c>
      <c r="I53" s="5">
        <v>10.0559705373844</v>
      </c>
      <c r="J53" s="5">
        <v>0</v>
      </c>
      <c r="K53" s="5">
        <v>0</v>
      </c>
      <c r="L53" s="5">
        <v>12.156051008287118</v>
      </c>
      <c r="M53" s="5">
        <v>2.704243106993772</v>
      </c>
      <c r="N53" s="5">
        <v>0.31303135643657809</v>
      </c>
      <c r="O53" s="5">
        <v>0</v>
      </c>
      <c r="P53" s="36">
        <f t="shared" si="2"/>
        <v>0.73046875000000988</v>
      </c>
      <c r="Q53">
        <f t="shared" si="3"/>
        <v>4.4887499999999997E-2</v>
      </c>
      <c r="R53" s="5">
        <v>1</v>
      </c>
      <c r="S53" s="5">
        <v>1200</v>
      </c>
      <c r="T53" s="58">
        <v>0.73046875000000988</v>
      </c>
      <c r="U53" s="59">
        <v>448.875</v>
      </c>
      <c r="V53" s="37">
        <v>7.9548896373711833E-2</v>
      </c>
      <c r="W53" s="37">
        <v>0.65097510328014041</v>
      </c>
      <c r="X53" s="3">
        <v>1200</v>
      </c>
      <c r="Y53" s="3">
        <v>1000</v>
      </c>
      <c r="Z53" s="4">
        <v>5.4268168561288013</v>
      </c>
      <c r="AA53" s="4">
        <v>94.576933444209971</v>
      </c>
    </row>
    <row r="54" spans="1:27">
      <c r="A54">
        <v>52</v>
      </c>
      <c r="B54" s="5">
        <v>49</v>
      </c>
      <c r="C54" s="5">
        <v>1.1303910093543099</v>
      </c>
      <c r="D54" s="5">
        <v>15.868950708243196</v>
      </c>
      <c r="E54" s="5">
        <v>0.92991570893917441</v>
      </c>
      <c r="F54" s="5">
        <v>0</v>
      </c>
      <c r="G54" s="5">
        <v>7.5301684610396737</v>
      </c>
      <c r="H54" s="5">
        <v>0</v>
      </c>
      <c r="I54" s="5">
        <v>10.0559705373844</v>
      </c>
      <c r="J54" s="5">
        <v>0</v>
      </c>
      <c r="K54" s="5">
        <v>0</v>
      </c>
      <c r="L54" s="5">
        <v>12.156051008287118</v>
      </c>
      <c r="M54" s="5">
        <v>2.704243106993772</v>
      </c>
      <c r="N54" s="5">
        <v>0.31303135643657809</v>
      </c>
      <c r="O54" s="5">
        <v>0</v>
      </c>
      <c r="P54" s="36">
        <f t="shared" si="2"/>
        <v>0</v>
      </c>
      <c r="Q54">
        <f t="shared" si="3"/>
        <v>4.6757812500000002E-2</v>
      </c>
      <c r="R54" s="5">
        <v>1</v>
      </c>
      <c r="S54" s="5">
        <v>1200</v>
      </c>
      <c r="T54" s="60">
        <v>0</v>
      </c>
      <c r="U54" s="61">
        <v>467.578125</v>
      </c>
      <c r="V54" s="39">
        <v>0</v>
      </c>
      <c r="W54" s="39">
        <v>0</v>
      </c>
      <c r="X54" s="27">
        <v>1200</v>
      </c>
      <c r="Y54" s="27">
        <v>1000</v>
      </c>
      <c r="Z54" s="28">
        <v>0</v>
      </c>
      <c r="AA54" s="28">
        <v>100</v>
      </c>
    </row>
    <row r="55" spans="1:27">
      <c r="A55">
        <v>53</v>
      </c>
      <c r="B55" s="5">
        <v>49</v>
      </c>
      <c r="C55" s="5">
        <v>1.1303910093543099</v>
      </c>
      <c r="D55" s="5">
        <v>15.868950708243196</v>
      </c>
      <c r="E55" s="5">
        <v>0.92991570893917441</v>
      </c>
      <c r="F55" s="5">
        <v>0</v>
      </c>
      <c r="G55" s="5">
        <v>7.5301684610396737</v>
      </c>
      <c r="H55" s="5">
        <v>0</v>
      </c>
      <c r="I55" s="5">
        <v>10.0559705373844</v>
      </c>
      <c r="J55" s="5">
        <v>0</v>
      </c>
      <c r="K55" s="5">
        <v>0</v>
      </c>
      <c r="L55" s="5">
        <v>12.156051008287118</v>
      </c>
      <c r="M55" s="5">
        <v>2.704243106993772</v>
      </c>
      <c r="N55" s="5">
        <v>0.31303135643657809</v>
      </c>
      <c r="O55" s="5">
        <v>0</v>
      </c>
      <c r="P55" s="36">
        <f t="shared" si="2"/>
        <v>4.7617187499999964</v>
      </c>
      <c r="Q55">
        <f t="shared" si="3"/>
        <v>0</v>
      </c>
      <c r="R55" s="5">
        <v>1</v>
      </c>
      <c r="S55" s="5">
        <v>1200</v>
      </c>
      <c r="T55" s="58">
        <v>4.7617187499999964</v>
      </c>
      <c r="U55" s="59">
        <v>0</v>
      </c>
      <c r="V55" s="37">
        <v>2.830671049946583</v>
      </c>
      <c r="W55" s="37">
        <v>1.9310477000534141</v>
      </c>
      <c r="X55" s="3">
        <v>1200</v>
      </c>
      <c r="Y55" s="3">
        <v>2000</v>
      </c>
      <c r="Z55" s="4">
        <v>99.994461346926627</v>
      </c>
      <c r="AA55" s="4">
        <v>0</v>
      </c>
    </row>
    <row r="56" spans="1:27">
      <c r="A56">
        <v>54</v>
      </c>
      <c r="B56" s="5">
        <v>49</v>
      </c>
      <c r="C56" s="5">
        <v>1.1303910093543099</v>
      </c>
      <c r="D56" s="5">
        <v>15.868950708243196</v>
      </c>
      <c r="E56" s="5">
        <v>0.92991570893917441</v>
      </c>
      <c r="F56" s="5">
        <v>0</v>
      </c>
      <c r="G56" s="5">
        <v>7.5301684610396737</v>
      </c>
      <c r="H56" s="5">
        <v>0</v>
      </c>
      <c r="I56" s="5">
        <v>10.0559705373844</v>
      </c>
      <c r="J56" s="5">
        <v>0</v>
      </c>
      <c r="K56" s="5">
        <v>0</v>
      </c>
      <c r="L56" s="5">
        <v>12.156051008287118</v>
      </c>
      <c r="M56" s="5">
        <v>2.704243106993772</v>
      </c>
      <c r="N56" s="5">
        <v>0.31303135643657809</v>
      </c>
      <c r="O56" s="5">
        <v>0</v>
      </c>
      <c r="P56" s="36">
        <f t="shared" si="2"/>
        <v>4.6406249999999947</v>
      </c>
      <c r="Q56">
        <f t="shared" si="3"/>
        <v>3.8976562500000001E-3</v>
      </c>
      <c r="R56" s="5">
        <v>1</v>
      </c>
      <c r="S56" s="5">
        <v>1200</v>
      </c>
      <c r="T56" s="58">
        <v>4.6406249999999947</v>
      </c>
      <c r="U56" s="59">
        <v>38.9765625</v>
      </c>
      <c r="V56" s="37">
        <v>2.7200231872240739</v>
      </c>
      <c r="W56" s="37">
        <v>1.9206322883936024</v>
      </c>
      <c r="X56" s="3">
        <v>1200</v>
      </c>
      <c r="Y56" s="3">
        <v>2000</v>
      </c>
      <c r="Z56" s="4">
        <v>96.20027336813807</v>
      </c>
      <c r="AA56" s="4">
        <v>3.7904926372230037</v>
      </c>
    </row>
    <row r="57" spans="1:27">
      <c r="A57">
        <v>55</v>
      </c>
      <c r="B57" s="5">
        <v>49</v>
      </c>
      <c r="C57" s="5">
        <v>1.1303910093543099</v>
      </c>
      <c r="D57" s="5">
        <v>15.868950708243196</v>
      </c>
      <c r="E57" s="5">
        <v>0.92991570893917441</v>
      </c>
      <c r="F57" s="5">
        <v>0</v>
      </c>
      <c r="G57" s="5">
        <v>7.5301684610396737</v>
      </c>
      <c r="H57" s="5">
        <v>0</v>
      </c>
      <c r="I57" s="5">
        <v>10.0559705373844</v>
      </c>
      <c r="J57" s="5">
        <v>0</v>
      </c>
      <c r="K57" s="5">
        <v>0</v>
      </c>
      <c r="L57" s="5">
        <v>12.156051008287118</v>
      </c>
      <c r="M57" s="5">
        <v>2.704243106993772</v>
      </c>
      <c r="N57" s="5">
        <v>0.31303135643657809</v>
      </c>
      <c r="O57" s="5">
        <v>0</v>
      </c>
      <c r="P57" s="36">
        <f t="shared" si="2"/>
        <v>4.5187499999999936</v>
      </c>
      <c r="Q57">
        <f t="shared" si="3"/>
        <v>7.7953125000000002E-3</v>
      </c>
      <c r="R57" s="5">
        <v>1</v>
      </c>
      <c r="S57" s="5">
        <v>1200</v>
      </c>
      <c r="T57" s="58">
        <v>4.5187499999999936</v>
      </c>
      <c r="U57" s="59">
        <v>77.953125</v>
      </c>
      <c r="V57" s="37">
        <v>2.6095017481664291</v>
      </c>
      <c r="W57" s="37">
        <v>1.9093076027191784</v>
      </c>
      <c r="X57" s="3">
        <v>1200</v>
      </c>
      <c r="Y57" s="3">
        <v>2000</v>
      </c>
      <c r="Z57" s="4">
        <v>92.402222392225596</v>
      </c>
      <c r="AA57" s="4">
        <v>7.5901372606618303</v>
      </c>
    </row>
    <row r="58" spans="1:27">
      <c r="A58">
        <v>56</v>
      </c>
      <c r="B58" s="5">
        <v>49</v>
      </c>
      <c r="C58" s="5">
        <v>1.1303910093543099</v>
      </c>
      <c r="D58" s="5">
        <v>15.868950708243196</v>
      </c>
      <c r="E58" s="5">
        <v>0.92991570893917441</v>
      </c>
      <c r="F58" s="5">
        <v>0</v>
      </c>
      <c r="G58" s="5">
        <v>7.5301684610396737</v>
      </c>
      <c r="H58" s="5">
        <v>0</v>
      </c>
      <c r="I58" s="5">
        <v>10.0559705373844</v>
      </c>
      <c r="J58" s="5">
        <v>0</v>
      </c>
      <c r="K58" s="5">
        <v>0</v>
      </c>
      <c r="L58" s="5">
        <v>12.156051008287118</v>
      </c>
      <c r="M58" s="5">
        <v>2.704243106993772</v>
      </c>
      <c r="N58" s="5">
        <v>0.31303135643657809</v>
      </c>
      <c r="O58" s="5">
        <v>0</v>
      </c>
      <c r="P58" s="36">
        <f t="shared" si="2"/>
        <v>4.3960937499999924</v>
      </c>
      <c r="Q58">
        <f t="shared" si="3"/>
        <v>1.1692968749999999E-2</v>
      </c>
      <c r="R58" s="5">
        <v>1</v>
      </c>
      <c r="S58" s="5">
        <v>1200</v>
      </c>
      <c r="T58" s="58">
        <v>4.3960937499999924</v>
      </c>
      <c r="U58" s="59">
        <v>116.9296875</v>
      </c>
      <c r="V58" s="37">
        <v>2.4991694231611676</v>
      </c>
      <c r="W58" s="37">
        <v>1.8970109372191639</v>
      </c>
      <c r="X58" s="3">
        <v>1200</v>
      </c>
      <c r="Y58" s="3">
        <v>2000</v>
      </c>
      <c r="Z58" s="4">
        <v>88.602429046205984</v>
      </c>
      <c r="AA58" s="4">
        <v>11.399054916854503</v>
      </c>
    </row>
    <row r="59" spans="1:27">
      <c r="A59">
        <v>57</v>
      </c>
      <c r="B59" s="5">
        <v>49</v>
      </c>
      <c r="C59" s="5">
        <v>1.1303910093543099</v>
      </c>
      <c r="D59" s="5">
        <v>15.868950708243196</v>
      </c>
      <c r="E59" s="5">
        <v>0.92991570893917441</v>
      </c>
      <c r="F59" s="5">
        <v>0</v>
      </c>
      <c r="G59" s="5">
        <v>7.5301684610396737</v>
      </c>
      <c r="H59" s="5">
        <v>0</v>
      </c>
      <c r="I59" s="5">
        <v>10.0559705373844</v>
      </c>
      <c r="J59" s="5">
        <v>0</v>
      </c>
      <c r="K59" s="5">
        <v>0</v>
      </c>
      <c r="L59" s="5">
        <v>12.156051008287118</v>
      </c>
      <c r="M59" s="5">
        <v>2.704243106993772</v>
      </c>
      <c r="N59" s="5">
        <v>0.31303135643657809</v>
      </c>
      <c r="O59" s="5">
        <v>0</v>
      </c>
      <c r="P59" s="36">
        <f t="shared" si="2"/>
        <v>4.2718749999999908</v>
      </c>
      <c r="Q59">
        <f t="shared" si="3"/>
        <v>1.5590625E-2</v>
      </c>
      <c r="R59" s="5">
        <v>1</v>
      </c>
      <c r="S59" s="5">
        <v>1200</v>
      </c>
      <c r="T59" s="58">
        <v>4.2718749999999908</v>
      </c>
      <c r="U59" s="59">
        <v>155.90625</v>
      </c>
      <c r="V59" s="37">
        <v>2.3884005547698925</v>
      </c>
      <c r="W59" s="37">
        <v>1.8835866633853873</v>
      </c>
      <c r="X59" s="3">
        <v>1200</v>
      </c>
      <c r="Y59" s="3">
        <v>2000</v>
      </c>
      <c r="Z59" s="4">
        <v>84.779244804882651</v>
      </c>
      <c r="AA59" s="4">
        <v>15.217485106465414</v>
      </c>
    </row>
    <row r="60" spans="1:27">
      <c r="A60">
        <v>58</v>
      </c>
      <c r="B60" s="5">
        <v>49</v>
      </c>
      <c r="C60" s="5">
        <v>1.1303910093543099</v>
      </c>
      <c r="D60" s="5">
        <v>15.868950708243196</v>
      </c>
      <c r="E60" s="5">
        <v>0.92991570893917441</v>
      </c>
      <c r="F60" s="5">
        <v>0</v>
      </c>
      <c r="G60" s="5">
        <v>7.5301684610396737</v>
      </c>
      <c r="H60" s="5">
        <v>0</v>
      </c>
      <c r="I60" s="5">
        <v>10.0559705373844</v>
      </c>
      <c r="J60" s="5">
        <v>0</v>
      </c>
      <c r="K60" s="5">
        <v>0</v>
      </c>
      <c r="L60" s="5">
        <v>12.156051008287118</v>
      </c>
      <c r="M60" s="5">
        <v>2.704243106993772</v>
      </c>
      <c r="N60" s="5">
        <v>0.31303135643657809</v>
      </c>
      <c r="O60" s="5">
        <v>0</v>
      </c>
      <c r="P60" s="36">
        <f t="shared" si="2"/>
        <v>4.146874999999989</v>
      </c>
      <c r="Q60">
        <f t="shared" si="3"/>
        <v>1.948828125E-2</v>
      </c>
      <c r="R60" s="5">
        <v>1</v>
      </c>
      <c r="S60" s="5">
        <v>1200</v>
      </c>
      <c r="T60" s="58">
        <v>4.146874999999989</v>
      </c>
      <c r="U60" s="59">
        <v>194.8828125</v>
      </c>
      <c r="V60" s="37">
        <v>2.277975801275407</v>
      </c>
      <c r="W60" s="37">
        <v>1.869035367771793</v>
      </c>
      <c r="X60" s="3">
        <v>1200</v>
      </c>
      <c r="Y60" s="3">
        <v>2000</v>
      </c>
      <c r="Z60" s="4">
        <v>80.959525400588092</v>
      </c>
      <c r="AA60" s="4">
        <v>19.045492935397938</v>
      </c>
    </row>
    <row r="61" spans="1:27">
      <c r="A61">
        <v>59</v>
      </c>
      <c r="B61" s="5">
        <v>49</v>
      </c>
      <c r="C61" s="5">
        <v>1.1303910093543099</v>
      </c>
      <c r="D61" s="5">
        <v>15.868950708243196</v>
      </c>
      <c r="E61" s="5">
        <v>0.92991570893917441</v>
      </c>
      <c r="F61" s="5">
        <v>0</v>
      </c>
      <c r="G61" s="5">
        <v>7.5301684610396737</v>
      </c>
      <c r="H61" s="5">
        <v>0</v>
      </c>
      <c r="I61" s="5">
        <v>10.0559705373844</v>
      </c>
      <c r="J61" s="5">
        <v>0</v>
      </c>
      <c r="K61" s="5">
        <v>0</v>
      </c>
      <c r="L61" s="5">
        <v>12.156051008287118</v>
      </c>
      <c r="M61" s="5">
        <v>2.704243106993772</v>
      </c>
      <c r="N61" s="5">
        <v>0.31303135643657809</v>
      </c>
      <c r="O61" s="5">
        <v>0</v>
      </c>
      <c r="P61" s="36">
        <f t="shared" si="2"/>
        <v>4.0203124999999869</v>
      </c>
      <c r="Q61">
        <f t="shared" si="3"/>
        <v>2.3385937499999999E-2</v>
      </c>
      <c r="R61" s="5">
        <v>1</v>
      </c>
      <c r="S61" s="5">
        <v>1200</v>
      </c>
      <c r="T61" s="58">
        <v>4.0203124999999869</v>
      </c>
      <c r="U61" s="59">
        <v>233.859375</v>
      </c>
      <c r="V61" s="37">
        <v>2.1672969012571146</v>
      </c>
      <c r="W61" s="37">
        <v>1.853174015589637</v>
      </c>
      <c r="X61" s="3">
        <v>1200</v>
      </c>
      <c r="Y61" s="3">
        <v>2000</v>
      </c>
      <c r="Z61" s="4">
        <v>77.122502773926243</v>
      </c>
      <c r="AA61" s="4">
        <v>22.883380037304519</v>
      </c>
    </row>
    <row r="62" spans="1:27">
      <c r="A62">
        <v>60</v>
      </c>
      <c r="B62" s="5">
        <v>49</v>
      </c>
      <c r="C62" s="5">
        <v>1.1303910093543099</v>
      </c>
      <c r="D62" s="5">
        <v>15.868950708243196</v>
      </c>
      <c r="E62" s="5">
        <v>0.92991570893917441</v>
      </c>
      <c r="F62" s="5">
        <v>0</v>
      </c>
      <c r="G62" s="5">
        <v>7.5301684610396737</v>
      </c>
      <c r="H62" s="5">
        <v>0</v>
      </c>
      <c r="I62" s="5">
        <v>10.0559705373844</v>
      </c>
      <c r="J62" s="5">
        <v>0</v>
      </c>
      <c r="K62" s="5">
        <v>0</v>
      </c>
      <c r="L62" s="5">
        <v>12.156051008287118</v>
      </c>
      <c r="M62" s="5">
        <v>2.704243106993772</v>
      </c>
      <c r="N62" s="5">
        <v>0.31303135643657809</v>
      </c>
      <c r="O62" s="5">
        <v>0</v>
      </c>
      <c r="P62" s="36">
        <f t="shared" si="2"/>
        <v>3.8921874999999875</v>
      </c>
      <c r="Q62">
        <f t="shared" si="3"/>
        <v>2.7283593750000001E-2</v>
      </c>
      <c r="R62" s="5">
        <v>1</v>
      </c>
      <c r="S62" s="5">
        <v>1200</v>
      </c>
      <c r="T62" s="58">
        <v>3.8921874999999875</v>
      </c>
      <c r="U62" s="59">
        <v>272.8359375</v>
      </c>
      <c r="V62" s="37">
        <v>2.0564755370884824</v>
      </c>
      <c r="W62" s="37">
        <v>1.8358908936472389</v>
      </c>
      <c r="X62" s="3">
        <v>1200</v>
      </c>
      <c r="Y62" s="3">
        <v>2000</v>
      </c>
      <c r="Z62" s="4">
        <v>73.271912517618375</v>
      </c>
      <c r="AA62" s="4">
        <v>26.731362173847817</v>
      </c>
    </row>
    <row r="63" spans="1:27">
      <c r="A63">
        <v>61</v>
      </c>
      <c r="B63" s="5">
        <v>49</v>
      </c>
      <c r="C63" s="5">
        <v>1.1303910093543099</v>
      </c>
      <c r="D63" s="5">
        <v>15.868950708243196</v>
      </c>
      <c r="E63" s="5">
        <v>0.92991570893917441</v>
      </c>
      <c r="F63" s="5">
        <v>0</v>
      </c>
      <c r="G63" s="5">
        <v>7.5301684610396737</v>
      </c>
      <c r="H63" s="5">
        <v>0</v>
      </c>
      <c r="I63" s="5">
        <v>10.0559705373844</v>
      </c>
      <c r="J63" s="5">
        <v>0</v>
      </c>
      <c r="K63" s="5">
        <v>0</v>
      </c>
      <c r="L63" s="5">
        <v>12.156051008287118</v>
      </c>
      <c r="M63" s="5">
        <v>2.704243106993772</v>
      </c>
      <c r="N63" s="5">
        <v>0.31303135643657809</v>
      </c>
      <c r="O63" s="5">
        <v>0</v>
      </c>
      <c r="P63" s="36">
        <f t="shared" si="2"/>
        <v>3.7624999999999882</v>
      </c>
      <c r="Q63">
        <f t="shared" si="3"/>
        <v>3.1181250000000001E-2</v>
      </c>
      <c r="R63" s="5">
        <v>1</v>
      </c>
      <c r="S63" s="5">
        <v>1200</v>
      </c>
      <c r="T63" s="58">
        <v>3.7624999999999882</v>
      </c>
      <c r="U63" s="59">
        <v>311.8125</v>
      </c>
      <c r="V63" s="37">
        <v>1.9456347260797069</v>
      </c>
      <c r="W63" s="37">
        <v>1.8170629538153675</v>
      </c>
      <c r="X63" s="3">
        <v>1200</v>
      </c>
      <c r="Y63" s="3">
        <v>2000</v>
      </c>
      <c r="Z63" s="4">
        <v>69.411912225148811</v>
      </c>
      <c r="AA63" s="4">
        <v>30.589657142935582</v>
      </c>
    </row>
    <row r="64" spans="1:27">
      <c r="A64">
        <v>62</v>
      </c>
      <c r="B64" s="5">
        <v>49</v>
      </c>
      <c r="C64" s="5">
        <v>1.1303910093543099</v>
      </c>
      <c r="D64" s="5">
        <v>15.868950708243196</v>
      </c>
      <c r="E64" s="5">
        <v>0.92991570893917441</v>
      </c>
      <c r="F64" s="5">
        <v>0</v>
      </c>
      <c r="G64" s="5">
        <v>7.5301684610396737</v>
      </c>
      <c r="H64" s="5">
        <v>0</v>
      </c>
      <c r="I64" s="5">
        <v>10.0559705373844</v>
      </c>
      <c r="J64" s="5">
        <v>0</v>
      </c>
      <c r="K64" s="5">
        <v>0</v>
      </c>
      <c r="L64" s="5">
        <v>12.156051008287118</v>
      </c>
      <c r="M64" s="5">
        <v>2.704243106993772</v>
      </c>
      <c r="N64" s="5">
        <v>0.31303135643657809</v>
      </c>
      <c r="O64" s="5">
        <v>0</v>
      </c>
      <c r="P64" s="36">
        <f t="shared" si="2"/>
        <v>3.631249999999989</v>
      </c>
      <c r="Q64">
        <f t="shared" si="3"/>
        <v>3.507890625E-2</v>
      </c>
      <c r="R64" s="5">
        <v>1</v>
      </c>
      <c r="S64" s="5">
        <v>1200</v>
      </c>
      <c r="T64" s="58">
        <v>3.631249999999989</v>
      </c>
      <c r="U64" s="59">
        <v>350.7890625</v>
      </c>
      <c r="V64" s="37">
        <v>1.8349102369839974</v>
      </c>
      <c r="W64" s="37">
        <v>1.7965543965209765</v>
      </c>
      <c r="X64" s="3">
        <v>1200</v>
      </c>
      <c r="Y64" s="3">
        <v>2000</v>
      </c>
      <c r="Z64" s="4">
        <v>65.547135425032508</v>
      </c>
      <c r="AA64" s="4">
        <v>34.458484825584762</v>
      </c>
    </row>
    <row r="65" spans="1:27">
      <c r="A65">
        <v>63</v>
      </c>
      <c r="B65" s="5">
        <v>49</v>
      </c>
      <c r="C65" s="5">
        <v>1.1303910093543099</v>
      </c>
      <c r="D65" s="5">
        <v>15.868950708243196</v>
      </c>
      <c r="E65" s="5">
        <v>0.92991570893917441</v>
      </c>
      <c r="F65" s="5">
        <v>0</v>
      </c>
      <c r="G65" s="5">
        <v>7.5301684610396737</v>
      </c>
      <c r="H65" s="5">
        <v>0</v>
      </c>
      <c r="I65" s="5">
        <v>10.0559705373844</v>
      </c>
      <c r="J65" s="5">
        <v>0</v>
      </c>
      <c r="K65" s="5">
        <v>0</v>
      </c>
      <c r="L65" s="5">
        <v>12.156051008287118</v>
      </c>
      <c r="M65" s="5">
        <v>2.704243106993772</v>
      </c>
      <c r="N65" s="5">
        <v>0.31303135643657809</v>
      </c>
      <c r="O65" s="5">
        <v>0</v>
      </c>
      <c r="P65" s="36">
        <f t="shared" si="2"/>
        <v>3.4976562499999897</v>
      </c>
      <c r="Q65">
        <f t="shared" si="3"/>
        <v>3.8976562499999999E-2</v>
      </c>
      <c r="R65" s="5">
        <v>1</v>
      </c>
      <c r="S65" s="5">
        <v>1200</v>
      </c>
      <c r="T65" s="58">
        <v>3.4976562499999897</v>
      </c>
      <c r="U65" s="59">
        <v>389.765625</v>
      </c>
      <c r="V65" s="37">
        <v>1.7238073729202585</v>
      </c>
      <c r="W65" s="37">
        <v>1.7740785865157231</v>
      </c>
      <c r="X65" s="3">
        <v>1200</v>
      </c>
      <c r="Y65" s="3">
        <v>2000</v>
      </c>
      <c r="Z65" s="4">
        <v>61.660167366967464</v>
      </c>
      <c r="AA65" s="4">
        <v>38.338365391368562</v>
      </c>
    </row>
    <row r="66" spans="1:27">
      <c r="A66">
        <v>64</v>
      </c>
      <c r="B66" s="5">
        <v>49</v>
      </c>
      <c r="C66" s="5">
        <v>1.1303910093543099</v>
      </c>
      <c r="D66" s="5">
        <v>15.868950708243196</v>
      </c>
      <c r="E66" s="5">
        <v>0.92991570893917441</v>
      </c>
      <c r="F66" s="5">
        <v>0</v>
      </c>
      <c r="G66" s="5">
        <v>7.5301684610396737</v>
      </c>
      <c r="H66" s="5">
        <v>0</v>
      </c>
      <c r="I66" s="5">
        <v>10.0559705373844</v>
      </c>
      <c r="J66" s="5">
        <v>0</v>
      </c>
      <c r="K66" s="5">
        <v>0</v>
      </c>
      <c r="L66" s="5">
        <v>12.156051008287118</v>
      </c>
      <c r="M66" s="5">
        <v>2.704243106993772</v>
      </c>
      <c r="N66" s="5">
        <v>0.31303135643657809</v>
      </c>
      <c r="O66" s="5">
        <v>0</v>
      </c>
      <c r="P66" s="36">
        <f t="shared" si="2"/>
        <v>3.3624999999999905</v>
      </c>
      <c r="Q66">
        <f t="shared" si="3"/>
        <v>4.2874218749999998E-2</v>
      </c>
      <c r="R66" s="5">
        <v>1</v>
      </c>
      <c r="S66" s="5">
        <v>1200</v>
      </c>
      <c r="T66" s="58">
        <v>3.3624999999999905</v>
      </c>
      <c r="U66" s="59">
        <v>428.7421875</v>
      </c>
      <c r="V66" s="37">
        <v>1.6131583603808521</v>
      </c>
      <c r="W66" s="37">
        <v>1.7495845575320783</v>
      </c>
      <c r="X66" s="3">
        <v>1200</v>
      </c>
      <c r="Y66" s="3">
        <v>2000</v>
      </c>
      <c r="Z66" s="4">
        <v>57.780005704601244</v>
      </c>
      <c r="AA66" s="4">
        <v>42.229286277198852</v>
      </c>
    </row>
    <row r="67" spans="1:27">
      <c r="A67">
        <v>65</v>
      </c>
      <c r="B67" s="5">
        <v>49</v>
      </c>
      <c r="C67" s="5">
        <v>1.1303910093543099</v>
      </c>
      <c r="D67" s="5">
        <v>15.868950708243196</v>
      </c>
      <c r="E67" s="5">
        <v>0.92991570893917441</v>
      </c>
      <c r="F67" s="5">
        <v>0</v>
      </c>
      <c r="G67" s="5">
        <v>7.5301684610396737</v>
      </c>
      <c r="H67" s="5">
        <v>0</v>
      </c>
      <c r="I67" s="5">
        <v>10.0559705373844</v>
      </c>
      <c r="J67" s="5">
        <v>0</v>
      </c>
      <c r="K67" s="5">
        <v>0</v>
      </c>
      <c r="L67" s="5">
        <v>12.156051008287118</v>
      </c>
      <c r="M67" s="5">
        <v>2.704243106993772</v>
      </c>
      <c r="N67" s="5">
        <v>0.31303135643657809</v>
      </c>
      <c r="O67" s="5">
        <v>0</v>
      </c>
      <c r="P67" s="36">
        <f t="shared" ref="P67:P98" si="4">T67</f>
        <v>3.224218749999991</v>
      </c>
      <c r="Q67">
        <f t="shared" ref="Q67:Q98" si="5">U67/10000</f>
        <v>4.6771874999999997E-2</v>
      </c>
      <c r="R67" s="5">
        <v>1</v>
      </c>
      <c r="S67" s="5">
        <v>1200</v>
      </c>
      <c r="T67" s="58">
        <v>3.224218749999991</v>
      </c>
      <c r="U67" s="59">
        <v>467.71875</v>
      </c>
      <c r="V67" s="37">
        <v>1.5019050066985498</v>
      </c>
      <c r="W67" s="37">
        <v>1.7225678482720932</v>
      </c>
      <c r="X67" s="3">
        <v>1200</v>
      </c>
      <c r="Y67" s="3">
        <v>2000</v>
      </c>
      <c r="Z67" s="4">
        <v>53.869382423515766</v>
      </c>
      <c r="AA67" s="4">
        <v>46.132193934632028</v>
      </c>
    </row>
    <row r="68" spans="1:27">
      <c r="A68">
        <v>66</v>
      </c>
      <c r="B68" s="5">
        <v>49</v>
      </c>
      <c r="C68" s="5">
        <v>1.1303910093543099</v>
      </c>
      <c r="D68" s="5">
        <v>15.868950708243196</v>
      </c>
      <c r="E68" s="5">
        <v>0.92991570893917441</v>
      </c>
      <c r="F68" s="5">
        <v>0</v>
      </c>
      <c r="G68" s="5">
        <v>7.5301684610396737</v>
      </c>
      <c r="H68" s="5">
        <v>0</v>
      </c>
      <c r="I68" s="5">
        <v>10.0559705373844</v>
      </c>
      <c r="J68" s="5">
        <v>0</v>
      </c>
      <c r="K68" s="5">
        <v>0</v>
      </c>
      <c r="L68" s="5">
        <v>12.156051008287118</v>
      </c>
      <c r="M68" s="5">
        <v>2.704243106993772</v>
      </c>
      <c r="N68" s="5">
        <v>0.31303135643657809</v>
      </c>
      <c r="O68" s="5">
        <v>0</v>
      </c>
      <c r="P68" s="36">
        <f t="shared" si="4"/>
        <v>3.0835937499999915</v>
      </c>
      <c r="Q68">
        <f t="shared" si="5"/>
        <v>5.0669531249999997E-2</v>
      </c>
      <c r="R68" s="5">
        <v>1</v>
      </c>
      <c r="S68" s="5">
        <v>1200</v>
      </c>
      <c r="T68" s="58">
        <v>3.0835937499999915</v>
      </c>
      <c r="U68" s="59">
        <v>506.6953125</v>
      </c>
      <c r="V68" s="37">
        <v>1.3909411309991262</v>
      </c>
      <c r="W68" s="37">
        <v>1.6929158947011449</v>
      </c>
      <c r="X68" s="3">
        <v>1200</v>
      </c>
      <c r="Y68" s="3">
        <v>2000</v>
      </c>
      <c r="Z68" s="4">
        <v>49.959518665095096</v>
      </c>
      <c r="AA68" s="4">
        <v>50.047113213893581</v>
      </c>
    </row>
    <row r="69" spans="1:27">
      <c r="A69">
        <v>67</v>
      </c>
      <c r="B69" s="5">
        <v>49</v>
      </c>
      <c r="C69" s="5">
        <v>1.1303910093543099</v>
      </c>
      <c r="D69" s="5">
        <v>15.868950708243196</v>
      </c>
      <c r="E69" s="5">
        <v>0.92991570893917441</v>
      </c>
      <c r="F69" s="5">
        <v>0</v>
      </c>
      <c r="G69" s="5">
        <v>7.5301684610396737</v>
      </c>
      <c r="H69" s="5">
        <v>0</v>
      </c>
      <c r="I69" s="5">
        <v>10.0559705373844</v>
      </c>
      <c r="J69" s="5">
        <v>0</v>
      </c>
      <c r="K69" s="5">
        <v>0</v>
      </c>
      <c r="L69" s="5">
        <v>12.156051008287118</v>
      </c>
      <c r="M69" s="5">
        <v>2.704243106993772</v>
      </c>
      <c r="N69" s="5">
        <v>0.31303135643657809</v>
      </c>
      <c r="O69" s="5">
        <v>0</v>
      </c>
      <c r="P69" s="36">
        <f t="shared" si="4"/>
        <v>2.9390624999999919</v>
      </c>
      <c r="Q69">
        <f t="shared" si="5"/>
        <v>5.4567187500000003E-2</v>
      </c>
      <c r="R69" s="5">
        <v>1</v>
      </c>
      <c r="S69" s="5">
        <v>1200</v>
      </c>
      <c r="T69" s="58">
        <v>2.9390624999999919</v>
      </c>
      <c r="U69" s="59">
        <v>545.671875</v>
      </c>
      <c r="V69" s="37">
        <v>1.2793546821714143</v>
      </c>
      <c r="W69" s="37">
        <v>1.659978058043178</v>
      </c>
      <c r="X69" s="3">
        <v>1200</v>
      </c>
      <c r="Y69" s="3">
        <v>2000</v>
      </c>
      <c r="Z69" s="4">
        <v>46.018056299443295</v>
      </c>
      <c r="AA69" s="4">
        <v>53.975214866259734</v>
      </c>
    </row>
    <row r="70" spans="1:27">
      <c r="A70">
        <v>68</v>
      </c>
      <c r="B70" s="5">
        <v>49</v>
      </c>
      <c r="C70" s="5">
        <v>1.1303910093543099</v>
      </c>
      <c r="D70" s="5">
        <v>15.868950708243196</v>
      </c>
      <c r="E70" s="5">
        <v>0.92991570893917441</v>
      </c>
      <c r="F70" s="5">
        <v>0</v>
      </c>
      <c r="G70" s="5">
        <v>7.5301684610396737</v>
      </c>
      <c r="H70" s="5">
        <v>0</v>
      </c>
      <c r="I70" s="5">
        <v>10.0559705373844</v>
      </c>
      <c r="J70" s="5">
        <v>0</v>
      </c>
      <c r="K70" s="5">
        <v>0</v>
      </c>
      <c r="L70" s="5">
        <v>12.156051008287118</v>
      </c>
      <c r="M70" s="5">
        <v>2.704243106993772</v>
      </c>
      <c r="N70" s="5">
        <v>0.31303135643657809</v>
      </c>
      <c r="O70" s="5">
        <v>0</v>
      </c>
      <c r="P70" s="36">
        <f t="shared" si="4"/>
        <v>2.7914062499999925</v>
      </c>
      <c r="Q70">
        <f t="shared" si="5"/>
        <v>5.8464843750000002E-2</v>
      </c>
      <c r="R70" s="5">
        <v>1</v>
      </c>
      <c r="S70" s="5">
        <v>1200</v>
      </c>
      <c r="T70" s="58">
        <v>2.7914062499999925</v>
      </c>
      <c r="U70" s="59">
        <v>584.6484375</v>
      </c>
      <c r="V70" s="37">
        <v>1.1681344051316984</v>
      </c>
      <c r="W70" s="37">
        <v>1.6235468433384386</v>
      </c>
      <c r="X70" s="3">
        <v>1200</v>
      </c>
      <c r="Y70" s="3">
        <v>2000</v>
      </c>
      <c r="Z70" s="4">
        <v>42.079682965979217</v>
      </c>
      <c r="AA70" s="4">
        <v>57.916564319342243</v>
      </c>
    </row>
    <row r="71" spans="1:27">
      <c r="A71">
        <v>69</v>
      </c>
      <c r="B71" s="5">
        <v>49</v>
      </c>
      <c r="C71" s="5">
        <v>1.1303910093543099</v>
      </c>
      <c r="D71" s="5">
        <v>15.868950708243196</v>
      </c>
      <c r="E71" s="5">
        <v>0.92991570893917441</v>
      </c>
      <c r="F71" s="5">
        <v>0</v>
      </c>
      <c r="G71" s="5">
        <v>7.5301684610396737</v>
      </c>
      <c r="H71" s="5">
        <v>0</v>
      </c>
      <c r="I71" s="5">
        <v>10.0559705373844</v>
      </c>
      <c r="J71" s="5">
        <v>0</v>
      </c>
      <c r="K71" s="5">
        <v>0</v>
      </c>
      <c r="L71" s="5">
        <v>12.156051008287118</v>
      </c>
      <c r="M71" s="5">
        <v>2.704243106993772</v>
      </c>
      <c r="N71" s="5">
        <v>0.31303135643657809</v>
      </c>
      <c r="O71" s="5">
        <v>0</v>
      </c>
      <c r="P71" s="36">
        <f t="shared" si="4"/>
        <v>2.6390624999999934</v>
      </c>
      <c r="Q71">
        <f t="shared" si="5"/>
        <v>6.2362500000000001E-2</v>
      </c>
      <c r="R71" s="5">
        <v>1</v>
      </c>
      <c r="S71" s="5">
        <v>1200</v>
      </c>
      <c r="T71" s="58">
        <v>2.6390624999999934</v>
      </c>
      <c r="U71" s="59">
        <v>623.625</v>
      </c>
      <c r="V71" s="37">
        <v>1.0565707072084702</v>
      </c>
      <c r="W71" s="37">
        <v>1.5827691174474068</v>
      </c>
      <c r="X71" s="3">
        <v>1200</v>
      </c>
      <c r="Y71" s="3">
        <v>2000</v>
      </c>
      <c r="Z71" s="4">
        <v>38.119039174141619</v>
      </c>
      <c r="AA71" s="4">
        <v>61.872562447158899</v>
      </c>
    </row>
    <row r="72" spans="1:27">
      <c r="A72">
        <v>70</v>
      </c>
      <c r="B72" s="5">
        <v>49</v>
      </c>
      <c r="C72" s="5">
        <v>1.1303910093543099</v>
      </c>
      <c r="D72" s="5">
        <v>15.868950708243196</v>
      </c>
      <c r="E72" s="5">
        <v>0.92991570893917441</v>
      </c>
      <c r="F72" s="5">
        <v>0</v>
      </c>
      <c r="G72" s="5">
        <v>7.5301684610396737</v>
      </c>
      <c r="H72" s="5">
        <v>0</v>
      </c>
      <c r="I72" s="5">
        <v>10.0559705373844</v>
      </c>
      <c r="J72" s="5">
        <v>0</v>
      </c>
      <c r="K72" s="5">
        <v>0</v>
      </c>
      <c r="L72" s="5">
        <v>12.156051008287118</v>
      </c>
      <c r="M72" s="5">
        <v>2.704243106993772</v>
      </c>
      <c r="N72" s="5">
        <v>0.31303135643657809</v>
      </c>
      <c r="O72" s="5">
        <v>0</v>
      </c>
      <c r="P72" s="36">
        <f t="shared" si="4"/>
        <v>2.4820312499999941</v>
      </c>
      <c r="Q72">
        <f t="shared" si="5"/>
        <v>6.6260156249999994E-2</v>
      </c>
      <c r="R72" s="5">
        <v>1</v>
      </c>
      <c r="S72" s="5">
        <v>1200</v>
      </c>
      <c r="T72" s="58">
        <v>2.4820312499999941</v>
      </c>
      <c r="U72" s="59">
        <v>662.6015625</v>
      </c>
      <c r="V72" s="37">
        <v>0.94525512483211538</v>
      </c>
      <c r="W72" s="37">
        <v>1.5370532515317168</v>
      </c>
      <c r="X72" s="3">
        <v>1200</v>
      </c>
      <c r="Y72" s="3">
        <v>2000</v>
      </c>
      <c r="Z72" s="4">
        <v>34.156837448635066</v>
      </c>
      <c r="AA72" s="4">
        <v>65.843836330546281</v>
      </c>
    </row>
    <row r="73" spans="1:27">
      <c r="A73">
        <v>71</v>
      </c>
      <c r="B73" s="5">
        <v>49</v>
      </c>
      <c r="C73" s="5">
        <v>1.1303910093543099</v>
      </c>
      <c r="D73" s="5">
        <v>15.868950708243196</v>
      </c>
      <c r="E73" s="5">
        <v>0.92991570893917441</v>
      </c>
      <c r="F73" s="5">
        <v>0</v>
      </c>
      <c r="G73" s="5">
        <v>7.5301684610396737</v>
      </c>
      <c r="H73" s="5">
        <v>0</v>
      </c>
      <c r="I73" s="5">
        <v>10.0559705373844</v>
      </c>
      <c r="J73" s="5">
        <v>0</v>
      </c>
      <c r="K73" s="5">
        <v>0</v>
      </c>
      <c r="L73" s="5">
        <v>12.156051008287118</v>
      </c>
      <c r="M73" s="5">
        <v>2.704243106993772</v>
      </c>
      <c r="N73" s="5">
        <v>0.31303135643657809</v>
      </c>
      <c r="O73" s="5">
        <v>0</v>
      </c>
      <c r="P73" s="36">
        <f t="shared" si="4"/>
        <v>2.3179687499999946</v>
      </c>
      <c r="Q73">
        <f t="shared" si="5"/>
        <v>7.01578125E-2</v>
      </c>
      <c r="R73" s="5">
        <v>1</v>
      </c>
      <c r="S73" s="5">
        <v>1200</v>
      </c>
      <c r="T73" s="58">
        <v>2.3179687499999946</v>
      </c>
      <c r="U73" s="59">
        <v>701.578125</v>
      </c>
      <c r="V73" s="37">
        <v>0.8333088410508509</v>
      </c>
      <c r="W73" s="37">
        <v>1.4849339430507371</v>
      </c>
      <c r="X73" s="3">
        <v>1200</v>
      </c>
      <c r="Y73" s="3">
        <v>2000</v>
      </c>
      <c r="Z73" s="4">
        <v>30.161413191838271</v>
      </c>
      <c r="AA73" s="4">
        <v>69.83266998909383</v>
      </c>
    </row>
    <row r="74" spans="1:27">
      <c r="A74">
        <v>72</v>
      </c>
      <c r="B74" s="5">
        <v>49</v>
      </c>
      <c r="C74" s="5">
        <v>1.1303910093543099</v>
      </c>
      <c r="D74" s="5">
        <v>15.868950708243196</v>
      </c>
      <c r="E74" s="5">
        <v>0.92991570893917441</v>
      </c>
      <c r="F74" s="5">
        <v>0</v>
      </c>
      <c r="G74" s="5">
        <v>7.5301684610396737</v>
      </c>
      <c r="H74" s="5">
        <v>0</v>
      </c>
      <c r="I74" s="5">
        <v>10.0559705373844</v>
      </c>
      <c r="J74" s="5">
        <v>0</v>
      </c>
      <c r="K74" s="5">
        <v>0</v>
      </c>
      <c r="L74" s="5">
        <v>12.156051008287118</v>
      </c>
      <c r="M74" s="5">
        <v>2.704243106993772</v>
      </c>
      <c r="N74" s="5">
        <v>0.31303135643657809</v>
      </c>
      <c r="O74" s="5">
        <v>0</v>
      </c>
      <c r="P74" s="36">
        <f t="shared" si="4"/>
        <v>2.146093749999995</v>
      </c>
      <c r="Q74">
        <f t="shared" si="5"/>
        <v>7.4055468750000006E-2</v>
      </c>
      <c r="R74" s="5">
        <v>1</v>
      </c>
      <c r="S74" s="5">
        <v>1200</v>
      </c>
      <c r="T74" s="58">
        <v>2.146093749999995</v>
      </c>
      <c r="U74" s="59">
        <v>740.5546875</v>
      </c>
      <c r="V74" s="37">
        <v>0.72125886820024443</v>
      </c>
      <c r="W74" s="37">
        <v>1.4251026935775122</v>
      </c>
      <c r="X74" s="3">
        <v>1200</v>
      </c>
      <c r="Y74" s="3">
        <v>2000</v>
      </c>
      <c r="Z74" s="4">
        <v>26.151064941043984</v>
      </c>
      <c r="AA74" s="4">
        <v>73.840582141693361</v>
      </c>
    </row>
    <row r="75" spans="1:27">
      <c r="A75">
        <v>73</v>
      </c>
      <c r="B75" s="5">
        <v>49</v>
      </c>
      <c r="C75" s="5">
        <v>1.1303910093543099</v>
      </c>
      <c r="D75" s="5">
        <v>15.868950708243196</v>
      </c>
      <c r="E75" s="5">
        <v>0.92991570893917441</v>
      </c>
      <c r="F75" s="5">
        <v>0</v>
      </c>
      <c r="G75" s="5">
        <v>7.5301684610396737</v>
      </c>
      <c r="H75" s="5">
        <v>0</v>
      </c>
      <c r="I75" s="5">
        <v>10.0559705373844</v>
      </c>
      <c r="J75" s="5">
        <v>0</v>
      </c>
      <c r="K75" s="5">
        <v>0</v>
      </c>
      <c r="L75" s="5">
        <v>12.156051008287118</v>
      </c>
      <c r="M75" s="5">
        <v>2.704243106993772</v>
      </c>
      <c r="N75" s="5">
        <v>0.31303135643657809</v>
      </c>
      <c r="O75" s="5">
        <v>0</v>
      </c>
      <c r="P75" s="36">
        <f t="shared" si="4"/>
        <v>1.9648437499999956</v>
      </c>
      <c r="Q75">
        <f t="shared" si="5"/>
        <v>7.7953124999999998E-2</v>
      </c>
      <c r="R75" s="5">
        <v>1</v>
      </c>
      <c r="S75" s="5">
        <v>1200</v>
      </c>
      <c r="T75" s="58">
        <v>1.9648437499999956</v>
      </c>
      <c r="U75" s="59">
        <v>779.53125</v>
      </c>
      <c r="V75" s="37">
        <v>0.60947402907803072</v>
      </c>
      <c r="W75" s="37">
        <v>1.3556278210675377</v>
      </c>
      <c r="X75" s="3">
        <v>1200</v>
      </c>
      <c r="Y75" s="3">
        <v>2000</v>
      </c>
      <c r="Z75" s="4">
        <v>22.138511073367329</v>
      </c>
      <c r="AA75" s="4">
        <v>77.869852261375343</v>
      </c>
    </row>
    <row r="76" spans="1:27">
      <c r="A76">
        <v>74</v>
      </c>
      <c r="B76" s="5">
        <v>49</v>
      </c>
      <c r="C76" s="5">
        <v>1.1303910093543099</v>
      </c>
      <c r="D76" s="5">
        <v>15.868950708243196</v>
      </c>
      <c r="E76" s="5">
        <v>0.92991570893917441</v>
      </c>
      <c r="F76" s="5">
        <v>0</v>
      </c>
      <c r="G76" s="5">
        <v>7.5301684610396737</v>
      </c>
      <c r="H76" s="5">
        <v>0</v>
      </c>
      <c r="I76" s="5">
        <v>10.0559705373844</v>
      </c>
      <c r="J76" s="5">
        <v>0</v>
      </c>
      <c r="K76" s="5">
        <v>0</v>
      </c>
      <c r="L76" s="5">
        <v>12.156051008287118</v>
      </c>
      <c r="M76" s="5">
        <v>2.704243106993772</v>
      </c>
      <c r="N76" s="5">
        <v>0.31303135643657809</v>
      </c>
      <c r="O76" s="5">
        <v>0</v>
      </c>
      <c r="P76" s="36">
        <f t="shared" si="4"/>
        <v>1.7687499999999963</v>
      </c>
      <c r="Q76">
        <f t="shared" si="5"/>
        <v>8.1850781250000004E-2</v>
      </c>
      <c r="R76" s="5">
        <v>1</v>
      </c>
      <c r="S76" s="5">
        <v>1200</v>
      </c>
      <c r="T76" s="58">
        <v>1.7687499999999963</v>
      </c>
      <c r="U76" s="59">
        <v>818.5078125</v>
      </c>
      <c r="V76" s="37">
        <v>0.4966908828876877</v>
      </c>
      <c r="W76" s="37">
        <v>1.2723030772299582</v>
      </c>
      <c r="X76" s="3">
        <v>1200</v>
      </c>
      <c r="Y76" s="3">
        <v>2000</v>
      </c>
      <c r="Z76" s="4">
        <v>18.077615708051031</v>
      </c>
      <c r="AA76" s="4">
        <v>81.926284459060739</v>
      </c>
    </row>
    <row r="77" spans="1:27">
      <c r="A77">
        <v>75</v>
      </c>
      <c r="B77" s="5">
        <v>49</v>
      </c>
      <c r="C77" s="5">
        <v>1.1303910093543099</v>
      </c>
      <c r="D77" s="5">
        <v>15.868950708243196</v>
      </c>
      <c r="E77" s="5">
        <v>0.92991570893917441</v>
      </c>
      <c r="F77" s="5">
        <v>0</v>
      </c>
      <c r="G77" s="5">
        <v>7.5301684610396737</v>
      </c>
      <c r="H77" s="5">
        <v>0</v>
      </c>
      <c r="I77" s="5">
        <v>10.0559705373844</v>
      </c>
      <c r="J77" s="5">
        <v>0</v>
      </c>
      <c r="K77" s="5">
        <v>0</v>
      </c>
      <c r="L77" s="5">
        <v>12.156051008287118</v>
      </c>
      <c r="M77" s="5">
        <v>2.704243106993772</v>
      </c>
      <c r="N77" s="5">
        <v>0.31303135643657809</v>
      </c>
      <c r="O77" s="5">
        <v>0</v>
      </c>
      <c r="P77" s="36">
        <f t="shared" si="4"/>
        <v>1.553124999999997</v>
      </c>
      <c r="Q77">
        <f t="shared" si="5"/>
        <v>8.5748437499999997E-2</v>
      </c>
      <c r="R77" s="5">
        <v>1</v>
      </c>
      <c r="S77" s="5">
        <v>1200</v>
      </c>
      <c r="T77" s="58">
        <v>1.553124999999997</v>
      </c>
      <c r="U77" s="59">
        <v>857.484375</v>
      </c>
      <c r="V77" s="37">
        <v>0.38356053709518534</v>
      </c>
      <c r="W77" s="37">
        <v>1.1697888846990543</v>
      </c>
      <c r="X77" s="3">
        <v>1200</v>
      </c>
      <c r="Y77" s="3">
        <v>2000</v>
      </c>
      <c r="Z77" s="4">
        <v>13.990668444470501</v>
      </c>
      <c r="AA77" s="4">
        <v>86.015968270201824</v>
      </c>
    </row>
    <row r="78" spans="1:27">
      <c r="A78">
        <v>76</v>
      </c>
      <c r="B78" s="5">
        <v>49</v>
      </c>
      <c r="C78" s="5">
        <v>1.1303910093543099</v>
      </c>
      <c r="D78" s="5">
        <v>15.868950708243196</v>
      </c>
      <c r="E78" s="5">
        <v>0.92991570893917441</v>
      </c>
      <c r="F78" s="5">
        <v>0</v>
      </c>
      <c r="G78" s="5">
        <v>7.5301684610396737</v>
      </c>
      <c r="H78" s="5">
        <v>0</v>
      </c>
      <c r="I78" s="5">
        <v>10.0559705373844</v>
      </c>
      <c r="J78" s="5">
        <v>0</v>
      </c>
      <c r="K78" s="5">
        <v>0</v>
      </c>
      <c r="L78" s="5">
        <v>12.156051008287118</v>
      </c>
      <c r="M78" s="5">
        <v>2.704243106993772</v>
      </c>
      <c r="N78" s="5">
        <v>0.31303135643657809</v>
      </c>
      <c r="O78" s="5">
        <v>0</v>
      </c>
      <c r="P78" s="36">
        <f t="shared" si="4"/>
        <v>1.3046874999999978</v>
      </c>
      <c r="Q78">
        <f t="shared" si="5"/>
        <v>8.9646093750000003E-2</v>
      </c>
      <c r="R78" s="5">
        <v>1</v>
      </c>
      <c r="S78" s="5">
        <v>1200</v>
      </c>
      <c r="T78" s="58">
        <v>1.3046874999999978</v>
      </c>
      <c r="U78" s="59">
        <v>896.4609375</v>
      </c>
      <c r="V78" s="37">
        <v>0.26903199656324711</v>
      </c>
      <c r="W78" s="37">
        <v>1.0358525973121404</v>
      </c>
      <c r="X78" s="3">
        <v>1200</v>
      </c>
      <c r="Y78" s="3">
        <v>2000</v>
      </c>
      <c r="Z78" s="4">
        <v>9.8379626607427628</v>
      </c>
      <c r="AA78" s="4">
        <v>90.153746399385199</v>
      </c>
    </row>
    <row r="79" spans="1:27">
      <c r="A79">
        <v>77</v>
      </c>
      <c r="B79" s="5">
        <v>49</v>
      </c>
      <c r="C79" s="5">
        <v>1.1303910093543099</v>
      </c>
      <c r="D79" s="5">
        <v>15.868950708243196</v>
      </c>
      <c r="E79" s="5">
        <v>0.92991570893917441</v>
      </c>
      <c r="F79" s="5">
        <v>0</v>
      </c>
      <c r="G79" s="5">
        <v>7.5301684610396737</v>
      </c>
      <c r="H79" s="5">
        <v>0</v>
      </c>
      <c r="I79" s="5">
        <v>10.0559705373844</v>
      </c>
      <c r="J79" s="5">
        <v>0</v>
      </c>
      <c r="K79" s="5">
        <v>0</v>
      </c>
      <c r="L79" s="5">
        <v>12.156051008287118</v>
      </c>
      <c r="M79" s="5">
        <v>2.704243106993772</v>
      </c>
      <c r="N79" s="5">
        <v>0.31303135643657809</v>
      </c>
      <c r="O79" s="5">
        <v>0</v>
      </c>
      <c r="P79" s="36">
        <f t="shared" si="4"/>
        <v>0.99687499999999896</v>
      </c>
      <c r="Q79">
        <f t="shared" si="5"/>
        <v>9.3543749999999995E-2</v>
      </c>
      <c r="R79" s="5">
        <v>1</v>
      </c>
      <c r="S79" s="5">
        <v>1200</v>
      </c>
      <c r="T79" s="58">
        <v>0.99687499999999896</v>
      </c>
      <c r="U79" s="59">
        <v>935.4375</v>
      </c>
      <c r="V79" s="37">
        <v>0.15349745228193679</v>
      </c>
      <c r="W79" s="37">
        <v>0.84353469019355976</v>
      </c>
      <c r="X79" s="3">
        <v>1200</v>
      </c>
      <c r="Y79" s="3">
        <v>2000</v>
      </c>
      <c r="Z79" s="4">
        <v>5.6307348460109807</v>
      </c>
      <c r="AA79" s="4">
        <v>94.369728791203229</v>
      </c>
    </row>
    <row r="80" spans="1:27">
      <c r="A80">
        <v>78</v>
      </c>
      <c r="B80" s="5">
        <v>49</v>
      </c>
      <c r="C80" s="5">
        <v>1.1303910093543099</v>
      </c>
      <c r="D80" s="5">
        <v>15.868950708243196</v>
      </c>
      <c r="E80" s="5">
        <v>0.92991570893917441</v>
      </c>
      <c r="F80" s="5">
        <v>0</v>
      </c>
      <c r="G80" s="5">
        <v>7.5301684610396737</v>
      </c>
      <c r="H80" s="5">
        <v>0</v>
      </c>
      <c r="I80" s="5">
        <v>10.0559705373844</v>
      </c>
      <c r="J80" s="5">
        <v>0</v>
      </c>
      <c r="K80" s="5">
        <v>0</v>
      </c>
      <c r="L80" s="5">
        <v>12.156051008287118</v>
      </c>
      <c r="M80" s="5">
        <v>2.704243106993772</v>
      </c>
      <c r="N80" s="5">
        <v>0.31303135643657809</v>
      </c>
      <c r="O80" s="5">
        <v>0</v>
      </c>
      <c r="P80" s="36">
        <f t="shared" si="4"/>
        <v>0</v>
      </c>
      <c r="Q80">
        <f t="shared" si="5"/>
        <v>9.7441406250000001E-2</v>
      </c>
      <c r="R80" s="5">
        <v>1</v>
      </c>
      <c r="S80" s="5">
        <v>1200</v>
      </c>
      <c r="T80" s="60">
        <v>0</v>
      </c>
      <c r="U80" s="61">
        <v>974.4140625</v>
      </c>
      <c r="V80" s="39">
        <v>0</v>
      </c>
      <c r="W80" s="39">
        <v>0</v>
      </c>
      <c r="X80" s="27">
        <v>1200</v>
      </c>
      <c r="Y80" s="27">
        <v>2000</v>
      </c>
      <c r="Z80" s="28">
        <v>0</v>
      </c>
      <c r="AA80" s="28">
        <v>100</v>
      </c>
    </row>
    <row r="81" spans="1:27">
      <c r="A81">
        <v>79</v>
      </c>
      <c r="B81" s="5">
        <v>49</v>
      </c>
      <c r="C81" s="5">
        <v>1.1303910093543099</v>
      </c>
      <c r="D81" s="5">
        <v>15.868950708243196</v>
      </c>
      <c r="E81" s="5">
        <v>0.92991570893917441</v>
      </c>
      <c r="F81" s="5">
        <v>0</v>
      </c>
      <c r="G81" s="5">
        <v>7.5301684610396737</v>
      </c>
      <c r="H81" s="5">
        <v>0</v>
      </c>
      <c r="I81" s="5">
        <v>10.0559705373844</v>
      </c>
      <c r="J81" s="5">
        <v>0</v>
      </c>
      <c r="K81" s="5">
        <v>0</v>
      </c>
      <c r="L81" s="5">
        <v>12.156051008287118</v>
      </c>
      <c r="M81" s="5">
        <v>2.704243106993772</v>
      </c>
      <c r="N81" s="5">
        <v>0.31303135643657809</v>
      </c>
      <c r="O81" s="5">
        <v>0</v>
      </c>
      <c r="P81" s="36">
        <f t="shared" si="4"/>
        <v>6.0828124999999869</v>
      </c>
      <c r="Q81">
        <f t="shared" si="5"/>
        <v>0</v>
      </c>
      <c r="R81" s="5">
        <v>1</v>
      </c>
      <c r="S81" s="5">
        <v>1200</v>
      </c>
      <c r="T81" s="58">
        <v>6.0828124999999869</v>
      </c>
      <c r="U81" s="59">
        <v>0</v>
      </c>
      <c r="V81" s="37">
        <v>4.0820964678977569</v>
      </c>
      <c r="W81" s="37">
        <v>2.0007160321022281</v>
      </c>
      <c r="X81" s="3">
        <v>1200</v>
      </c>
      <c r="Y81" s="3">
        <v>3000</v>
      </c>
      <c r="Z81" s="4">
        <v>100.00381846709475</v>
      </c>
      <c r="AA81" s="4">
        <v>0</v>
      </c>
    </row>
    <row r="82" spans="1:27">
      <c r="A82">
        <v>80</v>
      </c>
      <c r="B82" s="5">
        <v>49</v>
      </c>
      <c r="C82" s="5">
        <v>1.1303910093543099</v>
      </c>
      <c r="D82" s="5">
        <v>15.868950708243196</v>
      </c>
      <c r="E82" s="5">
        <v>0.92991570893917441</v>
      </c>
      <c r="F82" s="5">
        <v>0</v>
      </c>
      <c r="G82" s="5">
        <v>7.5301684610396737</v>
      </c>
      <c r="H82" s="5">
        <v>0</v>
      </c>
      <c r="I82" s="5">
        <v>10.0559705373844</v>
      </c>
      <c r="J82" s="5">
        <v>0</v>
      </c>
      <c r="K82" s="5">
        <v>0</v>
      </c>
      <c r="L82" s="5">
        <v>12.156051008287118</v>
      </c>
      <c r="M82" s="5">
        <v>2.704243106993772</v>
      </c>
      <c r="N82" s="5">
        <v>0.31303135643657809</v>
      </c>
      <c r="O82" s="5">
        <v>0</v>
      </c>
      <c r="P82" s="36">
        <f t="shared" si="4"/>
        <v>5.9187499999999842</v>
      </c>
      <c r="Q82">
        <f t="shared" si="5"/>
        <v>6.1210937499999998E-3</v>
      </c>
      <c r="R82" s="5">
        <v>1</v>
      </c>
      <c r="S82" s="5">
        <v>1200</v>
      </c>
      <c r="T82" s="58">
        <v>5.9187499999999842</v>
      </c>
      <c r="U82" s="59">
        <v>61.2109375</v>
      </c>
      <c r="V82" s="37">
        <v>3.9230405773000121</v>
      </c>
      <c r="W82" s="37">
        <v>1.9957704653193984</v>
      </c>
      <c r="X82" s="3">
        <v>1200</v>
      </c>
      <c r="Y82" s="3">
        <v>3000</v>
      </c>
      <c r="Z82" s="4">
        <v>96.260443454397858</v>
      </c>
      <c r="AA82" s="4">
        <v>3.7449471925285076</v>
      </c>
    </row>
    <row r="83" spans="1:27">
      <c r="A83">
        <v>81</v>
      </c>
      <c r="B83" s="5">
        <v>49</v>
      </c>
      <c r="C83" s="5">
        <v>1.1303910093543099</v>
      </c>
      <c r="D83" s="5">
        <v>15.868950708243196</v>
      </c>
      <c r="E83" s="5">
        <v>0.92991570893917441</v>
      </c>
      <c r="F83" s="5">
        <v>0</v>
      </c>
      <c r="G83" s="5">
        <v>7.5301684610396737</v>
      </c>
      <c r="H83" s="5">
        <v>0</v>
      </c>
      <c r="I83" s="5">
        <v>10.0559705373844</v>
      </c>
      <c r="J83" s="5">
        <v>0</v>
      </c>
      <c r="K83" s="5">
        <v>0</v>
      </c>
      <c r="L83" s="5">
        <v>12.156051008287118</v>
      </c>
      <c r="M83" s="5">
        <v>2.704243106993772</v>
      </c>
      <c r="N83" s="5">
        <v>0.31303135643657809</v>
      </c>
      <c r="O83" s="5">
        <v>0</v>
      </c>
      <c r="P83" s="36">
        <f t="shared" si="4"/>
        <v>5.7531249999999821</v>
      </c>
      <c r="Q83">
        <f t="shared" si="5"/>
        <v>1.22421875E-2</v>
      </c>
      <c r="R83" s="5">
        <v>1</v>
      </c>
      <c r="S83" s="5">
        <v>1200</v>
      </c>
      <c r="T83" s="58">
        <v>5.7531249999999821</v>
      </c>
      <c r="U83" s="59">
        <v>122.421875</v>
      </c>
      <c r="V83" s="37">
        <v>3.7633921275659605</v>
      </c>
      <c r="W83" s="37">
        <v>1.9898515425727679</v>
      </c>
      <c r="X83" s="3">
        <v>1200</v>
      </c>
      <c r="Y83" s="3">
        <v>3000</v>
      </c>
      <c r="Z83" s="4">
        <v>92.491962136787336</v>
      </c>
      <c r="AA83" s="4">
        <v>7.5020444945352702</v>
      </c>
    </row>
    <row r="84" spans="1:27">
      <c r="A84">
        <v>82</v>
      </c>
      <c r="B84" s="5">
        <v>49</v>
      </c>
      <c r="C84" s="5">
        <v>1.1303910093543099</v>
      </c>
      <c r="D84" s="5">
        <v>15.868950708243196</v>
      </c>
      <c r="E84" s="5">
        <v>0.92991570893917441</v>
      </c>
      <c r="F84" s="5">
        <v>0</v>
      </c>
      <c r="G84" s="5">
        <v>7.5301684610396737</v>
      </c>
      <c r="H84" s="5">
        <v>0</v>
      </c>
      <c r="I84" s="5">
        <v>10.0559705373844</v>
      </c>
      <c r="J84" s="5">
        <v>0</v>
      </c>
      <c r="K84" s="5">
        <v>0</v>
      </c>
      <c r="L84" s="5">
        <v>12.156051008287118</v>
      </c>
      <c r="M84" s="5">
        <v>2.704243106993772</v>
      </c>
      <c r="N84" s="5">
        <v>0.31303135643657809</v>
      </c>
      <c r="O84" s="5">
        <v>0</v>
      </c>
      <c r="P84" s="36">
        <f t="shared" si="4"/>
        <v>5.5874999999999799</v>
      </c>
      <c r="Q84">
        <f t="shared" si="5"/>
        <v>1.8363281249999999E-2</v>
      </c>
      <c r="R84" s="5">
        <v>1</v>
      </c>
      <c r="S84" s="5">
        <v>1200</v>
      </c>
      <c r="T84" s="58">
        <v>5.5874999999999799</v>
      </c>
      <c r="U84" s="59">
        <v>183.6328125</v>
      </c>
      <c r="V84" s="37">
        <v>3.6047315650169884</v>
      </c>
      <c r="W84" s="37">
        <v>1.9829413174352883</v>
      </c>
      <c r="X84" s="3">
        <v>1200</v>
      </c>
      <c r="Y84" s="3">
        <v>3000</v>
      </c>
      <c r="Z84" s="4">
        <v>88.735633813208295</v>
      </c>
      <c r="AA84" s="4">
        <v>11.271351131832876</v>
      </c>
    </row>
    <row r="85" spans="1:27">
      <c r="A85">
        <v>83</v>
      </c>
      <c r="B85" s="5">
        <v>49</v>
      </c>
      <c r="C85" s="5">
        <v>1.1303910093543099</v>
      </c>
      <c r="D85" s="5">
        <v>15.868950708243196</v>
      </c>
      <c r="E85" s="5">
        <v>0.92991570893917441</v>
      </c>
      <c r="F85" s="5">
        <v>0</v>
      </c>
      <c r="G85" s="5">
        <v>7.5301684610396737</v>
      </c>
      <c r="H85" s="5">
        <v>0</v>
      </c>
      <c r="I85" s="5">
        <v>10.0559705373844</v>
      </c>
      <c r="J85" s="5">
        <v>0</v>
      </c>
      <c r="K85" s="5">
        <v>0</v>
      </c>
      <c r="L85" s="5">
        <v>12.156051008287118</v>
      </c>
      <c r="M85" s="5">
        <v>2.704243106993772</v>
      </c>
      <c r="N85" s="5">
        <v>0.31303135643657809</v>
      </c>
      <c r="O85" s="5">
        <v>0</v>
      </c>
      <c r="P85" s="36">
        <f t="shared" si="4"/>
        <v>5.4195312499999773</v>
      </c>
      <c r="Q85">
        <f t="shared" si="5"/>
        <v>2.4484374999999999E-2</v>
      </c>
      <c r="R85" s="5">
        <v>1</v>
      </c>
      <c r="S85" s="5">
        <v>1200</v>
      </c>
      <c r="T85" s="58">
        <v>5.4195312499999773</v>
      </c>
      <c r="U85" s="59">
        <v>244.84375</v>
      </c>
      <c r="V85" s="37">
        <v>3.4449017357224418</v>
      </c>
      <c r="W85" s="37">
        <v>1.9748530970405331</v>
      </c>
      <c r="X85" s="3">
        <v>1200</v>
      </c>
      <c r="Y85" s="3">
        <v>3000</v>
      </c>
      <c r="Z85" s="4">
        <v>84.940274224432201</v>
      </c>
      <c r="AA85" s="4">
        <v>15.053271317763961</v>
      </c>
    </row>
    <row r="86" spans="1:27">
      <c r="A86">
        <v>84</v>
      </c>
      <c r="B86" s="5">
        <v>49</v>
      </c>
      <c r="C86" s="5">
        <v>1.1303910093543099</v>
      </c>
      <c r="D86" s="5">
        <v>15.868950708243196</v>
      </c>
      <c r="E86" s="5">
        <v>0.92991570893917441</v>
      </c>
      <c r="F86" s="5">
        <v>0</v>
      </c>
      <c r="G86" s="5">
        <v>7.5301684610396737</v>
      </c>
      <c r="H86" s="5">
        <v>0</v>
      </c>
      <c r="I86" s="5">
        <v>10.0559705373844</v>
      </c>
      <c r="J86" s="5">
        <v>0</v>
      </c>
      <c r="K86" s="5">
        <v>0</v>
      </c>
      <c r="L86" s="5">
        <v>12.156051008287118</v>
      </c>
      <c r="M86" s="5">
        <v>2.704243106993772</v>
      </c>
      <c r="N86" s="5">
        <v>0.31303135643657809</v>
      </c>
      <c r="O86" s="5">
        <v>0</v>
      </c>
      <c r="P86" s="36">
        <f t="shared" si="4"/>
        <v>5.2507812499999753</v>
      </c>
      <c r="Q86">
        <f t="shared" si="5"/>
        <v>3.060546875E-2</v>
      </c>
      <c r="R86" s="5">
        <v>1</v>
      </c>
      <c r="S86" s="5">
        <v>1200</v>
      </c>
      <c r="T86" s="58">
        <v>5.2507812499999753</v>
      </c>
      <c r="U86" s="59">
        <v>306.0546875</v>
      </c>
      <c r="V86" s="37">
        <v>3.2854949188379159</v>
      </c>
      <c r="W86" s="37">
        <v>1.9655571101819396</v>
      </c>
      <c r="X86" s="3">
        <v>1200</v>
      </c>
      <c r="Y86" s="3">
        <v>3000</v>
      </c>
      <c r="Z86" s="4">
        <v>81.143515038899395</v>
      </c>
      <c r="AA86" s="4">
        <v>18.847839645960907</v>
      </c>
    </row>
    <row r="87" spans="1:27">
      <c r="A87">
        <v>85</v>
      </c>
      <c r="B87" s="5">
        <v>49</v>
      </c>
      <c r="C87" s="5">
        <v>1.1303910093543099</v>
      </c>
      <c r="D87" s="5">
        <v>15.868950708243196</v>
      </c>
      <c r="E87" s="5">
        <v>0.92991570893917441</v>
      </c>
      <c r="F87" s="5">
        <v>0</v>
      </c>
      <c r="G87" s="5">
        <v>7.5301684610396737</v>
      </c>
      <c r="H87" s="5">
        <v>0</v>
      </c>
      <c r="I87" s="5">
        <v>10.0559705373844</v>
      </c>
      <c r="J87" s="5">
        <v>0</v>
      </c>
      <c r="K87" s="5">
        <v>0</v>
      </c>
      <c r="L87" s="5">
        <v>12.156051008287118</v>
      </c>
      <c r="M87" s="5">
        <v>2.704243106993772</v>
      </c>
      <c r="N87" s="5">
        <v>0.31303135643657809</v>
      </c>
      <c r="O87" s="5">
        <v>0</v>
      </c>
      <c r="P87" s="36">
        <f t="shared" si="4"/>
        <v>5.0812499999999732</v>
      </c>
      <c r="Q87">
        <f t="shared" si="5"/>
        <v>3.6726562499999997E-2</v>
      </c>
      <c r="R87" s="5">
        <v>1</v>
      </c>
      <c r="S87" s="5">
        <v>1200</v>
      </c>
      <c r="T87" s="58">
        <v>5.0812499999999732</v>
      </c>
      <c r="U87" s="59">
        <v>367.265625</v>
      </c>
      <c r="V87" s="37">
        <v>3.1266100902810021</v>
      </c>
      <c r="W87" s="37">
        <v>1.9549543566601477</v>
      </c>
      <c r="X87" s="3">
        <v>1200</v>
      </c>
      <c r="Y87" s="3">
        <v>3000</v>
      </c>
      <c r="Z87" s="4">
        <v>77.347710257789231</v>
      </c>
      <c r="AA87" s="4">
        <v>22.655206397219061</v>
      </c>
    </row>
    <row r="88" spans="1:27">
      <c r="A88">
        <v>86</v>
      </c>
      <c r="B88" s="5">
        <v>49</v>
      </c>
      <c r="C88" s="5">
        <v>1.1303910093543099</v>
      </c>
      <c r="D88" s="5">
        <v>15.868950708243196</v>
      </c>
      <c r="E88" s="5">
        <v>0.92991570893917441</v>
      </c>
      <c r="F88" s="5">
        <v>0</v>
      </c>
      <c r="G88" s="5">
        <v>7.5301684610396737</v>
      </c>
      <c r="H88" s="5">
        <v>0</v>
      </c>
      <c r="I88" s="5">
        <v>10.0559705373844</v>
      </c>
      <c r="J88" s="5">
        <v>0</v>
      </c>
      <c r="K88" s="5">
        <v>0</v>
      </c>
      <c r="L88" s="5">
        <v>12.156051008287118</v>
      </c>
      <c r="M88" s="5">
        <v>2.704243106993772</v>
      </c>
      <c r="N88" s="5">
        <v>0.31303135643657809</v>
      </c>
      <c r="O88" s="5">
        <v>0</v>
      </c>
      <c r="P88" s="36">
        <f t="shared" si="4"/>
        <v>4.9093749999999714</v>
      </c>
      <c r="Q88">
        <f t="shared" si="5"/>
        <v>4.2847656249999998E-2</v>
      </c>
      <c r="R88" s="5">
        <v>1</v>
      </c>
      <c r="S88" s="5">
        <v>1200</v>
      </c>
      <c r="T88" s="58">
        <v>4.9093749999999714</v>
      </c>
      <c r="U88" s="59">
        <v>428.4765625</v>
      </c>
      <c r="V88" s="37">
        <v>2.9669105535559868</v>
      </c>
      <c r="W88" s="37">
        <v>1.9428188958779631</v>
      </c>
      <c r="X88" s="3">
        <v>1200</v>
      </c>
      <c r="Y88" s="3">
        <v>3000</v>
      </c>
      <c r="Z88" s="4">
        <v>73.52078147188746</v>
      </c>
      <c r="AA88" s="4">
        <v>26.475929544693727</v>
      </c>
    </row>
    <row r="89" spans="1:27">
      <c r="A89">
        <v>87</v>
      </c>
      <c r="B89" s="5">
        <v>49</v>
      </c>
      <c r="C89" s="5">
        <v>1.1303910093543099</v>
      </c>
      <c r="D89" s="5">
        <v>15.868950708243196</v>
      </c>
      <c r="E89" s="5">
        <v>0.92991570893917441</v>
      </c>
      <c r="F89" s="5">
        <v>0</v>
      </c>
      <c r="G89" s="5">
        <v>7.5301684610396737</v>
      </c>
      <c r="H89" s="5">
        <v>0</v>
      </c>
      <c r="I89" s="5">
        <v>10.0559705373844</v>
      </c>
      <c r="J89" s="5">
        <v>0</v>
      </c>
      <c r="K89" s="5">
        <v>0</v>
      </c>
      <c r="L89" s="5">
        <v>12.156051008287118</v>
      </c>
      <c r="M89" s="5">
        <v>2.704243106993772</v>
      </c>
      <c r="N89" s="5">
        <v>0.31303135643657809</v>
      </c>
      <c r="O89" s="5">
        <v>0</v>
      </c>
      <c r="P89" s="36">
        <f t="shared" si="4"/>
        <v>4.7359374999999693</v>
      </c>
      <c r="Q89">
        <f t="shared" si="5"/>
        <v>4.8968749999999998E-2</v>
      </c>
      <c r="R89" s="5">
        <v>1</v>
      </c>
      <c r="S89" s="5">
        <v>1200</v>
      </c>
      <c r="T89" s="58">
        <v>4.7359374999999693</v>
      </c>
      <c r="U89" s="59">
        <v>489.6875</v>
      </c>
      <c r="V89" s="37">
        <v>2.8072744271706664</v>
      </c>
      <c r="W89" s="37">
        <v>1.9290538511562216</v>
      </c>
      <c r="X89" s="3">
        <v>1200</v>
      </c>
      <c r="Y89" s="3">
        <v>3000</v>
      </c>
      <c r="Z89" s="4">
        <v>69.683567885749483</v>
      </c>
      <c r="AA89" s="4">
        <v>30.31010852297123</v>
      </c>
    </row>
    <row r="90" spans="1:27">
      <c r="A90">
        <v>88</v>
      </c>
      <c r="B90" s="5">
        <v>49</v>
      </c>
      <c r="C90" s="5">
        <v>1.1303910093543099</v>
      </c>
      <c r="D90" s="5">
        <v>15.868950708243196</v>
      </c>
      <c r="E90" s="5">
        <v>0.92991570893917441</v>
      </c>
      <c r="F90" s="5">
        <v>0</v>
      </c>
      <c r="G90" s="5">
        <v>7.5301684610396737</v>
      </c>
      <c r="H90" s="5">
        <v>0</v>
      </c>
      <c r="I90" s="5">
        <v>10.0559705373844</v>
      </c>
      <c r="J90" s="5">
        <v>0</v>
      </c>
      <c r="K90" s="5">
        <v>0</v>
      </c>
      <c r="L90" s="5">
        <v>12.156051008287118</v>
      </c>
      <c r="M90" s="5">
        <v>2.704243106993772</v>
      </c>
      <c r="N90" s="5">
        <v>0.31303135643657809</v>
      </c>
      <c r="O90" s="5">
        <v>0</v>
      </c>
      <c r="P90" s="36">
        <f t="shared" si="4"/>
        <v>4.5609374999999668</v>
      </c>
      <c r="Q90">
        <f t="shared" si="5"/>
        <v>5.5089843749999999E-2</v>
      </c>
      <c r="R90" s="5">
        <v>1</v>
      </c>
      <c r="S90" s="5">
        <v>1200</v>
      </c>
      <c r="T90" s="58">
        <v>4.5609374999999668</v>
      </c>
      <c r="U90" s="59">
        <v>550.8984375</v>
      </c>
      <c r="V90" s="37">
        <v>2.6478608252670339</v>
      </c>
      <c r="W90" s="37">
        <v>1.9135000598910621</v>
      </c>
      <c r="X90" s="3">
        <v>1200</v>
      </c>
      <c r="Y90" s="3">
        <v>3000</v>
      </c>
      <c r="Z90" s="4">
        <v>65.839795667351538</v>
      </c>
      <c r="AA90" s="4">
        <v>34.15798973909434</v>
      </c>
    </row>
    <row r="91" spans="1:27">
      <c r="A91">
        <v>89</v>
      </c>
      <c r="B91" s="5">
        <v>49</v>
      </c>
      <c r="C91" s="5">
        <v>1.1303910093543099</v>
      </c>
      <c r="D91" s="5">
        <v>15.868950708243196</v>
      </c>
      <c r="E91" s="5">
        <v>0.92991570893917441</v>
      </c>
      <c r="F91" s="5">
        <v>0</v>
      </c>
      <c r="G91" s="5">
        <v>7.5301684610396737</v>
      </c>
      <c r="H91" s="5">
        <v>0</v>
      </c>
      <c r="I91" s="5">
        <v>10.0559705373844</v>
      </c>
      <c r="J91" s="5">
        <v>0</v>
      </c>
      <c r="K91" s="5">
        <v>0</v>
      </c>
      <c r="L91" s="5">
        <v>12.156051008287118</v>
      </c>
      <c r="M91" s="5">
        <v>2.704243106993772</v>
      </c>
      <c r="N91" s="5">
        <v>0.31303135643657809</v>
      </c>
      <c r="O91" s="5">
        <v>0</v>
      </c>
      <c r="P91" s="36">
        <f t="shared" si="4"/>
        <v>4.3835937499999638</v>
      </c>
      <c r="Q91">
        <f t="shared" si="5"/>
        <v>6.12109375E-2</v>
      </c>
      <c r="R91" s="5">
        <v>1</v>
      </c>
      <c r="S91" s="5">
        <v>1200</v>
      </c>
      <c r="T91" s="58">
        <v>4.3835937499999638</v>
      </c>
      <c r="U91" s="59">
        <v>612.109375</v>
      </c>
      <c r="V91" s="37">
        <v>2.4881481849123572</v>
      </c>
      <c r="W91" s="37">
        <v>1.8958977059701889</v>
      </c>
      <c r="X91" s="3">
        <v>1200</v>
      </c>
      <c r="Y91" s="3">
        <v>3000</v>
      </c>
      <c r="Z91" s="4">
        <v>61.976739076546039</v>
      </c>
      <c r="AA91" s="4">
        <v>38.02011568025663</v>
      </c>
    </row>
    <row r="92" spans="1:27">
      <c r="A92">
        <v>90</v>
      </c>
      <c r="B92" s="5">
        <v>49</v>
      </c>
      <c r="C92" s="5">
        <v>1.1303910093543099</v>
      </c>
      <c r="D92" s="5">
        <v>15.868950708243196</v>
      </c>
      <c r="E92" s="5">
        <v>0.92991570893917441</v>
      </c>
      <c r="F92" s="5">
        <v>0</v>
      </c>
      <c r="G92" s="5">
        <v>7.5301684610396737</v>
      </c>
      <c r="H92" s="5">
        <v>0</v>
      </c>
      <c r="I92" s="5">
        <v>10.0559705373844</v>
      </c>
      <c r="J92" s="5">
        <v>0</v>
      </c>
      <c r="K92" s="5">
        <v>0</v>
      </c>
      <c r="L92" s="5">
        <v>12.156051008287118</v>
      </c>
      <c r="M92" s="5">
        <v>2.704243106993772</v>
      </c>
      <c r="N92" s="5">
        <v>0.31303135643657809</v>
      </c>
      <c r="O92" s="5">
        <v>0</v>
      </c>
      <c r="P92" s="36">
        <f t="shared" si="4"/>
        <v>4.2039062499999611</v>
      </c>
      <c r="Q92">
        <f t="shared" si="5"/>
        <v>6.7332031249999993E-2</v>
      </c>
      <c r="R92" s="5">
        <v>1</v>
      </c>
      <c r="S92" s="5">
        <v>1200</v>
      </c>
      <c r="T92" s="58">
        <v>4.2039062499999611</v>
      </c>
      <c r="U92" s="59">
        <v>673.3203125</v>
      </c>
      <c r="V92" s="37">
        <v>2.3283636363581062</v>
      </c>
      <c r="W92" s="37">
        <v>1.8760195864991784</v>
      </c>
      <c r="X92" s="3">
        <v>1200</v>
      </c>
      <c r="Y92" s="3">
        <v>3000</v>
      </c>
      <c r="Z92" s="4">
        <v>58.099695418092814</v>
      </c>
      <c r="AA92" s="4">
        <v>41.896830137508658</v>
      </c>
    </row>
    <row r="93" spans="1:27">
      <c r="A93">
        <v>91</v>
      </c>
      <c r="B93" s="5">
        <v>49</v>
      </c>
      <c r="C93" s="5">
        <v>1.1303910093543099</v>
      </c>
      <c r="D93" s="5">
        <v>15.868950708243196</v>
      </c>
      <c r="E93" s="5">
        <v>0.92991570893917441</v>
      </c>
      <c r="F93" s="5">
        <v>0</v>
      </c>
      <c r="G93" s="5">
        <v>7.5301684610396737</v>
      </c>
      <c r="H93" s="5">
        <v>0</v>
      </c>
      <c r="I93" s="5">
        <v>10.0559705373844</v>
      </c>
      <c r="J93" s="5">
        <v>0</v>
      </c>
      <c r="K93" s="5">
        <v>0</v>
      </c>
      <c r="L93" s="5">
        <v>12.156051008287118</v>
      </c>
      <c r="M93" s="5">
        <v>2.704243106993772</v>
      </c>
      <c r="N93" s="5">
        <v>0.31303135643657809</v>
      </c>
      <c r="O93" s="5">
        <v>0</v>
      </c>
      <c r="P93" s="36">
        <f t="shared" si="4"/>
        <v>4.0218749999999588</v>
      </c>
      <c r="Q93">
        <f t="shared" si="5"/>
        <v>7.3453124999999994E-2</v>
      </c>
      <c r="R93" s="5">
        <v>1</v>
      </c>
      <c r="S93" s="5">
        <v>1200</v>
      </c>
      <c r="T93" s="58">
        <v>4.0218749999999588</v>
      </c>
      <c r="U93" s="59">
        <v>734.53125</v>
      </c>
      <c r="V93" s="37">
        <v>2.1687644933140757</v>
      </c>
      <c r="W93" s="37">
        <v>1.8536083151222789</v>
      </c>
      <c r="X93" s="3">
        <v>1200</v>
      </c>
      <c r="Y93" s="3">
        <v>3000</v>
      </c>
      <c r="Z93" s="4">
        <v>54.214752011291765</v>
      </c>
      <c r="AA93" s="4">
        <v>45.788481378435968</v>
      </c>
    </row>
    <row r="94" spans="1:27">
      <c r="A94">
        <v>92</v>
      </c>
      <c r="B94" s="5">
        <v>49</v>
      </c>
      <c r="C94" s="5">
        <v>1.1303910093543099</v>
      </c>
      <c r="D94" s="5">
        <v>15.868950708243196</v>
      </c>
      <c r="E94" s="5">
        <v>0.92991570893917441</v>
      </c>
      <c r="F94" s="5">
        <v>0</v>
      </c>
      <c r="G94" s="5">
        <v>7.5301684610396737</v>
      </c>
      <c r="H94" s="5">
        <v>0</v>
      </c>
      <c r="I94" s="5">
        <v>10.0559705373844</v>
      </c>
      <c r="J94" s="5">
        <v>0</v>
      </c>
      <c r="K94" s="5">
        <v>0</v>
      </c>
      <c r="L94" s="5">
        <v>12.156051008287118</v>
      </c>
      <c r="M94" s="5">
        <v>2.704243106993772</v>
      </c>
      <c r="N94" s="5">
        <v>0.31303135643657809</v>
      </c>
      <c r="O94" s="5">
        <v>0</v>
      </c>
      <c r="P94" s="36">
        <f t="shared" si="4"/>
        <v>3.8359374999999596</v>
      </c>
      <c r="Q94">
        <f t="shared" si="5"/>
        <v>7.9574218749999995E-2</v>
      </c>
      <c r="R94" s="5">
        <v>1</v>
      </c>
      <c r="S94" s="5">
        <v>1200</v>
      </c>
      <c r="T94" s="58">
        <v>3.8359374999999596</v>
      </c>
      <c r="U94" s="59">
        <v>795.7421875</v>
      </c>
      <c r="V94" s="37">
        <v>2.008306252546578</v>
      </c>
      <c r="W94" s="37">
        <v>1.8281456129067297</v>
      </c>
      <c r="X94" s="3">
        <v>1200</v>
      </c>
      <c r="Y94" s="3">
        <v>3000</v>
      </c>
      <c r="Z94" s="4">
        <v>50.296216145931972</v>
      </c>
      <c r="AA94" s="4">
        <v>49.696192694054488</v>
      </c>
    </row>
    <row r="95" spans="1:27">
      <c r="A95">
        <v>93</v>
      </c>
      <c r="B95" s="5">
        <v>49</v>
      </c>
      <c r="C95" s="5">
        <v>1.1303910093543099</v>
      </c>
      <c r="D95" s="5">
        <v>15.868950708243196</v>
      </c>
      <c r="E95" s="5">
        <v>0.92991570893917441</v>
      </c>
      <c r="F95" s="5">
        <v>0</v>
      </c>
      <c r="G95" s="5">
        <v>7.5301684610396737</v>
      </c>
      <c r="H95" s="5">
        <v>0</v>
      </c>
      <c r="I95" s="5">
        <v>10.0559705373844</v>
      </c>
      <c r="J95" s="5">
        <v>0</v>
      </c>
      <c r="K95" s="5">
        <v>0</v>
      </c>
      <c r="L95" s="5">
        <v>12.156051008287118</v>
      </c>
      <c r="M95" s="5">
        <v>2.704243106993772</v>
      </c>
      <c r="N95" s="5">
        <v>0.31303135643657809</v>
      </c>
      <c r="O95" s="5">
        <v>0</v>
      </c>
      <c r="P95" s="36">
        <f t="shared" si="4"/>
        <v>3.6476562499999603</v>
      </c>
      <c r="Q95">
        <f t="shared" si="5"/>
        <v>8.5695312499999995E-2</v>
      </c>
      <c r="R95" s="5">
        <v>1</v>
      </c>
      <c r="S95" s="5">
        <v>1200</v>
      </c>
      <c r="T95" s="58">
        <v>3.6476562499999603</v>
      </c>
      <c r="U95" s="59">
        <v>856.953125</v>
      </c>
      <c r="V95" s="37">
        <v>1.8487098828689748</v>
      </c>
      <c r="W95" s="37">
        <v>1.7994731156666015</v>
      </c>
      <c r="X95" s="3">
        <v>1200</v>
      </c>
      <c r="Y95" s="3">
        <v>3000</v>
      </c>
      <c r="Z95" s="4">
        <v>46.385905681859704</v>
      </c>
      <c r="AA95" s="4">
        <v>53.619675996941055</v>
      </c>
    </row>
    <row r="96" spans="1:27">
      <c r="A96">
        <v>94</v>
      </c>
      <c r="B96" s="5">
        <v>49</v>
      </c>
      <c r="C96" s="5">
        <v>1.1303910093543099</v>
      </c>
      <c r="D96" s="5">
        <v>15.868950708243196</v>
      </c>
      <c r="E96" s="5">
        <v>0.92991570893917441</v>
      </c>
      <c r="F96" s="5">
        <v>0</v>
      </c>
      <c r="G96" s="5">
        <v>7.5301684610396737</v>
      </c>
      <c r="H96" s="5">
        <v>0</v>
      </c>
      <c r="I96" s="5">
        <v>10.0559705373844</v>
      </c>
      <c r="J96" s="5">
        <v>0</v>
      </c>
      <c r="K96" s="5">
        <v>0</v>
      </c>
      <c r="L96" s="5">
        <v>12.156051008287118</v>
      </c>
      <c r="M96" s="5">
        <v>2.704243106993772</v>
      </c>
      <c r="N96" s="5">
        <v>0.31303135643657809</v>
      </c>
      <c r="O96" s="5">
        <v>0</v>
      </c>
      <c r="P96" s="36">
        <f t="shared" si="4"/>
        <v>3.4539062499999611</v>
      </c>
      <c r="Q96">
        <f t="shared" si="5"/>
        <v>9.1816406249999996E-2</v>
      </c>
      <c r="R96" s="5">
        <v>1</v>
      </c>
      <c r="S96" s="5">
        <v>1200</v>
      </c>
      <c r="T96" s="58">
        <v>3.4539062499999611</v>
      </c>
      <c r="U96" s="59">
        <v>918.1640625</v>
      </c>
      <c r="V96" s="37">
        <v>1.6877989124342885</v>
      </c>
      <c r="W96" s="37">
        <v>1.7666417390810361</v>
      </c>
      <c r="X96" s="3">
        <v>1200</v>
      </c>
      <c r="Y96" s="3">
        <v>3000</v>
      </c>
      <c r="Z96" s="4">
        <v>42.430199787539436</v>
      </c>
      <c r="AA96" s="4">
        <v>57.561086742636483</v>
      </c>
    </row>
    <row r="97" spans="1:27">
      <c r="A97">
        <v>95</v>
      </c>
      <c r="B97" s="5">
        <v>49</v>
      </c>
      <c r="C97" s="5">
        <v>1.1303910093543099</v>
      </c>
      <c r="D97" s="5">
        <v>15.868950708243196</v>
      </c>
      <c r="E97" s="5">
        <v>0.92991570893917441</v>
      </c>
      <c r="F97" s="5">
        <v>0</v>
      </c>
      <c r="G97" s="5">
        <v>7.5301684610396737</v>
      </c>
      <c r="H97" s="5">
        <v>0</v>
      </c>
      <c r="I97" s="5">
        <v>10.0559705373844</v>
      </c>
      <c r="J97" s="5">
        <v>0</v>
      </c>
      <c r="K97" s="5">
        <v>0</v>
      </c>
      <c r="L97" s="5">
        <v>12.156051008287118</v>
      </c>
      <c r="M97" s="5">
        <v>2.704243106993772</v>
      </c>
      <c r="N97" s="5">
        <v>0.31303135643657809</v>
      </c>
      <c r="O97" s="5">
        <v>0</v>
      </c>
      <c r="P97" s="36">
        <f t="shared" si="4"/>
        <v>3.2562499999999619</v>
      </c>
      <c r="Q97">
        <f t="shared" si="5"/>
        <v>9.7937499999999997E-2</v>
      </c>
      <c r="R97" s="5">
        <v>1</v>
      </c>
      <c r="S97" s="5">
        <v>1200</v>
      </c>
      <c r="T97" s="58">
        <v>3.2562499999999619</v>
      </c>
      <c r="U97" s="59">
        <v>979.375</v>
      </c>
      <c r="V97" s="37">
        <v>1.5274640398371175</v>
      </c>
      <c r="W97" s="37">
        <v>1.7293233730538231</v>
      </c>
      <c r="X97" s="3">
        <v>1200</v>
      </c>
      <c r="Y97" s="3">
        <v>3000</v>
      </c>
      <c r="Z97" s="4">
        <v>38.475212628324002</v>
      </c>
      <c r="AA97" s="4">
        <v>61.520215481757809</v>
      </c>
    </row>
    <row r="98" spans="1:27">
      <c r="A98">
        <v>96</v>
      </c>
      <c r="B98" s="5">
        <v>49</v>
      </c>
      <c r="C98" s="5">
        <v>1.1303910093543099</v>
      </c>
      <c r="D98" s="5">
        <v>15.868950708243196</v>
      </c>
      <c r="E98" s="5">
        <v>0.92991570893917441</v>
      </c>
      <c r="F98" s="5">
        <v>0</v>
      </c>
      <c r="G98" s="5">
        <v>7.5301684610396737</v>
      </c>
      <c r="H98" s="5">
        <v>0</v>
      </c>
      <c r="I98" s="5">
        <v>10.0559705373844</v>
      </c>
      <c r="J98" s="5">
        <v>0</v>
      </c>
      <c r="K98" s="5">
        <v>0</v>
      </c>
      <c r="L98" s="5">
        <v>12.156051008287118</v>
      </c>
      <c r="M98" s="5">
        <v>2.704243106993772</v>
      </c>
      <c r="N98" s="5">
        <v>0.31303135643657809</v>
      </c>
      <c r="O98" s="5">
        <v>0</v>
      </c>
      <c r="P98" s="36">
        <f t="shared" si="4"/>
        <v>3.0531249999999628</v>
      </c>
      <c r="Q98">
        <f t="shared" si="5"/>
        <v>0.10405859375</v>
      </c>
      <c r="R98" s="5">
        <v>1</v>
      </c>
      <c r="S98" s="5">
        <v>1200</v>
      </c>
      <c r="T98" s="58">
        <v>3.0531249999999628</v>
      </c>
      <c r="U98" s="59">
        <v>1040.5859375</v>
      </c>
      <c r="V98" s="37">
        <v>1.3671389487486936</v>
      </c>
      <c r="W98" s="37">
        <v>1.6865214388939045</v>
      </c>
      <c r="X98" s="3">
        <v>1200</v>
      </c>
      <c r="Y98" s="3">
        <v>3000</v>
      </c>
      <c r="Z98" s="4">
        <v>34.506730068649325</v>
      </c>
      <c r="AA98" s="4">
        <v>65.498655153023066</v>
      </c>
    </row>
    <row r="99" spans="1:27">
      <c r="A99">
        <v>97</v>
      </c>
      <c r="B99" s="5">
        <v>49</v>
      </c>
      <c r="C99" s="5">
        <v>1.1303910093543099</v>
      </c>
      <c r="D99" s="5">
        <v>15.868950708243196</v>
      </c>
      <c r="E99" s="5">
        <v>0.92991570893917441</v>
      </c>
      <c r="F99" s="5">
        <v>0</v>
      </c>
      <c r="G99" s="5">
        <v>7.5301684610396737</v>
      </c>
      <c r="H99" s="5">
        <v>0</v>
      </c>
      <c r="I99" s="5">
        <v>10.0559705373844</v>
      </c>
      <c r="J99" s="5">
        <v>0</v>
      </c>
      <c r="K99" s="5">
        <v>0</v>
      </c>
      <c r="L99" s="5">
        <v>12.156051008287118</v>
      </c>
      <c r="M99" s="5">
        <v>2.704243106993772</v>
      </c>
      <c r="N99" s="5">
        <v>0.31303135643657809</v>
      </c>
      <c r="O99" s="5">
        <v>0</v>
      </c>
      <c r="P99" s="36">
        <f t="shared" ref="P99:P106" si="6">T99</f>
        <v>2.8421874999999637</v>
      </c>
      <c r="Q99">
        <f t="shared" ref="Q99:Q106" si="7">U99/10000</f>
        <v>0.1101796875</v>
      </c>
      <c r="R99" s="5">
        <v>1</v>
      </c>
      <c r="S99" s="5">
        <v>1200</v>
      </c>
      <c r="T99" s="58">
        <v>2.8421874999999637</v>
      </c>
      <c r="U99" s="59">
        <v>1101.796875</v>
      </c>
      <c r="V99" s="37">
        <v>1.2059517120562819</v>
      </c>
      <c r="W99" s="37">
        <v>1.6367635091495889</v>
      </c>
      <c r="X99" s="3">
        <v>1200</v>
      </c>
      <c r="Y99" s="3">
        <v>3000</v>
      </c>
      <c r="Z99" s="4">
        <v>30.502679719206789</v>
      </c>
      <c r="AA99" s="4">
        <v>69.498810632810489</v>
      </c>
    </row>
    <row r="100" spans="1:27">
      <c r="A100">
        <v>98</v>
      </c>
      <c r="B100" s="5">
        <v>49</v>
      </c>
      <c r="C100" s="5">
        <v>1.1303910093543099</v>
      </c>
      <c r="D100" s="5">
        <v>15.868950708243196</v>
      </c>
      <c r="E100" s="5">
        <v>0.92991570893917441</v>
      </c>
      <c r="F100" s="5">
        <v>0</v>
      </c>
      <c r="G100" s="5">
        <v>7.5301684610396737</v>
      </c>
      <c r="H100" s="5">
        <v>0</v>
      </c>
      <c r="I100" s="5">
        <v>10.0559705373844</v>
      </c>
      <c r="J100" s="5">
        <v>0</v>
      </c>
      <c r="K100" s="5">
        <v>0</v>
      </c>
      <c r="L100" s="5">
        <v>12.156051008287118</v>
      </c>
      <c r="M100" s="5">
        <v>2.704243106993772</v>
      </c>
      <c r="N100" s="5">
        <v>0.31303135643657809</v>
      </c>
      <c r="O100" s="5">
        <v>0</v>
      </c>
      <c r="P100" s="36">
        <f t="shared" si="6"/>
        <v>2.6226562499999644</v>
      </c>
      <c r="Q100">
        <f t="shared" si="7"/>
        <v>0.11630078125</v>
      </c>
      <c r="R100" s="5">
        <v>1</v>
      </c>
      <c r="S100" s="5">
        <v>1200</v>
      </c>
      <c r="T100" s="58">
        <v>2.6226562499999644</v>
      </c>
      <c r="U100" s="59">
        <v>1163.0078125</v>
      </c>
      <c r="V100" s="37">
        <v>1.0446200885941195</v>
      </c>
      <c r="W100" s="37">
        <v>1.5785501799277322</v>
      </c>
      <c r="X100" s="3">
        <v>1200</v>
      </c>
      <c r="Y100" s="3">
        <v>3000</v>
      </c>
      <c r="Z100" s="4">
        <v>26.480294869063144</v>
      </c>
      <c r="AA100" s="4">
        <v>73.522339069100028</v>
      </c>
    </row>
    <row r="101" spans="1:27">
      <c r="A101">
        <v>99</v>
      </c>
      <c r="B101" s="5">
        <v>49</v>
      </c>
      <c r="C101" s="5">
        <v>1.1303910093543099</v>
      </c>
      <c r="D101" s="5">
        <v>15.868950708243196</v>
      </c>
      <c r="E101" s="5">
        <v>0.92991570893917441</v>
      </c>
      <c r="F101" s="5">
        <v>0</v>
      </c>
      <c r="G101" s="5">
        <v>7.5301684610396737</v>
      </c>
      <c r="H101" s="5">
        <v>0</v>
      </c>
      <c r="I101" s="5">
        <v>10.0559705373844</v>
      </c>
      <c r="J101" s="5">
        <v>0</v>
      </c>
      <c r="K101" s="5">
        <v>0</v>
      </c>
      <c r="L101" s="5">
        <v>12.156051008287118</v>
      </c>
      <c r="M101" s="5">
        <v>2.704243106993772</v>
      </c>
      <c r="N101" s="5">
        <v>0.31303135643657809</v>
      </c>
      <c r="O101" s="5">
        <v>0</v>
      </c>
      <c r="P101" s="36">
        <f t="shared" si="6"/>
        <v>2.3914062499999655</v>
      </c>
      <c r="Q101">
        <f t="shared" si="7"/>
        <v>0.122421875</v>
      </c>
      <c r="R101" s="5">
        <v>1</v>
      </c>
      <c r="S101" s="5">
        <v>1200</v>
      </c>
      <c r="T101" s="58">
        <v>2.3914062499999655</v>
      </c>
      <c r="U101" s="59">
        <v>1224.21875</v>
      </c>
      <c r="V101" s="37">
        <v>0.88266411934117506</v>
      </c>
      <c r="W101" s="37">
        <v>1.5092354994015396</v>
      </c>
      <c r="X101" s="3">
        <v>1200</v>
      </c>
      <c r="Y101" s="3">
        <v>3000</v>
      </c>
      <c r="Z101" s="4">
        <v>22.426920588371161</v>
      </c>
      <c r="AA101" s="4">
        <v>77.572880631525209</v>
      </c>
    </row>
    <row r="102" spans="1:27">
      <c r="A102">
        <v>100</v>
      </c>
      <c r="B102" s="5">
        <v>49</v>
      </c>
      <c r="C102" s="5">
        <v>1.1303910093543099</v>
      </c>
      <c r="D102" s="5">
        <v>15.868950708243196</v>
      </c>
      <c r="E102" s="5">
        <v>0.92991570893917441</v>
      </c>
      <c r="F102" s="5">
        <v>0</v>
      </c>
      <c r="G102" s="5">
        <v>7.5301684610396737</v>
      </c>
      <c r="H102" s="5">
        <v>0</v>
      </c>
      <c r="I102" s="5">
        <v>10.0559705373844</v>
      </c>
      <c r="J102" s="5">
        <v>0</v>
      </c>
      <c r="K102" s="5">
        <v>0</v>
      </c>
      <c r="L102" s="5">
        <v>12.156051008287118</v>
      </c>
      <c r="M102" s="5">
        <v>2.704243106993772</v>
      </c>
      <c r="N102" s="5">
        <v>0.31303135643657809</v>
      </c>
      <c r="O102" s="5">
        <v>0</v>
      </c>
      <c r="P102" s="36">
        <f t="shared" si="6"/>
        <v>2.1445312499999662</v>
      </c>
      <c r="Q102">
        <f t="shared" si="7"/>
        <v>0.12854296874999999</v>
      </c>
      <c r="R102" s="5">
        <v>1</v>
      </c>
      <c r="S102" s="5">
        <v>1200</v>
      </c>
      <c r="T102" s="58">
        <v>2.1445312499999662</v>
      </c>
      <c r="U102" s="59">
        <v>1285.4296875</v>
      </c>
      <c r="V102" s="37">
        <v>0.72005032308393502</v>
      </c>
      <c r="W102" s="37">
        <v>1.4249454897149985</v>
      </c>
      <c r="X102" s="3">
        <v>1200</v>
      </c>
      <c r="Y102" s="3">
        <v>3000</v>
      </c>
      <c r="Z102" s="4">
        <v>18.340771615114392</v>
      </c>
      <c r="AA102" s="4">
        <v>81.655281224858811</v>
      </c>
    </row>
    <row r="103" spans="1:27">
      <c r="A103">
        <v>101</v>
      </c>
      <c r="B103" s="5">
        <v>49</v>
      </c>
      <c r="C103" s="5">
        <v>1.1303910093543099</v>
      </c>
      <c r="D103" s="5">
        <v>15.868950708243196</v>
      </c>
      <c r="E103" s="5">
        <v>0.92991570893917441</v>
      </c>
      <c r="F103" s="5">
        <v>0</v>
      </c>
      <c r="G103" s="5">
        <v>7.5301684610396737</v>
      </c>
      <c r="H103" s="5">
        <v>0</v>
      </c>
      <c r="I103" s="5">
        <v>10.0559705373844</v>
      </c>
      <c r="J103" s="5">
        <v>0</v>
      </c>
      <c r="K103" s="5">
        <v>0</v>
      </c>
      <c r="L103" s="5">
        <v>12.156051008287118</v>
      </c>
      <c r="M103" s="5">
        <v>2.704243106993772</v>
      </c>
      <c r="N103" s="5">
        <v>0.31303135643657809</v>
      </c>
      <c r="O103" s="5">
        <v>0</v>
      </c>
      <c r="P103" s="36">
        <f t="shared" si="6"/>
        <v>1.8757812499999671</v>
      </c>
      <c r="Q103">
        <f t="shared" si="7"/>
        <v>0.13466406249999999</v>
      </c>
      <c r="R103" s="5">
        <v>1</v>
      </c>
      <c r="S103" s="5">
        <v>1200</v>
      </c>
      <c r="T103" s="58">
        <v>1.8757812499999671</v>
      </c>
      <c r="U103" s="59">
        <v>1346.640625</v>
      </c>
      <c r="V103" s="37">
        <v>0.55689593694984463</v>
      </c>
      <c r="W103" s="37">
        <v>1.3193110115374937</v>
      </c>
      <c r="X103" s="3">
        <v>1200</v>
      </c>
      <c r="Y103" s="3">
        <v>3000</v>
      </c>
      <c r="Z103" s="4">
        <v>14.223557366858957</v>
      </c>
      <c r="AA103" s="4">
        <v>85.777141818643159</v>
      </c>
    </row>
    <row r="104" spans="1:27">
      <c r="A104">
        <v>102</v>
      </c>
      <c r="B104" s="5">
        <v>49</v>
      </c>
      <c r="C104" s="5">
        <v>1.1303910093543099</v>
      </c>
      <c r="D104" s="5">
        <v>15.868950708243196</v>
      </c>
      <c r="E104" s="5">
        <v>0.92991570893917441</v>
      </c>
      <c r="F104" s="5">
        <v>0</v>
      </c>
      <c r="G104" s="5">
        <v>7.5301684610396737</v>
      </c>
      <c r="H104" s="5">
        <v>0</v>
      </c>
      <c r="I104" s="5">
        <v>10.0559705373844</v>
      </c>
      <c r="J104" s="5">
        <v>0</v>
      </c>
      <c r="K104" s="5">
        <v>0</v>
      </c>
      <c r="L104" s="5">
        <v>12.156051008287118</v>
      </c>
      <c r="M104" s="5">
        <v>2.704243106993772</v>
      </c>
      <c r="N104" s="5">
        <v>0.31303135643657809</v>
      </c>
      <c r="O104" s="5">
        <v>0</v>
      </c>
      <c r="P104" s="36">
        <f t="shared" si="6"/>
        <v>1.5710937499999682</v>
      </c>
      <c r="Q104">
        <f t="shared" si="7"/>
        <v>0.14078515624999999</v>
      </c>
      <c r="R104" s="5">
        <v>1</v>
      </c>
      <c r="S104" s="5">
        <v>1200</v>
      </c>
      <c r="T104" s="58">
        <v>1.5710937499999682</v>
      </c>
      <c r="U104" s="59">
        <v>1407.8515625</v>
      </c>
      <c r="V104" s="37">
        <v>0.39224273901838491</v>
      </c>
      <c r="W104" s="37">
        <v>1.1792237729983985</v>
      </c>
      <c r="X104" s="3">
        <v>1200</v>
      </c>
      <c r="Y104" s="3">
        <v>3000</v>
      </c>
      <c r="Z104" s="4">
        <v>10.049169162623194</v>
      </c>
      <c r="AA104" s="4">
        <v>89.954370964637647</v>
      </c>
    </row>
    <row r="105" spans="1:27">
      <c r="A105">
        <v>103</v>
      </c>
      <c r="B105" s="5">
        <v>49</v>
      </c>
      <c r="C105" s="5">
        <v>1.1303910093543099</v>
      </c>
      <c r="D105" s="5">
        <v>15.868950708243196</v>
      </c>
      <c r="E105" s="5">
        <v>0.92991570893917441</v>
      </c>
      <c r="F105" s="5">
        <v>0</v>
      </c>
      <c r="G105" s="5">
        <v>7.5301684610396737</v>
      </c>
      <c r="H105" s="5">
        <v>0</v>
      </c>
      <c r="I105" s="5">
        <v>10.0559705373844</v>
      </c>
      <c r="J105" s="5">
        <v>0</v>
      </c>
      <c r="K105" s="5">
        <v>0</v>
      </c>
      <c r="L105" s="5">
        <v>12.156051008287118</v>
      </c>
      <c r="M105" s="5">
        <v>2.704243106993772</v>
      </c>
      <c r="N105" s="5">
        <v>0.31303135643657809</v>
      </c>
      <c r="O105" s="5">
        <v>0</v>
      </c>
      <c r="P105" s="36">
        <f t="shared" si="6"/>
        <v>1.1960937499999695</v>
      </c>
      <c r="Q105">
        <f t="shared" si="7"/>
        <v>0.14690624999999999</v>
      </c>
      <c r="R105" s="5">
        <v>1</v>
      </c>
      <c r="S105" s="5">
        <v>1200</v>
      </c>
      <c r="T105" s="58">
        <v>1.1960937499999695</v>
      </c>
      <c r="U105" s="59">
        <v>1469.0625</v>
      </c>
      <c r="V105" s="37">
        <v>0.22449264204443872</v>
      </c>
      <c r="W105" s="37">
        <v>0.97189723812741224</v>
      </c>
      <c r="X105" s="3">
        <v>1200</v>
      </c>
      <c r="Y105" s="3">
        <v>3000</v>
      </c>
      <c r="Z105" s="4">
        <v>5.7734266467013917</v>
      </c>
      <c r="AA105" s="4">
        <v>94.225066766076608</v>
      </c>
    </row>
    <row r="106" spans="1:27">
      <c r="A106">
        <v>104</v>
      </c>
      <c r="B106" s="5">
        <v>49</v>
      </c>
      <c r="C106" s="5">
        <v>1.1303910093543099</v>
      </c>
      <c r="D106" s="5">
        <v>15.868950708243196</v>
      </c>
      <c r="E106" s="5">
        <v>0.92991570893917441</v>
      </c>
      <c r="F106" s="5">
        <v>0</v>
      </c>
      <c r="G106" s="5">
        <v>7.5301684610396737</v>
      </c>
      <c r="H106" s="5">
        <v>0</v>
      </c>
      <c r="I106" s="5">
        <v>10.0559705373844</v>
      </c>
      <c r="J106" s="5">
        <v>0</v>
      </c>
      <c r="K106" s="5">
        <v>0</v>
      </c>
      <c r="L106" s="5">
        <v>12.156051008287118</v>
      </c>
      <c r="M106" s="5">
        <v>2.704243106993772</v>
      </c>
      <c r="N106" s="5">
        <v>0.31303135643657809</v>
      </c>
      <c r="O106" s="5">
        <v>0</v>
      </c>
      <c r="P106" s="36">
        <f t="shared" si="6"/>
        <v>0</v>
      </c>
      <c r="Q106">
        <f t="shared" si="7"/>
        <v>0.15302734374999999</v>
      </c>
      <c r="R106" s="5">
        <v>1</v>
      </c>
      <c r="S106" s="5">
        <v>1200</v>
      </c>
      <c r="T106" s="58">
        <v>0</v>
      </c>
      <c r="U106" s="59">
        <v>1530.2734375</v>
      </c>
      <c r="V106" s="37">
        <v>0</v>
      </c>
      <c r="W106" s="37">
        <v>0</v>
      </c>
      <c r="X106" s="3">
        <v>1200</v>
      </c>
      <c r="Y106" s="3">
        <v>3000</v>
      </c>
      <c r="Z106" s="4">
        <v>0</v>
      </c>
      <c r="AA106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3871A-61E7-4656-AB1A-4904659ACB76}">
  <dimension ref="A1:W27"/>
  <sheetViews>
    <sheetView workbookViewId="0">
      <selection activeCell="H18" sqref="H18"/>
    </sheetView>
  </sheetViews>
  <sheetFormatPr defaultRowHeight="15.6"/>
  <sheetData>
    <row r="1" spans="1:22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15</v>
      </c>
      <c r="N1" s="1" t="s">
        <v>11</v>
      </c>
      <c r="O1" s="1" t="s">
        <v>12</v>
      </c>
      <c r="P1" t="s">
        <v>13</v>
      </c>
      <c r="Q1" t="s">
        <v>14</v>
      </c>
      <c r="R1" t="s">
        <v>17</v>
      </c>
      <c r="S1" t="s">
        <v>18</v>
      </c>
      <c r="T1" s="34" t="s">
        <v>34</v>
      </c>
      <c r="U1" s="2" t="s">
        <v>31</v>
      </c>
      <c r="V1" s="2" t="s">
        <v>32</v>
      </c>
    </row>
    <row r="2" spans="1:22">
      <c r="A2">
        <v>1</v>
      </c>
      <c r="B2" s="5">
        <v>49</v>
      </c>
      <c r="C2" s="5">
        <v>1.1303910093543099</v>
      </c>
      <c r="D2" s="5">
        <v>15.868950708243196</v>
      </c>
      <c r="E2" s="5">
        <v>0.92991570893917441</v>
      </c>
      <c r="F2" s="5">
        <v>0</v>
      </c>
      <c r="G2" s="5">
        <v>7.5301684610396737</v>
      </c>
      <c r="H2" s="5">
        <v>0</v>
      </c>
      <c r="I2" s="5">
        <v>10.0559705373844</v>
      </c>
      <c r="J2" s="5">
        <v>0</v>
      </c>
      <c r="K2" s="5">
        <v>0</v>
      </c>
      <c r="L2" s="5">
        <v>12.156051008287118</v>
      </c>
      <c r="M2" s="5">
        <v>2.704243106993772</v>
      </c>
      <c r="N2" s="5">
        <v>0.31303135643657809</v>
      </c>
      <c r="O2" s="5"/>
      <c r="P2" s="36">
        <v>1</v>
      </c>
      <c r="Q2">
        <v>0</v>
      </c>
      <c r="R2" s="5"/>
      <c r="S2" s="5">
        <v>1200</v>
      </c>
      <c r="T2" s="3">
        <v>96.0546875</v>
      </c>
      <c r="U2" s="4">
        <v>99.994975086158405</v>
      </c>
      <c r="V2" s="4">
        <v>0</v>
      </c>
    </row>
    <row r="3" spans="1:22">
      <c r="A3">
        <v>1</v>
      </c>
      <c r="B3" s="5">
        <v>49</v>
      </c>
      <c r="C3" s="5">
        <v>1.1303910093543099</v>
      </c>
      <c r="D3" s="5">
        <v>15.868950708243196</v>
      </c>
      <c r="E3" s="5">
        <v>0.92991570893917441</v>
      </c>
      <c r="F3" s="5">
        <v>0</v>
      </c>
      <c r="G3" s="5">
        <v>7.5301684610396737</v>
      </c>
      <c r="H3" s="5">
        <v>0</v>
      </c>
      <c r="I3" s="5">
        <v>10.0559705373844</v>
      </c>
      <c r="J3" s="5">
        <v>0</v>
      </c>
      <c r="K3" s="5">
        <v>0</v>
      </c>
      <c r="L3" s="5">
        <v>12.156051008287118</v>
      </c>
      <c r="M3" s="5">
        <v>2.704243106993772</v>
      </c>
      <c r="N3" s="5">
        <v>0.31303135643657809</v>
      </c>
      <c r="O3" s="5"/>
      <c r="P3" s="36">
        <v>2</v>
      </c>
      <c r="Q3">
        <v>0</v>
      </c>
      <c r="R3" s="5"/>
      <c r="S3" s="5">
        <v>1200</v>
      </c>
      <c r="T3" s="3">
        <v>400.5859375</v>
      </c>
      <c r="U3" s="4">
        <v>99.995338680664801</v>
      </c>
      <c r="V3" s="4">
        <v>0</v>
      </c>
    </row>
    <row r="4" spans="1:22">
      <c r="A4">
        <v>1</v>
      </c>
      <c r="B4" s="5">
        <v>49</v>
      </c>
      <c r="C4" s="5">
        <v>1.1303910093543099</v>
      </c>
      <c r="D4" s="5">
        <v>15.868950708243196</v>
      </c>
      <c r="E4" s="5">
        <v>0.92991570893917441</v>
      </c>
      <c r="F4" s="5">
        <v>0</v>
      </c>
      <c r="G4" s="5">
        <v>7.5301684610396737</v>
      </c>
      <c r="H4" s="5">
        <v>0</v>
      </c>
      <c r="I4" s="5">
        <v>10.0559705373844</v>
      </c>
      <c r="J4" s="5">
        <v>0</v>
      </c>
      <c r="K4" s="5">
        <v>0</v>
      </c>
      <c r="L4" s="5">
        <v>12.156051008287118</v>
      </c>
      <c r="M4" s="5">
        <v>2.704243106993772</v>
      </c>
      <c r="N4" s="5">
        <v>0.31303135643657809</v>
      </c>
      <c r="O4" s="5"/>
      <c r="P4" s="36">
        <v>3</v>
      </c>
      <c r="Q4">
        <v>0</v>
      </c>
      <c r="R4" s="5"/>
      <c r="S4" s="5">
        <v>1200</v>
      </c>
      <c r="T4" s="3">
        <v>874.0234375</v>
      </c>
      <c r="U4" s="4">
        <v>100.00512802403421</v>
      </c>
      <c r="V4" s="4">
        <v>0</v>
      </c>
    </row>
    <row r="5" spans="1:22">
      <c r="A5">
        <v>1</v>
      </c>
      <c r="B5" s="5">
        <v>49</v>
      </c>
      <c r="C5" s="5">
        <v>1.1303910093543099</v>
      </c>
      <c r="D5" s="5">
        <v>15.868950708243196</v>
      </c>
      <c r="E5" s="5">
        <v>0.92991570893917441</v>
      </c>
      <c r="F5" s="5">
        <v>0</v>
      </c>
      <c r="G5" s="5">
        <v>7.5301684610396737</v>
      </c>
      <c r="H5" s="5">
        <v>0</v>
      </c>
      <c r="I5" s="5">
        <v>10.0559705373844</v>
      </c>
      <c r="J5" s="5">
        <v>0</v>
      </c>
      <c r="K5" s="5">
        <v>0</v>
      </c>
      <c r="L5" s="5">
        <v>12.156051008287118</v>
      </c>
      <c r="M5" s="5">
        <v>2.704243106993772</v>
      </c>
      <c r="N5" s="5">
        <v>0.31303135643657809</v>
      </c>
      <c r="O5" s="5"/>
      <c r="P5" s="36">
        <v>4</v>
      </c>
      <c r="Q5">
        <v>0</v>
      </c>
      <c r="R5" s="5"/>
      <c r="S5" s="5">
        <v>1200</v>
      </c>
      <c r="T5" s="3">
        <v>1475.78125</v>
      </c>
      <c r="U5" s="4">
        <v>99.99619461610169</v>
      </c>
      <c r="V5" s="4">
        <v>0</v>
      </c>
    </row>
    <row r="6" spans="1:22" s="40" customFormat="1">
      <c r="A6" s="40">
        <v>1</v>
      </c>
      <c r="B6" s="49">
        <v>49</v>
      </c>
      <c r="C6" s="49">
        <v>1.1303910093543099</v>
      </c>
      <c r="D6" s="49">
        <v>15.868950708243196</v>
      </c>
      <c r="E6" s="49">
        <v>0.92991570893917441</v>
      </c>
      <c r="F6" s="49">
        <v>0</v>
      </c>
      <c r="G6" s="49">
        <v>7.5301684610396737</v>
      </c>
      <c r="H6" s="49">
        <v>0</v>
      </c>
      <c r="I6" s="49">
        <v>10.0559705373844</v>
      </c>
      <c r="J6" s="49">
        <v>0</v>
      </c>
      <c r="K6" s="49">
        <v>0</v>
      </c>
      <c r="L6" s="49">
        <v>12.156051008287118</v>
      </c>
      <c r="M6" s="49">
        <v>2.704243106993772</v>
      </c>
      <c r="N6" s="49">
        <v>0.31303135643657809</v>
      </c>
      <c r="O6" s="49"/>
      <c r="P6" s="38">
        <v>5</v>
      </c>
      <c r="Q6" s="40">
        <v>0</v>
      </c>
      <c r="R6" s="49"/>
      <c r="S6" s="49">
        <v>1200</v>
      </c>
      <c r="T6" s="27">
        <v>2173.046875</v>
      </c>
      <c r="U6" s="28">
        <v>99.999725000195482</v>
      </c>
      <c r="V6" s="28">
        <v>0</v>
      </c>
    </row>
    <row r="7" spans="1:22">
      <c r="A7">
        <v>2</v>
      </c>
      <c r="B7" s="5">
        <v>49</v>
      </c>
      <c r="C7" s="5">
        <v>1.1303910093543099</v>
      </c>
      <c r="D7" s="5">
        <v>15.868950708243196</v>
      </c>
      <c r="E7" s="5">
        <v>0.92991570893917441</v>
      </c>
      <c r="F7" s="5">
        <v>0</v>
      </c>
      <c r="G7" s="5">
        <v>7.5301684610396737</v>
      </c>
      <c r="H7" s="5">
        <v>0</v>
      </c>
      <c r="I7" s="5">
        <v>10.0559705373844</v>
      </c>
      <c r="J7" s="5">
        <v>0</v>
      </c>
      <c r="K7" s="5">
        <v>0</v>
      </c>
      <c r="L7" s="5">
        <v>12.156051008287118</v>
      </c>
      <c r="M7" s="5">
        <v>2.704243106993772</v>
      </c>
      <c r="N7" s="5">
        <v>0.31303135643657809</v>
      </c>
      <c r="O7" s="5"/>
      <c r="P7" s="36">
        <v>1</v>
      </c>
      <c r="Q7">
        <f>500/10000</f>
        <v>0.05</v>
      </c>
      <c r="R7" s="5"/>
      <c r="S7" s="5">
        <v>1200</v>
      </c>
      <c r="T7" s="3">
        <v>1151.3671875</v>
      </c>
      <c r="U7" s="4">
        <v>9.2640403900979127</v>
      </c>
      <c r="V7" s="4">
        <v>90.729097939206298</v>
      </c>
    </row>
    <row r="8" spans="1:22">
      <c r="A8">
        <v>2</v>
      </c>
      <c r="B8" s="5">
        <v>49</v>
      </c>
      <c r="C8" s="5">
        <v>1.1303910093543099</v>
      </c>
      <c r="D8" s="5">
        <v>15.868950708243196</v>
      </c>
      <c r="E8" s="5">
        <v>0.92991570893917441</v>
      </c>
      <c r="F8" s="5">
        <v>0</v>
      </c>
      <c r="G8" s="5">
        <v>7.5301684610396737</v>
      </c>
      <c r="H8" s="5">
        <v>0</v>
      </c>
      <c r="I8" s="5">
        <v>10.0559705373844</v>
      </c>
      <c r="J8" s="5">
        <v>0</v>
      </c>
      <c r="K8" s="5">
        <v>0</v>
      </c>
      <c r="L8" s="5">
        <v>12.156051008287118</v>
      </c>
      <c r="M8" s="5">
        <v>2.704243106993772</v>
      </c>
      <c r="N8" s="5">
        <v>0.31303135643657809</v>
      </c>
      <c r="O8" s="5"/>
      <c r="P8" s="36">
        <v>2</v>
      </c>
      <c r="Q8">
        <f>500/10000</f>
        <v>0.05</v>
      </c>
      <c r="R8" s="5"/>
      <c r="S8" s="5">
        <v>1200</v>
      </c>
      <c r="T8" s="3">
        <v>1462.6953125</v>
      </c>
      <c r="U8" s="4">
        <v>30.171456474457425</v>
      </c>
      <c r="V8" s="4">
        <v>69.831726687664002</v>
      </c>
    </row>
    <row r="9" spans="1:22">
      <c r="A9">
        <v>2</v>
      </c>
      <c r="B9" s="5">
        <v>49</v>
      </c>
      <c r="C9" s="5">
        <v>1.1303910093543099</v>
      </c>
      <c r="D9" s="5">
        <v>15.868950708243196</v>
      </c>
      <c r="E9" s="5">
        <v>0.92991570893917441</v>
      </c>
      <c r="F9" s="5">
        <v>0</v>
      </c>
      <c r="G9" s="5">
        <v>7.5301684610396737</v>
      </c>
      <c r="H9" s="5">
        <v>0</v>
      </c>
      <c r="I9" s="5">
        <v>10.0559705373844</v>
      </c>
      <c r="J9" s="5">
        <v>0</v>
      </c>
      <c r="K9" s="5">
        <v>0</v>
      </c>
      <c r="L9" s="5">
        <v>12.156051008287118</v>
      </c>
      <c r="M9" s="5">
        <v>2.704243106993772</v>
      </c>
      <c r="N9" s="5">
        <v>0.31303135643657809</v>
      </c>
      <c r="O9" s="5"/>
      <c r="P9" s="36">
        <v>3</v>
      </c>
      <c r="Q9">
        <f t="shared" ref="Q9:Q11" si="0">500/10000</f>
        <v>0.05</v>
      </c>
      <c r="R9" s="5"/>
      <c r="S9" s="5">
        <v>1200</v>
      </c>
      <c r="T9" s="3">
        <v>1941.015625</v>
      </c>
      <c r="U9" s="4">
        <v>48.935305405691039</v>
      </c>
      <c r="V9" s="4">
        <v>51.0597488101591</v>
      </c>
    </row>
    <row r="10" spans="1:22">
      <c r="A10">
        <v>2</v>
      </c>
      <c r="B10" s="5">
        <v>49</v>
      </c>
      <c r="C10" s="5">
        <v>1.1303910093543099</v>
      </c>
      <c r="D10" s="5">
        <v>15.868950708243196</v>
      </c>
      <c r="E10" s="5">
        <v>0.92991570893917441</v>
      </c>
      <c r="F10" s="5">
        <v>0</v>
      </c>
      <c r="G10" s="5">
        <v>7.5301684610396737</v>
      </c>
      <c r="H10" s="5">
        <v>0</v>
      </c>
      <c r="I10" s="5">
        <v>10.0559705373844</v>
      </c>
      <c r="J10" s="5">
        <v>0</v>
      </c>
      <c r="K10" s="5">
        <v>0</v>
      </c>
      <c r="L10" s="5">
        <v>12.156051008287118</v>
      </c>
      <c r="M10" s="5">
        <v>2.704243106993772</v>
      </c>
      <c r="N10" s="5">
        <v>0.31303135643657809</v>
      </c>
      <c r="O10" s="5"/>
      <c r="P10" s="36">
        <v>4</v>
      </c>
      <c r="Q10">
        <f t="shared" si="0"/>
        <v>0.05</v>
      </c>
      <c r="R10" s="5"/>
      <c r="S10" s="5">
        <v>1200</v>
      </c>
      <c r="T10" s="3">
        <v>2533.203125</v>
      </c>
      <c r="U10" s="4">
        <v>62.268157439278447</v>
      </c>
      <c r="V10" s="4">
        <v>37.727022168113734</v>
      </c>
    </row>
    <row r="11" spans="1:22" s="40" customFormat="1">
      <c r="A11" s="40">
        <v>2</v>
      </c>
      <c r="B11" s="49">
        <v>49</v>
      </c>
      <c r="C11" s="49">
        <v>1.1303910093543099</v>
      </c>
      <c r="D11" s="49">
        <v>15.868950708243196</v>
      </c>
      <c r="E11" s="49">
        <v>0.92991570893917441</v>
      </c>
      <c r="F11" s="49">
        <v>0</v>
      </c>
      <c r="G11" s="49">
        <v>7.5301684610396737</v>
      </c>
      <c r="H11" s="49">
        <v>0</v>
      </c>
      <c r="I11" s="49">
        <v>10.0559705373844</v>
      </c>
      <c r="J11" s="49">
        <v>0</v>
      </c>
      <c r="K11" s="49">
        <v>0</v>
      </c>
      <c r="L11" s="49">
        <v>12.156051008287118</v>
      </c>
      <c r="M11" s="49">
        <v>2.704243106993772</v>
      </c>
      <c r="N11" s="49">
        <v>0.31303135643657809</v>
      </c>
      <c r="O11" s="49"/>
      <c r="P11" s="38">
        <v>5</v>
      </c>
      <c r="Q11" s="40">
        <f t="shared" si="0"/>
        <v>0.05</v>
      </c>
      <c r="R11" s="49"/>
      <c r="S11" s="49">
        <v>1200</v>
      </c>
      <c r="T11" s="27">
        <v>3202.34375</v>
      </c>
      <c r="U11" s="28">
        <v>71.361062168448655</v>
      </c>
      <c r="V11" s="28">
        <v>28.642283516781987</v>
      </c>
    </row>
    <row r="12" spans="1:22">
      <c r="A12">
        <v>3</v>
      </c>
      <c r="B12" s="5">
        <v>49</v>
      </c>
      <c r="C12" s="5">
        <v>1.1303910093543099</v>
      </c>
      <c r="D12" s="5">
        <v>15.868950708243196</v>
      </c>
      <c r="E12" s="5">
        <v>0.92991570893917441</v>
      </c>
      <c r="F12" s="5">
        <v>0</v>
      </c>
      <c r="G12" s="5">
        <v>7.5301684610396737</v>
      </c>
      <c r="H12" s="5">
        <v>0</v>
      </c>
      <c r="I12" s="5">
        <v>10.0559705373844</v>
      </c>
      <c r="J12" s="5">
        <v>0</v>
      </c>
      <c r="K12" s="5">
        <v>0</v>
      </c>
      <c r="L12" s="5">
        <v>12.156051008287118</v>
      </c>
      <c r="M12" s="5">
        <v>2.704243106993772</v>
      </c>
      <c r="N12" s="5">
        <v>0.31303135643657809</v>
      </c>
      <c r="O12" s="5"/>
      <c r="P12" s="36">
        <v>1</v>
      </c>
      <c r="Q12">
        <f>1000/10000</f>
        <v>0.1</v>
      </c>
      <c r="R12" s="5"/>
      <c r="S12" s="5">
        <v>1200</v>
      </c>
      <c r="T12" s="3">
        <v>2121.09375</v>
      </c>
      <c r="U12" s="4">
        <v>5.3829596718677255</v>
      </c>
      <c r="V12" s="4">
        <v>94.617703082600315</v>
      </c>
    </row>
    <row r="13" spans="1:22">
      <c r="A13">
        <v>3</v>
      </c>
      <c r="B13" s="5">
        <v>49</v>
      </c>
      <c r="C13" s="5">
        <v>1.1303910093543099</v>
      </c>
      <c r="D13" s="5">
        <v>15.868950708243196</v>
      </c>
      <c r="E13" s="5">
        <v>0.92991570893917441</v>
      </c>
      <c r="F13" s="5">
        <v>0</v>
      </c>
      <c r="G13" s="5">
        <v>7.5301684610396737</v>
      </c>
      <c r="H13" s="5">
        <v>0</v>
      </c>
      <c r="I13" s="5">
        <v>10.0559705373844</v>
      </c>
      <c r="J13" s="5">
        <v>0</v>
      </c>
      <c r="K13" s="5">
        <v>0</v>
      </c>
      <c r="L13" s="5">
        <v>12.156051008287118</v>
      </c>
      <c r="M13" s="5">
        <v>2.704243106993772</v>
      </c>
      <c r="N13" s="5">
        <v>0.31303135643657809</v>
      </c>
      <c r="O13" s="5"/>
      <c r="P13" s="36">
        <v>2</v>
      </c>
      <c r="Q13">
        <f>1000/10000</f>
        <v>0.1</v>
      </c>
      <c r="R13" s="5"/>
      <c r="S13" s="5">
        <v>1200</v>
      </c>
      <c r="T13" s="3">
        <v>2428.90625</v>
      </c>
      <c r="U13" s="4">
        <v>19.326667985040981</v>
      </c>
      <c r="V13" s="4">
        <v>80.673125925910512</v>
      </c>
    </row>
    <row r="14" spans="1:22">
      <c r="A14">
        <v>3</v>
      </c>
      <c r="B14" s="5">
        <v>49</v>
      </c>
      <c r="C14" s="5">
        <v>1.1303910093543099</v>
      </c>
      <c r="D14" s="5">
        <v>15.868950708243196</v>
      </c>
      <c r="E14" s="5">
        <v>0.92991570893917441</v>
      </c>
      <c r="F14" s="5">
        <v>0</v>
      </c>
      <c r="G14" s="5">
        <v>7.5301684610396737</v>
      </c>
      <c r="H14" s="5">
        <v>0</v>
      </c>
      <c r="I14" s="5">
        <v>10.0559705373844</v>
      </c>
      <c r="J14" s="5">
        <v>0</v>
      </c>
      <c r="K14" s="5">
        <v>0</v>
      </c>
      <c r="L14" s="5">
        <v>12.156051008287118</v>
      </c>
      <c r="M14" s="5">
        <v>2.704243106993772</v>
      </c>
      <c r="N14" s="5">
        <v>0.31303135643657809</v>
      </c>
      <c r="O14" s="5"/>
      <c r="P14" s="36">
        <v>3</v>
      </c>
      <c r="Q14">
        <f t="shared" ref="Q14:Q16" si="1">1000/10000</f>
        <v>0.1</v>
      </c>
      <c r="R14" s="5"/>
      <c r="S14" s="5">
        <v>1200</v>
      </c>
      <c r="T14" s="3">
        <v>2898.4375</v>
      </c>
      <c r="U14" s="4">
        <v>34.505626440509189</v>
      </c>
      <c r="V14" s="4">
        <v>65.495245266007828</v>
      </c>
    </row>
    <row r="15" spans="1:22">
      <c r="A15">
        <v>3</v>
      </c>
      <c r="B15" s="5">
        <v>49</v>
      </c>
      <c r="C15" s="5">
        <v>1.1303910093543099</v>
      </c>
      <c r="D15" s="5">
        <v>15.868950708243196</v>
      </c>
      <c r="E15" s="5">
        <v>0.92991570893917441</v>
      </c>
      <c r="F15" s="5">
        <v>0</v>
      </c>
      <c r="G15" s="5">
        <v>7.5301684610396737</v>
      </c>
      <c r="H15" s="5">
        <v>0</v>
      </c>
      <c r="I15" s="5">
        <v>10.0559705373844</v>
      </c>
      <c r="J15" s="5">
        <v>0</v>
      </c>
      <c r="K15" s="5">
        <v>0</v>
      </c>
      <c r="L15" s="5">
        <v>12.156051008287118</v>
      </c>
      <c r="M15" s="5">
        <v>2.704243106993772</v>
      </c>
      <c r="N15" s="5">
        <v>0.31303135643657809</v>
      </c>
      <c r="O15" s="5"/>
      <c r="P15" s="36">
        <v>4</v>
      </c>
      <c r="Q15">
        <f t="shared" si="1"/>
        <v>0.1</v>
      </c>
      <c r="R15" s="5"/>
      <c r="S15" s="5">
        <v>1200</v>
      </c>
      <c r="T15" s="3">
        <v>3471.875</v>
      </c>
      <c r="U15" s="4">
        <v>47.31958899198797</v>
      </c>
      <c r="V15" s="4">
        <v>52.680933251717747</v>
      </c>
    </row>
    <row r="16" spans="1:22" s="40" customFormat="1">
      <c r="A16" s="40">
        <v>3</v>
      </c>
      <c r="B16" s="49">
        <v>49</v>
      </c>
      <c r="C16" s="49">
        <v>1.1303910093543099</v>
      </c>
      <c r="D16" s="49">
        <v>15.868950708243196</v>
      </c>
      <c r="E16" s="49">
        <v>0.92991570893917441</v>
      </c>
      <c r="F16" s="49">
        <v>0</v>
      </c>
      <c r="G16" s="49">
        <v>7.5301684610396737</v>
      </c>
      <c r="H16" s="49">
        <v>0</v>
      </c>
      <c r="I16" s="49">
        <v>10.0559705373844</v>
      </c>
      <c r="J16" s="49">
        <v>0</v>
      </c>
      <c r="K16" s="49">
        <v>0</v>
      </c>
      <c r="L16" s="49">
        <v>12.156051008287118</v>
      </c>
      <c r="M16" s="49">
        <v>2.704243106993772</v>
      </c>
      <c r="N16" s="49">
        <v>0.31303135643657809</v>
      </c>
      <c r="O16" s="49"/>
      <c r="P16" s="38">
        <v>5</v>
      </c>
      <c r="Q16" s="40">
        <f t="shared" si="1"/>
        <v>0.1</v>
      </c>
      <c r="R16" s="49"/>
      <c r="S16" s="49">
        <v>1200</v>
      </c>
      <c r="T16" s="27">
        <v>4111.71875</v>
      </c>
      <c r="U16" s="28">
        <v>57.311047856137108</v>
      </c>
      <c r="V16" s="28">
        <v>42.693614213325489</v>
      </c>
    </row>
    <row r="17" spans="1:23">
      <c r="A17">
        <v>4</v>
      </c>
      <c r="B17" s="5">
        <v>49</v>
      </c>
      <c r="C17" s="5">
        <v>1.1303910093543099</v>
      </c>
      <c r="D17" s="5">
        <v>15.868950708243196</v>
      </c>
      <c r="E17" s="5">
        <v>0.92991570893917441</v>
      </c>
      <c r="F17" s="5">
        <v>0</v>
      </c>
      <c r="G17" s="5">
        <v>7.5301684610396737</v>
      </c>
      <c r="H17" s="5">
        <v>0</v>
      </c>
      <c r="I17" s="5">
        <v>10.0559705373844</v>
      </c>
      <c r="J17" s="5">
        <v>0</v>
      </c>
      <c r="K17" s="5">
        <v>0</v>
      </c>
      <c r="L17" s="5">
        <v>12.156051008287118</v>
      </c>
      <c r="M17" s="5">
        <v>2.704243106993772</v>
      </c>
      <c r="N17" s="5">
        <v>0.31303135643657809</v>
      </c>
      <c r="O17" s="5"/>
      <c r="P17" s="36">
        <v>0</v>
      </c>
      <c r="Q17">
        <v>1E-3</v>
      </c>
      <c r="R17" s="5"/>
      <c r="S17" s="5">
        <v>1200</v>
      </c>
      <c r="T17" s="3">
        <v>21.87890625</v>
      </c>
      <c r="U17" s="4">
        <v>0</v>
      </c>
      <c r="V17" s="4">
        <v>99.998322224580392</v>
      </c>
    </row>
    <row r="18" spans="1:23">
      <c r="A18">
        <v>4</v>
      </c>
      <c r="B18" s="5">
        <v>49</v>
      </c>
      <c r="C18" s="5">
        <v>1.1303910093543099</v>
      </c>
      <c r="D18" s="5">
        <v>15.868950708243196</v>
      </c>
      <c r="E18" s="5">
        <v>0.92991570893917441</v>
      </c>
      <c r="F18" s="5">
        <v>0</v>
      </c>
      <c r="G18" s="5">
        <v>7.5301684610396737</v>
      </c>
      <c r="H18" s="5">
        <v>0</v>
      </c>
      <c r="I18" s="5">
        <v>10.0559705373844</v>
      </c>
      <c r="J18" s="5">
        <v>0</v>
      </c>
      <c r="K18" s="5">
        <v>0</v>
      </c>
      <c r="L18" s="5">
        <v>12.156051008287118</v>
      </c>
      <c r="M18" s="5">
        <v>2.704243106993772</v>
      </c>
      <c r="N18" s="5">
        <v>0.31303135643657809</v>
      </c>
      <c r="O18" s="5"/>
      <c r="P18" s="36">
        <v>0</v>
      </c>
      <c r="Q18">
        <v>5.0000000000000001E-3</v>
      </c>
      <c r="R18" s="5"/>
      <c r="S18" s="5">
        <v>1200</v>
      </c>
      <c r="T18" s="3">
        <v>109.15625</v>
      </c>
      <c r="U18" s="4">
        <v>0</v>
      </c>
      <c r="V18" s="4">
        <v>100.00994933495484</v>
      </c>
      <c r="W18">
        <f>Q18*10000</f>
        <v>50</v>
      </c>
    </row>
    <row r="19" spans="1:23">
      <c r="A19">
        <v>4</v>
      </c>
      <c r="B19" s="5">
        <v>49</v>
      </c>
      <c r="C19" s="5">
        <v>1.1303910093543099</v>
      </c>
      <c r="D19" s="5">
        <v>15.868950708243196</v>
      </c>
      <c r="E19" s="5">
        <v>0.92991570893917441</v>
      </c>
      <c r="F19" s="5">
        <v>0</v>
      </c>
      <c r="G19" s="5">
        <v>7.5301684610396737</v>
      </c>
      <c r="H19" s="5">
        <v>0</v>
      </c>
      <c r="I19" s="5">
        <v>10.0559705373844</v>
      </c>
      <c r="J19" s="5">
        <v>0</v>
      </c>
      <c r="K19" s="5">
        <v>0</v>
      </c>
      <c r="L19" s="5">
        <v>12.156051008287118</v>
      </c>
      <c r="M19" s="5">
        <v>2.704243106993772</v>
      </c>
      <c r="N19" s="5">
        <v>0.31303135643657809</v>
      </c>
      <c r="O19" s="5"/>
      <c r="P19" s="36">
        <v>0</v>
      </c>
      <c r="Q19" s="5">
        <v>0.01</v>
      </c>
      <c r="R19" s="5"/>
      <c r="S19" s="5">
        <v>1200</v>
      </c>
      <c r="T19" s="3">
        <v>217.71875</v>
      </c>
      <c r="U19" s="4">
        <v>0</v>
      </c>
      <c r="V19" s="4">
        <v>100.00413432158793</v>
      </c>
      <c r="W19">
        <f t="shared" ref="W19:W21" si="2">Q19*10000</f>
        <v>100</v>
      </c>
    </row>
    <row r="20" spans="1:23">
      <c r="A20">
        <v>4</v>
      </c>
      <c r="B20" s="5">
        <v>49</v>
      </c>
      <c r="C20" s="5">
        <v>1.1303910093543099</v>
      </c>
      <c r="D20" s="5">
        <v>15.868950708243196</v>
      </c>
      <c r="E20" s="5">
        <v>0.92991570893917441</v>
      </c>
      <c r="F20" s="5">
        <v>0</v>
      </c>
      <c r="G20" s="5">
        <v>7.5301684610396737</v>
      </c>
      <c r="H20" s="5">
        <v>0</v>
      </c>
      <c r="I20" s="5">
        <v>10.0559705373844</v>
      </c>
      <c r="J20" s="5">
        <v>0</v>
      </c>
      <c r="K20" s="5">
        <v>0</v>
      </c>
      <c r="L20" s="5">
        <v>12.156051008287118</v>
      </c>
      <c r="M20" s="5">
        <v>2.704243106993772</v>
      </c>
      <c r="N20" s="5">
        <v>0.31303135643657809</v>
      </c>
      <c r="O20" s="5"/>
      <c r="P20" s="36">
        <v>0</v>
      </c>
      <c r="Q20">
        <v>0.02</v>
      </c>
      <c r="R20" s="5"/>
      <c r="S20" s="5">
        <v>1200</v>
      </c>
      <c r="T20" s="3">
        <v>432.8125</v>
      </c>
      <c r="U20" s="4">
        <v>0</v>
      </c>
      <c r="V20" s="4">
        <v>99.99613144929674</v>
      </c>
      <c r="W20">
        <f t="shared" si="2"/>
        <v>200</v>
      </c>
    </row>
    <row r="21" spans="1:23" s="40" customFormat="1">
      <c r="A21" s="40">
        <v>4</v>
      </c>
      <c r="B21" s="49">
        <v>49</v>
      </c>
      <c r="C21" s="49">
        <v>1.1303910093543099</v>
      </c>
      <c r="D21" s="49">
        <v>15.868950708243196</v>
      </c>
      <c r="E21" s="49">
        <v>0.92991570893917441</v>
      </c>
      <c r="F21" s="49">
        <v>0</v>
      </c>
      <c r="G21" s="49">
        <v>7.5301684610396737</v>
      </c>
      <c r="H21" s="49">
        <v>0</v>
      </c>
      <c r="I21" s="49">
        <v>10.0559705373844</v>
      </c>
      <c r="J21" s="49">
        <v>0</v>
      </c>
      <c r="K21" s="49">
        <v>0</v>
      </c>
      <c r="L21" s="49">
        <v>12.156051008287118</v>
      </c>
      <c r="M21" s="49">
        <v>2.704243106993772</v>
      </c>
      <c r="N21" s="49">
        <v>0.31303135643657809</v>
      </c>
      <c r="O21" s="49"/>
      <c r="P21" s="38">
        <v>0</v>
      </c>
      <c r="Q21" s="40">
        <v>0.03</v>
      </c>
      <c r="R21" s="49"/>
      <c r="S21" s="49">
        <v>1200</v>
      </c>
      <c r="T21" s="3">
        <v>644.82421875</v>
      </c>
      <c r="U21" s="4">
        <v>0</v>
      </c>
      <c r="V21" s="4">
        <v>100.0033860942829</v>
      </c>
      <c r="W21">
        <f t="shared" si="2"/>
        <v>300</v>
      </c>
    </row>
    <row r="22" spans="1:23">
      <c r="A22">
        <v>5</v>
      </c>
      <c r="B22" s="5">
        <v>49</v>
      </c>
      <c r="C22" s="5">
        <v>1.1303910093543099</v>
      </c>
      <c r="D22" s="5">
        <v>15.868950708243196</v>
      </c>
      <c r="E22" s="5">
        <v>0.92991570893917441</v>
      </c>
      <c r="F22" s="5">
        <v>0</v>
      </c>
      <c r="G22" s="5">
        <v>7.5301684610396737</v>
      </c>
      <c r="H22" s="5">
        <v>0</v>
      </c>
      <c r="I22" s="5">
        <v>10.0559705373844</v>
      </c>
      <c r="J22" s="5">
        <v>0</v>
      </c>
      <c r="K22" s="5">
        <v>0</v>
      </c>
      <c r="L22" s="5">
        <v>12.156051008287118</v>
      </c>
      <c r="M22" s="5">
        <v>2.704243106993772</v>
      </c>
      <c r="N22" s="5">
        <v>0.31303135643657809</v>
      </c>
      <c r="O22" s="5"/>
      <c r="P22" s="36">
        <v>1</v>
      </c>
      <c r="Q22">
        <v>0</v>
      </c>
      <c r="R22" s="5"/>
      <c r="S22" s="5">
        <v>1200</v>
      </c>
      <c r="T22" s="3">
        <v>96.0546875</v>
      </c>
      <c r="U22" s="4">
        <v>99.994975086158405</v>
      </c>
      <c r="V22" s="4">
        <v>0</v>
      </c>
    </row>
    <row r="23" spans="1:23">
      <c r="A23">
        <v>5</v>
      </c>
      <c r="B23" s="5">
        <v>49</v>
      </c>
      <c r="C23" s="5">
        <v>1.1303910093543099</v>
      </c>
      <c r="D23" s="5">
        <v>15.868950708243196</v>
      </c>
      <c r="E23" s="5">
        <v>0.92991570893917441</v>
      </c>
      <c r="F23" s="5">
        <v>0</v>
      </c>
      <c r="G23" s="5">
        <v>7.5301684610396737</v>
      </c>
      <c r="H23" s="5">
        <v>0</v>
      </c>
      <c r="I23" s="5">
        <v>10.0559705373844</v>
      </c>
      <c r="J23" s="5">
        <v>0</v>
      </c>
      <c r="K23" s="5">
        <v>0</v>
      </c>
      <c r="L23" s="5">
        <v>12.156051008287118</v>
      </c>
      <c r="M23" s="5">
        <v>2.704243106993772</v>
      </c>
      <c r="N23" s="5">
        <v>0.31303135643657809</v>
      </c>
      <c r="O23" s="5"/>
      <c r="P23" s="36">
        <v>1</v>
      </c>
      <c r="Q23">
        <v>1E-3</v>
      </c>
      <c r="R23" s="5"/>
      <c r="S23" s="5">
        <v>1200</v>
      </c>
      <c r="T23" s="3">
        <v>117.8955078125</v>
      </c>
      <c r="U23" s="4">
        <v>81.675881327332633</v>
      </c>
      <c r="V23" s="4">
        <v>18.326173748575442</v>
      </c>
    </row>
    <row r="24" spans="1:23">
      <c r="A24">
        <v>5</v>
      </c>
      <c r="B24" s="5">
        <v>49</v>
      </c>
      <c r="C24" s="5">
        <v>1.1303910093543099</v>
      </c>
      <c r="D24" s="5">
        <v>15.868950708243196</v>
      </c>
      <c r="E24" s="5">
        <v>0.92991570893917441</v>
      </c>
      <c r="F24" s="5">
        <v>0</v>
      </c>
      <c r="G24" s="5">
        <v>7.5301684610396737</v>
      </c>
      <c r="H24" s="5">
        <v>0</v>
      </c>
      <c r="I24" s="5">
        <v>10.0559705373844</v>
      </c>
      <c r="J24" s="5">
        <v>0</v>
      </c>
      <c r="K24" s="5">
        <v>0</v>
      </c>
      <c r="L24" s="5">
        <v>12.156051008287118</v>
      </c>
      <c r="M24" s="5">
        <v>2.704243106993772</v>
      </c>
      <c r="N24" s="5">
        <v>0.31303135643657809</v>
      </c>
      <c r="O24" s="5"/>
      <c r="P24" s="36">
        <v>1</v>
      </c>
      <c r="Q24">
        <v>5.0000000000000001E-3</v>
      </c>
      <c r="R24" s="5"/>
      <c r="S24" s="5">
        <v>1200</v>
      </c>
      <c r="T24" s="3">
        <v>205.029296875</v>
      </c>
      <c r="U24" s="4">
        <v>47.432613029903706</v>
      </c>
      <c r="V24" s="4">
        <v>52.572041202496123</v>
      </c>
    </row>
    <row r="25" spans="1:23">
      <c r="A25">
        <v>5</v>
      </c>
      <c r="B25" s="5">
        <v>49</v>
      </c>
      <c r="C25" s="5">
        <v>1.1303910093543099</v>
      </c>
      <c r="D25" s="5">
        <v>15.868950708243196</v>
      </c>
      <c r="E25" s="5">
        <v>0.92991570893917441</v>
      </c>
      <c r="F25" s="5">
        <v>0</v>
      </c>
      <c r="G25" s="5">
        <v>7.5301684610396737</v>
      </c>
      <c r="H25" s="5">
        <v>0</v>
      </c>
      <c r="I25" s="5">
        <v>10.0559705373844</v>
      </c>
      <c r="J25" s="5">
        <v>0</v>
      </c>
      <c r="K25" s="5">
        <v>0</v>
      </c>
      <c r="L25" s="5">
        <v>12.156051008287118</v>
      </c>
      <c r="M25" s="5">
        <v>2.704243106993772</v>
      </c>
      <c r="N25" s="5">
        <v>0.31303135643657809</v>
      </c>
      <c r="O25" s="5"/>
      <c r="P25" s="36">
        <v>1</v>
      </c>
      <c r="Q25" s="5">
        <v>0.01</v>
      </c>
      <c r="R25" s="5"/>
      <c r="S25" s="5">
        <v>1200</v>
      </c>
      <c r="T25" s="3">
        <v>313.37890625</v>
      </c>
      <c r="U25" s="4">
        <v>31.407192362220382</v>
      </c>
      <c r="V25" s="4">
        <v>68.587110953458279</v>
      </c>
    </row>
    <row r="26" spans="1:23">
      <c r="A26">
        <v>5</v>
      </c>
      <c r="B26" s="5">
        <v>49</v>
      </c>
      <c r="C26" s="5">
        <v>1.1303910093543099</v>
      </c>
      <c r="D26" s="5">
        <v>15.868950708243196</v>
      </c>
      <c r="E26" s="5">
        <v>0.92991570893917441</v>
      </c>
      <c r="F26" s="5">
        <v>0</v>
      </c>
      <c r="G26" s="5">
        <v>7.5301684610396737</v>
      </c>
      <c r="H26" s="5">
        <v>0</v>
      </c>
      <c r="I26" s="5">
        <v>10.0559705373844</v>
      </c>
      <c r="J26" s="5">
        <v>0</v>
      </c>
      <c r="K26" s="5">
        <v>0</v>
      </c>
      <c r="L26" s="5">
        <v>12.156051008287118</v>
      </c>
      <c r="M26" s="5">
        <v>2.704243106993772</v>
      </c>
      <c r="N26" s="5">
        <v>0.31303135643657809</v>
      </c>
      <c r="O26" s="5"/>
      <c r="P26" s="36">
        <v>1</v>
      </c>
      <c r="Q26">
        <v>0.02</v>
      </c>
      <c r="R26" s="5"/>
      <c r="S26" s="5">
        <v>1200</v>
      </c>
      <c r="T26" s="3">
        <v>527.83203125</v>
      </c>
      <c r="U26" s="4">
        <v>19.073750875648322</v>
      </c>
      <c r="V26" s="4">
        <v>80.919460567899606</v>
      </c>
    </row>
    <row r="27" spans="1:23" s="40" customFormat="1">
      <c r="A27" s="40">
        <v>5</v>
      </c>
      <c r="B27" s="49">
        <v>49</v>
      </c>
      <c r="C27" s="49">
        <v>1.1303910093543099</v>
      </c>
      <c r="D27" s="49">
        <v>15.868950708243196</v>
      </c>
      <c r="E27" s="49">
        <v>0.92991570893917441</v>
      </c>
      <c r="F27" s="49">
        <v>0</v>
      </c>
      <c r="G27" s="49">
        <v>7.5301684610396737</v>
      </c>
      <c r="H27" s="49">
        <v>0</v>
      </c>
      <c r="I27" s="49">
        <v>10.0559705373844</v>
      </c>
      <c r="J27" s="49">
        <v>0</v>
      </c>
      <c r="K27" s="49">
        <v>0</v>
      </c>
      <c r="L27" s="49">
        <v>12.156051008287118</v>
      </c>
      <c r="M27" s="49">
        <v>2.704243106993772</v>
      </c>
      <c r="N27" s="49">
        <v>0.31303135643657809</v>
      </c>
      <c r="P27" s="38">
        <v>1</v>
      </c>
      <c r="Q27" s="40">
        <v>0.03</v>
      </c>
      <c r="S27" s="49">
        <v>1200</v>
      </c>
      <c r="T27" s="27">
        <v>739.0625</v>
      </c>
      <c r="U27" s="28">
        <v>13.909954627131638</v>
      </c>
      <c r="V27" s="28">
        <v>86.087006367113403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C65B0-D0CD-4432-8FD8-F5B05903639E}">
  <dimension ref="A1:L105"/>
  <sheetViews>
    <sheetView workbookViewId="0">
      <selection activeCell="C1" sqref="C1:L1048576"/>
    </sheetView>
  </sheetViews>
  <sheetFormatPr defaultRowHeight="15.6"/>
  <cols>
    <col min="5" max="5" width="8.796875" style="55"/>
  </cols>
  <sheetData>
    <row r="1" spans="1:12">
      <c r="A1" t="s">
        <v>16</v>
      </c>
      <c r="B1" t="s">
        <v>0</v>
      </c>
      <c r="C1" t="s">
        <v>13</v>
      </c>
      <c r="D1" t="s">
        <v>14</v>
      </c>
      <c r="E1" s="52" t="s">
        <v>26</v>
      </c>
      <c r="F1" s="34" t="s">
        <v>27</v>
      </c>
      <c r="G1" s="35" t="s">
        <v>28</v>
      </c>
      <c r="H1" s="35" t="s">
        <v>29</v>
      </c>
      <c r="I1" s="34" t="s">
        <v>30</v>
      </c>
      <c r="J1" s="34" t="s">
        <v>33</v>
      </c>
      <c r="K1" s="2" t="s">
        <v>31</v>
      </c>
      <c r="L1" s="2" t="s">
        <v>32</v>
      </c>
    </row>
    <row r="2" spans="1:12">
      <c r="A2">
        <v>1</v>
      </c>
      <c r="B2">
        <v>49</v>
      </c>
      <c r="C2" s="36">
        <f>E2</f>
        <v>2.2386718750000032</v>
      </c>
      <c r="D2">
        <f>F2/10000</f>
        <v>0</v>
      </c>
      <c r="E2" s="53">
        <v>2.2386718750000032</v>
      </c>
      <c r="F2" s="3">
        <v>0</v>
      </c>
      <c r="G2" s="37">
        <v>0.78118619938206402</v>
      </c>
      <c r="H2" s="37">
        <v>1.4574856756179391</v>
      </c>
      <c r="I2" s="3">
        <v>1200</v>
      </c>
      <c r="J2" s="3">
        <v>500</v>
      </c>
      <c r="K2" s="4">
        <v>100.00102232434371</v>
      </c>
      <c r="L2" s="4">
        <v>0</v>
      </c>
    </row>
    <row r="3" spans="1:12">
      <c r="A3">
        <v>2</v>
      </c>
      <c r="B3">
        <v>49</v>
      </c>
      <c r="C3" s="36">
        <f t="shared" ref="C3:C66" si="0">E3</f>
        <v>2.1914062500000036</v>
      </c>
      <c r="D3">
        <f t="shared" ref="D3:D66" si="1">F3/10000</f>
        <v>9.1894531249999995E-4</v>
      </c>
      <c r="E3" s="53">
        <v>2.1914062500000036</v>
      </c>
      <c r="F3" s="3">
        <v>9.189453125</v>
      </c>
      <c r="G3" s="37">
        <v>0.75052910903223935</v>
      </c>
      <c r="H3" s="37">
        <v>1.4408805339601902</v>
      </c>
      <c r="I3" s="3">
        <v>1200</v>
      </c>
      <c r="J3" s="3">
        <v>500</v>
      </c>
      <c r="K3" s="4">
        <v>96.122348707874593</v>
      </c>
      <c r="L3" s="4">
        <v>3.8811002401069667</v>
      </c>
    </row>
    <row r="4" spans="1:12">
      <c r="A4">
        <v>3</v>
      </c>
      <c r="B4">
        <v>49</v>
      </c>
      <c r="C4" s="36">
        <f t="shared" si="0"/>
        <v>2.1433593750000037</v>
      </c>
      <c r="D4">
        <f t="shared" si="1"/>
        <v>1.8378906249999999E-3</v>
      </c>
      <c r="E4" s="53">
        <v>2.1433593750000037</v>
      </c>
      <c r="F4" s="3">
        <v>18.37890625</v>
      </c>
      <c r="G4" s="37">
        <v>0.71980898664943904</v>
      </c>
      <c r="H4" s="37">
        <v>1.4235570255620673</v>
      </c>
      <c r="I4" s="3">
        <v>1200</v>
      </c>
      <c r="J4" s="3">
        <v>500</v>
      </c>
      <c r="K4" s="4">
        <v>92.23262646599197</v>
      </c>
      <c r="L4" s="4">
        <v>7.765975323715975</v>
      </c>
    </row>
    <row r="5" spans="1:12">
      <c r="A5">
        <v>4</v>
      </c>
      <c r="B5">
        <v>49</v>
      </c>
      <c r="C5" s="36">
        <f t="shared" si="0"/>
        <v>2.0945312500000042</v>
      </c>
      <c r="D5">
        <f t="shared" si="1"/>
        <v>2.7568359375E-3</v>
      </c>
      <c r="E5" s="53">
        <v>2.0945312500000042</v>
      </c>
      <c r="F5" s="3">
        <v>27.568359375</v>
      </c>
      <c r="G5" s="37">
        <v>0.68906003345180533</v>
      </c>
      <c r="H5" s="37">
        <v>1.4054809455758592</v>
      </c>
      <c r="I5" s="3">
        <v>1200</v>
      </c>
      <c r="J5" s="3">
        <v>500</v>
      </c>
      <c r="K5" s="4">
        <v>88.336132005563783</v>
      </c>
      <c r="L5" s="4">
        <v>11.654722678050696</v>
      </c>
    </row>
    <row r="6" spans="1:12">
      <c r="A6">
        <v>5</v>
      </c>
      <c r="B6">
        <v>49</v>
      </c>
      <c r="C6" s="36">
        <f t="shared" si="0"/>
        <v>2.0451171875000043</v>
      </c>
      <c r="D6">
        <f t="shared" si="1"/>
        <v>3.6757812499999998E-3</v>
      </c>
      <c r="E6" s="53">
        <v>2.0451171875000043</v>
      </c>
      <c r="F6" s="3">
        <v>36.7578125</v>
      </c>
      <c r="G6" s="37">
        <v>0.65843835423291752</v>
      </c>
      <c r="H6" s="37">
        <v>1.3866914992880193</v>
      </c>
      <c r="I6" s="3">
        <v>1200</v>
      </c>
      <c r="J6" s="3">
        <v>500</v>
      </c>
      <c r="K6" s="4">
        <v>84.452618808967941</v>
      </c>
      <c r="L6" s="4">
        <v>15.547409434824946</v>
      </c>
    </row>
    <row r="7" spans="1:12">
      <c r="A7">
        <v>6</v>
      </c>
      <c r="B7">
        <v>49</v>
      </c>
      <c r="C7" s="36">
        <f t="shared" si="0"/>
        <v>1.9947265625000044</v>
      </c>
      <c r="D7">
        <f t="shared" si="1"/>
        <v>4.5947265625000001E-3</v>
      </c>
      <c r="E7" s="53">
        <v>1.9947265625000044</v>
      </c>
      <c r="F7" s="3">
        <v>45.947265625</v>
      </c>
      <c r="G7" s="37">
        <v>0.62773991586230193</v>
      </c>
      <c r="H7" s="37">
        <v>1.3670020890825594</v>
      </c>
      <c r="I7" s="3">
        <v>1200</v>
      </c>
      <c r="J7" s="3">
        <v>500</v>
      </c>
      <c r="K7" s="4">
        <v>80.556172387533437</v>
      </c>
      <c r="L7" s="4">
        <v>19.44418741254421</v>
      </c>
    </row>
    <row r="8" spans="1:12">
      <c r="A8">
        <v>7</v>
      </c>
      <c r="B8">
        <v>49</v>
      </c>
      <c r="C8" s="36">
        <f t="shared" si="0"/>
        <v>1.9433593750000044</v>
      </c>
      <c r="D8">
        <f t="shared" si="1"/>
        <v>5.5136718749999999E-3</v>
      </c>
      <c r="E8" s="53">
        <v>1.9433593750000044</v>
      </c>
      <c r="F8" s="3">
        <v>55.13671875</v>
      </c>
      <c r="G8" s="37">
        <v>0.59701118258278396</v>
      </c>
      <c r="H8" s="37">
        <v>1.346366246179785</v>
      </c>
      <c r="I8" s="3">
        <v>1200</v>
      </c>
      <c r="J8" s="3">
        <v>500</v>
      </c>
      <c r="K8" s="4">
        <v>76.652623272804846</v>
      </c>
      <c r="L8" s="4">
        <v>23.345178308252589</v>
      </c>
    </row>
    <row r="9" spans="1:12">
      <c r="A9">
        <v>8</v>
      </c>
      <c r="B9">
        <v>49</v>
      </c>
      <c r="C9" s="36">
        <f t="shared" si="0"/>
        <v>1.8910156250000048</v>
      </c>
      <c r="D9">
        <f t="shared" si="1"/>
        <v>6.4326171874999998E-3</v>
      </c>
      <c r="E9" s="53">
        <v>1.8910156250000048</v>
      </c>
      <c r="F9" s="3">
        <v>64.326171875</v>
      </c>
      <c r="G9" s="37">
        <v>0.56630139605715391</v>
      </c>
      <c r="H9" s="37">
        <v>1.3247347243800129</v>
      </c>
      <c r="I9" s="3">
        <v>1200</v>
      </c>
      <c r="J9" s="3">
        <v>500</v>
      </c>
      <c r="K9" s="4">
        <v>72.748170370081795</v>
      </c>
      <c r="L9" s="4">
        <v>27.250504319988206</v>
      </c>
    </row>
    <row r="10" spans="1:12">
      <c r="A10">
        <v>9</v>
      </c>
      <c r="B10">
        <v>49</v>
      </c>
      <c r="C10" s="36">
        <f t="shared" si="0"/>
        <v>1.8375000000000048</v>
      </c>
      <c r="D10">
        <f t="shared" si="1"/>
        <v>7.3515624999999996E-3</v>
      </c>
      <c r="E10" s="53">
        <v>1.8375000000000048</v>
      </c>
      <c r="F10" s="3">
        <v>73.515625</v>
      </c>
      <c r="G10" s="37">
        <v>0.53555172082009284</v>
      </c>
      <c r="H10" s="37">
        <v>1.3019710396923645</v>
      </c>
      <c r="I10" s="3">
        <v>1200</v>
      </c>
      <c r="J10" s="3">
        <v>500</v>
      </c>
      <c r="K10" s="4">
        <v>68.835270330383466</v>
      </c>
      <c r="L10" s="4">
        <v>31.160349758912343</v>
      </c>
    </row>
    <row r="11" spans="1:12">
      <c r="A11">
        <v>10</v>
      </c>
      <c r="B11">
        <v>49</v>
      </c>
      <c r="C11" s="36">
        <f t="shared" si="0"/>
        <v>1.782812500000005</v>
      </c>
      <c r="D11">
        <f t="shared" si="1"/>
        <v>8.2705078124999994E-3</v>
      </c>
      <c r="E11" s="53">
        <v>1.782812500000005</v>
      </c>
      <c r="F11" s="3">
        <v>82.705078125</v>
      </c>
      <c r="G11" s="37">
        <v>0.50482498589443747</v>
      </c>
      <c r="H11" s="37">
        <v>1.278012357649813</v>
      </c>
      <c r="I11" s="3">
        <v>1200</v>
      </c>
      <c r="J11" s="3">
        <v>500</v>
      </c>
      <c r="K11" s="4">
        <v>64.92185007619905</v>
      </c>
      <c r="L11" s="4">
        <v>35.074861194999066</v>
      </c>
    </row>
    <row r="12" spans="1:12">
      <c r="A12">
        <v>11</v>
      </c>
      <c r="B12">
        <v>49</v>
      </c>
      <c r="C12" s="36">
        <f t="shared" si="0"/>
        <v>1.7267578125000052</v>
      </c>
      <c r="D12">
        <f t="shared" si="1"/>
        <v>9.1894531250000001E-3</v>
      </c>
      <c r="E12" s="53">
        <v>1.7267578125000052</v>
      </c>
      <c r="F12" s="3">
        <v>91.89453125</v>
      </c>
      <c r="G12" s="37">
        <v>0.47408226260217629</v>
      </c>
      <c r="H12" s="37">
        <v>1.2527022859620462</v>
      </c>
      <c r="I12" s="3">
        <v>1200</v>
      </c>
      <c r="J12" s="3">
        <v>500</v>
      </c>
      <c r="K12" s="4">
        <v>61.002880880838852</v>
      </c>
      <c r="L12" s="4">
        <v>38.994263024746381</v>
      </c>
    </row>
    <row r="13" spans="1:12">
      <c r="A13">
        <v>12</v>
      </c>
      <c r="B13">
        <v>49</v>
      </c>
      <c r="C13" s="36">
        <f t="shared" si="0"/>
        <v>1.6693359375000052</v>
      </c>
      <c r="D13">
        <f t="shared" si="1"/>
        <v>1.0108398437500001E-2</v>
      </c>
      <c r="E13" s="53">
        <v>1.6693359375000052</v>
      </c>
      <c r="F13" s="3">
        <v>101.083984375</v>
      </c>
      <c r="G13" s="37">
        <v>0.44340294891951521</v>
      </c>
      <c r="H13" s="37">
        <v>1.2259614203013525</v>
      </c>
      <c r="I13" s="3">
        <v>1200</v>
      </c>
      <c r="J13" s="3">
        <v>500</v>
      </c>
      <c r="K13" s="4">
        <v>57.088412839539728</v>
      </c>
      <c r="L13" s="4">
        <v>42.918726594804454</v>
      </c>
    </row>
    <row r="14" spans="1:12">
      <c r="A14">
        <v>13</v>
      </c>
      <c r="B14">
        <v>49</v>
      </c>
      <c r="C14" s="36">
        <f t="shared" si="0"/>
        <v>1.6099609375000052</v>
      </c>
      <c r="D14">
        <f t="shared" si="1"/>
        <v>1.102734375E-2</v>
      </c>
      <c r="E14" s="53">
        <v>1.6099609375000052</v>
      </c>
      <c r="F14" s="3">
        <v>110.2734375</v>
      </c>
      <c r="G14" s="37">
        <v>0.41257197083044639</v>
      </c>
      <c r="H14" s="37">
        <v>1.1974188799454062</v>
      </c>
      <c r="I14" s="3">
        <v>1200</v>
      </c>
      <c r="J14" s="3">
        <v>500</v>
      </c>
      <c r="K14" s="4">
        <v>53.15089943082053</v>
      </c>
      <c r="L14" s="4">
        <v>46.848702546433316</v>
      </c>
    </row>
    <row r="15" spans="1:12">
      <c r="A15">
        <v>14</v>
      </c>
      <c r="B15">
        <v>49</v>
      </c>
      <c r="C15" s="36">
        <f t="shared" si="0"/>
        <v>1.5488281250000053</v>
      </c>
      <c r="D15">
        <f t="shared" si="1"/>
        <v>1.1946289062500001E-2</v>
      </c>
      <c r="E15" s="53">
        <v>1.5488281250000053</v>
      </c>
      <c r="F15" s="3">
        <v>119.462890625</v>
      </c>
      <c r="G15" s="37">
        <v>0.38180473452723074</v>
      </c>
      <c r="H15" s="37">
        <v>1.1670545660599578</v>
      </c>
      <c r="I15" s="3">
        <v>1200</v>
      </c>
      <c r="J15" s="3">
        <v>500</v>
      </c>
      <c r="K15" s="4">
        <v>49.217734852554628</v>
      </c>
      <c r="L15" s="4">
        <v>50.784333937402678</v>
      </c>
    </row>
    <row r="16" spans="1:12">
      <c r="A16">
        <v>15</v>
      </c>
      <c r="B16">
        <v>49</v>
      </c>
      <c r="C16" s="36">
        <f t="shared" si="0"/>
        <v>1.4855468750000056</v>
      </c>
      <c r="D16">
        <f t="shared" si="1"/>
        <v>1.2865234375E-2</v>
      </c>
      <c r="E16" s="53">
        <v>1.4855468750000056</v>
      </c>
      <c r="F16" s="3">
        <v>128.65234375</v>
      </c>
      <c r="G16" s="37">
        <v>0.35103217497278094</v>
      </c>
      <c r="H16" s="37">
        <v>1.1345469020484267</v>
      </c>
      <c r="I16" s="3">
        <v>1200</v>
      </c>
      <c r="J16" s="3">
        <v>500</v>
      </c>
      <c r="K16" s="4">
        <v>45.27998743636121</v>
      </c>
      <c r="L16" s="4">
        <v>54.726059287064068</v>
      </c>
    </row>
    <row r="17" spans="1:12">
      <c r="A17">
        <v>16</v>
      </c>
      <c r="B17">
        <v>49</v>
      </c>
      <c r="C17" s="36">
        <f t="shared" si="0"/>
        <v>1.4195312500000057</v>
      </c>
      <c r="D17">
        <f t="shared" si="1"/>
        <v>1.37841796875E-2</v>
      </c>
      <c r="E17" s="53">
        <v>1.4195312500000057</v>
      </c>
      <c r="F17" s="3">
        <v>137.841796875</v>
      </c>
      <c r="G17" s="37">
        <v>0.32013285776724687</v>
      </c>
      <c r="H17" s="37">
        <v>1.0994313612214068</v>
      </c>
      <c r="I17" s="3">
        <v>1200</v>
      </c>
      <c r="J17" s="3">
        <v>500</v>
      </c>
      <c r="K17" s="4">
        <v>41.321962089461735</v>
      </c>
      <c r="L17" s="4">
        <v>58.674498066191248</v>
      </c>
    </row>
    <row r="18" spans="1:12">
      <c r="A18">
        <v>17</v>
      </c>
      <c r="B18">
        <v>49</v>
      </c>
      <c r="C18" s="36">
        <f t="shared" si="0"/>
        <v>1.3507812500000058</v>
      </c>
      <c r="D18">
        <f t="shared" si="1"/>
        <v>1.4703124999999999E-2</v>
      </c>
      <c r="E18" s="53">
        <v>1.3507812500000058</v>
      </c>
      <c r="F18" s="3">
        <v>147.03125</v>
      </c>
      <c r="G18" s="37">
        <v>0.2893002453573153</v>
      </c>
      <c r="H18" s="37">
        <v>1.0615144684296702</v>
      </c>
      <c r="I18" s="3">
        <v>1200</v>
      </c>
      <c r="J18" s="3">
        <v>500</v>
      </c>
      <c r="K18" s="4">
        <v>37.3682768107969</v>
      </c>
      <c r="L18" s="4">
        <v>62.629993283738713</v>
      </c>
    </row>
    <row r="19" spans="1:12">
      <c r="A19">
        <v>18</v>
      </c>
      <c r="B19">
        <v>49</v>
      </c>
      <c r="C19" s="36">
        <f t="shared" si="0"/>
        <v>1.2785156250000058</v>
      </c>
      <c r="D19">
        <f t="shared" si="1"/>
        <v>1.56220703125E-2</v>
      </c>
      <c r="E19" s="53">
        <v>1.2785156250000058</v>
      </c>
      <c r="F19" s="3">
        <v>156.220703125</v>
      </c>
      <c r="G19" s="37">
        <v>0.258418483137141</v>
      </c>
      <c r="H19" s="37">
        <v>1.0201307950123431</v>
      </c>
      <c r="I19" s="3">
        <v>1200</v>
      </c>
      <c r="J19" s="3">
        <v>500</v>
      </c>
      <c r="K19" s="4">
        <v>33.403900626309948</v>
      </c>
      <c r="L19" s="4">
        <v>66.593419646271229</v>
      </c>
    </row>
    <row r="20" spans="1:12">
      <c r="A20">
        <v>19</v>
      </c>
      <c r="B20">
        <v>49</v>
      </c>
      <c r="C20" s="36">
        <f t="shared" si="0"/>
        <v>1.2019531250000062</v>
      </c>
      <c r="D20">
        <f t="shared" si="1"/>
        <v>1.6541015624999999E-2</v>
      </c>
      <c r="E20" s="53">
        <v>1.2019531250000062</v>
      </c>
      <c r="F20" s="3">
        <v>165.41015625</v>
      </c>
      <c r="G20" s="37">
        <v>0.22746131492822452</v>
      </c>
      <c r="H20" s="37">
        <v>0.974525309042379</v>
      </c>
      <c r="I20" s="3">
        <v>1200</v>
      </c>
      <c r="J20" s="3">
        <v>500</v>
      </c>
      <c r="K20" s="4">
        <v>29.425221584785451</v>
      </c>
      <c r="L20" s="4">
        <v>70.565782144936435</v>
      </c>
    </row>
    <row r="21" spans="1:12">
      <c r="A21">
        <v>20</v>
      </c>
      <c r="B21">
        <v>49</v>
      </c>
      <c r="C21" s="36">
        <f t="shared" si="0"/>
        <v>1.1207031250000064</v>
      </c>
      <c r="D21">
        <f t="shared" si="1"/>
        <v>1.7459960937500001E-2</v>
      </c>
      <c r="E21" s="53">
        <v>1.1207031250000064</v>
      </c>
      <c r="F21" s="3">
        <v>174.599609375</v>
      </c>
      <c r="G21" s="37">
        <v>0.19665037962370055</v>
      </c>
      <c r="H21" s="37">
        <v>0.92408571517397342</v>
      </c>
      <c r="I21" s="3">
        <v>1200</v>
      </c>
      <c r="J21" s="3">
        <v>500</v>
      </c>
      <c r="K21" s="4">
        <v>25.460480316754019</v>
      </c>
      <c r="L21" s="4">
        <v>74.547920715640714</v>
      </c>
    </row>
    <row r="22" spans="1:12">
      <c r="A22">
        <v>21</v>
      </c>
      <c r="B22">
        <v>49</v>
      </c>
      <c r="C22" s="36">
        <f t="shared" si="0"/>
        <v>1.0324218750000067</v>
      </c>
      <c r="D22">
        <f t="shared" si="1"/>
        <v>1.837890625E-2</v>
      </c>
      <c r="E22" s="53">
        <v>1.0324218750000067</v>
      </c>
      <c r="F22" s="3">
        <v>183.7890625</v>
      </c>
      <c r="G22" s="37">
        <v>0.16562582239597826</v>
      </c>
      <c r="H22" s="37">
        <v>0.86682802387960922</v>
      </c>
      <c r="I22" s="3">
        <v>1200</v>
      </c>
      <c r="J22" s="3">
        <v>500</v>
      </c>
      <c r="K22" s="4">
        <v>21.463024303482754</v>
      </c>
      <c r="L22" s="4">
        <v>78.542309637850934</v>
      </c>
    </row>
    <row r="23" spans="1:12">
      <c r="A23">
        <v>22</v>
      </c>
      <c r="B23">
        <v>49</v>
      </c>
      <c r="C23" s="36">
        <f t="shared" si="0"/>
        <v>0.93515625000000668</v>
      </c>
      <c r="D23">
        <f t="shared" si="1"/>
        <v>1.9297851562499999E-2</v>
      </c>
      <c r="E23" s="53">
        <v>0.93515625000000668</v>
      </c>
      <c r="F23" s="3">
        <v>192.978515625</v>
      </c>
      <c r="G23" s="37">
        <v>0.13448221367403437</v>
      </c>
      <c r="H23" s="37">
        <v>0.80070444356012405</v>
      </c>
      <c r="I23" s="3">
        <v>1200</v>
      </c>
      <c r="J23" s="3">
        <v>500</v>
      </c>
      <c r="K23" s="4">
        <v>17.444518801965884</v>
      </c>
      <c r="L23" s="4">
        <v>82.551489711963498</v>
      </c>
    </row>
    <row r="24" spans="1:12">
      <c r="A24">
        <v>23</v>
      </c>
      <c r="B24">
        <v>49</v>
      </c>
      <c r="C24" s="36">
        <f t="shared" si="0"/>
        <v>0.82578125000000657</v>
      </c>
      <c r="D24">
        <f t="shared" si="1"/>
        <v>2.0216796875000002E-2</v>
      </c>
      <c r="E24" s="53">
        <v>0.82578125000000657</v>
      </c>
      <c r="F24" s="3">
        <v>202.16796875</v>
      </c>
      <c r="G24" s="37">
        <v>0.10335721466527327</v>
      </c>
      <c r="H24" s="37">
        <v>0.72245216482185615</v>
      </c>
      <c r="I24" s="3">
        <v>1200</v>
      </c>
      <c r="J24" s="3">
        <v>500</v>
      </c>
      <c r="K24" s="4">
        <v>13.422098592932535</v>
      </c>
      <c r="L24" s="4">
        <v>86.579376915887792</v>
      </c>
    </row>
    <row r="25" spans="1:12">
      <c r="A25">
        <v>24</v>
      </c>
      <c r="B25">
        <v>49</v>
      </c>
      <c r="C25" s="36">
        <f t="shared" si="0"/>
        <v>0.69687500000000635</v>
      </c>
      <c r="D25">
        <f t="shared" si="1"/>
        <v>2.1135742187500001E-2</v>
      </c>
      <c r="E25" s="53">
        <v>0.69687500000000635</v>
      </c>
      <c r="F25" s="3">
        <v>211.357421875</v>
      </c>
      <c r="G25" s="37">
        <v>7.2062621453758191E-2</v>
      </c>
      <c r="H25" s="37">
        <v>0.62483719601642018</v>
      </c>
      <c r="I25" s="3">
        <v>1200</v>
      </c>
      <c r="J25" s="3">
        <v>500</v>
      </c>
      <c r="K25" s="4">
        <v>9.3704955844749787</v>
      </c>
      <c r="L25" s="4">
        <v>90.634420011105192</v>
      </c>
    </row>
    <row r="26" spans="1:12">
      <c r="A26">
        <v>25</v>
      </c>
      <c r="B26">
        <v>49</v>
      </c>
      <c r="C26" s="36">
        <f t="shared" si="0"/>
        <v>0.49921875000000621</v>
      </c>
      <c r="D26">
        <f t="shared" si="1"/>
        <v>2.20546875E-2</v>
      </c>
      <c r="E26" s="53">
        <v>0.49921875000000621</v>
      </c>
      <c r="F26" s="3">
        <v>220.546875</v>
      </c>
      <c r="G26" s="37">
        <v>4.0243576157307871E-2</v>
      </c>
      <c r="H26" s="37">
        <v>0.45897517384269831</v>
      </c>
      <c r="I26" s="3">
        <v>1200</v>
      </c>
      <c r="J26" s="3">
        <v>500</v>
      </c>
      <c r="K26" s="4">
        <v>5.2370018472549731</v>
      </c>
      <c r="L26" s="4">
        <v>94.766998139981268</v>
      </c>
    </row>
    <row r="27" spans="1:12" s="40" customFormat="1">
      <c r="A27">
        <v>26</v>
      </c>
      <c r="B27">
        <v>49</v>
      </c>
      <c r="C27" s="36">
        <f t="shared" si="0"/>
        <v>0</v>
      </c>
      <c r="D27">
        <f t="shared" si="1"/>
        <v>2.2973632812499999E-2</v>
      </c>
      <c r="E27" s="53">
        <v>0</v>
      </c>
      <c r="F27" s="3">
        <v>229.736328125</v>
      </c>
      <c r="G27" s="37">
        <v>0</v>
      </c>
      <c r="H27" s="37">
        <v>0</v>
      </c>
      <c r="I27" s="3">
        <v>1200</v>
      </c>
      <c r="J27" s="3">
        <v>500</v>
      </c>
      <c r="K27" s="4">
        <v>0</v>
      </c>
      <c r="L27" s="4">
        <v>100</v>
      </c>
    </row>
    <row r="28" spans="1:12">
      <c r="A28">
        <v>27</v>
      </c>
      <c r="B28">
        <v>49</v>
      </c>
      <c r="C28" s="36">
        <f t="shared" si="0"/>
        <v>3.2257812499999994</v>
      </c>
      <c r="D28">
        <f t="shared" si="1"/>
        <v>0</v>
      </c>
      <c r="E28" s="53">
        <v>3.2257812499999994</v>
      </c>
      <c r="F28" s="3">
        <v>0</v>
      </c>
      <c r="G28" s="37">
        <v>1.5031809187843814</v>
      </c>
      <c r="H28" s="37">
        <v>1.7226003312156177</v>
      </c>
      <c r="I28" s="3">
        <v>1200</v>
      </c>
      <c r="J28" s="3">
        <v>1000</v>
      </c>
      <c r="K28" s="4">
        <v>99.992882584100187</v>
      </c>
      <c r="L28" s="4">
        <v>0</v>
      </c>
    </row>
    <row r="29" spans="1:12">
      <c r="A29">
        <v>28</v>
      </c>
      <c r="B29">
        <v>49</v>
      </c>
      <c r="C29" s="36">
        <f t="shared" si="0"/>
        <v>3.1515624999999998</v>
      </c>
      <c r="D29">
        <f t="shared" si="1"/>
        <v>1.8703125E-3</v>
      </c>
      <c r="E29" s="53">
        <v>3.1515624999999998</v>
      </c>
      <c r="F29" s="3">
        <v>18.703125</v>
      </c>
      <c r="G29" s="37">
        <v>1.4443321397253963</v>
      </c>
      <c r="H29" s="37">
        <v>1.7072402916894731</v>
      </c>
      <c r="I29" s="3">
        <v>1200</v>
      </c>
      <c r="J29" s="3">
        <v>1000</v>
      </c>
      <c r="K29" s="4">
        <v>96.149427357307189</v>
      </c>
      <c r="L29" s="4">
        <v>3.8451308936303601</v>
      </c>
    </row>
    <row r="30" spans="1:12">
      <c r="A30">
        <v>29</v>
      </c>
      <c r="B30">
        <v>49</v>
      </c>
      <c r="C30" s="36">
        <f t="shared" si="0"/>
        <v>3.0765625000000001</v>
      </c>
      <c r="D30">
        <f t="shared" si="1"/>
        <v>3.740625E-3</v>
      </c>
      <c r="E30" s="53">
        <v>3.0765625000000001</v>
      </c>
      <c r="F30" s="3">
        <v>37.40625</v>
      </c>
      <c r="G30" s="37">
        <v>1.3855079131255037</v>
      </c>
      <c r="H30" s="37">
        <v>1.6910739770752892</v>
      </c>
      <c r="I30" s="3">
        <v>1200</v>
      </c>
      <c r="J30" s="3">
        <v>1000</v>
      </c>
      <c r="K30" s="4">
        <v>92.302627065120774</v>
      </c>
      <c r="L30" s="4">
        <v>7.6960506509853408</v>
      </c>
    </row>
    <row r="31" spans="1:12">
      <c r="A31">
        <v>30</v>
      </c>
      <c r="B31">
        <v>49</v>
      </c>
      <c r="C31" s="36">
        <f t="shared" si="0"/>
        <v>3.0007812500000006</v>
      </c>
      <c r="D31">
        <f t="shared" si="1"/>
        <v>5.6109374999999996E-3</v>
      </c>
      <c r="E31" s="53">
        <v>3.0007812500000006</v>
      </c>
      <c r="F31" s="3">
        <v>56.109375</v>
      </c>
      <c r="G31" s="37">
        <v>1.3267547144878578</v>
      </c>
      <c r="H31" s="37">
        <v>1.6740549044796198</v>
      </c>
      <c r="I31" s="3">
        <v>1200</v>
      </c>
      <c r="J31" s="3">
        <v>1000</v>
      </c>
      <c r="K31" s="4">
        <v>88.455482488523543</v>
      </c>
      <c r="L31" s="4">
        <v>11.552862643033796</v>
      </c>
    </row>
    <row r="32" spans="1:12">
      <c r="A32">
        <v>31</v>
      </c>
      <c r="B32">
        <v>49</v>
      </c>
      <c r="C32" s="36">
        <f t="shared" si="0"/>
        <v>2.9238281250000013</v>
      </c>
      <c r="D32">
        <f t="shared" si="1"/>
        <v>7.4812500000000001E-3</v>
      </c>
      <c r="E32" s="53">
        <v>2.9238281250000013</v>
      </c>
      <c r="F32" s="3">
        <v>74.8125</v>
      </c>
      <c r="G32" s="37">
        <v>1.2678249935079382</v>
      </c>
      <c r="H32" s="37">
        <v>1.6560399868926901</v>
      </c>
      <c r="I32" s="3">
        <v>1200</v>
      </c>
      <c r="J32" s="3">
        <v>1000</v>
      </c>
      <c r="K32" s="4">
        <v>84.591716369219782</v>
      </c>
      <c r="L32" s="4">
        <v>15.415731116234202</v>
      </c>
    </row>
    <row r="33" spans="1:12">
      <c r="A33">
        <v>32</v>
      </c>
      <c r="B33">
        <v>49</v>
      </c>
      <c r="C33" s="36">
        <f t="shared" si="0"/>
        <v>2.8457031250000018</v>
      </c>
      <c r="D33">
        <f t="shared" si="1"/>
        <v>9.3515625000000005E-3</v>
      </c>
      <c r="E33" s="53">
        <v>2.8457031250000018</v>
      </c>
      <c r="F33" s="3">
        <v>93.515625</v>
      </c>
      <c r="G33" s="37">
        <v>1.2087839064414125</v>
      </c>
      <c r="H33" s="37">
        <v>1.6369640569753672</v>
      </c>
      <c r="I33" s="3">
        <v>1200</v>
      </c>
      <c r="J33" s="3">
        <v>1000</v>
      </c>
      <c r="K33" s="4">
        <v>80.715504876690531</v>
      </c>
      <c r="L33" s="4">
        <v>19.284806199541467</v>
      </c>
    </row>
    <row r="34" spans="1:12">
      <c r="A34">
        <v>33</v>
      </c>
      <c r="B34">
        <v>49</v>
      </c>
      <c r="C34" s="36">
        <f t="shared" si="0"/>
        <v>2.7664062500000024</v>
      </c>
      <c r="D34">
        <f t="shared" si="1"/>
        <v>1.1221874999999999E-2</v>
      </c>
      <c r="E34" s="53">
        <v>2.7664062500000024</v>
      </c>
      <c r="F34" s="3">
        <v>112.21875</v>
      </c>
      <c r="G34" s="37">
        <v>1.1497016584255859</v>
      </c>
      <c r="H34" s="37">
        <v>1.6167568985067386</v>
      </c>
      <c r="I34" s="3">
        <v>1200</v>
      </c>
      <c r="J34" s="3">
        <v>1000</v>
      </c>
      <c r="K34" s="4">
        <v>76.83137368988973</v>
      </c>
      <c r="L34" s="4">
        <v>23.160238928239199</v>
      </c>
    </row>
    <row r="35" spans="1:12">
      <c r="A35">
        <v>34</v>
      </c>
      <c r="B35">
        <v>49</v>
      </c>
      <c r="C35" s="36">
        <f t="shared" si="0"/>
        <v>2.6863281250000033</v>
      </c>
      <c r="D35">
        <f t="shared" si="1"/>
        <v>1.30921875E-2</v>
      </c>
      <c r="E35" s="53">
        <v>2.6863281250000033</v>
      </c>
      <c r="F35" s="3">
        <v>130.921875</v>
      </c>
      <c r="G35" s="37">
        <v>1.0909382921365556</v>
      </c>
      <c r="H35" s="37">
        <v>1.5954490913438713</v>
      </c>
      <c r="I35" s="3">
        <v>1200</v>
      </c>
      <c r="J35" s="3">
        <v>1000</v>
      </c>
      <c r="K35" s="4">
        <v>72.962960884743438</v>
      </c>
      <c r="L35" s="4">
        <v>27.042075259140297</v>
      </c>
    </row>
    <row r="36" spans="1:12">
      <c r="A36">
        <v>35</v>
      </c>
      <c r="B36">
        <v>49</v>
      </c>
      <c r="C36" s="36">
        <f t="shared" si="0"/>
        <v>2.6042968750000037</v>
      </c>
      <c r="D36">
        <f t="shared" si="1"/>
        <v>1.49625E-2</v>
      </c>
      <c r="E36" s="53">
        <v>2.6042968750000037</v>
      </c>
      <c r="F36" s="3">
        <v>149.625</v>
      </c>
      <c r="G36" s="37">
        <v>1.0317224436391128</v>
      </c>
      <c r="H36" s="37">
        <v>1.572640087487357</v>
      </c>
      <c r="I36" s="3">
        <v>1200</v>
      </c>
      <c r="J36" s="3">
        <v>1000</v>
      </c>
      <c r="K36" s="4">
        <v>69.059394651292394</v>
      </c>
      <c r="L36" s="4">
        <v>30.930786122821587</v>
      </c>
    </row>
    <row r="37" spans="1:12">
      <c r="A37">
        <v>36</v>
      </c>
      <c r="B37">
        <v>49</v>
      </c>
      <c r="C37" s="36">
        <f t="shared" si="0"/>
        <v>2.521484375000004</v>
      </c>
      <c r="D37">
        <f t="shared" si="1"/>
        <v>1.6832812499999999E-2</v>
      </c>
      <c r="E37" s="53">
        <v>2.521484375000004</v>
      </c>
      <c r="F37" s="3">
        <v>168.328125</v>
      </c>
      <c r="G37" s="37">
        <v>0.9729953133016056</v>
      </c>
      <c r="H37" s="37">
        <v>1.5485605763355523</v>
      </c>
      <c r="I37" s="3">
        <v>1200</v>
      </c>
      <c r="J37" s="3">
        <v>1000</v>
      </c>
      <c r="K37" s="4">
        <v>65.182643625825122</v>
      </c>
      <c r="L37" s="4">
        <v>34.826207384208793</v>
      </c>
    </row>
    <row r="38" spans="1:12">
      <c r="A38">
        <v>37</v>
      </c>
      <c r="B38">
        <v>49</v>
      </c>
      <c r="C38" s="36">
        <f t="shared" si="0"/>
        <v>2.4363281250000046</v>
      </c>
      <c r="D38">
        <f t="shared" si="1"/>
        <v>1.8703125000000001E-2</v>
      </c>
      <c r="E38" s="53">
        <v>2.4363281250000046</v>
      </c>
      <c r="F38" s="3">
        <v>187.03125</v>
      </c>
      <c r="G38" s="37">
        <v>0.91376088119792243</v>
      </c>
      <c r="H38" s="37">
        <v>1.5226440211835355</v>
      </c>
      <c r="I38" s="3">
        <v>1200</v>
      </c>
      <c r="J38" s="3">
        <v>1000</v>
      </c>
      <c r="K38" s="4">
        <v>61.26686522621528</v>
      </c>
      <c r="L38" s="4">
        <v>38.729056527409305</v>
      </c>
    </row>
    <row r="39" spans="1:12">
      <c r="A39">
        <v>38</v>
      </c>
      <c r="B39">
        <v>49</v>
      </c>
      <c r="C39" s="36">
        <f t="shared" si="0"/>
        <v>2.3496093750000053</v>
      </c>
      <c r="D39">
        <f t="shared" si="1"/>
        <v>2.05734375E-2</v>
      </c>
      <c r="E39" s="53">
        <v>2.3496093750000053</v>
      </c>
      <c r="F39" s="3">
        <v>205.734375</v>
      </c>
      <c r="G39" s="37">
        <v>0.85470062093331156</v>
      </c>
      <c r="H39" s="37">
        <v>1.4949902033444342</v>
      </c>
      <c r="I39" s="3">
        <v>1200</v>
      </c>
      <c r="J39" s="3">
        <v>1000</v>
      </c>
      <c r="K39" s="4">
        <v>57.356963023227856</v>
      </c>
      <c r="L39" s="4">
        <v>42.639293620410577</v>
      </c>
    </row>
    <row r="40" spans="1:12">
      <c r="A40">
        <v>39</v>
      </c>
      <c r="B40">
        <v>49</v>
      </c>
      <c r="C40" s="36">
        <f t="shared" si="0"/>
        <v>2.2609375000000056</v>
      </c>
      <c r="D40">
        <f t="shared" si="1"/>
        <v>2.2443749999999998E-2</v>
      </c>
      <c r="E40" s="53">
        <v>2.2609375000000056</v>
      </c>
      <c r="F40" s="3">
        <v>224.4375</v>
      </c>
      <c r="G40" s="37">
        <v>0.79569090654293495</v>
      </c>
      <c r="H40" s="37">
        <v>1.4653320942333501</v>
      </c>
      <c r="I40" s="3">
        <v>1200</v>
      </c>
      <c r="J40" s="3">
        <v>1000</v>
      </c>
      <c r="K40" s="4">
        <v>53.444674428505714</v>
      </c>
      <c r="L40" s="4">
        <v>46.55730612251682</v>
      </c>
    </row>
    <row r="41" spans="1:12">
      <c r="A41">
        <v>40</v>
      </c>
      <c r="B41">
        <v>49</v>
      </c>
      <c r="C41" s="36">
        <f t="shared" si="0"/>
        <v>2.1695312500000061</v>
      </c>
      <c r="D41">
        <f t="shared" si="1"/>
        <v>2.4314062500000001E-2</v>
      </c>
      <c r="E41" s="53">
        <v>2.1695312500000061</v>
      </c>
      <c r="F41" s="3">
        <v>243.140625</v>
      </c>
      <c r="G41" s="37">
        <v>0.73639691746086133</v>
      </c>
      <c r="H41" s="37">
        <v>1.4332232139389298</v>
      </c>
      <c r="I41" s="3">
        <v>1200</v>
      </c>
      <c r="J41" s="3">
        <v>1000</v>
      </c>
      <c r="K41" s="4">
        <v>49.507642245797271</v>
      </c>
      <c r="L41" s="4">
        <v>50.483744418191236</v>
      </c>
    </row>
    <row r="42" spans="1:12">
      <c r="A42">
        <v>41</v>
      </c>
      <c r="B42">
        <v>49</v>
      </c>
      <c r="C42" s="36">
        <f t="shared" si="0"/>
        <v>2.0757812500000066</v>
      </c>
      <c r="D42">
        <f t="shared" si="1"/>
        <v>2.6184374999999999E-2</v>
      </c>
      <c r="E42" s="53">
        <v>2.0757812500000066</v>
      </c>
      <c r="F42" s="3">
        <v>261.84375</v>
      </c>
      <c r="G42" s="37">
        <v>0.6772859261869959</v>
      </c>
      <c r="H42" s="37">
        <v>1.3985869063378269</v>
      </c>
      <c r="I42" s="3">
        <v>1200</v>
      </c>
      <c r="J42" s="3">
        <v>1000</v>
      </c>
      <c r="K42" s="4">
        <v>45.57673642642964</v>
      </c>
      <c r="L42" s="4">
        <v>54.418742499657981</v>
      </c>
    </row>
    <row r="43" spans="1:12">
      <c r="A43">
        <v>42</v>
      </c>
      <c r="B43">
        <v>49</v>
      </c>
      <c r="C43" s="36">
        <f t="shared" si="0"/>
        <v>1.9789062500000068</v>
      </c>
      <c r="D43">
        <f t="shared" si="1"/>
        <v>2.8054687500000001E-2</v>
      </c>
      <c r="E43" s="53">
        <v>1.9789062500000068</v>
      </c>
      <c r="F43" s="3">
        <v>280.546875</v>
      </c>
      <c r="G43" s="37">
        <v>0.61811363340339787</v>
      </c>
      <c r="H43" s="37">
        <v>1.3608861616526946</v>
      </c>
      <c r="I43" s="3">
        <v>1200</v>
      </c>
      <c r="J43" s="3">
        <v>1000</v>
      </c>
      <c r="K43" s="4">
        <v>41.635568087506265</v>
      </c>
      <c r="L43" s="4">
        <v>58.363065273234049</v>
      </c>
    </row>
    <row r="44" spans="1:12">
      <c r="A44">
        <v>43</v>
      </c>
      <c r="B44">
        <v>49</v>
      </c>
      <c r="C44" s="36">
        <f t="shared" si="0"/>
        <v>1.8781250000000071</v>
      </c>
      <c r="D44">
        <f t="shared" si="1"/>
        <v>2.9925E-2</v>
      </c>
      <c r="E44" s="53">
        <v>1.8781250000000071</v>
      </c>
      <c r="F44" s="3">
        <v>299.25</v>
      </c>
      <c r="G44" s="37">
        <v>0.55872787719182815</v>
      </c>
      <c r="H44" s="37">
        <v>1.3194918228575656</v>
      </c>
      <c r="I44" s="3">
        <v>1200</v>
      </c>
      <c r="J44" s="3">
        <v>1000</v>
      </c>
      <c r="K44" s="4">
        <v>37.673771098666386</v>
      </c>
      <c r="L44" s="4">
        <v>62.317606948596669</v>
      </c>
    </row>
    <row r="45" spans="1:12">
      <c r="A45">
        <v>44</v>
      </c>
      <c r="B45">
        <v>49</v>
      </c>
      <c r="C45" s="36">
        <f t="shared" si="0"/>
        <v>1.7734375000000075</v>
      </c>
      <c r="D45">
        <f t="shared" si="1"/>
        <v>3.1795312499999999E-2</v>
      </c>
      <c r="E45" s="53">
        <v>1.7734375000000075</v>
      </c>
      <c r="F45" s="3">
        <v>317.953125</v>
      </c>
      <c r="G45" s="37">
        <v>0.49951867674930445</v>
      </c>
      <c r="H45" s="37">
        <v>1.2740138338170151</v>
      </c>
      <c r="I45" s="3">
        <v>1200</v>
      </c>
      <c r="J45" s="3">
        <v>1000</v>
      </c>
      <c r="K45" s="4">
        <v>33.717138006329925</v>
      </c>
      <c r="L45" s="4">
        <v>66.282868285323275</v>
      </c>
    </row>
    <row r="46" spans="1:12">
      <c r="A46">
        <v>45</v>
      </c>
      <c r="B46">
        <v>49</v>
      </c>
      <c r="C46" s="36">
        <f t="shared" si="0"/>
        <v>1.6632812500000078</v>
      </c>
      <c r="D46">
        <f t="shared" si="1"/>
        <v>3.3665624999999998E-2</v>
      </c>
      <c r="E46" s="53">
        <v>1.6632812500000078</v>
      </c>
      <c r="F46" s="3">
        <v>336.65625</v>
      </c>
      <c r="G46" s="37">
        <v>0.44010152781124173</v>
      </c>
      <c r="H46" s="37">
        <v>1.2232740732226239</v>
      </c>
      <c r="I46" s="3">
        <v>1200</v>
      </c>
      <c r="J46" s="3">
        <v>1000</v>
      </c>
      <c r="K46" s="4">
        <v>29.739703891988455</v>
      </c>
      <c r="L46" s="4">
        <v>70.260467823632979</v>
      </c>
    </row>
    <row r="47" spans="1:12">
      <c r="A47">
        <v>46</v>
      </c>
      <c r="B47">
        <v>49</v>
      </c>
      <c r="C47" s="36">
        <f t="shared" si="0"/>
        <v>1.5468750000000082</v>
      </c>
      <c r="D47">
        <f t="shared" si="1"/>
        <v>3.5535937500000003E-2</v>
      </c>
      <c r="E47" s="53">
        <v>1.5468750000000082</v>
      </c>
      <c r="F47" s="3">
        <v>355.359375</v>
      </c>
      <c r="G47" s="37">
        <v>0.38071910548568683</v>
      </c>
      <c r="H47" s="37">
        <v>1.1662485174744948</v>
      </c>
      <c r="I47" s="3">
        <v>1200</v>
      </c>
      <c r="J47" s="3">
        <v>1000</v>
      </c>
      <c r="K47" s="4">
        <v>25.757358680728114</v>
      </c>
      <c r="L47" s="4">
        <v>74.251698430137921</v>
      </c>
    </row>
    <row r="48" spans="1:12">
      <c r="A48">
        <v>47</v>
      </c>
      <c r="B48">
        <v>49</v>
      </c>
      <c r="C48" s="36">
        <f t="shared" si="0"/>
        <v>1.4218750000000087</v>
      </c>
      <c r="D48">
        <f t="shared" si="1"/>
        <v>3.7406250000000002E-2</v>
      </c>
      <c r="E48" s="53">
        <v>1.4218750000000087</v>
      </c>
      <c r="F48" s="3">
        <v>374.0625</v>
      </c>
      <c r="G48" s="37">
        <v>0.32108626943645069</v>
      </c>
      <c r="H48" s="37">
        <v>1.1008783500844341</v>
      </c>
      <c r="I48" s="3">
        <v>1200</v>
      </c>
      <c r="J48" s="3">
        <v>1000</v>
      </c>
      <c r="K48" s="4">
        <v>21.75052899007445</v>
      </c>
      <c r="L48" s="4">
        <v>78.259233634996946</v>
      </c>
    </row>
    <row r="49" spans="1:12">
      <c r="A49">
        <v>48</v>
      </c>
      <c r="B49">
        <v>49</v>
      </c>
      <c r="C49" s="36">
        <f t="shared" si="0"/>
        <v>1.2851562500000091</v>
      </c>
      <c r="D49">
        <f t="shared" si="1"/>
        <v>3.9276562500000001E-2</v>
      </c>
      <c r="E49" s="53">
        <v>1.2851562500000091</v>
      </c>
      <c r="F49" s="3">
        <v>392.765625</v>
      </c>
      <c r="G49" s="37">
        <v>0.26106621258673368</v>
      </c>
      <c r="H49" s="37">
        <v>1.0241750900535314</v>
      </c>
      <c r="I49" s="3">
        <v>1200</v>
      </c>
      <c r="J49" s="3">
        <v>1000</v>
      </c>
      <c r="K49" s="4">
        <v>17.709353167045723</v>
      </c>
      <c r="L49" s="4">
        <v>82.286804827115844</v>
      </c>
    </row>
    <row r="50" spans="1:12">
      <c r="A50">
        <v>49</v>
      </c>
      <c r="B50">
        <v>49</v>
      </c>
      <c r="C50" s="36">
        <f t="shared" si="0"/>
        <v>1.1328125000000098</v>
      </c>
      <c r="D50">
        <f t="shared" si="1"/>
        <v>4.1146874999999999E-2</v>
      </c>
      <c r="E50" s="53">
        <v>1.1328125000000098</v>
      </c>
      <c r="F50" s="3">
        <v>411.46875</v>
      </c>
      <c r="G50" s="37">
        <v>0.20098423051166414</v>
      </c>
      <c r="H50" s="37">
        <v>0.93190681016788457</v>
      </c>
      <c r="I50" s="3">
        <v>1200</v>
      </c>
      <c r="J50" s="3">
        <v>1000</v>
      </c>
      <c r="K50" s="4">
        <v>13.654882683577801</v>
      </c>
      <c r="L50" s="4">
        <v>86.339377572187487</v>
      </c>
    </row>
    <row r="51" spans="1:12">
      <c r="A51">
        <v>50</v>
      </c>
      <c r="B51">
        <v>49</v>
      </c>
      <c r="C51" s="36">
        <f t="shared" si="0"/>
        <v>0.95546875000001008</v>
      </c>
      <c r="D51">
        <f t="shared" si="1"/>
        <v>4.3017187499999998E-2</v>
      </c>
      <c r="E51" s="53">
        <v>0.95546875000001008</v>
      </c>
      <c r="F51" s="3">
        <v>430.171875</v>
      </c>
      <c r="G51" s="37">
        <v>0.14060163049919724</v>
      </c>
      <c r="H51" s="37">
        <v>0.81493637585621204</v>
      </c>
      <c r="I51" s="3">
        <v>1200</v>
      </c>
      <c r="J51" s="3">
        <v>1000</v>
      </c>
      <c r="K51" s="4">
        <v>9.5697861322448787</v>
      </c>
      <c r="L51" s="4">
        <v>90.427666231951392</v>
      </c>
    </row>
    <row r="52" spans="1:12">
      <c r="A52">
        <v>51</v>
      </c>
      <c r="B52">
        <v>49</v>
      </c>
      <c r="C52" s="36">
        <f t="shared" si="0"/>
        <v>0.73046875000000988</v>
      </c>
      <c r="D52">
        <f t="shared" si="1"/>
        <v>4.4887499999999997E-2</v>
      </c>
      <c r="E52" s="53">
        <v>0.73046875000000988</v>
      </c>
      <c r="F52" s="3">
        <v>448.875</v>
      </c>
      <c r="G52" s="37">
        <v>7.9548896373711833E-2</v>
      </c>
      <c r="H52" s="37">
        <v>0.65097510328014041</v>
      </c>
      <c r="I52" s="3">
        <v>1200</v>
      </c>
      <c r="J52" s="3">
        <v>1000</v>
      </c>
      <c r="K52" s="4">
        <v>5.4268168561288013</v>
      </c>
      <c r="L52" s="4">
        <v>94.576933444209971</v>
      </c>
    </row>
    <row r="53" spans="1:12" s="40" customFormat="1">
      <c r="A53">
        <v>52</v>
      </c>
      <c r="B53">
        <v>49</v>
      </c>
      <c r="C53" s="36">
        <f t="shared" si="0"/>
        <v>0</v>
      </c>
      <c r="D53">
        <f t="shared" si="1"/>
        <v>4.6757812500000002E-2</v>
      </c>
      <c r="E53" s="54">
        <v>0</v>
      </c>
      <c r="F53" s="27">
        <v>467.578125</v>
      </c>
      <c r="G53" s="39">
        <v>0</v>
      </c>
      <c r="H53" s="39">
        <v>0</v>
      </c>
      <c r="I53" s="27">
        <v>1200</v>
      </c>
      <c r="J53" s="27">
        <v>1000</v>
      </c>
      <c r="K53" s="28">
        <v>0</v>
      </c>
      <c r="L53" s="28">
        <v>100</v>
      </c>
    </row>
    <row r="54" spans="1:12">
      <c r="A54">
        <v>53</v>
      </c>
      <c r="B54">
        <v>49</v>
      </c>
      <c r="C54" s="36">
        <f t="shared" si="0"/>
        <v>4.7617187499999964</v>
      </c>
      <c r="D54">
        <f t="shared" si="1"/>
        <v>0</v>
      </c>
      <c r="E54" s="53">
        <v>4.7617187499999964</v>
      </c>
      <c r="F54" s="3">
        <v>0</v>
      </c>
      <c r="G54" s="37">
        <v>2.830671049946583</v>
      </c>
      <c r="H54" s="37">
        <v>1.9310477000534141</v>
      </c>
      <c r="I54" s="3">
        <v>1200</v>
      </c>
      <c r="J54" s="3">
        <v>2000</v>
      </c>
      <c r="K54" s="4">
        <v>99.994461346926627</v>
      </c>
      <c r="L54" s="4">
        <v>0</v>
      </c>
    </row>
    <row r="55" spans="1:12">
      <c r="A55">
        <v>54</v>
      </c>
      <c r="B55">
        <v>49</v>
      </c>
      <c r="C55" s="36">
        <f t="shared" si="0"/>
        <v>4.6406249999999947</v>
      </c>
      <c r="D55">
        <f t="shared" si="1"/>
        <v>3.8976562500000001E-3</v>
      </c>
      <c r="E55" s="53">
        <v>4.6406249999999947</v>
      </c>
      <c r="F55" s="3">
        <v>38.9765625</v>
      </c>
      <c r="G55" s="37">
        <v>2.7200231872240739</v>
      </c>
      <c r="H55" s="37">
        <v>1.9206322883936024</v>
      </c>
      <c r="I55" s="3">
        <v>1200</v>
      </c>
      <c r="J55" s="3">
        <v>2000</v>
      </c>
      <c r="K55" s="4">
        <v>96.20027336813807</v>
      </c>
      <c r="L55" s="4">
        <v>3.7904926372230037</v>
      </c>
    </row>
    <row r="56" spans="1:12">
      <c r="A56">
        <v>55</v>
      </c>
      <c r="B56">
        <v>49</v>
      </c>
      <c r="C56" s="36">
        <f t="shared" si="0"/>
        <v>4.5187499999999936</v>
      </c>
      <c r="D56">
        <f t="shared" si="1"/>
        <v>7.7953125000000002E-3</v>
      </c>
      <c r="E56" s="53">
        <v>4.5187499999999936</v>
      </c>
      <c r="F56" s="3">
        <v>77.953125</v>
      </c>
      <c r="G56" s="37">
        <v>2.6095017481664291</v>
      </c>
      <c r="H56" s="37">
        <v>1.9093076027191784</v>
      </c>
      <c r="I56" s="3">
        <v>1200</v>
      </c>
      <c r="J56" s="3">
        <v>2000</v>
      </c>
      <c r="K56" s="4">
        <v>92.402222392225596</v>
      </c>
      <c r="L56" s="4">
        <v>7.5901372606618303</v>
      </c>
    </row>
    <row r="57" spans="1:12">
      <c r="A57">
        <v>56</v>
      </c>
      <c r="B57">
        <v>49</v>
      </c>
      <c r="C57" s="36">
        <f t="shared" si="0"/>
        <v>4.3960937499999924</v>
      </c>
      <c r="D57">
        <f t="shared" si="1"/>
        <v>1.1692968749999999E-2</v>
      </c>
      <c r="E57" s="53">
        <v>4.3960937499999924</v>
      </c>
      <c r="F57" s="3">
        <v>116.9296875</v>
      </c>
      <c r="G57" s="37">
        <v>2.4991694231611676</v>
      </c>
      <c r="H57" s="37">
        <v>1.8970109372191639</v>
      </c>
      <c r="I57" s="3">
        <v>1200</v>
      </c>
      <c r="J57" s="3">
        <v>2000</v>
      </c>
      <c r="K57" s="4">
        <v>88.602429046205984</v>
      </c>
      <c r="L57" s="4">
        <v>11.399054916854503</v>
      </c>
    </row>
    <row r="58" spans="1:12">
      <c r="A58">
        <v>57</v>
      </c>
      <c r="B58">
        <v>49</v>
      </c>
      <c r="C58" s="36">
        <f t="shared" si="0"/>
        <v>4.2718749999999908</v>
      </c>
      <c r="D58">
        <f t="shared" si="1"/>
        <v>1.5590625E-2</v>
      </c>
      <c r="E58" s="53">
        <v>4.2718749999999908</v>
      </c>
      <c r="F58" s="3">
        <v>155.90625</v>
      </c>
      <c r="G58" s="37">
        <v>2.3884005547698925</v>
      </c>
      <c r="H58" s="37">
        <v>1.8835866633853873</v>
      </c>
      <c r="I58" s="3">
        <v>1200</v>
      </c>
      <c r="J58" s="3">
        <v>2000</v>
      </c>
      <c r="K58" s="4">
        <v>84.779244804882651</v>
      </c>
      <c r="L58" s="4">
        <v>15.217485106465414</v>
      </c>
    </row>
    <row r="59" spans="1:12">
      <c r="A59">
        <v>58</v>
      </c>
      <c r="B59">
        <v>49</v>
      </c>
      <c r="C59" s="36">
        <f t="shared" si="0"/>
        <v>4.146874999999989</v>
      </c>
      <c r="D59">
        <f t="shared" si="1"/>
        <v>1.948828125E-2</v>
      </c>
      <c r="E59" s="53">
        <v>4.146874999999989</v>
      </c>
      <c r="F59" s="3">
        <v>194.8828125</v>
      </c>
      <c r="G59" s="37">
        <v>2.277975801275407</v>
      </c>
      <c r="H59" s="37">
        <v>1.869035367771793</v>
      </c>
      <c r="I59" s="3">
        <v>1200</v>
      </c>
      <c r="J59" s="3">
        <v>2000</v>
      </c>
      <c r="K59" s="4">
        <v>80.959525400588092</v>
      </c>
      <c r="L59" s="4">
        <v>19.045492935397938</v>
      </c>
    </row>
    <row r="60" spans="1:12">
      <c r="A60">
        <v>59</v>
      </c>
      <c r="B60">
        <v>49</v>
      </c>
      <c r="C60" s="36">
        <f t="shared" si="0"/>
        <v>4.0203124999999869</v>
      </c>
      <c r="D60">
        <f t="shared" si="1"/>
        <v>2.3385937499999999E-2</v>
      </c>
      <c r="E60" s="53">
        <v>4.0203124999999869</v>
      </c>
      <c r="F60" s="3">
        <v>233.859375</v>
      </c>
      <c r="G60" s="37">
        <v>2.1672969012571146</v>
      </c>
      <c r="H60" s="37">
        <v>1.853174015589637</v>
      </c>
      <c r="I60" s="3">
        <v>1200</v>
      </c>
      <c r="J60" s="3">
        <v>2000</v>
      </c>
      <c r="K60" s="4">
        <v>77.122502773926243</v>
      </c>
      <c r="L60" s="4">
        <v>22.883380037304519</v>
      </c>
    </row>
    <row r="61" spans="1:12">
      <c r="A61">
        <v>60</v>
      </c>
      <c r="B61">
        <v>49</v>
      </c>
      <c r="C61" s="36">
        <f t="shared" si="0"/>
        <v>3.8921874999999875</v>
      </c>
      <c r="D61">
        <f t="shared" si="1"/>
        <v>2.7283593750000001E-2</v>
      </c>
      <c r="E61" s="53">
        <v>3.8921874999999875</v>
      </c>
      <c r="F61" s="3">
        <v>272.8359375</v>
      </c>
      <c r="G61" s="37">
        <v>2.0564755370884824</v>
      </c>
      <c r="H61" s="37">
        <v>1.8358908936472389</v>
      </c>
      <c r="I61" s="3">
        <v>1200</v>
      </c>
      <c r="J61" s="3">
        <v>2000</v>
      </c>
      <c r="K61" s="4">
        <v>73.271912517618375</v>
      </c>
      <c r="L61" s="4">
        <v>26.731362173847817</v>
      </c>
    </row>
    <row r="62" spans="1:12">
      <c r="A62">
        <v>61</v>
      </c>
      <c r="B62">
        <v>49</v>
      </c>
      <c r="C62" s="36">
        <f t="shared" si="0"/>
        <v>3.7624999999999882</v>
      </c>
      <c r="D62">
        <f t="shared" si="1"/>
        <v>3.1181250000000001E-2</v>
      </c>
      <c r="E62" s="53">
        <v>3.7624999999999882</v>
      </c>
      <c r="F62" s="3">
        <v>311.8125</v>
      </c>
      <c r="G62" s="37">
        <v>1.9456347260797069</v>
      </c>
      <c r="H62" s="37">
        <v>1.8170629538153675</v>
      </c>
      <c r="I62" s="3">
        <v>1200</v>
      </c>
      <c r="J62" s="3">
        <v>2000</v>
      </c>
      <c r="K62" s="4">
        <v>69.411912225148811</v>
      </c>
      <c r="L62" s="4">
        <v>30.589657142935582</v>
      </c>
    </row>
    <row r="63" spans="1:12">
      <c r="A63">
        <v>62</v>
      </c>
      <c r="B63">
        <v>49</v>
      </c>
      <c r="C63" s="36">
        <f t="shared" si="0"/>
        <v>3.631249999999989</v>
      </c>
      <c r="D63">
        <f t="shared" si="1"/>
        <v>3.507890625E-2</v>
      </c>
      <c r="E63" s="53">
        <v>3.631249999999989</v>
      </c>
      <c r="F63" s="3">
        <v>350.7890625</v>
      </c>
      <c r="G63" s="37">
        <v>1.8349102369839974</v>
      </c>
      <c r="H63" s="37">
        <v>1.7965543965209765</v>
      </c>
      <c r="I63" s="3">
        <v>1200</v>
      </c>
      <c r="J63" s="3">
        <v>2000</v>
      </c>
      <c r="K63" s="4">
        <v>65.547135425032508</v>
      </c>
      <c r="L63" s="4">
        <v>34.458484825584762</v>
      </c>
    </row>
    <row r="64" spans="1:12">
      <c r="A64">
        <v>63</v>
      </c>
      <c r="B64">
        <v>49</v>
      </c>
      <c r="C64" s="36">
        <f t="shared" si="0"/>
        <v>3.4976562499999897</v>
      </c>
      <c r="D64">
        <f t="shared" si="1"/>
        <v>3.8976562499999999E-2</v>
      </c>
      <c r="E64" s="53">
        <v>3.4976562499999897</v>
      </c>
      <c r="F64" s="3">
        <v>389.765625</v>
      </c>
      <c r="G64" s="37">
        <v>1.7238073729202585</v>
      </c>
      <c r="H64" s="37">
        <v>1.7740785865157231</v>
      </c>
      <c r="I64" s="3">
        <v>1200</v>
      </c>
      <c r="J64" s="3">
        <v>2000</v>
      </c>
      <c r="K64" s="4">
        <v>61.660167366967464</v>
      </c>
      <c r="L64" s="4">
        <v>38.338365391368562</v>
      </c>
    </row>
    <row r="65" spans="1:12">
      <c r="A65">
        <v>64</v>
      </c>
      <c r="B65">
        <v>49</v>
      </c>
      <c r="C65" s="36">
        <f t="shared" si="0"/>
        <v>3.3624999999999905</v>
      </c>
      <c r="D65">
        <f t="shared" si="1"/>
        <v>4.2874218749999998E-2</v>
      </c>
      <c r="E65" s="53">
        <v>3.3624999999999905</v>
      </c>
      <c r="F65" s="3">
        <v>428.7421875</v>
      </c>
      <c r="G65" s="37">
        <v>1.6131583603808521</v>
      </c>
      <c r="H65" s="37">
        <v>1.7495845575320783</v>
      </c>
      <c r="I65" s="3">
        <v>1200</v>
      </c>
      <c r="J65" s="3">
        <v>2000</v>
      </c>
      <c r="K65" s="4">
        <v>57.780005704601244</v>
      </c>
      <c r="L65" s="4">
        <v>42.229286277198852</v>
      </c>
    </row>
    <row r="66" spans="1:12">
      <c r="A66">
        <v>65</v>
      </c>
      <c r="B66">
        <v>49</v>
      </c>
      <c r="C66" s="36">
        <f t="shared" si="0"/>
        <v>3.224218749999991</v>
      </c>
      <c r="D66">
        <f t="shared" si="1"/>
        <v>4.6771874999999997E-2</v>
      </c>
      <c r="E66" s="53">
        <v>3.224218749999991</v>
      </c>
      <c r="F66" s="3">
        <v>467.71875</v>
      </c>
      <c r="G66" s="37">
        <v>1.5019050066985498</v>
      </c>
      <c r="H66" s="37">
        <v>1.7225678482720932</v>
      </c>
      <c r="I66" s="3">
        <v>1200</v>
      </c>
      <c r="J66" s="3">
        <v>2000</v>
      </c>
      <c r="K66" s="4">
        <v>53.869382423515766</v>
      </c>
      <c r="L66" s="4">
        <v>46.132193934632028</v>
      </c>
    </row>
    <row r="67" spans="1:12">
      <c r="A67">
        <v>66</v>
      </c>
      <c r="B67">
        <v>49</v>
      </c>
      <c r="C67" s="36">
        <f t="shared" ref="C67:C105" si="2">E67</f>
        <v>3.0835937499999915</v>
      </c>
      <c r="D67">
        <f t="shared" ref="D67:D105" si="3">F67/10000</f>
        <v>5.0669531249999997E-2</v>
      </c>
      <c r="E67" s="53">
        <v>3.0835937499999915</v>
      </c>
      <c r="F67" s="3">
        <v>506.6953125</v>
      </c>
      <c r="G67" s="37">
        <v>1.3909411309991262</v>
      </c>
      <c r="H67" s="37">
        <v>1.6929158947011449</v>
      </c>
      <c r="I67" s="3">
        <v>1200</v>
      </c>
      <c r="J67" s="3">
        <v>2000</v>
      </c>
      <c r="K67" s="4">
        <v>49.959518665095096</v>
      </c>
      <c r="L67" s="4">
        <v>50.047113213893581</v>
      </c>
    </row>
    <row r="68" spans="1:12">
      <c r="A68">
        <v>67</v>
      </c>
      <c r="B68">
        <v>49</v>
      </c>
      <c r="C68" s="36">
        <f t="shared" si="2"/>
        <v>2.9390624999999919</v>
      </c>
      <c r="D68">
        <f t="shared" si="3"/>
        <v>5.4567187500000003E-2</v>
      </c>
      <c r="E68" s="53">
        <v>2.9390624999999919</v>
      </c>
      <c r="F68" s="3">
        <v>545.671875</v>
      </c>
      <c r="G68" s="37">
        <v>1.2793546821714143</v>
      </c>
      <c r="H68" s="37">
        <v>1.659978058043178</v>
      </c>
      <c r="I68" s="3">
        <v>1200</v>
      </c>
      <c r="J68" s="3">
        <v>2000</v>
      </c>
      <c r="K68" s="4">
        <v>46.018056299443295</v>
      </c>
      <c r="L68" s="4">
        <v>53.975214866259734</v>
      </c>
    </row>
    <row r="69" spans="1:12">
      <c r="A69">
        <v>68</v>
      </c>
      <c r="B69">
        <v>49</v>
      </c>
      <c r="C69" s="36">
        <f t="shared" si="2"/>
        <v>2.7914062499999925</v>
      </c>
      <c r="D69">
        <f t="shared" si="3"/>
        <v>5.8464843750000002E-2</v>
      </c>
      <c r="E69" s="53">
        <v>2.7914062499999925</v>
      </c>
      <c r="F69" s="3">
        <v>584.6484375</v>
      </c>
      <c r="G69" s="37">
        <v>1.1681344051316984</v>
      </c>
      <c r="H69" s="37">
        <v>1.6235468433384386</v>
      </c>
      <c r="I69" s="3">
        <v>1200</v>
      </c>
      <c r="J69" s="3">
        <v>2000</v>
      </c>
      <c r="K69" s="4">
        <v>42.079682965979217</v>
      </c>
      <c r="L69" s="4">
        <v>57.916564319342243</v>
      </c>
    </row>
    <row r="70" spans="1:12">
      <c r="A70">
        <v>69</v>
      </c>
      <c r="B70">
        <v>49</v>
      </c>
      <c r="C70" s="36">
        <f t="shared" si="2"/>
        <v>2.6390624999999934</v>
      </c>
      <c r="D70">
        <f t="shared" si="3"/>
        <v>6.2362500000000001E-2</v>
      </c>
      <c r="E70" s="53">
        <v>2.6390624999999934</v>
      </c>
      <c r="F70" s="3">
        <v>623.625</v>
      </c>
      <c r="G70" s="37">
        <v>1.0565707072084702</v>
      </c>
      <c r="H70" s="37">
        <v>1.5827691174474068</v>
      </c>
      <c r="I70" s="3">
        <v>1200</v>
      </c>
      <c r="J70" s="3">
        <v>2000</v>
      </c>
      <c r="K70" s="4">
        <v>38.119039174141619</v>
      </c>
      <c r="L70" s="4">
        <v>61.872562447158899</v>
      </c>
    </row>
    <row r="71" spans="1:12">
      <c r="A71">
        <v>70</v>
      </c>
      <c r="B71">
        <v>49</v>
      </c>
      <c r="C71" s="36">
        <f t="shared" si="2"/>
        <v>2.4820312499999941</v>
      </c>
      <c r="D71">
        <f t="shared" si="3"/>
        <v>6.6260156249999994E-2</v>
      </c>
      <c r="E71" s="53">
        <v>2.4820312499999941</v>
      </c>
      <c r="F71" s="3">
        <v>662.6015625</v>
      </c>
      <c r="G71" s="37">
        <v>0.94525512483211538</v>
      </c>
      <c r="H71" s="37">
        <v>1.5370532515317168</v>
      </c>
      <c r="I71" s="3">
        <v>1200</v>
      </c>
      <c r="J71" s="3">
        <v>2000</v>
      </c>
      <c r="K71" s="4">
        <v>34.156837448635066</v>
      </c>
      <c r="L71" s="4">
        <v>65.843836330546281</v>
      </c>
    </row>
    <row r="72" spans="1:12">
      <c r="A72">
        <v>71</v>
      </c>
      <c r="B72">
        <v>49</v>
      </c>
      <c r="C72" s="36">
        <f t="shared" si="2"/>
        <v>2.3179687499999946</v>
      </c>
      <c r="D72">
        <f t="shared" si="3"/>
        <v>7.01578125E-2</v>
      </c>
      <c r="E72" s="53">
        <v>2.3179687499999946</v>
      </c>
      <c r="F72" s="3">
        <v>701.578125</v>
      </c>
      <c r="G72" s="37">
        <v>0.8333088410508509</v>
      </c>
      <c r="H72" s="37">
        <v>1.4849339430507371</v>
      </c>
      <c r="I72" s="3">
        <v>1200</v>
      </c>
      <c r="J72" s="3">
        <v>2000</v>
      </c>
      <c r="K72" s="4">
        <v>30.161413191838271</v>
      </c>
      <c r="L72" s="4">
        <v>69.83266998909383</v>
      </c>
    </row>
    <row r="73" spans="1:12">
      <c r="A73">
        <v>72</v>
      </c>
      <c r="B73">
        <v>49</v>
      </c>
      <c r="C73" s="36">
        <f t="shared" si="2"/>
        <v>2.146093749999995</v>
      </c>
      <c r="D73">
        <f t="shared" si="3"/>
        <v>7.4055468750000006E-2</v>
      </c>
      <c r="E73" s="53">
        <v>2.146093749999995</v>
      </c>
      <c r="F73" s="3">
        <v>740.5546875</v>
      </c>
      <c r="G73" s="37">
        <v>0.72125886820024443</v>
      </c>
      <c r="H73" s="37">
        <v>1.4251026935775122</v>
      </c>
      <c r="I73" s="3">
        <v>1200</v>
      </c>
      <c r="J73" s="3">
        <v>2000</v>
      </c>
      <c r="K73" s="4">
        <v>26.151064941043984</v>
      </c>
      <c r="L73" s="4">
        <v>73.840582141693361</v>
      </c>
    </row>
    <row r="74" spans="1:12">
      <c r="A74">
        <v>73</v>
      </c>
      <c r="B74">
        <v>49</v>
      </c>
      <c r="C74" s="36">
        <f t="shared" si="2"/>
        <v>1.9648437499999956</v>
      </c>
      <c r="D74">
        <f t="shared" si="3"/>
        <v>7.7953124999999998E-2</v>
      </c>
      <c r="E74" s="53">
        <v>1.9648437499999956</v>
      </c>
      <c r="F74" s="3">
        <v>779.53125</v>
      </c>
      <c r="G74" s="37">
        <v>0.60947402907803072</v>
      </c>
      <c r="H74" s="37">
        <v>1.3556278210675377</v>
      </c>
      <c r="I74" s="3">
        <v>1200</v>
      </c>
      <c r="J74" s="3">
        <v>2000</v>
      </c>
      <c r="K74" s="4">
        <v>22.138511073367329</v>
      </c>
      <c r="L74" s="4">
        <v>77.869852261375343</v>
      </c>
    </row>
    <row r="75" spans="1:12">
      <c r="A75">
        <v>74</v>
      </c>
      <c r="B75">
        <v>49</v>
      </c>
      <c r="C75" s="36">
        <f t="shared" si="2"/>
        <v>1.7687499999999963</v>
      </c>
      <c r="D75">
        <f t="shared" si="3"/>
        <v>8.1850781250000004E-2</v>
      </c>
      <c r="E75" s="53">
        <v>1.7687499999999963</v>
      </c>
      <c r="F75" s="3">
        <v>818.5078125</v>
      </c>
      <c r="G75" s="37">
        <v>0.4966908828876877</v>
      </c>
      <c r="H75" s="37">
        <v>1.2723030772299582</v>
      </c>
      <c r="I75" s="3">
        <v>1200</v>
      </c>
      <c r="J75" s="3">
        <v>2000</v>
      </c>
      <c r="K75" s="4">
        <v>18.077615708051031</v>
      </c>
      <c r="L75" s="4">
        <v>81.926284459060739</v>
      </c>
    </row>
    <row r="76" spans="1:12">
      <c r="A76">
        <v>75</v>
      </c>
      <c r="B76">
        <v>49</v>
      </c>
      <c r="C76" s="36">
        <f t="shared" si="2"/>
        <v>1.553124999999997</v>
      </c>
      <c r="D76">
        <f t="shared" si="3"/>
        <v>8.5748437499999997E-2</v>
      </c>
      <c r="E76" s="53">
        <v>1.553124999999997</v>
      </c>
      <c r="F76" s="3">
        <v>857.484375</v>
      </c>
      <c r="G76" s="37">
        <v>0.38356053709518534</v>
      </c>
      <c r="H76" s="37">
        <v>1.1697888846990543</v>
      </c>
      <c r="I76" s="3">
        <v>1200</v>
      </c>
      <c r="J76" s="3">
        <v>2000</v>
      </c>
      <c r="K76" s="4">
        <v>13.990668444470501</v>
      </c>
      <c r="L76" s="4">
        <v>86.015968270201824</v>
      </c>
    </row>
    <row r="77" spans="1:12">
      <c r="A77">
        <v>76</v>
      </c>
      <c r="B77">
        <v>49</v>
      </c>
      <c r="C77" s="36">
        <f t="shared" si="2"/>
        <v>1.3046874999999978</v>
      </c>
      <c r="D77">
        <f t="shared" si="3"/>
        <v>8.9646093750000003E-2</v>
      </c>
      <c r="E77" s="53">
        <v>1.3046874999999978</v>
      </c>
      <c r="F77" s="3">
        <v>896.4609375</v>
      </c>
      <c r="G77" s="37">
        <v>0.26903199656324711</v>
      </c>
      <c r="H77" s="37">
        <v>1.0358525973121404</v>
      </c>
      <c r="I77" s="3">
        <v>1200</v>
      </c>
      <c r="J77" s="3">
        <v>2000</v>
      </c>
      <c r="K77" s="4">
        <v>9.8379626607427628</v>
      </c>
      <c r="L77" s="4">
        <v>90.153746399385199</v>
      </c>
    </row>
    <row r="78" spans="1:12">
      <c r="A78">
        <v>77</v>
      </c>
      <c r="B78">
        <v>49</v>
      </c>
      <c r="C78" s="36">
        <f t="shared" si="2"/>
        <v>0.99687499999999896</v>
      </c>
      <c r="D78">
        <f t="shared" si="3"/>
        <v>9.3543749999999995E-2</v>
      </c>
      <c r="E78" s="53">
        <v>0.99687499999999896</v>
      </c>
      <c r="F78" s="3">
        <v>935.4375</v>
      </c>
      <c r="G78" s="37">
        <v>0.15349745228193679</v>
      </c>
      <c r="H78" s="37">
        <v>0.84353469019355976</v>
      </c>
      <c r="I78" s="3">
        <v>1200</v>
      </c>
      <c r="J78" s="3">
        <v>2000</v>
      </c>
      <c r="K78" s="4">
        <v>5.6307348460109807</v>
      </c>
      <c r="L78" s="4">
        <v>94.369728791203229</v>
      </c>
    </row>
    <row r="79" spans="1:12" s="40" customFormat="1">
      <c r="A79">
        <v>78</v>
      </c>
      <c r="B79">
        <v>49</v>
      </c>
      <c r="C79" s="36">
        <f t="shared" si="2"/>
        <v>0</v>
      </c>
      <c r="D79">
        <f t="shared" si="3"/>
        <v>9.7441406250000001E-2</v>
      </c>
      <c r="E79" s="54">
        <v>0</v>
      </c>
      <c r="F79" s="27">
        <v>974.4140625</v>
      </c>
      <c r="G79" s="39">
        <v>0</v>
      </c>
      <c r="H79" s="39">
        <v>0</v>
      </c>
      <c r="I79" s="27">
        <v>1200</v>
      </c>
      <c r="J79" s="27">
        <v>2000</v>
      </c>
      <c r="K79" s="28">
        <v>0</v>
      </c>
      <c r="L79" s="28">
        <v>100</v>
      </c>
    </row>
    <row r="80" spans="1:12">
      <c r="A80">
        <v>79</v>
      </c>
      <c r="B80">
        <v>49</v>
      </c>
      <c r="C80" s="36">
        <f t="shared" si="2"/>
        <v>6.0828124999999869</v>
      </c>
      <c r="D80">
        <f t="shared" si="3"/>
        <v>0</v>
      </c>
      <c r="E80" s="53">
        <v>6.0828124999999869</v>
      </c>
      <c r="F80" s="3">
        <v>0</v>
      </c>
      <c r="G80" s="37">
        <v>4.0820964678977569</v>
      </c>
      <c r="H80" s="37">
        <v>2.0007160321022281</v>
      </c>
      <c r="I80" s="3">
        <v>1200</v>
      </c>
      <c r="J80" s="3">
        <v>3000</v>
      </c>
      <c r="K80" s="4">
        <v>100.00381846709475</v>
      </c>
      <c r="L80" s="4">
        <v>0</v>
      </c>
    </row>
    <row r="81" spans="1:12">
      <c r="A81">
        <v>80</v>
      </c>
      <c r="B81">
        <v>49</v>
      </c>
      <c r="C81" s="36">
        <f t="shared" si="2"/>
        <v>5.9187499999999842</v>
      </c>
      <c r="D81">
        <f t="shared" si="3"/>
        <v>6.1210937499999998E-3</v>
      </c>
      <c r="E81" s="53">
        <v>5.9187499999999842</v>
      </c>
      <c r="F81" s="3">
        <v>61.2109375</v>
      </c>
      <c r="G81" s="37">
        <v>3.9230405773000121</v>
      </c>
      <c r="H81" s="37">
        <v>1.9957704653193984</v>
      </c>
      <c r="I81" s="3">
        <v>1200</v>
      </c>
      <c r="J81" s="3">
        <v>3000</v>
      </c>
      <c r="K81" s="4">
        <v>96.260443454397858</v>
      </c>
      <c r="L81" s="4">
        <v>3.7449471925285076</v>
      </c>
    </row>
    <row r="82" spans="1:12">
      <c r="A82">
        <v>81</v>
      </c>
      <c r="B82">
        <v>49</v>
      </c>
      <c r="C82" s="36">
        <f t="shared" si="2"/>
        <v>5.7531249999999821</v>
      </c>
      <c r="D82">
        <f t="shared" si="3"/>
        <v>1.22421875E-2</v>
      </c>
      <c r="E82" s="53">
        <v>5.7531249999999821</v>
      </c>
      <c r="F82" s="3">
        <v>122.421875</v>
      </c>
      <c r="G82" s="37">
        <v>3.7633921275659605</v>
      </c>
      <c r="H82" s="37">
        <v>1.9898515425727679</v>
      </c>
      <c r="I82" s="3">
        <v>1200</v>
      </c>
      <c r="J82" s="3">
        <v>3000</v>
      </c>
      <c r="K82" s="4">
        <v>92.491962136787336</v>
      </c>
      <c r="L82" s="4">
        <v>7.5020444945352702</v>
      </c>
    </row>
    <row r="83" spans="1:12">
      <c r="A83">
        <v>82</v>
      </c>
      <c r="B83">
        <v>49</v>
      </c>
      <c r="C83" s="36">
        <f t="shared" si="2"/>
        <v>5.5874999999999799</v>
      </c>
      <c r="D83">
        <f t="shared" si="3"/>
        <v>1.8363281249999999E-2</v>
      </c>
      <c r="E83" s="53">
        <v>5.5874999999999799</v>
      </c>
      <c r="F83" s="3">
        <v>183.6328125</v>
      </c>
      <c r="G83" s="37">
        <v>3.6047315650169884</v>
      </c>
      <c r="H83" s="37">
        <v>1.9829413174352883</v>
      </c>
      <c r="I83" s="3">
        <v>1200</v>
      </c>
      <c r="J83" s="3">
        <v>3000</v>
      </c>
      <c r="K83" s="4">
        <v>88.735633813208295</v>
      </c>
      <c r="L83" s="4">
        <v>11.271351131832876</v>
      </c>
    </row>
    <row r="84" spans="1:12">
      <c r="A84">
        <v>83</v>
      </c>
      <c r="B84">
        <v>49</v>
      </c>
      <c r="C84" s="36">
        <f t="shared" si="2"/>
        <v>5.4195312499999773</v>
      </c>
      <c r="D84">
        <f t="shared" si="3"/>
        <v>2.4484374999999999E-2</v>
      </c>
      <c r="E84" s="53">
        <v>5.4195312499999773</v>
      </c>
      <c r="F84" s="3">
        <v>244.84375</v>
      </c>
      <c r="G84" s="37">
        <v>3.4449017357224418</v>
      </c>
      <c r="H84" s="37">
        <v>1.9748530970405331</v>
      </c>
      <c r="I84" s="3">
        <v>1200</v>
      </c>
      <c r="J84" s="3">
        <v>3000</v>
      </c>
      <c r="K84" s="4">
        <v>84.940274224432201</v>
      </c>
      <c r="L84" s="4">
        <v>15.053271317763961</v>
      </c>
    </row>
    <row r="85" spans="1:12">
      <c r="A85">
        <v>84</v>
      </c>
      <c r="B85">
        <v>49</v>
      </c>
      <c r="C85" s="36">
        <f t="shared" si="2"/>
        <v>5.2507812499999753</v>
      </c>
      <c r="D85">
        <f t="shared" si="3"/>
        <v>3.060546875E-2</v>
      </c>
      <c r="E85" s="53">
        <v>5.2507812499999753</v>
      </c>
      <c r="F85" s="3">
        <v>306.0546875</v>
      </c>
      <c r="G85" s="37">
        <v>3.2854949188379159</v>
      </c>
      <c r="H85" s="37">
        <v>1.9655571101819396</v>
      </c>
      <c r="I85" s="3">
        <v>1200</v>
      </c>
      <c r="J85" s="3">
        <v>3000</v>
      </c>
      <c r="K85" s="4">
        <v>81.143515038899395</v>
      </c>
      <c r="L85" s="4">
        <v>18.847839645960907</v>
      </c>
    </row>
    <row r="86" spans="1:12">
      <c r="A86">
        <v>85</v>
      </c>
      <c r="B86">
        <v>49</v>
      </c>
      <c r="C86" s="36">
        <f t="shared" si="2"/>
        <v>5.0812499999999732</v>
      </c>
      <c r="D86">
        <f t="shared" si="3"/>
        <v>3.6726562499999997E-2</v>
      </c>
      <c r="E86" s="53">
        <v>5.0812499999999732</v>
      </c>
      <c r="F86" s="3">
        <v>367.265625</v>
      </c>
      <c r="G86" s="37">
        <v>3.1266100902810021</v>
      </c>
      <c r="H86" s="37">
        <v>1.9549543566601477</v>
      </c>
      <c r="I86" s="3">
        <v>1200</v>
      </c>
      <c r="J86" s="3">
        <v>3000</v>
      </c>
      <c r="K86" s="4">
        <v>77.347710257789231</v>
      </c>
      <c r="L86" s="4">
        <v>22.655206397219061</v>
      </c>
    </row>
    <row r="87" spans="1:12">
      <c r="A87">
        <v>86</v>
      </c>
      <c r="B87">
        <v>49</v>
      </c>
      <c r="C87" s="36">
        <f t="shared" si="2"/>
        <v>4.9093749999999714</v>
      </c>
      <c r="D87">
        <f t="shared" si="3"/>
        <v>4.2847656249999998E-2</v>
      </c>
      <c r="E87" s="53">
        <v>4.9093749999999714</v>
      </c>
      <c r="F87" s="3">
        <v>428.4765625</v>
      </c>
      <c r="G87" s="37">
        <v>2.9669105535559868</v>
      </c>
      <c r="H87" s="37">
        <v>1.9428188958779631</v>
      </c>
      <c r="I87" s="3">
        <v>1200</v>
      </c>
      <c r="J87" s="3">
        <v>3000</v>
      </c>
      <c r="K87" s="4">
        <v>73.52078147188746</v>
      </c>
      <c r="L87" s="4">
        <v>26.475929544693727</v>
      </c>
    </row>
    <row r="88" spans="1:12">
      <c r="A88">
        <v>87</v>
      </c>
      <c r="B88">
        <v>49</v>
      </c>
      <c r="C88" s="36">
        <f t="shared" si="2"/>
        <v>4.7359374999999693</v>
      </c>
      <c r="D88">
        <f t="shared" si="3"/>
        <v>4.8968749999999998E-2</v>
      </c>
      <c r="E88" s="53">
        <v>4.7359374999999693</v>
      </c>
      <c r="F88" s="3">
        <v>489.6875</v>
      </c>
      <c r="G88" s="37">
        <v>2.8072744271706664</v>
      </c>
      <c r="H88" s="37">
        <v>1.9290538511562216</v>
      </c>
      <c r="I88" s="3">
        <v>1200</v>
      </c>
      <c r="J88" s="3">
        <v>3000</v>
      </c>
      <c r="K88" s="4">
        <v>69.683567885749483</v>
      </c>
      <c r="L88" s="4">
        <v>30.31010852297123</v>
      </c>
    </row>
    <row r="89" spans="1:12">
      <c r="A89">
        <v>88</v>
      </c>
      <c r="B89">
        <v>49</v>
      </c>
      <c r="C89" s="36">
        <f t="shared" si="2"/>
        <v>4.5609374999999668</v>
      </c>
      <c r="D89">
        <f t="shared" si="3"/>
        <v>5.5089843749999999E-2</v>
      </c>
      <c r="E89" s="53">
        <v>4.5609374999999668</v>
      </c>
      <c r="F89" s="3">
        <v>550.8984375</v>
      </c>
      <c r="G89" s="37">
        <v>2.6478608252670339</v>
      </c>
      <c r="H89" s="37">
        <v>1.9135000598910621</v>
      </c>
      <c r="I89" s="3">
        <v>1200</v>
      </c>
      <c r="J89" s="3">
        <v>3000</v>
      </c>
      <c r="K89" s="4">
        <v>65.839795667351538</v>
      </c>
      <c r="L89" s="4">
        <v>34.15798973909434</v>
      </c>
    </row>
    <row r="90" spans="1:12">
      <c r="A90">
        <v>89</v>
      </c>
      <c r="B90">
        <v>49</v>
      </c>
      <c r="C90" s="36">
        <f t="shared" si="2"/>
        <v>4.3835937499999638</v>
      </c>
      <c r="D90">
        <f t="shared" si="3"/>
        <v>6.12109375E-2</v>
      </c>
      <c r="E90" s="53">
        <v>4.3835937499999638</v>
      </c>
      <c r="F90" s="3">
        <v>612.109375</v>
      </c>
      <c r="G90" s="37">
        <v>2.4881481849123572</v>
      </c>
      <c r="H90" s="37">
        <v>1.8958977059701889</v>
      </c>
      <c r="I90" s="3">
        <v>1200</v>
      </c>
      <c r="J90" s="3">
        <v>3000</v>
      </c>
      <c r="K90" s="4">
        <v>61.976739076546039</v>
      </c>
      <c r="L90" s="4">
        <v>38.02011568025663</v>
      </c>
    </row>
    <row r="91" spans="1:12">
      <c r="A91">
        <v>90</v>
      </c>
      <c r="B91">
        <v>49</v>
      </c>
      <c r="C91" s="36">
        <f t="shared" si="2"/>
        <v>4.2039062499999611</v>
      </c>
      <c r="D91">
        <f t="shared" si="3"/>
        <v>6.7332031249999993E-2</v>
      </c>
      <c r="E91" s="53">
        <v>4.2039062499999611</v>
      </c>
      <c r="F91" s="3">
        <v>673.3203125</v>
      </c>
      <c r="G91" s="37">
        <v>2.3283636363581062</v>
      </c>
      <c r="H91" s="37">
        <v>1.8760195864991784</v>
      </c>
      <c r="I91" s="3">
        <v>1200</v>
      </c>
      <c r="J91" s="3">
        <v>3000</v>
      </c>
      <c r="K91" s="4">
        <v>58.099695418092814</v>
      </c>
      <c r="L91" s="4">
        <v>41.896830137508658</v>
      </c>
    </row>
    <row r="92" spans="1:12">
      <c r="A92">
        <v>91</v>
      </c>
      <c r="B92">
        <v>49</v>
      </c>
      <c r="C92" s="36">
        <f t="shared" si="2"/>
        <v>4.0218749999999588</v>
      </c>
      <c r="D92">
        <f t="shared" si="3"/>
        <v>7.3453124999999994E-2</v>
      </c>
      <c r="E92" s="53">
        <v>4.0218749999999588</v>
      </c>
      <c r="F92" s="3">
        <v>734.53125</v>
      </c>
      <c r="G92" s="37">
        <v>2.1687644933140757</v>
      </c>
      <c r="H92" s="37">
        <v>1.8536083151222789</v>
      </c>
      <c r="I92" s="3">
        <v>1200</v>
      </c>
      <c r="J92" s="3">
        <v>3000</v>
      </c>
      <c r="K92" s="4">
        <v>54.214752011291765</v>
      </c>
      <c r="L92" s="4">
        <v>45.788481378435968</v>
      </c>
    </row>
    <row r="93" spans="1:12">
      <c r="A93">
        <v>92</v>
      </c>
      <c r="B93">
        <v>49</v>
      </c>
      <c r="C93" s="36">
        <f t="shared" si="2"/>
        <v>3.8359374999999596</v>
      </c>
      <c r="D93">
        <f t="shared" si="3"/>
        <v>7.9574218749999995E-2</v>
      </c>
      <c r="E93" s="53">
        <v>3.8359374999999596</v>
      </c>
      <c r="F93" s="3">
        <v>795.7421875</v>
      </c>
      <c r="G93" s="37">
        <v>2.008306252546578</v>
      </c>
      <c r="H93" s="37">
        <v>1.8281456129067297</v>
      </c>
      <c r="I93" s="3">
        <v>1200</v>
      </c>
      <c r="J93" s="3">
        <v>3000</v>
      </c>
      <c r="K93" s="4">
        <v>50.296216145931972</v>
      </c>
      <c r="L93" s="4">
        <v>49.696192694054488</v>
      </c>
    </row>
    <row r="94" spans="1:12">
      <c r="A94">
        <v>93</v>
      </c>
      <c r="B94">
        <v>49</v>
      </c>
      <c r="C94" s="36">
        <f t="shared" si="2"/>
        <v>3.6476562499999603</v>
      </c>
      <c r="D94">
        <f t="shared" si="3"/>
        <v>8.5695312499999995E-2</v>
      </c>
      <c r="E94" s="53">
        <v>3.6476562499999603</v>
      </c>
      <c r="F94" s="3">
        <v>856.953125</v>
      </c>
      <c r="G94" s="37">
        <v>1.8487098828689748</v>
      </c>
      <c r="H94" s="37">
        <v>1.7994731156666015</v>
      </c>
      <c r="I94" s="3">
        <v>1200</v>
      </c>
      <c r="J94" s="3">
        <v>3000</v>
      </c>
      <c r="K94" s="4">
        <v>46.385905681859704</v>
      </c>
      <c r="L94" s="4">
        <v>53.619675996941055</v>
      </c>
    </row>
    <row r="95" spans="1:12">
      <c r="A95">
        <v>94</v>
      </c>
      <c r="B95">
        <v>49</v>
      </c>
      <c r="C95" s="36">
        <f t="shared" si="2"/>
        <v>3.4539062499999611</v>
      </c>
      <c r="D95">
        <f t="shared" si="3"/>
        <v>9.1816406249999996E-2</v>
      </c>
      <c r="E95" s="53">
        <v>3.4539062499999611</v>
      </c>
      <c r="F95" s="3">
        <v>918.1640625</v>
      </c>
      <c r="G95" s="37">
        <v>1.6877989124342885</v>
      </c>
      <c r="H95" s="37">
        <v>1.7666417390810361</v>
      </c>
      <c r="I95" s="3">
        <v>1200</v>
      </c>
      <c r="J95" s="3">
        <v>3000</v>
      </c>
      <c r="K95" s="4">
        <v>42.430199787539436</v>
      </c>
      <c r="L95" s="4">
        <v>57.561086742636483</v>
      </c>
    </row>
    <row r="96" spans="1:12">
      <c r="A96">
        <v>95</v>
      </c>
      <c r="B96">
        <v>49</v>
      </c>
      <c r="C96" s="36">
        <f t="shared" si="2"/>
        <v>3.2562499999999619</v>
      </c>
      <c r="D96">
        <f t="shared" si="3"/>
        <v>9.7937499999999997E-2</v>
      </c>
      <c r="E96" s="53">
        <v>3.2562499999999619</v>
      </c>
      <c r="F96" s="3">
        <v>979.375</v>
      </c>
      <c r="G96" s="37">
        <v>1.5274640398371175</v>
      </c>
      <c r="H96" s="37">
        <v>1.7293233730538231</v>
      </c>
      <c r="I96" s="3">
        <v>1200</v>
      </c>
      <c r="J96" s="3">
        <v>3000</v>
      </c>
      <c r="K96" s="4">
        <v>38.475212628324002</v>
      </c>
      <c r="L96" s="4">
        <v>61.520215481757809</v>
      </c>
    </row>
    <row r="97" spans="1:12">
      <c r="A97">
        <v>96</v>
      </c>
      <c r="B97">
        <v>49</v>
      </c>
      <c r="C97" s="36">
        <f t="shared" si="2"/>
        <v>3.0531249999999628</v>
      </c>
      <c r="D97">
        <f t="shared" si="3"/>
        <v>0.10405859375</v>
      </c>
      <c r="E97" s="53">
        <v>3.0531249999999628</v>
      </c>
      <c r="F97" s="3">
        <v>1040.5859375</v>
      </c>
      <c r="G97" s="37">
        <v>1.3671389487486936</v>
      </c>
      <c r="H97" s="37">
        <v>1.6865214388939045</v>
      </c>
      <c r="I97" s="3">
        <v>1200</v>
      </c>
      <c r="J97" s="3">
        <v>3000</v>
      </c>
      <c r="K97" s="4">
        <v>34.506730068649325</v>
      </c>
      <c r="L97" s="4">
        <v>65.498655153023066</v>
      </c>
    </row>
    <row r="98" spans="1:12">
      <c r="A98">
        <v>97</v>
      </c>
      <c r="B98">
        <v>49</v>
      </c>
      <c r="C98" s="36">
        <f t="shared" si="2"/>
        <v>2.8421874999999637</v>
      </c>
      <c r="D98">
        <f t="shared" si="3"/>
        <v>0.1101796875</v>
      </c>
      <c r="E98" s="53">
        <v>2.8421874999999637</v>
      </c>
      <c r="F98" s="3">
        <v>1101.796875</v>
      </c>
      <c r="G98" s="37">
        <v>1.2059517120562819</v>
      </c>
      <c r="H98" s="37">
        <v>1.6367635091495889</v>
      </c>
      <c r="I98" s="3">
        <v>1200</v>
      </c>
      <c r="J98" s="3">
        <v>3000</v>
      </c>
      <c r="K98" s="4">
        <v>30.502679719206789</v>
      </c>
      <c r="L98" s="4">
        <v>69.498810632810489</v>
      </c>
    </row>
    <row r="99" spans="1:12">
      <c r="A99">
        <v>98</v>
      </c>
      <c r="B99">
        <v>49</v>
      </c>
      <c r="C99" s="36">
        <f t="shared" si="2"/>
        <v>2.6226562499999644</v>
      </c>
      <c r="D99">
        <f t="shared" si="3"/>
        <v>0.11630078125</v>
      </c>
      <c r="E99" s="53">
        <v>2.6226562499999644</v>
      </c>
      <c r="F99" s="3">
        <v>1163.0078125</v>
      </c>
      <c r="G99" s="37">
        <v>1.0446200885941195</v>
      </c>
      <c r="H99" s="37">
        <v>1.5785501799277322</v>
      </c>
      <c r="I99" s="3">
        <v>1200</v>
      </c>
      <c r="J99" s="3">
        <v>3000</v>
      </c>
      <c r="K99" s="4">
        <v>26.480294869063144</v>
      </c>
      <c r="L99" s="4">
        <v>73.522339069100028</v>
      </c>
    </row>
    <row r="100" spans="1:12">
      <c r="A100">
        <v>99</v>
      </c>
      <c r="B100">
        <v>49</v>
      </c>
      <c r="C100" s="36">
        <f t="shared" si="2"/>
        <v>2.3914062499999655</v>
      </c>
      <c r="D100">
        <f t="shared" si="3"/>
        <v>0.122421875</v>
      </c>
      <c r="E100" s="53">
        <v>2.3914062499999655</v>
      </c>
      <c r="F100" s="3">
        <v>1224.21875</v>
      </c>
      <c r="G100" s="37">
        <v>0.88266411934117506</v>
      </c>
      <c r="H100" s="37">
        <v>1.5092354994015396</v>
      </c>
      <c r="I100" s="3">
        <v>1200</v>
      </c>
      <c r="J100" s="3">
        <v>3000</v>
      </c>
      <c r="K100" s="4">
        <v>22.426920588371161</v>
      </c>
      <c r="L100" s="4">
        <v>77.572880631525209</v>
      </c>
    </row>
    <row r="101" spans="1:12">
      <c r="A101">
        <v>100</v>
      </c>
      <c r="B101">
        <v>49</v>
      </c>
      <c r="C101" s="36">
        <f t="shared" si="2"/>
        <v>2.1445312499999662</v>
      </c>
      <c r="D101">
        <f t="shared" si="3"/>
        <v>0.12854296874999999</v>
      </c>
      <c r="E101" s="53">
        <v>2.1445312499999662</v>
      </c>
      <c r="F101" s="3">
        <v>1285.4296875</v>
      </c>
      <c r="G101" s="37">
        <v>0.72005032308393502</v>
      </c>
      <c r="H101" s="37">
        <v>1.4249454897149985</v>
      </c>
      <c r="I101" s="3">
        <v>1200</v>
      </c>
      <c r="J101" s="3">
        <v>3000</v>
      </c>
      <c r="K101" s="4">
        <v>18.340771615114392</v>
      </c>
      <c r="L101" s="4">
        <v>81.655281224858811</v>
      </c>
    </row>
    <row r="102" spans="1:12">
      <c r="A102">
        <v>101</v>
      </c>
      <c r="B102">
        <v>49</v>
      </c>
      <c r="C102" s="36">
        <f t="shared" si="2"/>
        <v>1.8757812499999671</v>
      </c>
      <c r="D102">
        <f t="shared" si="3"/>
        <v>0.13466406249999999</v>
      </c>
      <c r="E102" s="53">
        <v>1.8757812499999671</v>
      </c>
      <c r="F102" s="3">
        <v>1346.640625</v>
      </c>
      <c r="G102" s="37">
        <v>0.55689593694984463</v>
      </c>
      <c r="H102" s="37">
        <v>1.3193110115374937</v>
      </c>
      <c r="I102" s="3">
        <v>1200</v>
      </c>
      <c r="J102" s="3">
        <v>3000</v>
      </c>
      <c r="K102" s="4">
        <v>14.223557366858957</v>
      </c>
      <c r="L102" s="4">
        <v>85.777141818643159</v>
      </c>
    </row>
    <row r="103" spans="1:12">
      <c r="A103">
        <v>102</v>
      </c>
      <c r="B103">
        <v>49</v>
      </c>
      <c r="C103" s="36">
        <f t="shared" si="2"/>
        <v>1.5710937499999682</v>
      </c>
      <c r="D103">
        <f t="shared" si="3"/>
        <v>0.14078515624999999</v>
      </c>
      <c r="E103" s="53">
        <v>1.5710937499999682</v>
      </c>
      <c r="F103" s="3">
        <v>1407.8515625</v>
      </c>
      <c r="G103" s="37">
        <v>0.39224273901838491</v>
      </c>
      <c r="H103" s="37">
        <v>1.1792237729983985</v>
      </c>
      <c r="I103" s="3">
        <v>1200</v>
      </c>
      <c r="J103" s="3">
        <v>3000</v>
      </c>
      <c r="K103" s="4">
        <v>10.049169162623194</v>
      </c>
      <c r="L103" s="4">
        <v>89.954370964637647</v>
      </c>
    </row>
    <row r="104" spans="1:12">
      <c r="A104">
        <v>103</v>
      </c>
      <c r="B104">
        <v>49</v>
      </c>
      <c r="C104" s="36">
        <f t="shared" si="2"/>
        <v>1.1960937499999695</v>
      </c>
      <c r="D104">
        <f t="shared" si="3"/>
        <v>0.14690624999999999</v>
      </c>
      <c r="E104" s="53">
        <v>1.1960937499999695</v>
      </c>
      <c r="F104" s="3">
        <v>1469.0625</v>
      </c>
      <c r="G104" s="37">
        <v>0.22449264204443872</v>
      </c>
      <c r="H104" s="37">
        <v>0.97189723812741224</v>
      </c>
      <c r="I104" s="3">
        <v>1200</v>
      </c>
      <c r="J104" s="3">
        <v>3000</v>
      </c>
      <c r="K104" s="4">
        <v>5.7734266467013917</v>
      </c>
      <c r="L104" s="4">
        <v>94.225066766076608</v>
      </c>
    </row>
    <row r="105" spans="1:12">
      <c r="A105">
        <v>104</v>
      </c>
      <c r="B105">
        <v>49</v>
      </c>
      <c r="C105" s="36">
        <f t="shared" si="2"/>
        <v>0</v>
      </c>
      <c r="D105">
        <f t="shared" si="3"/>
        <v>0.15302734374999999</v>
      </c>
      <c r="E105" s="53">
        <v>0</v>
      </c>
      <c r="F105" s="3">
        <v>1530.2734375</v>
      </c>
      <c r="G105" s="37">
        <v>0</v>
      </c>
      <c r="H105" s="37">
        <v>0</v>
      </c>
      <c r="I105" s="3">
        <v>1200</v>
      </c>
      <c r="J105" s="3">
        <v>3000</v>
      </c>
      <c r="K105" s="4">
        <v>0</v>
      </c>
      <c r="L105" s="4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FFAC5-712C-4ACC-92A0-EDF0AFCBEFBE}">
  <dimension ref="A1:V4"/>
  <sheetViews>
    <sheetView tabSelected="1" workbookViewId="0">
      <selection activeCell="H5" sqref="H5"/>
    </sheetView>
  </sheetViews>
  <sheetFormatPr defaultRowHeight="15.6"/>
  <sheetData>
    <row r="1" spans="1:22" s="1" customFormat="1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7</v>
      </c>
      <c r="H1" s="1" t="s">
        <v>10</v>
      </c>
      <c r="I1" s="1" t="s">
        <v>15</v>
      </c>
      <c r="J1" s="1" t="s">
        <v>11</v>
      </c>
      <c r="K1" t="s">
        <v>13</v>
      </c>
      <c r="L1" t="s">
        <v>14</v>
      </c>
      <c r="M1"/>
      <c r="N1"/>
      <c r="O1" s="56"/>
      <c r="P1" s="57"/>
      <c r="Q1" s="35"/>
      <c r="R1" s="35"/>
      <c r="S1" s="34"/>
      <c r="T1" s="34"/>
      <c r="U1" s="2"/>
      <c r="V1" s="2"/>
    </row>
    <row r="2" spans="1:22">
      <c r="A2">
        <v>0</v>
      </c>
      <c r="B2" s="5">
        <v>49</v>
      </c>
      <c r="C2" s="5">
        <v>1.1303910093543099</v>
      </c>
      <c r="D2" s="5">
        <v>15.868950708243196</v>
      </c>
      <c r="E2" s="5">
        <v>0.92991570893917441</v>
      </c>
      <c r="F2" s="5">
        <v>7.5301684610396737</v>
      </c>
      <c r="G2" s="5">
        <v>10.0559705373844</v>
      </c>
      <c r="H2" s="5">
        <v>12.156051008287118</v>
      </c>
      <c r="I2" s="5">
        <v>2.704243106993772</v>
      </c>
      <c r="J2" s="5">
        <v>0.31303135643657809</v>
      </c>
      <c r="K2" s="36">
        <v>1</v>
      </c>
      <c r="L2" s="5">
        <v>0.05</v>
      </c>
      <c r="M2" s="5"/>
      <c r="N2" s="5"/>
      <c r="O2" s="58"/>
      <c r="P2" s="59"/>
      <c r="Q2" s="37"/>
      <c r="R2" s="37"/>
      <c r="S2" s="3"/>
      <c r="T2" s="3"/>
      <c r="U2" s="4"/>
      <c r="V2" s="4"/>
    </row>
    <row r="3" spans="1:22">
      <c r="A3">
        <v>1</v>
      </c>
      <c r="B3" s="5">
        <v>49</v>
      </c>
      <c r="C3" s="5">
        <v>1.1303910093543099</v>
      </c>
      <c r="D3" s="5">
        <v>15.868950708243196</v>
      </c>
      <c r="E3" s="5">
        <v>0.92991570893917441</v>
      </c>
      <c r="F3" s="5">
        <v>7.5301684610396737</v>
      </c>
      <c r="G3" s="5">
        <v>10.0559705373844</v>
      </c>
      <c r="H3" s="5">
        <v>12.156051008287118</v>
      </c>
      <c r="I3" s="5">
        <v>2.704243106993772</v>
      </c>
      <c r="J3" s="5">
        <v>0.31303135643657809</v>
      </c>
      <c r="K3" s="36">
        <v>1</v>
      </c>
      <c r="L3" s="5">
        <v>0.2</v>
      </c>
      <c r="M3" s="5"/>
      <c r="N3" s="5"/>
      <c r="O3" s="58"/>
      <c r="P3" s="59"/>
      <c r="Q3" s="37"/>
      <c r="R3" s="37"/>
      <c r="S3" s="3"/>
      <c r="T3" s="3"/>
      <c r="U3" s="4"/>
      <c r="V3" s="4"/>
    </row>
    <row r="4" spans="1:22">
      <c r="A4">
        <v>2</v>
      </c>
      <c r="B4" s="5">
        <v>49</v>
      </c>
      <c r="C4" s="5">
        <v>1.1303910093543099</v>
      </c>
      <c r="D4" s="5">
        <v>15.868950708243196</v>
      </c>
      <c r="E4" s="5">
        <v>0.92991570893917441</v>
      </c>
      <c r="F4" s="5">
        <v>7.5301684610396737</v>
      </c>
      <c r="G4" s="5">
        <v>10.0559705373844</v>
      </c>
      <c r="H4" s="5">
        <v>12.156051008287118</v>
      </c>
      <c r="I4" s="5">
        <v>2.704243106993772</v>
      </c>
      <c r="J4" s="5">
        <v>0.31303135643657809</v>
      </c>
      <c r="K4" s="36">
        <v>2</v>
      </c>
      <c r="L4" s="5">
        <v>0.05</v>
      </c>
      <c r="M4" s="5"/>
      <c r="N4" s="5"/>
      <c r="O4" s="58"/>
      <c r="P4" s="59"/>
      <c r="Q4" s="37"/>
      <c r="R4" s="37"/>
      <c r="S4" s="3"/>
      <c r="T4" s="3"/>
      <c r="U4" s="4"/>
      <c r="V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847E-6899-437C-9815-DE2549039C9E}">
  <dimension ref="A1:I101"/>
  <sheetViews>
    <sheetView workbookViewId="0">
      <selection sqref="A1:I101"/>
    </sheetView>
  </sheetViews>
  <sheetFormatPr defaultRowHeight="15.6"/>
  <sheetData>
    <row r="1" spans="1:9">
      <c r="A1" s="63" t="s">
        <v>26</v>
      </c>
      <c r="B1" s="34" t="s">
        <v>27</v>
      </c>
      <c r="C1" s="35" t="s">
        <v>28</v>
      </c>
      <c r="D1" s="35" t="s">
        <v>29</v>
      </c>
      <c r="E1" s="34" t="s">
        <v>30</v>
      </c>
      <c r="F1" s="34" t="s">
        <v>34</v>
      </c>
      <c r="G1" s="2" t="s">
        <v>31</v>
      </c>
      <c r="H1" s="2" t="s">
        <v>32</v>
      </c>
      <c r="I1" s="64" t="s">
        <v>35</v>
      </c>
    </row>
    <row r="2" spans="1:9">
      <c r="A2" s="36">
        <v>1</v>
      </c>
      <c r="B2" s="3">
        <v>500</v>
      </c>
      <c r="C2" s="37">
        <v>0.1547306248901314</v>
      </c>
      <c r="D2" s="37">
        <v>0.84535362633942257</v>
      </c>
      <c r="E2" s="3">
        <v>1200</v>
      </c>
      <c r="F2" s="3">
        <v>1151.3671875</v>
      </c>
      <c r="G2" s="4">
        <v>9.2640403900979127</v>
      </c>
      <c r="H2" s="4">
        <v>90.729097939206298</v>
      </c>
      <c r="I2" s="64" t="s">
        <v>36</v>
      </c>
    </row>
    <row r="3" spans="1:9">
      <c r="A3" s="36">
        <v>0.99997851562499984</v>
      </c>
      <c r="B3" s="3">
        <v>495</v>
      </c>
      <c r="C3" s="37">
        <v>0.15472628311074912</v>
      </c>
      <c r="D3" s="37">
        <v>0.84533612769123023</v>
      </c>
      <c r="E3" s="3">
        <v>1200</v>
      </c>
      <c r="F3" s="3">
        <v>1141.0546875</v>
      </c>
      <c r="G3" s="4">
        <v>9.3393147199036264</v>
      </c>
      <c r="H3" s="4">
        <v>90.669317653029651</v>
      </c>
      <c r="I3" s="64" t="s">
        <v>37</v>
      </c>
    </row>
    <row r="4" spans="1:9">
      <c r="A4" s="36">
        <v>0.99995738932291744</v>
      </c>
      <c r="B4" s="3">
        <v>490</v>
      </c>
      <c r="C4" s="37">
        <v>0.15472168172700698</v>
      </c>
      <c r="D4" s="37">
        <v>0.84531809109231071</v>
      </c>
      <c r="E4" s="3">
        <v>1200</v>
      </c>
      <c r="F4" s="3">
        <v>1131.0546875</v>
      </c>
      <c r="G4" s="4">
        <v>9.4135749064563647</v>
      </c>
      <c r="H4" s="4">
        <v>90.581539113198716</v>
      </c>
      <c r="I4" s="64"/>
    </row>
    <row r="5" spans="1:9">
      <c r="A5" s="36">
        <v>0.99993608696831904</v>
      </c>
      <c r="B5" s="3">
        <v>485</v>
      </c>
      <c r="C5" s="37">
        <v>0.15471724138714779</v>
      </c>
      <c r="D5" s="37">
        <v>0.84530038777717842</v>
      </c>
      <c r="E5" s="3">
        <v>1200</v>
      </c>
      <c r="F5" s="3">
        <v>1120.7421875</v>
      </c>
      <c r="G5" s="4">
        <v>9.4915411768225937</v>
      </c>
      <c r="H5" s="4">
        <v>90.517729025191358</v>
      </c>
    </row>
    <row r="6" spans="1:9">
      <c r="A6" s="36">
        <v>0.99991407453523207</v>
      </c>
      <c r="B6" s="3">
        <v>480</v>
      </c>
      <c r="C6" s="37">
        <v>0.15471274189269985</v>
      </c>
      <c r="D6" s="37">
        <v>0.84528256166856097</v>
      </c>
      <c r="E6" s="3">
        <v>1200</v>
      </c>
      <c r="F6" s="3">
        <v>1110.7421875</v>
      </c>
      <c r="G6" s="4">
        <v>9.5684948683087683</v>
      </c>
      <c r="H6" s="4">
        <v>90.42540617813296</v>
      </c>
    </row>
    <row r="7" spans="1:9">
      <c r="A7" s="36">
        <v>0.99989215382061369</v>
      </c>
      <c r="B7" s="3">
        <v>475</v>
      </c>
      <c r="C7" s="37">
        <v>0.15470801369419906</v>
      </c>
      <c r="D7" s="37">
        <v>0.84526426155130829</v>
      </c>
      <c r="E7" s="3">
        <v>1200</v>
      </c>
      <c r="F7" s="3">
        <v>1100.4296875</v>
      </c>
      <c r="G7" s="4">
        <v>9.649291259745981</v>
      </c>
      <c r="H7" s="4">
        <v>90.357343097960211</v>
      </c>
    </row>
    <row r="8" spans="1:9">
      <c r="A8" s="36">
        <v>0.99987023310599688</v>
      </c>
      <c r="B8" s="3">
        <v>470</v>
      </c>
      <c r="C8" s="37">
        <v>0.15470328200105776</v>
      </c>
      <c r="D8" s="37">
        <v>0.8452459538963033</v>
      </c>
      <c r="E8" s="3">
        <v>1200</v>
      </c>
      <c r="F8" s="3">
        <v>1090.2734375</v>
      </c>
      <c r="G8" s="4">
        <v>9.7303311863050279</v>
      </c>
      <c r="H8" s="4">
        <v>90.273701072043337</v>
      </c>
    </row>
    <row r="9" spans="1:9">
      <c r="A9" s="36">
        <v>0.99984812971875825</v>
      </c>
      <c r="B9" s="3">
        <v>465</v>
      </c>
      <c r="C9" s="37">
        <v>0.15469858028121111</v>
      </c>
      <c r="D9" s="37">
        <v>0.84522770803248315</v>
      </c>
      <c r="E9" s="3">
        <v>1200</v>
      </c>
      <c r="F9" s="3">
        <v>1080.1171875</v>
      </c>
      <c r="G9" s="4">
        <v>9.8128755453308898</v>
      </c>
      <c r="H9" s="4">
        <v>90.187674777594012</v>
      </c>
    </row>
    <row r="10" spans="1:9">
      <c r="A10" s="36">
        <v>0.99982528955194305</v>
      </c>
      <c r="B10" s="3">
        <v>460</v>
      </c>
      <c r="C10" s="37">
        <v>0.15469381820248029</v>
      </c>
      <c r="D10" s="37">
        <v>0.84520933683465149</v>
      </c>
      <c r="E10" s="3">
        <v>1200</v>
      </c>
      <c r="F10" s="3">
        <v>1069.9609375</v>
      </c>
      <c r="G10" s="4">
        <v>9.8969614405429347</v>
      </c>
      <c r="H10" s="4">
        <v>90.099198049226175</v>
      </c>
    </row>
    <row r="11" spans="1:9">
      <c r="A11" s="36">
        <v>0.99980254455248685</v>
      </c>
      <c r="B11" s="3">
        <v>455</v>
      </c>
      <c r="C11" s="37">
        <v>0.15468881884664978</v>
      </c>
      <c r="D11" s="37">
        <v>0.8451904737795235</v>
      </c>
      <c r="E11" s="3">
        <v>1200</v>
      </c>
      <c r="F11" s="3">
        <v>1059.6484375</v>
      </c>
      <c r="G11" s="4">
        <v>9.9839572931031544</v>
      </c>
      <c r="H11" s="4">
        <v>90.02200256204938</v>
      </c>
    </row>
    <row r="12" spans="1:9">
      <c r="A12" s="36">
        <v>0.99977979955302965</v>
      </c>
      <c r="B12" s="3">
        <v>450</v>
      </c>
      <c r="C12" s="37">
        <v>0.15468381587246322</v>
      </c>
      <c r="D12" s="37">
        <v>0.84517160289548987</v>
      </c>
      <c r="E12" s="3">
        <v>1200</v>
      </c>
      <c r="F12" s="3">
        <v>1049.4921875</v>
      </c>
      <c r="G12" s="4">
        <v>10.071278715917391</v>
      </c>
      <c r="H12" s="4">
        <v>89.928528517674678</v>
      </c>
    </row>
    <row r="13" spans="1:9">
      <c r="A13" s="36">
        <v>0.99975629638692387</v>
      </c>
      <c r="B13" s="3">
        <v>445</v>
      </c>
      <c r="C13" s="37">
        <v>0.15467884400338311</v>
      </c>
      <c r="D13" s="37">
        <v>0.84515279612107508</v>
      </c>
      <c r="E13" s="3">
        <v>1200</v>
      </c>
      <c r="F13" s="3">
        <v>1039.1796875</v>
      </c>
      <c r="G13" s="4">
        <v>10.161674302665281</v>
      </c>
      <c r="H13" s="4">
        <v>89.846422214112181</v>
      </c>
    </row>
    <row r="14" spans="1:9">
      <c r="A14" s="36">
        <v>0.99973294011560532</v>
      </c>
      <c r="B14" s="3">
        <v>440</v>
      </c>
      <c r="C14" s="37">
        <v>0.15467359559907498</v>
      </c>
      <c r="D14" s="37">
        <v>0.84513341608049974</v>
      </c>
      <c r="E14" s="3">
        <v>1200</v>
      </c>
      <c r="F14" s="3">
        <v>1029.0234375</v>
      </c>
      <c r="G14" s="4">
        <v>10.25242532327673</v>
      </c>
      <c r="H14" s="4">
        <v>89.747660710495452</v>
      </c>
    </row>
    <row r="15" spans="1:9">
      <c r="A15" s="36">
        <v>0.99970929189089686</v>
      </c>
      <c r="B15" s="3">
        <v>435</v>
      </c>
      <c r="C15" s="37">
        <v>0.15466843925644069</v>
      </c>
      <c r="D15" s="37">
        <v>0.84511422641803746</v>
      </c>
      <c r="E15" s="3">
        <v>1200</v>
      </c>
      <c r="F15" s="3">
        <v>1018.7109375</v>
      </c>
      <c r="G15" s="4">
        <v>10.346412393695557</v>
      </c>
      <c r="H15" s="4">
        <v>89.660350304106245</v>
      </c>
    </row>
    <row r="16" spans="1:9">
      <c r="A16" s="36">
        <v>0.99968534806337628</v>
      </c>
      <c r="B16" s="3">
        <v>430</v>
      </c>
      <c r="C16" s="37">
        <v>0.15466313958350958</v>
      </c>
      <c r="D16" s="37">
        <v>0.84509473942590063</v>
      </c>
      <c r="E16" s="3">
        <v>1200</v>
      </c>
      <c r="F16" s="3">
        <v>1008.5546875</v>
      </c>
      <c r="G16" s="4">
        <v>10.440816155348625</v>
      </c>
      <c r="H16" s="4">
        <v>89.555987308052849</v>
      </c>
    </row>
    <row r="17" spans="1:8">
      <c r="A17" s="36">
        <v>0.99966140423585559</v>
      </c>
      <c r="B17" s="3">
        <v>425</v>
      </c>
      <c r="C17" s="37">
        <v>0.1546577426168978</v>
      </c>
      <c r="D17" s="37">
        <v>0.84507505046513898</v>
      </c>
      <c r="E17" s="3">
        <v>1200</v>
      </c>
      <c r="F17" s="3">
        <v>998.2421875</v>
      </c>
      <c r="G17" s="4">
        <v>10.538613194217703</v>
      </c>
      <c r="H17" s="4">
        <v>89.463154942760752</v>
      </c>
    </row>
    <row r="18" spans="1:8">
      <c r="A18" s="36">
        <v>0.99963666228075088</v>
      </c>
      <c r="B18" s="3">
        <v>420</v>
      </c>
      <c r="C18" s="37">
        <v>0.15465237786550678</v>
      </c>
      <c r="D18" s="37">
        <v>0.84505542787266963</v>
      </c>
      <c r="E18" s="3">
        <v>1200</v>
      </c>
      <c r="F18" s="3">
        <v>987.9296875</v>
      </c>
      <c r="G18" s="4">
        <v>10.63843023604333</v>
      </c>
      <c r="H18" s="4">
        <v>89.367498250871677</v>
      </c>
    </row>
    <row r="19" spans="1:8">
      <c r="A19" s="36">
        <v>0.99961202341712574</v>
      </c>
      <c r="B19" s="3">
        <v>415</v>
      </c>
      <c r="C19" s="37">
        <v>0.15464675560664332</v>
      </c>
      <c r="D19" s="37">
        <v>0.84503527129790934</v>
      </c>
      <c r="E19" s="3">
        <v>1200</v>
      </c>
      <c r="F19" s="3">
        <v>977.6171875</v>
      </c>
      <c r="G19" s="4">
        <v>10.740311207188274</v>
      </c>
      <c r="H19" s="4">
        <v>89.268930575548893</v>
      </c>
    </row>
    <row r="20" spans="1:8">
      <c r="A20" s="36">
        <v>0.99958707656770784</v>
      </c>
      <c r="B20" s="3">
        <v>410</v>
      </c>
      <c r="C20" s="37">
        <v>0.15464112944700259</v>
      </c>
      <c r="D20" s="37">
        <v>0.84501510622347586</v>
      </c>
      <c r="E20" s="3">
        <v>1200</v>
      </c>
      <c r="F20" s="3">
        <v>967.4609375</v>
      </c>
      <c r="G20" s="4">
        <v>10.842741408758748</v>
      </c>
      <c r="H20" s="4">
        <v>89.152447965992337</v>
      </c>
    </row>
    <row r="21" spans="1:8">
      <c r="A21" s="36">
        <v>0.99956181788267051</v>
      </c>
      <c r="B21" s="3">
        <v>405</v>
      </c>
      <c r="C21" s="37">
        <v>0.1546354024893985</v>
      </c>
      <c r="D21" s="37">
        <v>0.84499473184650287</v>
      </c>
      <c r="E21" s="3">
        <v>1200</v>
      </c>
      <c r="F21" s="3">
        <v>957.1484375</v>
      </c>
      <c r="G21" s="4">
        <v>10.948946273445349</v>
      </c>
      <c r="H21" s="4">
        <v>89.047643673365712</v>
      </c>
    </row>
    <row r="22" spans="1:8">
      <c r="A22" s="36">
        <v>0.99953655919763362</v>
      </c>
      <c r="B22" s="3">
        <v>400</v>
      </c>
      <c r="C22" s="37">
        <v>0.15462957292000218</v>
      </c>
      <c r="D22" s="37">
        <v>0.8449741443865022</v>
      </c>
      <c r="E22" s="3">
        <v>1200</v>
      </c>
      <c r="F22" s="3">
        <v>946.8359375</v>
      </c>
      <c r="G22" s="4">
        <v>11.057432538107429</v>
      </c>
      <c r="H22" s="4">
        <v>88.939640099978163</v>
      </c>
    </row>
    <row r="23" spans="1:8">
      <c r="A23" s="36">
        <v>0.99951045855642884</v>
      </c>
      <c r="B23" s="3">
        <v>395</v>
      </c>
      <c r="C23" s="37">
        <v>0.15462377734365726</v>
      </c>
      <c r="D23" s="37">
        <v>0.84495362693008658</v>
      </c>
      <c r="E23" s="3">
        <v>1200</v>
      </c>
      <c r="F23" s="3">
        <v>936.5234375</v>
      </c>
      <c r="G23" s="4">
        <v>11.168285445118382</v>
      </c>
      <c r="H23" s="4">
        <v>88.828333289976783</v>
      </c>
    </row>
    <row r="24" spans="1:8">
      <c r="A24" s="36">
        <v>0.99948457542057056</v>
      </c>
      <c r="B24" s="3">
        <v>390</v>
      </c>
      <c r="C24" s="37">
        <v>0.15461763936993606</v>
      </c>
      <c r="D24" s="37">
        <v>0.8449323994010165</v>
      </c>
      <c r="E24" s="3">
        <v>1200</v>
      </c>
      <c r="F24" s="3">
        <v>926.2109375</v>
      </c>
      <c r="G24" s="4">
        <v>11.281556748364196</v>
      </c>
      <c r="H24" s="4">
        <v>88.71361613820963</v>
      </c>
    </row>
    <row r="25" spans="1:8">
      <c r="A25" s="36">
        <v>0.99945782951351392</v>
      </c>
      <c r="B25" s="3">
        <v>385</v>
      </c>
      <c r="C25" s="37">
        <v>0.15461163976961537</v>
      </c>
      <c r="D25" s="37">
        <v>0.84491145817537172</v>
      </c>
      <c r="E25" s="3">
        <v>1200</v>
      </c>
      <c r="F25" s="3">
        <v>915.8984375</v>
      </c>
      <c r="G25" s="4">
        <v>11.39736351833921</v>
      </c>
      <c r="H25" s="4">
        <v>88.595374316388728</v>
      </c>
    </row>
    <row r="26" spans="1:8">
      <c r="A26" s="36">
        <v>0.99943125076837724</v>
      </c>
      <c r="B26" s="3">
        <v>380</v>
      </c>
      <c r="C26" s="37">
        <v>0.15460532501174948</v>
      </c>
      <c r="D26" s="37">
        <v>0.84488986325537452</v>
      </c>
      <c r="E26" s="3">
        <v>1200</v>
      </c>
      <c r="F26" s="3">
        <v>905.4296875</v>
      </c>
      <c r="G26" s="4">
        <v>11.517580260103893</v>
      </c>
      <c r="H26" s="4">
        <v>88.48925777179798</v>
      </c>
    </row>
    <row r="27" spans="1:8">
      <c r="A27" s="36">
        <v>0.99940445053369631</v>
      </c>
      <c r="B27" s="3">
        <v>375</v>
      </c>
      <c r="C27" s="37">
        <v>0.15459904293431265</v>
      </c>
      <c r="D27" s="37">
        <v>0.84486833555607477</v>
      </c>
      <c r="E27" s="3">
        <v>1200</v>
      </c>
      <c r="F27" s="3">
        <v>895.1171875</v>
      </c>
      <c r="G27" s="4">
        <v>11.638721336091669</v>
      </c>
      <c r="H27" s="4">
        <v>88.363760286528077</v>
      </c>
    </row>
    <row r="28" spans="1:8">
      <c r="A28" s="36">
        <v>0.99937675695786221</v>
      </c>
      <c r="B28" s="3">
        <v>370</v>
      </c>
      <c r="C28" s="37">
        <v>0.15459274170337278</v>
      </c>
      <c r="D28" s="37">
        <v>0.84484676764130395</v>
      </c>
      <c r="E28" s="3">
        <v>1200</v>
      </c>
      <c r="F28" s="3">
        <v>884.8046875</v>
      </c>
      <c r="G28" s="4">
        <v>11.762658626153948</v>
      </c>
      <c r="H28" s="4">
        <v>88.234370612826368</v>
      </c>
    </row>
    <row r="29" spans="1:8">
      <c r="A29" s="36">
        <v>0.99934929416182827</v>
      </c>
      <c r="B29" s="3">
        <v>365</v>
      </c>
      <c r="C29" s="37">
        <v>0.1545860778417435</v>
      </c>
      <c r="D29" s="37">
        <v>0.84482444750492036</v>
      </c>
      <c r="E29" s="3">
        <v>1200</v>
      </c>
      <c r="F29" s="3">
        <v>874.4921875</v>
      </c>
      <c r="G29" s="4">
        <v>11.88946481740663</v>
      </c>
      <c r="H29" s="4">
        <v>88.100954499014918</v>
      </c>
    </row>
    <row r="30" spans="1:8">
      <c r="A30" s="36">
        <v>0.99932091593925643</v>
      </c>
      <c r="B30" s="3">
        <v>360</v>
      </c>
      <c r="C30" s="37">
        <v>0.15457956079615445</v>
      </c>
      <c r="D30" s="37">
        <v>0.84480243114556663</v>
      </c>
      <c r="E30" s="3">
        <v>1200</v>
      </c>
      <c r="F30" s="3">
        <v>864.0234375</v>
      </c>
      <c r="G30" s="4">
        <v>12.021280349962888</v>
      </c>
      <c r="H30" s="4">
        <v>87.979766465614134</v>
      </c>
    </row>
    <row r="31" spans="1:8">
      <c r="A31" s="36">
        <v>0.99929277420187268</v>
      </c>
      <c r="B31" s="3">
        <v>355</v>
      </c>
      <c r="C31" s="37">
        <v>0.15457267094043173</v>
      </c>
      <c r="D31" s="37">
        <v>0.8447796413695291</v>
      </c>
      <c r="E31" s="3">
        <v>1200</v>
      </c>
      <c r="F31" s="3">
        <v>853.7109375</v>
      </c>
      <c r="G31" s="4">
        <v>12.154225371214419</v>
      </c>
      <c r="H31" s="4">
        <v>87.838028362121719</v>
      </c>
    </row>
    <row r="32" spans="1:8">
      <c r="A32" s="36">
        <v>0.9992641048069163</v>
      </c>
      <c r="B32" s="3">
        <v>350</v>
      </c>
      <c r="C32" s="37">
        <v>0.15456589337206059</v>
      </c>
      <c r="D32" s="37">
        <v>0.84475708377391168</v>
      </c>
      <c r="E32" s="3">
        <v>1200</v>
      </c>
      <c r="F32" s="3">
        <v>843.2421875</v>
      </c>
      <c r="G32" s="4">
        <v>12.292500076585409</v>
      </c>
      <c r="H32" s="4">
        <v>87.708554815962188</v>
      </c>
    </row>
    <row r="33" spans="1:8">
      <c r="A33" s="36">
        <v>0.99923495758870884</v>
      </c>
      <c r="B33" s="3">
        <v>345</v>
      </c>
      <c r="C33" s="37">
        <v>0.15455896059926308</v>
      </c>
      <c r="D33" s="37">
        <v>0.84473420380899844</v>
      </c>
      <c r="E33" s="3">
        <v>1200</v>
      </c>
      <c r="F33" s="3">
        <v>832.7734375</v>
      </c>
      <c r="G33" s="4">
        <v>12.434210541444122</v>
      </c>
      <c r="H33" s="4">
        <v>87.574796025978571</v>
      </c>
    </row>
    <row r="34" spans="1:8">
      <c r="A34" s="36">
        <v>0.99920544603027561</v>
      </c>
      <c r="B34" s="3">
        <v>340</v>
      </c>
      <c r="C34" s="37">
        <v>0.15455185218755227</v>
      </c>
      <c r="D34" s="37">
        <v>0.84471095906854432</v>
      </c>
      <c r="E34" s="3">
        <v>1200</v>
      </c>
      <c r="F34" s="3">
        <v>822.4609375</v>
      </c>
      <c r="G34" s="4">
        <v>12.577282580896396</v>
      </c>
      <c r="H34" s="4">
        <v>87.419499095201957</v>
      </c>
    </row>
    <row r="35" spans="1:8">
      <c r="A35" s="36">
        <v>0.99917562705977836</v>
      </c>
      <c r="B35" s="3">
        <v>335</v>
      </c>
      <c r="C35" s="37">
        <v>0.15454458380362482</v>
      </c>
      <c r="D35" s="37">
        <v>0.84468738199150994</v>
      </c>
      <c r="E35" s="3">
        <v>1200</v>
      </c>
      <c r="F35" s="3">
        <v>811.9921875</v>
      </c>
      <c r="G35" s="4">
        <v>12.726206574053897</v>
      </c>
      <c r="H35" s="4">
        <v>87.276495069440301</v>
      </c>
    </row>
    <row r="36" spans="1:8">
      <c r="A36" s="36">
        <v>0.999145559597858</v>
      </c>
      <c r="B36" s="3">
        <v>330</v>
      </c>
      <c r="C36" s="37">
        <v>0.15453723347455697</v>
      </c>
      <c r="D36" s="37">
        <v>0.84466363432627145</v>
      </c>
      <c r="E36" s="3">
        <v>1200</v>
      </c>
      <c r="F36" s="3">
        <v>801.5234375</v>
      </c>
      <c r="G36" s="4">
        <v>12.878984851573518</v>
      </c>
      <c r="H36" s="4">
        <v>87.128694205679764</v>
      </c>
    </row>
    <row r="37" spans="1:8">
      <c r="A37" s="36">
        <v>0.99911474044938964</v>
      </c>
      <c r="B37" s="3">
        <v>325</v>
      </c>
      <c r="C37" s="37">
        <v>0.15452982127186091</v>
      </c>
      <c r="D37" s="37">
        <v>0.84463975767157773</v>
      </c>
      <c r="E37" s="3">
        <v>1200</v>
      </c>
      <c r="F37" s="3">
        <v>791.2109375</v>
      </c>
      <c r="G37" s="4">
        <v>13.033392546781828</v>
      </c>
      <c r="H37" s="4">
        <v>86.958259033771981</v>
      </c>
    </row>
    <row r="38" spans="1:8">
      <c r="A38" s="36">
        <v>0.9990835360615673</v>
      </c>
      <c r="B38" s="3">
        <v>320</v>
      </c>
      <c r="C38" s="37">
        <v>0.15452216338090957</v>
      </c>
      <c r="D38" s="37">
        <v>0.8446153708372649</v>
      </c>
      <c r="E38" s="3">
        <v>1200</v>
      </c>
      <c r="F38" s="3">
        <v>780.7421875</v>
      </c>
      <c r="G38" s="4">
        <v>13.194271088046436</v>
      </c>
      <c r="H38" s="4">
        <v>86.800096892293482</v>
      </c>
    </row>
    <row r="39" spans="1:8">
      <c r="A39" s="36">
        <v>0.9990520066280405</v>
      </c>
      <c r="B39" s="3">
        <v>315</v>
      </c>
      <c r="C39" s="37">
        <v>0.15451433604684875</v>
      </c>
      <c r="D39" s="37">
        <v>0.8445906318723797</v>
      </c>
      <c r="E39" s="3">
        <v>1200</v>
      </c>
      <c r="F39" s="3">
        <v>770.2734375</v>
      </c>
      <c r="G39" s="4">
        <v>13.359478005933854</v>
      </c>
      <c r="H39" s="4">
        <v>86.636541487788705</v>
      </c>
    </row>
    <row r="40" spans="1:8">
      <c r="A40" s="36">
        <v>0.99902021444923716</v>
      </c>
      <c r="B40" s="3">
        <v>310</v>
      </c>
      <c r="C40" s="37">
        <v>0.15450642209753254</v>
      </c>
      <c r="D40" s="37">
        <v>0.84456571250451884</v>
      </c>
      <c r="E40" s="3">
        <v>1200</v>
      </c>
      <c r="F40" s="3">
        <v>759.8046875</v>
      </c>
      <c r="G40" s="4">
        <v>13.529199551571928</v>
      </c>
      <c r="H40" s="4">
        <v>86.467373145572139</v>
      </c>
    </row>
    <row r="41" spans="1:8">
      <c r="A41" s="36">
        <v>0.99898789240078767</v>
      </c>
      <c r="B41" s="3">
        <v>305</v>
      </c>
      <c r="C41" s="37">
        <v>0.15449839965811449</v>
      </c>
      <c r="D41" s="37">
        <v>0.84454056734184946</v>
      </c>
      <c r="E41" s="3">
        <v>1200</v>
      </c>
      <c r="F41" s="3">
        <v>749.3359375</v>
      </c>
      <c r="G41" s="4">
        <v>13.703623114736802</v>
      </c>
      <c r="H41" s="4">
        <v>86.292360269695621</v>
      </c>
    </row>
    <row r="42" spans="1:8">
      <c r="A42" s="36">
        <v>0.99895476230112534</v>
      </c>
      <c r="B42" s="3">
        <v>300</v>
      </c>
      <c r="C42" s="37">
        <v>0.15449024533908012</v>
      </c>
      <c r="D42" s="37">
        <v>0.84451514784250359</v>
      </c>
      <c r="E42" s="3">
        <v>1200</v>
      </c>
      <c r="F42" s="3">
        <v>738.8671875</v>
      </c>
      <c r="G42" s="4">
        <v>13.882946579733634</v>
      </c>
      <c r="H42" s="4">
        <v>86.111258194998342</v>
      </c>
    </row>
    <row r="43" spans="1:8">
      <c r="A43" s="36">
        <v>0.99892128709625694</v>
      </c>
      <c r="B43" s="3">
        <v>295</v>
      </c>
      <c r="C43" s="37">
        <v>0.15448178278382396</v>
      </c>
      <c r="D43" s="37">
        <v>0.84448908817733359</v>
      </c>
      <c r="E43" s="3">
        <v>1200</v>
      </c>
      <c r="F43" s="3">
        <v>728.3984375</v>
      </c>
      <c r="G43" s="4">
        <v>14.067365355647251</v>
      </c>
      <c r="H43" s="4">
        <v>85.923808658307465</v>
      </c>
    </row>
    <row r="44" spans="1:8">
      <c r="A44" s="36">
        <v>0.99888753293134835</v>
      </c>
      <c r="B44" s="3">
        <v>290</v>
      </c>
      <c r="C44" s="37">
        <v>0.15447322776283554</v>
      </c>
      <c r="D44" s="37">
        <v>0.84446283581933179</v>
      </c>
      <c r="E44" s="3">
        <v>1200</v>
      </c>
      <c r="F44" s="3">
        <v>717.7734375</v>
      </c>
      <c r="G44" s="4">
        <v>14.260007923784467</v>
      </c>
      <c r="H44" s="4">
        <v>85.748855830400586</v>
      </c>
    </row>
    <row r="45" spans="1:8">
      <c r="A45" s="36">
        <v>0.99885321619702327</v>
      </c>
      <c r="B45" s="3">
        <v>285</v>
      </c>
      <c r="C45" s="37">
        <v>0.15446455759581912</v>
      </c>
      <c r="D45" s="37">
        <v>0.84443634369387788</v>
      </c>
      <c r="E45" s="3">
        <v>1200</v>
      </c>
      <c r="F45" s="3">
        <v>707.3046875</v>
      </c>
      <c r="G45" s="4">
        <v>14.455423458850635</v>
      </c>
      <c r="H45" s="4">
        <v>85.548101922464326</v>
      </c>
    </row>
    <row r="46" spans="1:8">
      <c r="A46" s="36">
        <v>0.99881832751712352</v>
      </c>
      <c r="B46" s="3">
        <v>280</v>
      </c>
      <c r="C46" s="37">
        <v>0.1544557009438553</v>
      </c>
      <c r="D46" s="37">
        <v>0.84440946377653692</v>
      </c>
      <c r="E46" s="3">
        <v>1200</v>
      </c>
      <c r="F46" s="3">
        <v>696.8359375</v>
      </c>
      <c r="G46" s="4">
        <v>14.656660571667377</v>
      </c>
      <c r="H46" s="4">
        <v>85.340134576696144</v>
      </c>
    </row>
    <row r="47" spans="1:8">
      <c r="A47" s="36">
        <v>0.99878285735922689</v>
      </c>
      <c r="B47" s="3">
        <v>275</v>
      </c>
      <c r="C47" s="37">
        <v>0.15444665546878397</v>
      </c>
      <c r="D47" s="37">
        <v>0.84438219115943924</v>
      </c>
      <c r="E47" s="3">
        <v>1200</v>
      </c>
      <c r="F47" s="3">
        <v>686.2890625</v>
      </c>
      <c r="G47" s="4">
        <v>14.865562883715217</v>
      </c>
      <c r="H47" s="4">
        <v>85.134542366186821</v>
      </c>
    </row>
    <row r="48" spans="1:8">
      <c r="A48" s="36">
        <v>0.99874635265505729</v>
      </c>
      <c r="B48" s="3">
        <v>270</v>
      </c>
      <c r="C48" s="37">
        <v>0.15443741803772021</v>
      </c>
      <c r="D48" s="37">
        <v>0.8443545192838946</v>
      </c>
      <c r="E48" s="3">
        <v>1200</v>
      </c>
      <c r="F48" s="3">
        <v>675.8203125</v>
      </c>
      <c r="G48" s="4">
        <v>15.079307387748464</v>
      </c>
      <c r="H48" s="4">
        <v>84.911273590179078</v>
      </c>
    </row>
    <row r="49" spans="1:8">
      <c r="A49" s="36">
        <v>0.99870923953914825</v>
      </c>
      <c r="B49" s="3">
        <v>265</v>
      </c>
      <c r="C49" s="37">
        <v>0.15442784186243319</v>
      </c>
      <c r="D49" s="37">
        <v>0.84432614353575475</v>
      </c>
      <c r="E49" s="3">
        <v>1200</v>
      </c>
      <c r="F49" s="3">
        <v>665.1953125</v>
      </c>
      <c r="G49" s="4">
        <v>15.303067177437461</v>
      </c>
      <c r="H49" s="4">
        <v>84.700088548010257</v>
      </c>
    </row>
    <row r="50" spans="1:8">
      <c r="A50" s="36">
        <v>0.99867181714727526</v>
      </c>
      <c r="B50" s="3">
        <v>260</v>
      </c>
      <c r="C50" s="37">
        <v>0.15441801403297398</v>
      </c>
      <c r="D50" s="37">
        <v>0.84429724450631072</v>
      </c>
      <c r="E50" s="3">
        <v>1200</v>
      </c>
      <c r="F50" s="3">
        <v>654.7265625</v>
      </c>
      <c r="G50" s="4">
        <v>15.530566000869129</v>
      </c>
      <c r="H50" s="4">
        <v>84.460187676195162</v>
      </c>
    </row>
    <row r="51" spans="1:8">
      <c r="A51" s="36">
        <v>0.99863377104887219</v>
      </c>
      <c r="B51" s="3">
        <v>255</v>
      </c>
      <c r="C51" s="37">
        <v>0.15440813297936723</v>
      </c>
      <c r="D51" s="37">
        <v>0.84426823385425243</v>
      </c>
      <c r="E51" s="3">
        <v>1200</v>
      </c>
      <c r="F51" s="3">
        <v>644.1015625</v>
      </c>
      <c r="G51" s="4">
        <v>15.768996393930415</v>
      </c>
      <c r="H51" s="4">
        <v>84.232100716578529</v>
      </c>
    </row>
    <row r="52" spans="1:8">
      <c r="A52" s="36">
        <v>0.99859461527259696</v>
      </c>
      <c r="B52" s="3">
        <v>250</v>
      </c>
      <c r="C52" s="37">
        <v>0.1543980452705721</v>
      </c>
      <c r="D52" s="37">
        <v>0.84423879317419515</v>
      </c>
      <c r="E52" s="3">
        <v>1200</v>
      </c>
      <c r="F52" s="3">
        <v>633.5546875</v>
      </c>
      <c r="G52" s="4">
        <v>16.013518641081852</v>
      </c>
      <c r="H52" s="4">
        <v>83.984497139875685</v>
      </c>
    </row>
    <row r="53" spans="1:8">
      <c r="A53" s="36">
        <v>0.99855513319818667</v>
      </c>
      <c r="B53" s="3">
        <v>245</v>
      </c>
      <c r="C53" s="37">
        <v>0.15438754125351814</v>
      </c>
      <c r="D53" s="37">
        <v>0.84420848731574172</v>
      </c>
      <c r="E53" s="3">
        <v>1200</v>
      </c>
      <c r="F53" s="3">
        <v>622.9296875</v>
      </c>
      <c r="G53" s="4">
        <v>16.268152588676369</v>
      </c>
      <c r="H53" s="4">
        <v>83.737929664361516</v>
      </c>
    </row>
    <row r="54" spans="1:8">
      <c r="A54" s="36">
        <v>0.99851449956327321</v>
      </c>
      <c r="B54" s="3">
        <v>240</v>
      </c>
      <c r="C54" s="37">
        <v>0.1543769804852359</v>
      </c>
      <c r="D54" s="37">
        <v>0.84417806233998605</v>
      </c>
      <c r="E54" s="3">
        <v>1200</v>
      </c>
      <c r="F54" s="3">
        <v>612.3828125</v>
      </c>
      <c r="G54" s="4">
        <v>16.52960250345561</v>
      </c>
      <c r="H54" s="4">
        <v>83.470615998130242</v>
      </c>
    </row>
    <row r="55" spans="1:8">
      <c r="A55" s="36">
        <v>0.99847251147386595</v>
      </c>
      <c r="B55" s="3">
        <v>235</v>
      </c>
      <c r="C55" s="37">
        <v>0.1543659868817534</v>
      </c>
      <c r="D55" s="37">
        <v>0.84414673767305815</v>
      </c>
      <c r="E55" s="3">
        <v>1200</v>
      </c>
      <c r="F55" s="3">
        <v>601.7578125</v>
      </c>
      <c r="G55" s="4">
        <v>16.80218057766594</v>
      </c>
      <c r="H55" s="4">
        <v>83.203615182478728</v>
      </c>
    </row>
    <row r="56" spans="1:8">
      <c r="A56" s="36">
        <v>0.99843017348371554</v>
      </c>
      <c r="B56" s="3">
        <v>230</v>
      </c>
      <c r="C56" s="37">
        <v>0.15435454997646028</v>
      </c>
      <c r="D56" s="37">
        <v>0.84411449143012574</v>
      </c>
      <c r="E56" s="3">
        <v>1200</v>
      </c>
      <c r="F56" s="3">
        <v>591.2109375</v>
      </c>
      <c r="G56" s="4">
        <v>17.082349140010965</v>
      </c>
      <c r="H56" s="4">
        <v>82.914487609339844</v>
      </c>
    </row>
    <row r="57" spans="1:8">
      <c r="A57" s="36">
        <v>0.99838642422722335</v>
      </c>
      <c r="B57" s="3">
        <v>225</v>
      </c>
      <c r="C57" s="37">
        <v>0.15434299060320175</v>
      </c>
      <c r="D57" s="37">
        <v>0.84408198940775137</v>
      </c>
      <c r="E57" s="3">
        <v>1200</v>
      </c>
      <c r="F57" s="3">
        <v>580.5859375</v>
      </c>
      <c r="G57" s="4">
        <v>17.374843440434748</v>
      </c>
      <c r="H57" s="4">
        <v>82.624814058112477</v>
      </c>
    </row>
    <row r="58" spans="1:8">
      <c r="A58" s="36">
        <v>0.99834231039359522</v>
      </c>
      <c r="B58" s="3">
        <v>220</v>
      </c>
      <c r="C58" s="37">
        <v>0.15433097055230743</v>
      </c>
      <c r="D58" s="37">
        <v>0.84404852948013498</v>
      </c>
      <c r="E58" s="3">
        <v>1200</v>
      </c>
      <c r="F58" s="3">
        <v>569.9609375</v>
      </c>
      <c r="G58" s="4">
        <v>17.678151921537395</v>
      </c>
      <c r="H58" s="4">
        <v>82.32294245614429</v>
      </c>
    </row>
    <row r="59" spans="1:8">
      <c r="A59" s="36">
        <v>0.99829672609884834</v>
      </c>
      <c r="B59" s="3">
        <v>215</v>
      </c>
      <c r="C59" s="37">
        <v>0.15431882293617832</v>
      </c>
      <c r="D59" s="37">
        <v>0.84401480300557841</v>
      </c>
      <c r="E59" s="3">
        <v>1200</v>
      </c>
      <c r="F59" s="3">
        <v>559.3359375</v>
      </c>
      <c r="G59" s="4">
        <v>17.992929836541371</v>
      </c>
      <c r="H59" s="4">
        <v>82.008183283314011</v>
      </c>
    </row>
    <row r="60" spans="1:8">
      <c r="A60" s="36">
        <v>0.9982511418041029</v>
      </c>
      <c r="B60" s="3">
        <v>210</v>
      </c>
      <c r="C60" s="37">
        <v>0.15430613364529486</v>
      </c>
      <c r="D60" s="37">
        <v>0.84397995018237604</v>
      </c>
      <c r="E60" s="3">
        <v>1200</v>
      </c>
      <c r="F60" s="3">
        <v>548.7109375</v>
      </c>
      <c r="G60" s="4">
        <v>18.319794738734068</v>
      </c>
      <c r="H60" s="4">
        <v>81.679795713731792</v>
      </c>
    </row>
    <row r="61" spans="1:8">
      <c r="A61" s="36">
        <v>0.99820403803286584</v>
      </c>
      <c r="B61" s="3">
        <v>205</v>
      </c>
      <c r="C61" s="37">
        <v>0.15429349877639759</v>
      </c>
      <c r="D61" s="37">
        <v>0.84394520844988341</v>
      </c>
      <c r="E61" s="3">
        <v>1200</v>
      </c>
      <c r="F61" s="3">
        <v>538.0859375</v>
      </c>
      <c r="G61" s="4">
        <v>18.659534757023742</v>
      </c>
      <c r="H61" s="4">
        <v>81.336977834258562</v>
      </c>
    </row>
    <row r="62" spans="1:8">
      <c r="A62" s="36">
        <v>0.99815575666734824</v>
      </c>
      <c r="B62" s="3">
        <v>200</v>
      </c>
      <c r="C62" s="37">
        <v>0.15428029859041684</v>
      </c>
      <c r="D62" s="37">
        <v>0.84390929098881606</v>
      </c>
      <c r="E62" s="3">
        <v>1200</v>
      </c>
      <c r="F62" s="3">
        <v>527.4609375</v>
      </c>
      <c r="G62" s="4">
        <v>19.012852096647194</v>
      </c>
      <c r="H62" s="4">
        <v>80.9788664703687</v>
      </c>
    </row>
    <row r="63" spans="1:8">
      <c r="A63" s="36">
        <v>0.99810657002622583</v>
      </c>
      <c r="B63" s="3">
        <v>195</v>
      </c>
      <c r="C63" s="37">
        <v>0.15426670629166811</v>
      </c>
      <c r="D63" s="37">
        <v>0.84387255722492305</v>
      </c>
      <c r="E63" s="3">
        <v>1200</v>
      </c>
      <c r="F63" s="3">
        <v>516.7578125</v>
      </c>
      <c r="G63" s="4">
        <v>19.383378600185612</v>
      </c>
      <c r="H63" s="4">
        <v>80.61690979869536</v>
      </c>
    </row>
    <row r="64" spans="1:8">
      <c r="A64" s="36">
        <v>0.99805594877473969</v>
      </c>
      <c r="B64" s="3">
        <v>190</v>
      </c>
      <c r="C64" s="37">
        <v>0.15425284422482435</v>
      </c>
      <c r="D64" s="37">
        <v>0.84383526105932261</v>
      </c>
      <c r="E64" s="3">
        <v>1200</v>
      </c>
      <c r="F64" s="3">
        <v>506.1328125</v>
      </c>
      <c r="G64" s="4">
        <v>19.766611460118273</v>
      </c>
      <c r="H64" s="4">
        <v>80.225518023812072</v>
      </c>
    </row>
    <row r="65" spans="1:8">
      <c r="A65" s="36">
        <v>0.99800406199196867</v>
      </c>
      <c r="B65" s="3">
        <v>185</v>
      </c>
      <c r="C65" s="37">
        <v>0.15423847424192572</v>
      </c>
      <c r="D65" s="37">
        <v>0.84379690776293148</v>
      </c>
      <c r="E65" s="3">
        <v>1200</v>
      </c>
      <c r="F65" s="3">
        <v>495.4296875</v>
      </c>
      <c r="G65" s="4">
        <v>20.169186021498181</v>
      </c>
      <c r="H65" s="4">
        <v>79.828567840497939</v>
      </c>
    </row>
    <row r="66" spans="1:8">
      <c r="A66" s="36">
        <v>0.99795093208836128</v>
      </c>
      <c r="B66" s="3">
        <v>180</v>
      </c>
      <c r="C66" s="37">
        <v>0.15422364813315834</v>
      </c>
      <c r="D66" s="37">
        <v>0.84375760466707472</v>
      </c>
      <c r="E66" s="3">
        <v>1200</v>
      </c>
      <c r="F66" s="3">
        <v>484.7265625</v>
      </c>
      <c r="G66" s="4">
        <v>20.589434771130279</v>
      </c>
      <c r="H66" s="4">
        <v>79.412494601302868</v>
      </c>
    </row>
    <row r="67" spans="1:8">
      <c r="A67" s="36">
        <v>0.99789625256256276</v>
      </c>
      <c r="B67" s="3">
        <v>175</v>
      </c>
      <c r="C67" s="37">
        <v>0.15420842464598319</v>
      </c>
      <c r="D67" s="37">
        <v>0.84371747358152049</v>
      </c>
      <c r="E67" s="3">
        <v>1200</v>
      </c>
      <c r="F67" s="3">
        <v>474.0234375</v>
      </c>
      <c r="G67" s="4">
        <v>21.028563318082124</v>
      </c>
      <c r="H67" s="4">
        <v>78.976011575007945</v>
      </c>
    </row>
    <row r="68" spans="1:8">
      <c r="A68" s="36">
        <v>0.99784066171133223</v>
      </c>
      <c r="B68" s="3">
        <v>170</v>
      </c>
      <c r="C68" s="37">
        <v>0.15419263153015111</v>
      </c>
      <c r="D68" s="37">
        <v>0.84367615647899064</v>
      </c>
      <c r="E68" s="3">
        <v>1200</v>
      </c>
      <c r="F68" s="3">
        <v>463.3203125</v>
      </c>
      <c r="G68" s="4">
        <v>21.48785660573818</v>
      </c>
      <c r="H68" s="4">
        <v>78.51771385977338</v>
      </c>
    </row>
    <row r="69" spans="1:8">
      <c r="A69" s="36">
        <v>0.99778310201745557</v>
      </c>
      <c r="B69" s="3">
        <v>165</v>
      </c>
      <c r="C69" s="37">
        <v>0.15417653004828627</v>
      </c>
      <c r="D69" s="37">
        <v>0.84363419585536326</v>
      </c>
      <c r="E69" s="3">
        <v>1200</v>
      </c>
      <c r="F69" s="3">
        <v>452.6171875</v>
      </c>
      <c r="G69" s="4">
        <v>21.968782705603775</v>
      </c>
      <c r="H69" s="4">
        <v>78.036062699555529</v>
      </c>
    </row>
    <row r="70" spans="1:8">
      <c r="A70" s="36">
        <v>0.9977236236671152</v>
      </c>
      <c r="B70" s="3">
        <v>160</v>
      </c>
      <c r="C70" s="37">
        <v>0.15415981128397752</v>
      </c>
      <c r="D70" s="37">
        <v>0.84359094970213755</v>
      </c>
      <c r="E70" s="3">
        <v>1200</v>
      </c>
      <c r="F70" s="3">
        <v>441.9140625</v>
      </c>
      <c r="G70" s="4">
        <v>22.472869031100057</v>
      </c>
      <c r="H70" s="4">
        <v>77.529371884250892</v>
      </c>
    </row>
    <row r="71" spans="1:8">
      <c r="A71" s="36">
        <v>0.99766253444478858</v>
      </c>
      <c r="B71" s="3">
        <v>155</v>
      </c>
      <c r="C71" s="37">
        <v>0.15414233648237291</v>
      </c>
      <c r="D71" s="37">
        <v>0.84354612936278106</v>
      </c>
      <c r="E71" s="3">
        <v>1200</v>
      </c>
      <c r="F71" s="3">
        <v>431.2109375</v>
      </c>
      <c r="G71" s="4">
        <v>23.001820126106246</v>
      </c>
      <c r="H71" s="4">
        <v>76.995787441605216</v>
      </c>
    </row>
    <row r="72" spans="1:8">
      <c r="A72" s="36">
        <v>0.99759991799190295</v>
      </c>
      <c r="B72" s="3">
        <v>150</v>
      </c>
      <c r="C72" s="37">
        <v>0.15412435971635599</v>
      </c>
      <c r="D72" s="37">
        <v>0.84350026240476483</v>
      </c>
      <c r="E72" s="3">
        <v>1200</v>
      </c>
      <c r="F72" s="3">
        <v>420.5078125</v>
      </c>
      <c r="G72" s="4">
        <v>23.557573929540702</v>
      </c>
      <c r="H72" s="4">
        <v>76.433265821877626</v>
      </c>
    </row>
    <row r="73" spans="1:8">
      <c r="A73" s="36">
        <v>0.99753521432392422</v>
      </c>
      <c r="B73" s="3">
        <v>145</v>
      </c>
      <c r="C73" s="37">
        <v>0.15410582711275359</v>
      </c>
      <c r="D73" s="37">
        <v>0.84345323657161975</v>
      </c>
      <c r="E73" s="3">
        <v>1200</v>
      </c>
      <c r="F73" s="3">
        <v>409.7265625</v>
      </c>
      <c r="G73" s="4">
        <v>24.146623354078294</v>
      </c>
      <c r="H73" s="4">
        <v>75.854189140164593</v>
      </c>
    </row>
    <row r="74" spans="1:8">
      <c r="A74" s="36">
        <v>0.99746835386701493</v>
      </c>
      <c r="B74" s="3">
        <v>140</v>
      </c>
      <c r="C74" s="37">
        <v>0.15408659368253261</v>
      </c>
      <c r="D74" s="37">
        <v>0.84340475016909944</v>
      </c>
      <c r="E74" s="3">
        <v>1200</v>
      </c>
      <c r="F74" s="3">
        <v>398.9453125</v>
      </c>
      <c r="G74" s="4">
        <v>24.767348103991925</v>
      </c>
      <c r="H74" s="4">
        <v>75.241952599244172</v>
      </c>
    </row>
    <row r="75" spans="1:8">
      <c r="A75" s="36">
        <v>0.99739849861880481</v>
      </c>
      <c r="B75" s="3">
        <v>135</v>
      </c>
      <c r="C75" s="37">
        <v>0.15406659229888439</v>
      </c>
      <c r="D75" s="37">
        <v>0.84335466322593367</v>
      </c>
      <c r="E75" s="3">
        <v>1200</v>
      </c>
      <c r="F75" s="3">
        <v>388.2421875</v>
      </c>
      <c r="G75" s="4">
        <v>25.417476161000202</v>
      </c>
      <c r="H75" s="4">
        <v>74.578622763678553</v>
      </c>
    </row>
    <row r="76" spans="1:8">
      <c r="A76" s="36">
        <v>0.99732609656466786</v>
      </c>
      <c r="B76" s="3">
        <v>130</v>
      </c>
      <c r="C76" s="37">
        <v>0.15404556849406231</v>
      </c>
      <c r="D76" s="37">
        <v>0.84330244622308703</v>
      </c>
      <c r="E76" s="3">
        <v>1200</v>
      </c>
      <c r="F76" s="3">
        <v>377.4609375</v>
      </c>
      <c r="G76" s="4">
        <v>26.109424650521397</v>
      </c>
      <c r="H76" s="4">
        <v>73.891216906070241</v>
      </c>
    </row>
    <row r="77" spans="1:8">
      <c r="A77" s="36">
        <v>0.99725113027111167</v>
      </c>
      <c r="B77" s="3">
        <v>125</v>
      </c>
      <c r="C77" s="37">
        <v>0.15402363991857895</v>
      </c>
      <c r="D77" s="37">
        <v>0.84324834309303465</v>
      </c>
      <c r="E77" s="3">
        <v>1200</v>
      </c>
      <c r="F77" s="3">
        <v>366.6796875</v>
      </c>
      <c r="G77" s="4">
        <v>26.841853683257234</v>
      </c>
      <c r="H77" s="4">
        <v>73.161402886996456</v>
      </c>
    </row>
    <row r="78" spans="1:8">
      <c r="A78" s="36">
        <v>0.99717272802243084</v>
      </c>
      <c r="B78" s="3">
        <v>120</v>
      </c>
      <c r="C78" s="37">
        <v>0.15400082035654619</v>
      </c>
      <c r="D78" s="37">
        <v>0.8431923818675946</v>
      </c>
      <c r="E78" s="3">
        <v>1200</v>
      </c>
      <c r="F78" s="3">
        <v>355.8984375</v>
      </c>
      <c r="G78" s="4">
        <v>27.6184454659065</v>
      </c>
      <c r="H78" s="4">
        <v>72.385340596349508</v>
      </c>
    </row>
    <row r="79" spans="1:8">
      <c r="A79" s="36">
        <v>0.99709105901338912</v>
      </c>
      <c r="B79" s="3">
        <v>115</v>
      </c>
      <c r="C79" s="37">
        <v>0.15397679618713001</v>
      </c>
      <c r="D79" s="37">
        <v>0.84313390966923063</v>
      </c>
      <c r="E79" s="3">
        <v>1200</v>
      </c>
      <c r="F79" s="3">
        <v>345.1171875</v>
      </c>
      <c r="G79" s="4">
        <v>28.443282131600899</v>
      </c>
      <c r="H79" s="4">
        <v>71.55871104372558</v>
      </c>
    </row>
    <row r="80" spans="1:8">
      <c r="A80" s="36">
        <v>0.99700607220085447</v>
      </c>
      <c r="B80" s="3">
        <v>110</v>
      </c>
      <c r="C80" s="37">
        <v>0.15395161378932029</v>
      </c>
      <c r="D80" s="37">
        <v>0.8430730220478988</v>
      </c>
      <c r="E80" s="3">
        <v>1200</v>
      </c>
      <c r="F80" s="3">
        <v>334.3359375</v>
      </c>
      <c r="G80" s="4">
        <v>29.321040874855626</v>
      </c>
      <c r="H80" s="4">
        <v>70.676637459030374</v>
      </c>
    </row>
    <row r="81" spans="1:8">
      <c r="A81" s="36">
        <v>0.99691736721527191</v>
      </c>
      <c r="B81" s="3">
        <v>105</v>
      </c>
      <c r="C81" s="37">
        <v>0.15392521990558267</v>
      </c>
      <c r="D81" s="37">
        <v>0.84300960729473229</v>
      </c>
      <c r="E81" s="3">
        <v>1200</v>
      </c>
      <c r="F81" s="3">
        <v>323.5546875</v>
      </c>
      <c r="G81" s="4">
        <v>30.257002763458225</v>
      </c>
      <c r="H81" s="4">
        <v>69.733593560517662</v>
      </c>
    </row>
    <row r="82" spans="1:8">
      <c r="A82" s="36">
        <v>0.99682496618862237</v>
      </c>
      <c r="B82" s="3">
        <v>100</v>
      </c>
      <c r="C82" s="37">
        <v>0.15389753131728681</v>
      </c>
      <c r="D82" s="37">
        <v>0.84294349126443679</v>
      </c>
      <c r="E82" s="3">
        <v>1200</v>
      </c>
      <c r="F82" s="3">
        <v>312.734375</v>
      </c>
      <c r="G82" s="4">
        <v>31.260940363587412</v>
      </c>
      <c r="H82" s="4">
        <v>68.731951591546618</v>
      </c>
    </row>
    <row r="83" spans="1:8">
      <c r="A83" s="36">
        <v>0.99672679009780663</v>
      </c>
      <c r="B83" s="3">
        <v>95</v>
      </c>
      <c r="C83" s="37">
        <v>0.15386851832526524</v>
      </c>
      <c r="D83" s="37">
        <v>0.8428746110311508</v>
      </c>
      <c r="E83" s="3">
        <v>1200</v>
      </c>
      <c r="F83" s="3">
        <v>301.9140625</v>
      </c>
      <c r="G83" s="4">
        <v>32.336503015771214</v>
      </c>
      <c r="H83" s="4">
        <v>67.65619687937803</v>
      </c>
    </row>
    <row r="84" spans="1:8">
      <c r="A84" s="36">
        <v>0.99662206893426852</v>
      </c>
      <c r="B84" s="3">
        <v>90</v>
      </c>
      <c r="C84" s="37">
        <v>0.15383742531883884</v>
      </c>
      <c r="D84" s="37">
        <v>0.84280139285857669</v>
      </c>
      <c r="E84" s="3">
        <v>1200</v>
      </c>
      <c r="F84" s="3">
        <v>291.0546875</v>
      </c>
      <c r="G84" s="4">
        <v>33.495865177890153</v>
      </c>
      <c r="H84" s="4">
        <v>66.50708264837391</v>
      </c>
    </row>
    <row r="85" spans="1:8">
      <c r="A85" s="36">
        <v>0.9965138570652764</v>
      </c>
      <c r="B85" s="3">
        <v>85</v>
      </c>
      <c r="C85" s="37">
        <v>0.1538039826666929</v>
      </c>
      <c r="D85" s="37">
        <v>0.84272327348973119</v>
      </c>
      <c r="E85" s="3">
        <v>1200</v>
      </c>
      <c r="F85" s="3">
        <v>280.234375</v>
      </c>
      <c r="G85" s="4">
        <v>34.739812266993212</v>
      </c>
      <c r="H85" s="4">
        <v>65.257263942980344</v>
      </c>
    </row>
    <row r="86" spans="1:8">
      <c r="A86" s="36">
        <v>0.9963984310716848</v>
      </c>
      <c r="B86" s="3">
        <v>80</v>
      </c>
      <c r="C86" s="37">
        <v>0.15376922723831907</v>
      </c>
      <c r="D86" s="37">
        <v>0.84264240908529964</v>
      </c>
      <c r="E86" s="3">
        <v>1200</v>
      </c>
      <c r="F86" s="3">
        <v>269.375</v>
      </c>
      <c r="G86" s="4">
        <v>36.088386865575309</v>
      </c>
      <c r="H86" s="4">
        <v>63.913854528360382</v>
      </c>
    </row>
    <row r="87" spans="1:8">
      <c r="A87" s="36">
        <v>0.99627627189513557</v>
      </c>
      <c r="B87" s="3">
        <v>75</v>
      </c>
      <c r="C87" s="37">
        <v>0.15373184260589146</v>
      </c>
      <c r="D87" s="37">
        <v>0.84255605711734649</v>
      </c>
      <c r="E87" s="3">
        <v>1200</v>
      </c>
      <c r="F87" s="3">
        <v>258.515625</v>
      </c>
      <c r="G87" s="4">
        <v>37.549558218520843</v>
      </c>
      <c r="H87" s="4">
        <v>62.454953592212945</v>
      </c>
    </row>
    <row r="88" spans="1:8">
      <c r="A88" s="36">
        <v>0.99614456903292004</v>
      </c>
      <c r="B88" s="3">
        <v>70</v>
      </c>
      <c r="C88" s="37">
        <v>0.15369195912105596</v>
      </c>
      <c r="D88" s="37">
        <v>0.84246448600789758</v>
      </c>
      <c r="E88" s="3">
        <v>1200</v>
      </c>
      <c r="F88" s="3">
        <v>247.65625</v>
      </c>
      <c r="G88" s="4">
        <v>39.1381739909842</v>
      </c>
      <c r="H88" s="4">
        <v>60.865391551148775</v>
      </c>
    </row>
    <row r="89" spans="1:8">
      <c r="A89" s="36">
        <v>0.99600408597988954</v>
      </c>
      <c r="B89" s="3">
        <v>65</v>
      </c>
      <c r="C89" s="37">
        <v>0.15364848278043711</v>
      </c>
      <c r="D89" s="37">
        <v>0.84236541375798801</v>
      </c>
      <c r="E89" s="3">
        <v>1200</v>
      </c>
      <c r="F89" s="3">
        <v>236.796875</v>
      </c>
      <c r="G89" s="4">
        <v>40.871481204957469</v>
      </c>
      <c r="H89" s="4">
        <v>59.127218894352588</v>
      </c>
    </row>
    <row r="90" spans="1:8">
      <c r="A90" s="36">
        <v>0.99585131065971888</v>
      </c>
      <c r="B90" s="3">
        <v>60</v>
      </c>
      <c r="C90" s="37">
        <v>0.15360168480206141</v>
      </c>
      <c r="D90" s="37">
        <v>0.84225940063894444</v>
      </c>
      <c r="E90" s="3">
        <v>1200</v>
      </c>
      <c r="F90" s="3">
        <v>225.8984375</v>
      </c>
      <c r="G90" s="4">
        <v>42.777629311048749</v>
      </c>
      <c r="H90" s="4">
        <v>57.228986973410642</v>
      </c>
    </row>
    <row r="91" spans="1:8">
      <c r="A91" s="36">
        <v>0.99568580406287022</v>
      </c>
      <c r="B91" s="3">
        <v>55</v>
      </c>
      <c r="C91" s="37">
        <v>0.15355018742419413</v>
      </c>
      <c r="D91" s="37">
        <v>0.84214357046019606</v>
      </c>
      <c r="E91" s="3">
        <v>1200</v>
      </c>
      <c r="F91" s="3">
        <v>215.0390625</v>
      </c>
      <c r="G91" s="4">
        <v>44.867640348876101</v>
      </c>
      <c r="H91" s="4">
        <v>55.12517958070471</v>
      </c>
    </row>
    <row r="92" spans="1:8">
      <c r="A92" s="36">
        <v>0.99550305719551779</v>
      </c>
      <c r="B92" s="3">
        <v>50</v>
      </c>
      <c r="C92" s="37">
        <v>0.1534937288935467</v>
      </c>
      <c r="D92" s="37">
        <v>0.84201737009339217</v>
      </c>
      <c r="E92" s="3">
        <v>1200</v>
      </c>
      <c r="F92" s="3">
        <v>204.140625</v>
      </c>
      <c r="G92" s="4">
        <v>47.187204982111915</v>
      </c>
      <c r="H92" s="4">
        <v>52.804566433364975</v>
      </c>
    </row>
    <row r="93" spans="1:8">
      <c r="A93" s="36">
        <v>0.99530051275086928</v>
      </c>
      <c r="B93" s="3">
        <v>45</v>
      </c>
      <c r="C93" s="37">
        <v>0.15343055194856256</v>
      </c>
      <c r="D93" s="37">
        <v>0.84187712647448543</v>
      </c>
      <c r="E93" s="3">
        <v>1200</v>
      </c>
      <c r="F93" s="3">
        <v>193.22265625</v>
      </c>
      <c r="G93" s="4">
        <v>49.771095024461573</v>
      </c>
      <c r="H93" s="4">
        <v>50.223962612882033</v>
      </c>
    </row>
    <row r="94" spans="1:8">
      <c r="A94" s="36">
        <v>0.99507433812101043</v>
      </c>
      <c r="B94" s="3">
        <v>40</v>
      </c>
      <c r="C94" s="37">
        <v>0.15335931942566799</v>
      </c>
      <c r="D94" s="37">
        <v>0.8417200371926945</v>
      </c>
      <c r="E94" s="3">
        <v>1200</v>
      </c>
      <c r="F94" s="3">
        <v>182.3046875</v>
      </c>
      <c r="G94" s="4">
        <v>52.661663618315934</v>
      </c>
      <c r="H94" s="4">
        <v>47.330751638674656</v>
      </c>
    </row>
    <row r="95" spans="1:8">
      <c r="A95" s="36">
        <v>0.99481612208525572</v>
      </c>
      <c r="B95" s="3">
        <v>35</v>
      </c>
      <c r="C95" s="37">
        <v>0.15327808367056994</v>
      </c>
      <c r="D95" s="37">
        <v>0.84154202016902557</v>
      </c>
      <c r="E95" s="3">
        <v>1200</v>
      </c>
      <c r="F95" s="3">
        <v>171.3671875</v>
      </c>
      <c r="G95" s="4">
        <v>55.923072837767215</v>
      </c>
      <c r="H95" s="4">
        <v>44.070272584777328</v>
      </c>
    </row>
    <row r="96" spans="1:8">
      <c r="A96" s="36">
        <v>0.9945127182432455</v>
      </c>
      <c r="B96" s="3">
        <v>30</v>
      </c>
      <c r="C96" s="37">
        <v>0.15318325829158635</v>
      </c>
      <c r="D96" s="37">
        <v>0.84133556279429156</v>
      </c>
      <c r="E96" s="3">
        <v>1200</v>
      </c>
      <c r="F96" s="3">
        <v>160.41015625</v>
      </c>
      <c r="G96" s="4">
        <v>59.630996633724607</v>
      </c>
      <c r="H96" s="4">
        <v>40.366238653395428</v>
      </c>
    </row>
    <row r="97" spans="1:8">
      <c r="A97" s="36">
        <v>0.99415116199818332</v>
      </c>
      <c r="B97" s="3">
        <v>25</v>
      </c>
      <c r="C97" s="37">
        <v>0.1530681253607046</v>
      </c>
      <c r="D97" s="37">
        <v>0.84108659213119763</v>
      </c>
      <c r="E97" s="3">
        <v>1200</v>
      </c>
      <c r="F97" s="3">
        <v>149.43359375</v>
      </c>
      <c r="G97" s="4">
        <v>63.882341142257161</v>
      </c>
      <c r="H97" s="4">
        <v>36.119661963666935</v>
      </c>
    </row>
    <row r="98" spans="1:8">
      <c r="A98" s="36">
        <v>0.99370222966056321</v>
      </c>
      <c r="B98" s="3">
        <v>20</v>
      </c>
      <c r="C98" s="37">
        <v>0.15292454471636208</v>
      </c>
      <c r="D98" s="37">
        <v>0.84077802051989059</v>
      </c>
      <c r="E98" s="3">
        <v>1200</v>
      </c>
      <c r="F98" s="3">
        <v>138.45703125</v>
      </c>
      <c r="G98" s="4">
        <v>68.795007970676537</v>
      </c>
      <c r="H98" s="4">
        <v>31.19530816389841</v>
      </c>
    </row>
    <row r="99" spans="1:8">
      <c r="A99" s="36">
        <v>0.99310271793470284</v>
      </c>
      <c r="B99" s="3">
        <v>15</v>
      </c>
      <c r="C99" s="37">
        <v>0.15273377711865577</v>
      </c>
      <c r="D99" s="37">
        <v>0.84037051543661345</v>
      </c>
      <c r="E99" s="3">
        <v>1200</v>
      </c>
      <c r="F99" s="3">
        <v>127.421875</v>
      </c>
      <c r="G99" s="4">
        <v>74.564542680256778</v>
      </c>
      <c r="H99" s="4">
        <v>25.429874241035165</v>
      </c>
    </row>
    <row r="100" spans="1:8">
      <c r="A100" s="36">
        <v>0.99220345034590862</v>
      </c>
      <c r="B100" s="3">
        <v>10</v>
      </c>
      <c r="C100" s="37">
        <v>0.15244671018727668</v>
      </c>
      <c r="D100" s="37">
        <v>0.83976090987754848</v>
      </c>
      <c r="E100" s="3">
        <v>1200</v>
      </c>
      <c r="F100" s="3">
        <v>116.328125</v>
      </c>
      <c r="G100" s="4">
        <v>81.417510844274858</v>
      </c>
      <c r="H100" s="4">
        <v>18.575296874463827</v>
      </c>
    </row>
    <row r="101" spans="1:8">
      <c r="A101" s="36">
        <v>0.99040491516832019</v>
      </c>
      <c r="B101" s="3">
        <v>5</v>
      </c>
      <c r="C101" s="37">
        <v>0.15187271831008473</v>
      </c>
      <c r="D101" s="37">
        <v>0.83854801902273413</v>
      </c>
      <c r="E101" s="3">
        <v>1200</v>
      </c>
      <c r="F101" s="3">
        <v>105.0390625</v>
      </c>
      <c r="G101" s="4">
        <v>89.711689184919294</v>
      </c>
      <c r="H101" s="4">
        <v>10.288881402976848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6A68-2979-44BB-988B-6D74251AE21D}">
  <dimension ref="A1:I1000"/>
  <sheetViews>
    <sheetView workbookViewId="0">
      <selection activeCell="B3" sqref="B3"/>
    </sheetView>
  </sheetViews>
  <sheetFormatPr defaultRowHeight="15.6"/>
  <cols>
    <col min="1" max="1" width="8.69921875" customWidth="1"/>
    <col min="2" max="2" width="10" customWidth="1"/>
    <col min="3" max="3" width="8.69921875" customWidth="1"/>
    <col min="4" max="4" width="9.5" customWidth="1"/>
    <col min="5" max="5" width="8.5" customWidth="1"/>
  </cols>
  <sheetData>
    <row r="1" spans="1:9">
      <c r="A1" s="63" t="s">
        <v>26</v>
      </c>
      <c r="B1" s="34" t="s">
        <v>27</v>
      </c>
      <c r="C1" s="35" t="s">
        <v>28</v>
      </c>
      <c r="D1" s="35" t="s">
        <v>29</v>
      </c>
      <c r="E1" s="34" t="s">
        <v>30</v>
      </c>
      <c r="F1" s="34" t="s">
        <v>34</v>
      </c>
      <c r="G1" s="2" t="s">
        <v>31</v>
      </c>
      <c r="H1" s="2" t="s">
        <v>32</v>
      </c>
      <c r="I1" s="64" t="s">
        <v>35</v>
      </c>
    </row>
    <row r="2" spans="1:9">
      <c r="A2" s="36">
        <v>2</v>
      </c>
      <c r="B2" s="3">
        <v>500</v>
      </c>
      <c r="C2" s="37">
        <v>0.63073126118021583</v>
      </c>
      <c r="D2" s="37">
        <v>1.3694372412788918</v>
      </c>
      <c r="E2" s="3">
        <v>1200</v>
      </c>
      <c r="F2" s="3">
        <v>1462.6953125</v>
      </c>
      <c r="G2" s="4">
        <v>30.171456474457425</v>
      </c>
      <c r="H2" s="4">
        <v>69.831726687664002</v>
      </c>
      <c r="I2" s="64" t="s">
        <v>36</v>
      </c>
    </row>
    <row r="3" spans="1:9">
      <c r="A3" s="36">
        <v>1.9999111328124997</v>
      </c>
      <c r="B3" s="3">
        <v>495</v>
      </c>
      <c r="C3" s="37">
        <v>0.63067935679459985</v>
      </c>
      <c r="D3" s="37">
        <v>1.3693980975776017</v>
      </c>
      <c r="E3" s="3">
        <v>1200</v>
      </c>
      <c r="F3" s="3">
        <v>1452.6953125</v>
      </c>
      <c r="G3" s="4">
        <v>30.353509810207225</v>
      </c>
      <c r="H3" s="4">
        <v>69.637570676026399</v>
      </c>
      <c r="I3" s="64" t="s">
        <v>37</v>
      </c>
    </row>
    <row r="4" spans="1:9">
      <c r="A4" s="36">
        <v>1.9998207845052061</v>
      </c>
      <c r="B4" s="3">
        <v>490</v>
      </c>
      <c r="C4" s="37">
        <v>0.63062737308598216</v>
      </c>
      <c r="D4" s="37">
        <v>1.3693588990642998</v>
      </c>
      <c r="E4" s="3">
        <v>1200</v>
      </c>
      <c r="F4" s="3">
        <v>1442.3828125</v>
      </c>
      <c r="G4" s="4">
        <v>30.543906342712745</v>
      </c>
      <c r="H4" s="4">
        <v>69.456036970921858</v>
      </c>
      <c r="I4" s="64"/>
    </row>
    <row r="5" spans="1:9">
      <c r="A5" s="36">
        <v>1.9997300597466368</v>
      </c>
      <c r="B5" s="3">
        <v>485</v>
      </c>
      <c r="C5" s="37">
        <v>0.63057430636068279</v>
      </c>
      <c r="D5" s="37">
        <v>1.3693189900566887</v>
      </c>
      <c r="E5" s="3">
        <v>1200</v>
      </c>
      <c r="F5" s="3">
        <v>1432.2265625</v>
      </c>
      <c r="G5" s="4">
        <v>30.733943874030089</v>
      </c>
      <c r="H5" s="4">
        <v>69.263261739755436</v>
      </c>
    </row>
    <row r="6" spans="1:9">
      <c r="A6" s="36">
        <v>1.9996385789484095</v>
      </c>
      <c r="B6" s="3">
        <v>480</v>
      </c>
      <c r="C6" s="37">
        <v>0.63052112165932162</v>
      </c>
      <c r="D6" s="37">
        <v>1.3692790008474218</v>
      </c>
      <c r="E6" s="3">
        <v>1200</v>
      </c>
      <c r="F6" s="3">
        <v>1421.9140625</v>
      </c>
      <c r="G6" s="4">
        <v>30.929651478045837</v>
      </c>
      <c r="H6" s="4">
        <v>69.075130958128909</v>
      </c>
    </row>
    <row r="7" spans="1:9">
      <c r="A7" s="36">
        <v>1.9995461452251977</v>
      </c>
      <c r="B7" s="3">
        <v>475</v>
      </c>
      <c r="C7" s="37">
        <v>0.630467362073731</v>
      </c>
      <c r="D7" s="37">
        <v>1.3692386328872574</v>
      </c>
      <c r="E7" s="3">
        <v>1200</v>
      </c>
      <c r="F7" s="3">
        <v>1411.7578125</v>
      </c>
      <c r="G7" s="4">
        <v>31.125056208486246</v>
      </c>
      <c r="H7" s="4">
        <v>68.875553315373253</v>
      </c>
    </row>
    <row r="8" spans="1:9">
      <c r="A8" s="36">
        <v>1.9994529412209618</v>
      </c>
      <c r="B8" s="3">
        <v>470</v>
      </c>
      <c r="C8" s="37">
        <v>0.63041313836716406</v>
      </c>
      <c r="D8" s="37">
        <v>1.3691979584544376</v>
      </c>
      <c r="E8" s="3">
        <v>1200</v>
      </c>
      <c r="F8" s="3">
        <v>1401.4453125</v>
      </c>
      <c r="G8" s="4">
        <v>31.32631677488925</v>
      </c>
      <c r="H8" s="4">
        <v>68.680536920472647</v>
      </c>
    </row>
    <row r="9" spans="1:9">
      <c r="A9" s="36">
        <v>1.9993587663416832</v>
      </c>
      <c r="B9" s="3">
        <v>465</v>
      </c>
      <c r="C9" s="37">
        <v>0.6303583297413049</v>
      </c>
      <c r="D9" s="37">
        <v>1.3691568985302385</v>
      </c>
      <c r="E9" s="3">
        <v>1200</v>
      </c>
      <c r="F9" s="3">
        <v>1391.2890625</v>
      </c>
      <c r="G9" s="4">
        <v>31.527308853597997</v>
      </c>
      <c r="H9" s="4">
        <v>68.473860230240589</v>
      </c>
    </row>
    <row r="10" spans="1:9">
      <c r="A10" s="36">
        <v>1.9992638066717412</v>
      </c>
      <c r="B10" s="3">
        <v>460</v>
      </c>
      <c r="C10" s="37">
        <v>0.63030304832140283</v>
      </c>
      <c r="D10" s="37">
        <v>1.3691155262921937</v>
      </c>
      <c r="E10" s="3">
        <v>1200</v>
      </c>
      <c r="F10" s="3">
        <v>1380.9765625</v>
      </c>
      <c r="G10" s="4">
        <v>31.734369467213071</v>
      </c>
      <c r="H10" s="4">
        <v>68.271652810634393</v>
      </c>
    </row>
    <row r="11" spans="1:9">
      <c r="A11" s="36">
        <v>1.9991678578385721</v>
      </c>
      <c r="B11" s="3">
        <v>455</v>
      </c>
      <c r="C11" s="37">
        <v>0.63024717104341843</v>
      </c>
      <c r="D11" s="37">
        <v>1.369073761223734</v>
      </c>
      <c r="E11" s="3">
        <v>1200</v>
      </c>
      <c r="F11" s="3">
        <v>1370.8203125</v>
      </c>
      <c r="G11" s="4">
        <v>31.941199365008956</v>
      </c>
      <c r="H11" s="4">
        <v>68.057562388118072</v>
      </c>
    </row>
    <row r="12" spans="1:9">
      <c r="A12" s="36">
        <v>1.9990709095383881</v>
      </c>
      <c r="B12" s="3">
        <v>450</v>
      </c>
      <c r="C12" s="37">
        <v>0.63019069124875138</v>
      </c>
      <c r="D12" s="37">
        <v>1.3690315988678772</v>
      </c>
      <c r="E12" s="3">
        <v>1200</v>
      </c>
      <c r="F12" s="3">
        <v>1360.5078125</v>
      </c>
      <c r="G12" s="4">
        <v>32.154315904477244</v>
      </c>
      <c r="H12" s="4">
        <v>67.847840298233123</v>
      </c>
    </row>
    <row r="13" spans="1:9">
      <c r="A13" s="36">
        <v>1.9989728503722606</v>
      </c>
      <c r="B13" s="3">
        <v>445</v>
      </c>
      <c r="C13" s="37">
        <v>0.63013372509553467</v>
      </c>
      <c r="D13" s="37">
        <v>1.3689891150522315</v>
      </c>
      <c r="E13" s="3">
        <v>1200</v>
      </c>
      <c r="F13" s="3">
        <v>1350.1953125</v>
      </c>
      <c r="G13" s="4">
        <v>32.370594210239908</v>
      </c>
      <c r="H13" s="4">
        <v>67.634249537380654</v>
      </c>
    </row>
    <row r="14" spans="1:9">
      <c r="A14" s="36">
        <v>1.9988735654665502</v>
      </c>
      <c r="B14" s="3">
        <v>440</v>
      </c>
      <c r="C14" s="37">
        <v>0.63007602403361718</v>
      </c>
      <c r="D14" s="37">
        <v>1.3689461471937285</v>
      </c>
      <c r="E14" s="3">
        <v>1200</v>
      </c>
      <c r="F14" s="3">
        <v>1339.8828125</v>
      </c>
      <c r="G14" s="4">
        <v>32.590094630348169</v>
      </c>
      <c r="H14" s="4">
        <v>67.416701943712127</v>
      </c>
    </row>
    <row r="15" spans="1:9">
      <c r="A15" s="36">
        <v>1.9987742805608399</v>
      </c>
      <c r="B15" s="3">
        <v>435</v>
      </c>
      <c r="C15" s="37">
        <v>0.63001739190987638</v>
      </c>
      <c r="D15" s="37">
        <v>1.3689025669074191</v>
      </c>
      <c r="E15" s="3">
        <v>1200</v>
      </c>
      <c r="F15" s="3">
        <v>1329.7265625</v>
      </c>
      <c r="G15" s="4">
        <v>32.809435552639613</v>
      </c>
      <c r="H15" s="4">
        <v>67.186793993494405</v>
      </c>
    </row>
    <row r="16" spans="1:9">
      <c r="A16" s="36">
        <v>1.9986716861582727</v>
      </c>
      <c r="B16" s="3">
        <v>430</v>
      </c>
      <c r="C16" s="37">
        <v>0.62995900923369064</v>
      </c>
      <c r="D16" s="37">
        <v>1.3688591459552462</v>
      </c>
      <c r="E16" s="3">
        <v>1200</v>
      </c>
      <c r="F16" s="3">
        <v>1319.4140625</v>
      </c>
      <c r="G16" s="4">
        <v>33.035595986895963</v>
      </c>
      <c r="H16" s="4">
        <v>66.961022702553237</v>
      </c>
    </row>
    <row r="17" spans="1:8">
      <c r="A17" s="36">
        <v>1.9985697329707153</v>
      </c>
      <c r="B17" s="3">
        <v>425</v>
      </c>
      <c r="C17" s="37">
        <v>0.62989838603109538</v>
      </c>
      <c r="D17" s="37">
        <v>1.3688142560409826</v>
      </c>
      <c r="E17" s="3">
        <v>1200</v>
      </c>
      <c r="F17" s="3">
        <v>1309.1015625</v>
      </c>
      <c r="G17" s="4">
        <v>33.265131561982685</v>
      </c>
      <c r="H17" s="4">
        <v>66.731014111469207</v>
      </c>
    </row>
    <row r="18" spans="1:8">
      <c r="A18" s="36">
        <v>1.9984667177707858</v>
      </c>
      <c r="B18" s="3">
        <v>420</v>
      </c>
      <c r="C18" s="37">
        <v>0.62983825379628089</v>
      </c>
      <c r="D18" s="37">
        <v>1.3687696832041565</v>
      </c>
      <c r="E18" s="3">
        <v>1200</v>
      </c>
      <c r="F18" s="3">
        <v>1298.7890625</v>
      </c>
      <c r="G18" s="4">
        <v>33.498266729623147</v>
      </c>
      <c r="H18" s="4">
        <v>66.496665161835921</v>
      </c>
    </row>
    <row r="19" spans="1:8">
      <c r="A19" s="36">
        <v>1.9983626294958559</v>
      </c>
      <c r="B19" s="3">
        <v>415</v>
      </c>
      <c r="C19" s="37">
        <v>0.62977747313282217</v>
      </c>
      <c r="D19" s="37">
        <v>1.3687246822737258</v>
      </c>
      <c r="E19" s="3">
        <v>1200</v>
      </c>
      <c r="F19" s="3">
        <v>1288.4765625</v>
      </c>
      <c r="G19" s="4">
        <v>33.735027481977006</v>
      </c>
      <c r="H19" s="4">
        <v>66.257873939916948</v>
      </c>
    </row>
    <row r="20" spans="1:8">
      <c r="A20" s="36">
        <v>1.9982568064163413</v>
      </c>
      <c r="B20" s="3">
        <v>410</v>
      </c>
      <c r="C20" s="37">
        <v>0.62971603949033605</v>
      </c>
      <c r="D20" s="37">
        <v>1.3686792501497436</v>
      </c>
      <c r="E20" s="3">
        <v>1200</v>
      </c>
      <c r="F20" s="3">
        <v>1278.1640625</v>
      </c>
      <c r="G20" s="4">
        <v>33.975501440230907</v>
      </c>
      <c r="H20" s="4">
        <v>66.014533949113314</v>
      </c>
    </row>
    <row r="21" spans="1:8">
      <c r="A21" s="36">
        <v>1.9981502117102072</v>
      </c>
      <c r="B21" s="3">
        <v>405</v>
      </c>
      <c r="C21" s="37">
        <v>0.62965355446064553</v>
      </c>
      <c r="D21" s="37">
        <v>1.3686331260625242</v>
      </c>
      <c r="E21" s="3">
        <v>1200</v>
      </c>
      <c r="F21" s="3">
        <v>1267.6953125</v>
      </c>
      <c r="G21" s="4">
        <v>34.223539647487144</v>
      </c>
      <c r="H21" s="4">
        <v>65.775045059207685</v>
      </c>
    </row>
    <row r="22" spans="1:8">
      <c r="A22" s="36">
        <v>1.9980423956064044</v>
      </c>
      <c r="B22" s="3">
        <v>400</v>
      </c>
      <c r="C22" s="37">
        <v>0.62959052977870733</v>
      </c>
      <c r="D22" s="37">
        <v>1.368586644624973</v>
      </c>
      <c r="E22" s="3">
        <v>1200</v>
      </c>
      <c r="F22" s="3">
        <v>1257.3828125</v>
      </c>
      <c r="G22" s="4">
        <v>34.471760257929091</v>
      </c>
      <c r="H22" s="4">
        <v>65.522307124581332</v>
      </c>
    </row>
    <row r="23" spans="1:8">
      <c r="A23" s="36">
        <v>1.9979336810350679</v>
      </c>
      <c r="B23" s="3">
        <v>395</v>
      </c>
      <c r="C23" s="37">
        <v>0.62952676130756857</v>
      </c>
      <c r="D23" s="37">
        <v>1.3685396721545993</v>
      </c>
      <c r="E23" s="3">
        <v>1200</v>
      </c>
      <c r="F23" s="3">
        <v>1246.9140625</v>
      </c>
      <c r="G23" s="4">
        <v>34.727877225052431</v>
      </c>
      <c r="H23" s="4">
        <v>65.273256590185696</v>
      </c>
    </row>
    <row r="24" spans="1:8">
      <c r="A24" s="36">
        <v>1.997823154554214</v>
      </c>
      <c r="B24" s="3">
        <v>390</v>
      </c>
      <c r="C24" s="37">
        <v>0.62946251285209465</v>
      </c>
      <c r="D24" s="37">
        <v>1.3684923811404555</v>
      </c>
      <c r="E24" s="3">
        <v>1200</v>
      </c>
      <c r="F24" s="3">
        <v>1236.6015625</v>
      </c>
      <c r="G24" s="4">
        <v>34.98425758544024</v>
      </c>
      <c r="H24" s="4">
        <v>65.01065079812571</v>
      </c>
    </row>
    <row r="25" spans="1:8">
      <c r="A25" s="36">
        <v>1.9977112464923557</v>
      </c>
      <c r="B25" s="3">
        <v>385</v>
      </c>
      <c r="C25" s="37">
        <v>0.62939702710688517</v>
      </c>
      <c r="D25" s="37">
        <v>1.3684442758452524</v>
      </c>
      <c r="E25" s="3">
        <v>1200</v>
      </c>
      <c r="F25" s="3">
        <v>1226.1328125</v>
      </c>
      <c r="G25" s="4">
        <v>35.248842270619249</v>
      </c>
      <c r="H25" s="4">
        <v>64.751553725143395</v>
      </c>
    </row>
    <row r="26" spans="1:8">
      <c r="A26" s="36">
        <v>1.9975993384304984</v>
      </c>
      <c r="B26" s="3">
        <v>380</v>
      </c>
      <c r="C26" s="37">
        <v>0.62933069770251648</v>
      </c>
      <c r="D26" s="37">
        <v>1.3683956136671178</v>
      </c>
      <c r="E26" s="3">
        <v>1200</v>
      </c>
      <c r="F26" s="3">
        <v>1215.8203125</v>
      </c>
      <c r="G26" s="4">
        <v>35.513755021457058</v>
      </c>
      <c r="H26" s="4">
        <v>64.47857947394327</v>
      </c>
    </row>
    <row r="27" spans="1:8">
      <c r="A27" s="36">
        <v>1.9974853320924812</v>
      </c>
      <c r="B27" s="3">
        <v>375</v>
      </c>
      <c r="C27" s="37">
        <v>0.6292643678268709</v>
      </c>
      <c r="D27" s="37">
        <v>1.3683469463970686</v>
      </c>
      <c r="E27" s="3">
        <v>1200</v>
      </c>
      <c r="F27" s="3">
        <v>1205.3515625</v>
      </c>
      <c r="G27" s="4">
        <v>35.787296881864833</v>
      </c>
      <c r="H27" s="4">
        <v>64.208916034418792</v>
      </c>
    </row>
    <row r="28" spans="1:8">
      <c r="A28" s="36">
        <v>1.9973694256488241</v>
      </c>
      <c r="B28" s="3">
        <v>370</v>
      </c>
      <c r="C28" s="37">
        <v>0.62919689785416866</v>
      </c>
      <c r="D28" s="37">
        <v>1.3682975279371059</v>
      </c>
      <c r="E28" s="3">
        <v>1200</v>
      </c>
      <c r="F28" s="3">
        <v>1194.8828125</v>
      </c>
      <c r="G28" s="4">
        <v>36.065488202955201</v>
      </c>
      <c r="H28" s="4">
        <v>63.933781553607105</v>
      </c>
    </row>
    <row r="29" spans="1:8">
      <c r="A29" s="36">
        <v>1.9972520703746224</v>
      </c>
      <c r="B29" s="3">
        <v>365</v>
      </c>
      <c r="C29" s="37">
        <v>0.62912813217814734</v>
      </c>
      <c r="D29" s="37">
        <v>1.3682472561636025</v>
      </c>
      <c r="E29" s="3">
        <v>1200</v>
      </c>
      <c r="F29" s="3">
        <v>1184.4140625</v>
      </c>
      <c r="G29" s="4">
        <v>36.348443602137344</v>
      </c>
      <c r="H29" s="4">
        <v>63.653032420903898</v>
      </c>
    </row>
    <row r="30" spans="1:8">
      <c r="A30" s="36">
        <v>1.9971332481594897</v>
      </c>
      <c r="B30" s="3">
        <v>360</v>
      </c>
      <c r="C30" s="37">
        <v>0.62905848207010284</v>
      </c>
      <c r="D30" s="37">
        <v>1.3681964001123577</v>
      </c>
      <c r="E30" s="3">
        <v>1200</v>
      </c>
      <c r="F30" s="3">
        <v>1173.9453125</v>
      </c>
      <c r="G30" s="4">
        <v>36.636314488759801</v>
      </c>
      <c r="H30" s="4">
        <v>63.36651931590788</v>
      </c>
    </row>
    <row r="31" spans="1:8">
      <c r="A31" s="36">
        <v>1.9970129406666668</v>
      </c>
      <c r="B31" s="3">
        <v>355</v>
      </c>
      <c r="C31" s="37">
        <v>0.62898793774900974</v>
      </c>
      <c r="D31" s="37">
        <v>1.3681449531861416</v>
      </c>
      <c r="E31" s="3">
        <v>1200</v>
      </c>
      <c r="F31" s="3">
        <v>1163.4765625</v>
      </c>
      <c r="G31" s="4">
        <v>36.929233181038654</v>
      </c>
      <c r="H31" s="4">
        <v>63.074088034603136</v>
      </c>
    </row>
    <row r="32" spans="1:8">
      <c r="A32" s="36">
        <v>1.9968911293301852</v>
      </c>
      <c r="B32" s="3">
        <v>350</v>
      </c>
      <c r="C32" s="37">
        <v>0.62891648811728884</v>
      </c>
      <c r="D32" s="37">
        <v>1.3680929079201665</v>
      </c>
      <c r="E32" s="3">
        <v>1200</v>
      </c>
      <c r="F32" s="3">
        <v>1153.0078125</v>
      </c>
      <c r="G32" s="4">
        <v>37.227336731943993</v>
      </c>
      <c r="H32" s="4">
        <v>62.775578796794228</v>
      </c>
    </row>
    <row r="33" spans="1:8">
      <c r="A33" s="36">
        <v>1.9967683028992302</v>
      </c>
      <c r="B33" s="3">
        <v>345</v>
      </c>
      <c r="C33" s="37">
        <v>0.62884396859886205</v>
      </c>
      <c r="D33" s="37">
        <v>1.3680401563077547</v>
      </c>
      <c r="E33" s="3">
        <v>1200</v>
      </c>
      <c r="F33" s="3">
        <v>1142.5390625</v>
      </c>
      <c r="G33" s="4">
        <v>37.53075816065806</v>
      </c>
      <c r="H33" s="4">
        <v>62.47082614982952</v>
      </c>
    </row>
    <row r="34" spans="1:8">
      <c r="A34" s="36">
        <v>1.996643557305287</v>
      </c>
      <c r="B34" s="3">
        <v>340</v>
      </c>
      <c r="C34" s="37">
        <v>0.62877097990324593</v>
      </c>
      <c r="D34" s="37">
        <v>1.3679870916484551</v>
      </c>
      <c r="E34" s="3">
        <v>1200</v>
      </c>
      <c r="F34" s="3">
        <v>1132.0703125</v>
      </c>
      <c r="G34" s="4">
        <v>37.839681016944574</v>
      </c>
      <c r="H34" s="4">
        <v>62.159657740101117</v>
      </c>
    </row>
    <row r="35" spans="1:8">
      <c r="A35" s="36">
        <v>1.9965167326181064</v>
      </c>
      <c r="B35" s="3">
        <v>335</v>
      </c>
      <c r="C35" s="37">
        <v>0.62869674475034898</v>
      </c>
      <c r="D35" s="37">
        <v>1.3679332045601014</v>
      </c>
      <c r="E35" s="3">
        <v>1200</v>
      </c>
      <c r="F35" s="3">
        <v>1121.6015625</v>
      </c>
      <c r="G35" s="4">
        <v>38.154212831276453</v>
      </c>
      <c r="H35" s="4">
        <v>61.841896265475938</v>
      </c>
    </row>
    <row r="36" spans="1:8">
      <c r="A36" s="36">
        <v>1.9963888510585344</v>
      </c>
      <c r="B36" s="3">
        <v>330</v>
      </c>
      <c r="C36" s="37">
        <v>0.6286211644088624</v>
      </c>
      <c r="D36" s="37">
        <v>1.3678784300591651</v>
      </c>
      <c r="E36" s="3">
        <v>1200</v>
      </c>
      <c r="F36" s="3">
        <v>1111.1328125</v>
      </c>
      <c r="G36" s="4">
        <v>38.474506453402299</v>
      </c>
      <c r="H36" s="4">
        <v>61.517357022260313</v>
      </c>
    </row>
    <row r="37" spans="1:8">
      <c r="A37" s="36">
        <v>1.9962589713495975</v>
      </c>
      <c r="B37" s="3">
        <v>325</v>
      </c>
      <c r="C37" s="37">
        <v>0.62854509450079454</v>
      </c>
      <c r="D37" s="37">
        <v>1.3678233285698276</v>
      </c>
      <c r="E37" s="3">
        <v>1200</v>
      </c>
      <c r="F37" s="3">
        <v>1100.5078125</v>
      </c>
      <c r="G37" s="4">
        <v>38.805764314572663</v>
      </c>
      <c r="H37" s="4">
        <v>61.194896814939739</v>
      </c>
    </row>
    <row r="38" spans="1:8">
      <c r="A38" s="36">
        <v>1.9961274681443011</v>
      </c>
      <c r="B38" s="3">
        <v>320</v>
      </c>
      <c r="C38" s="37">
        <v>0.62846756370836221</v>
      </c>
      <c r="D38" s="37">
        <v>1.3677672633380358</v>
      </c>
      <c r="E38" s="3">
        <v>1200</v>
      </c>
      <c r="F38" s="3">
        <v>1090.0390625</v>
      </c>
      <c r="G38" s="4">
        <v>39.138222290480371</v>
      </c>
      <c r="H38" s="4">
        <v>60.856250530717801</v>
      </c>
    </row>
    <row r="39" spans="1:8">
      <c r="A39" s="36">
        <v>1.9959948690789584</v>
      </c>
      <c r="B39" s="3">
        <v>315</v>
      </c>
      <c r="C39" s="37">
        <v>0.62838912036563888</v>
      </c>
      <c r="D39" s="37">
        <v>1.3677105934564262</v>
      </c>
      <c r="E39" s="3">
        <v>1200</v>
      </c>
      <c r="F39" s="3">
        <v>1079.4140625</v>
      </c>
      <c r="G39" s="4">
        <v>39.482164041833521</v>
      </c>
      <c r="H39" s="4">
        <v>60.519343532323276</v>
      </c>
    </row>
    <row r="40" spans="1:8">
      <c r="A40" s="36">
        <v>1.9958595075330898</v>
      </c>
      <c r="B40" s="3">
        <v>310</v>
      </c>
      <c r="C40" s="37">
        <v>0.62831000607702914</v>
      </c>
      <c r="D40" s="37">
        <v>1.3676534770987714</v>
      </c>
      <c r="E40" s="3">
        <v>1200</v>
      </c>
      <c r="F40" s="3">
        <v>1068.9453125</v>
      </c>
      <c r="G40" s="4">
        <v>39.827533944510833</v>
      </c>
      <c r="H40" s="4">
        <v>60.165760309309292</v>
      </c>
    </row>
    <row r="41" spans="1:8">
      <c r="A41" s="36">
        <v>1.9957230179743422</v>
      </c>
      <c r="B41" s="3">
        <v>305</v>
      </c>
      <c r="C41" s="37">
        <v>0.6282292051178846</v>
      </c>
      <c r="D41" s="37">
        <v>1.3675952481076301</v>
      </c>
      <c r="E41" s="3">
        <v>1200</v>
      </c>
      <c r="F41" s="3">
        <v>1058.3203125</v>
      </c>
      <c r="G41" s="4">
        <v>40.184924408956341</v>
      </c>
      <c r="H41" s="4">
        <v>59.813542711639279</v>
      </c>
    </row>
    <row r="42" spans="1:8">
      <c r="A42" s="36">
        <v>1.9955832583532487</v>
      </c>
      <c r="B42" s="3">
        <v>300</v>
      </c>
      <c r="C42" s="37">
        <v>0.62814771508854372</v>
      </c>
      <c r="D42" s="37">
        <v>1.3675365602549008</v>
      </c>
      <c r="E42" s="3">
        <v>1200</v>
      </c>
      <c r="F42" s="3">
        <v>1047.6953125</v>
      </c>
      <c r="G42" s="4">
        <v>40.549429703905922</v>
      </c>
      <c r="H42" s="4">
        <v>59.453340069388275</v>
      </c>
    </row>
    <row r="43" spans="1:8">
      <c r="A43" s="36">
        <v>1.9954413149880796</v>
      </c>
      <c r="B43" s="3">
        <v>295</v>
      </c>
      <c r="C43" s="37">
        <v>0.62806414555227008</v>
      </c>
      <c r="D43" s="37">
        <v>1.3674765014465187</v>
      </c>
      <c r="E43" s="3">
        <v>1200</v>
      </c>
      <c r="F43" s="3">
        <v>1037.2265625</v>
      </c>
      <c r="G43" s="4">
        <v>40.915578509641904</v>
      </c>
      <c r="H43" s="4">
        <v>59.075664965191322</v>
      </c>
    </row>
    <row r="44" spans="1:8">
      <c r="A44" s="36">
        <v>1.9952971537578306</v>
      </c>
      <c r="B44" s="3">
        <v>290</v>
      </c>
      <c r="C44" s="37">
        <v>0.62797924057967192</v>
      </c>
      <c r="D44" s="37">
        <v>1.3674155592113795</v>
      </c>
      <c r="E44" s="3">
        <v>1200</v>
      </c>
      <c r="F44" s="3">
        <v>1026.6015625</v>
      </c>
      <c r="G44" s="4">
        <v>41.294731678048656</v>
      </c>
      <c r="H44" s="4">
        <v>58.69872204584626</v>
      </c>
    </row>
    <row r="45" spans="1:8">
      <c r="A45" s="36">
        <v>1.9951507400083615</v>
      </c>
      <c r="B45" s="3">
        <v>285</v>
      </c>
      <c r="C45" s="37">
        <v>0.62789298016344264</v>
      </c>
      <c r="D45" s="37">
        <v>1.3673537200737731</v>
      </c>
      <c r="E45" s="3">
        <v>1200</v>
      </c>
      <c r="F45" s="3">
        <v>1015.9765625</v>
      </c>
      <c r="G45" s="4">
        <v>41.681634268673818</v>
      </c>
      <c r="H45" s="4">
        <v>58.3130342377031</v>
      </c>
    </row>
    <row r="46" spans="1:8">
      <c r="A46" s="36">
        <v>1.9950031061443114</v>
      </c>
      <c r="B46" s="3">
        <v>280</v>
      </c>
      <c r="C46" s="37">
        <v>0.62780515908084089</v>
      </c>
      <c r="D46" s="37">
        <v>1.367290849022377</v>
      </c>
      <c r="E46" s="3">
        <v>1200</v>
      </c>
      <c r="F46" s="3">
        <v>1005.3515625</v>
      </c>
      <c r="G46" s="4">
        <v>42.07651877724566</v>
      </c>
      <c r="H46" s="4">
        <v>57.918326545617205</v>
      </c>
    </row>
    <row r="47" spans="1:8">
      <c r="A47" s="36">
        <v>1.9948530117158565</v>
      </c>
      <c r="B47" s="3">
        <v>275</v>
      </c>
      <c r="C47" s="37">
        <v>0.62771667864153369</v>
      </c>
      <c r="D47" s="37">
        <v>1.367227537081106</v>
      </c>
      <c r="E47" s="3">
        <v>1200</v>
      </c>
      <c r="F47" s="3">
        <v>994.7265625</v>
      </c>
      <c r="G47" s="4">
        <v>42.479701787228649</v>
      </c>
      <c r="H47" s="4">
        <v>57.514311180525581</v>
      </c>
    </row>
    <row r="48" spans="1:8">
      <c r="A48" s="36">
        <v>1.9947004157135895</v>
      </c>
      <c r="B48" s="3">
        <v>270</v>
      </c>
      <c r="C48" s="37">
        <v>0.6276266867401693</v>
      </c>
      <c r="D48" s="37">
        <v>1.3671632248324859</v>
      </c>
      <c r="E48" s="3">
        <v>1200</v>
      </c>
      <c r="F48" s="3">
        <v>984.1015625</v>
      </c>
      <c r="G48" s="4">
        <v>42.891394761154892</v>
      </c>
      <c r="H48" s="4">
        <v>57.100689698001183</v>
      </c>
    </row>
    <row r="49" spans="1:8">
      <c r="A49" s="36">
        <v>1.9945433689945959</v>
      </c>
      <c r="B49" s="3">
        <v>265</v>
      </c>
      <c r="C49" s="37">
        <v>0.62753516449660418</v>
      </c>
      <c r="D49" s="37">
        <v>1.3670978994640435</v>
      </c>
      <c r="E49" s="3">
        <v>1200</v>
      </c>
      <c r="F49" s="3">
        <v>973.3203125</v>
      </c>
      <c r="G49" s="4">
        <v>43.318218754480064</v>
      </c>
      <c r="H49" s="4">
        <v>56.686573828908202</v>
      </c>
    </row>
    <row r="50" spans="1:8">
      <c r="A50" s="36">
        <v>1.9943843591916193</v>
      </c>
      <c r="B50" s="3">
        <v>260</v>
      </c>
      <c r="C50" s="37">
        <v>0.62744074230504066</v>
      </c>
      <c r="D50" s="37">
        <v>1.3670306614121381</v>
      </c>
      <c r="E50" s="3">
        <v>1200</v>
      </c>
      <c r="F50" s="3">
        <v>962.6953125</v>
      </c>
      <c r="G50" s="4">
        <v>43.747822463157185</v>
      </c>
      <c r="H50" s="4">
        <v>56.25281740500003</v>
      </c>
    </row>
    <row r="51" spans="1:8">
      <c r="A51" s="36">
        <v>1.9942222023196241</v>
      </c>
      <c r="B51" s="3">
        <v>255</v>
      </c>
      <c r="C51" s="37">
        <v>0.6273453050133313</v>
      </c>
      <c r="D51" s="37">
        <v>1.3669627474043002</v>
      </c>
      <c r="E51" s="3">
        <v>1200</v>
      </c>
      <c r="F51" s="3">
        <v>952.0703125</v>
      </c>
      <c r="G51" s="4">
        <v>44.186848395890465</v>
      </c>
      <c r="H51" s="4">
        <v>55.808474330514301</v>
      </c>
    </row>
    <row r="52" spans="1:8">
      <c r="A52" s="36">
        <v>1.9940573428330941</v>
      </c>
      <c r="B52" s="3">
        <v>250</v>
      </c>
      <c r="C52" s="37">
        <v>0.6272476409152935</v>
      </c>
      <c r="D52" s="37">
        <v>1.3668933614297807</v>
      </c>
      <c r="E52" s="3">
        <v>1200</v>
      </c>
      <c r="F52" s="3">
        <v>941.2890625</v>
      </c>
      <c r="G52" s="4">
        <v>44.642304889271344</v>
      </c>
      <c r="H52" s="4">
        <v>55.362693341208022</v>
      </c>
    </row>
    <row r="53" spans="1:8">
      <c r="A53" s="36">
        <v>1.9938893922311929</v>
      </c>
      <c r="B53" s="3">
        <v>245</v>
      </c>
      <c r="C53" s="37">
        <v>0.62714841776799379</v>
      </c>
      <c r="D53" s="37">
        <v>1.3668229413951494</v>
      </c>
      <c r="E53" s="3">
        <v>1200</v>
      </c>
      <c r="F53" s="3">
        <v>930.6640625</v>
      </c>
      <c r="G53" s="4">
        <v>45.101175146107138</v>
      </c>
      <c r="H53" s="4">
        <v>54.896117409985358</v>
      </c>
    </row>
    <row r="54" spans="1:8">
      <c r="A54" s="36">
        <v>1.9937182925555013</v>
      </c>
      <c r="B54" s="3">
        <v>240</v>
      </c>
      <c r="C54" s="37">
        <v>0.6270472999195198</v>
      </c>
      <c r="D54" s="37">
        <v>1.3667512663369881</v>
      </c>
      <c r="E54" s="3">
        <v>1200</v>
      </c>
      <c r="F54" s="3">
        <v>919.8828125</v>
      </c>
      <c r="G54" s="4">
        <v>45.577497465588287</v>
      </c>
      <c r="H54" s="4">
        <v>54.427388060939165</v>
      </c>
    </row>
    <row r="55" spans="1:8">
      <c r="A55" s="36">
        <v>1.9935429153879143</v>
      </c>
      <c r="B55" s="3">
        <v>235</v>
      </c>
      <c r="C55" s="37">
        <v>0.62694425251074859</v>
      </c>
      <c r="D55" s="37">
        <v>1.366678312763568</v>
      </c>
      <c r="E55" s="3">
        <v>1200</v>
      </c>
      <c r="F55" s="3">
        <v>909.2578125</v>
      </c>
      <c r="G55" s="4">
        <v>46.057621816284659</v>
      </c>
      <c r="H55" s="4">
        <v>53.937014896147716</v>
      </c>
    </row>
    <row r="56" spans="1:8">
      <c r="A56" s="36">
        <v>1.9933616923147397</v>
      </c>
      <c r="B56" s="3">
        <v>230</v>
      </c>
      <c r="C56" s="37">
        <v>0.62683837645587759</v>
      </c>
      <c r="D56" s="37">
        <v>1.3666034892701955</v>
      </c>
      <c r="E56" s="3">
        <v>1200</v>
      </c>
      <c r="F56" s="3">
        <v>898.4765625</v>
      </c>
      <c r="G56" s="4">
        <v>46.556216235528176</v>
      </c>
      <c r="H56" s="4">
        <v>53.443694742420156</v>
      </c>
    </row>
    <row r="57" spans="1:8">
      <c r="A57" s="36">
        <v>1.9931789590492888</v>
      </c>
      <c r="B57" s="3">
        <v>225</v>
      </c>
      <c r="C57" s="37">
        <v>0.62672895457617417</v>
      </c>
      <c r="D57" s="37">
        <v>1.3665263235964904</v>
      </c>
      <c r="E57" s="3">
        <v>1200</v>
      </c>
      <c r="F57" s="3">
        <v>887.6953125</v>
      </c>
      <c r="G57" s="4">
        <v>47.066555463906298</v>
      </c>
      <c r="H57" s="4">
        <v>52.937424203851727</v>
      </c>
    </row>
    <row r="58" spans="1:8">
      <c r="A58" s="36">
        <v>1.9929901346749879</v>
      </c>
      <c r="B58" s="3">
        <v>220</v>
      </c>
      <c r="C58" s="37">
        <v>0.62661855525235111</v>
      </c>
      <c r="D58" s="37">
        <v>1.3664485028268607</v>
      </c>
      <c r="E58" s="3">
        <v>1200</v>
      </c>
      <c r="F58" s="3">
        <v>876.9140625</v>
      </c>
      <c r="G58" s="4">
        <v>47.589266767438147</v>
      </c>
      <c r="H58" s="4">
        <v>52.417726195267363</v>
      </c>
    </row>
    <row r="59" spans="1:8">
      <c r="A59" s="36">
        <v>1.9928005235324648</v>
      </c>
      <c r="B59" s="3">
        <v>215</v>
      </c>
      <c r="C59" s="37">
        <v>0.62650423225408314</v>
      </c>
      <c r="D59" s="37">
        <v>1.3663680896477142</v>
      </c>
      <c r="E59" s="3">
        <v>1200</v>
      </c>
      <c r="F59" s="3">
        <v>866.2890625</v>
      </c>
      <c r="G59" s="4">
        <v>48.116610131500025</v>
      </c>
      <c r="H59" s="4">
        <v>51.874457500312886</v>
      </c>
    </row>
    <row r="60" spans="1:8">
      <c r="A60" s="36">
        <v>1.9926077522042358</v>
      </c>
      <c r="B60" s="3">
        <v>210</v>
      </c>
      <c r="C60" s="37">
        <v>0.62638936994483485</v>
      </c>
      <c r="D60" s="37">
        <v>1.3662873081196301</v>
      </c>
      <c r="E60" s="3">
        <v>1200</v>
      </c>
      <c r="F60" s="3">
        <v>855.5078125</v>
      </c>
      <c r="G60" s="4">
        <v>48.665081875599611</v>
      </c>
      <c r="H60" s="4">
        <v>51.326372658679617</v>
      </c>
    </row>
    <row r="61" spans="1:8">
      <c r="A61" s="36">
        <v>1.9924085551650612</v>
      </c>
      <c r="B61" s="3">
        <v>205</v>
      </c>
      <c r="C61" s="37">
        <v>0.62627279342279096</v>
      </c>
      <c r="D61" s="37">
        <v>1.3662053853398679</v>
      </c>
      <c r="E61" s="3">
        <v>1200</v>
      </c>
      <c r="F61" s="3">
        <v>844.7265625</v>
      </c>
      <c r="G61" s="4">
        <v>49.227315137427581</v>
      </c>
      <c r="H61" s="4">
        <v>50.76329142248872</v>
      </c>
    </row>
    <row r="62" spans="1:8">
      <c r="A62" s="36">
        <v>1.9922056231814067</v>
      </c>
      <c r="B62" s="3">
        <v>200</v>
      </c>
      <c r="C62" s="37">
        <v>0.62615180013834659</v>
      </c>
      <c r="D62" s="37">
        <v>1.366120542950835</v>
      </c>
      <c r="E62" s="3">
        <v>1200</v>
      </c>
      <c r="F62" s="3">
        <v>833.7890625</v>
      </c>
      <c r="G62" s="4">
        <v>49.812230861066126</v>
      </c>
      <c r="H62" s="4">
        <v>50.194319423533472</v>
      </c>
    </row>
    <row r="63" spans="1:8">
      <c r="A63" s="36">
        <v>1.9919967723482261</v>
      </c>
      <c r="B63" s="3">
        <v>195</v>
      </c>
      <c r="C63" s="37">
        <v>0.62602874130225095</v>
      </c>
      <c r="D63" s="37">
        <v>1.3660343262491814</v>
      </c>
      <c r="E63" s="3">
        <v>1200</v>
      </c>
      <c r="F63" s="3">
        <v>823.0078125</v>
      </c>
      <c r="G63" s="4">
        <v>50.403595878382113</v>
      </c>
      <c r="H63" s="4">
        <v>49.599488765909641</v>
      </c>
    </row>
    <row r="64" spans="1:8">
      <c r="A64" s="36">
        <v>1.99178400556193</v>
      </c>
      <c r="B64" s="3">
        <v>190</v>
      </c>
      <c r="C64" s="37">
        <v>0.62590179769918075</v>
      </c>
      <c r="D64" s="37">
        <v>1.365945537307687</v>
      </c>
      <c r="E64" s="3">
        <v>1200</v>
      </c>
      <c r="F64" s="3">
        <v>812.2265625</v>
      </c>
      <c r="G64" s="4">
        <v>51.010239474515842</v>
      </c>
      <c r="H64" s="4">
        <v>48.98783266218193</v>
      </c>
    </row>
    <row r="65" spans="1:8">
      <c r="A65" s="36">
        <v>1.9915652547097691</v>
      </c>
      <c r="B65" s="3">
        <v>185</v>
      </c>
      <c r="C65" s="37">
        <v>0.62577242397621424</v>
      </c>
      <c r="D65" s="37">
        <v>1.3658551320513854</v>
      </c>
      <c r="E65" s="3">
        <v>1200</v>
      </c>
      <c r="F65" s="3">
        <v>801.4453125</v>
      </c>
      <c r="G65" s="4">
        <v>51.632898330159883</v>
      </c>
      <c r="H65" s="4">
        <v>48.35867436663608</v>
      </c>
    </row>
    <row r="66" spans="1:8">
      <c r="A66" s="36">
        <v>1.9913401236244153</v>
      </c>
      <c r="B66" s="3">
        <v>180</v>
      </c>
      <c r="C66" s="37">
        <v>0.62563923345295536</v>
      </c>
      <c r="D66" s="37">
        <v>1.3657621966318383</v>
      </c>
      <c r="E66" s="3">
        <v>1200</v>
      </c>
      <c r="F66" s="3">
        <v>790.5078125</v>
      </c>
      <c r="G66" s="4">
        <v>52.281664875165568</v>
      </c>
      <c r="H66" s="4">
        <v>47.72099325642764</v>
      </c>
    </row>
    <row r="67" spans="1:8">
      <c r="A67" s="36">
        <v>1.9911095987734815</v>
      </c>
      <c r="B67" s="3">
        <v>175</v>
      </c>
      <c r="C67" s="37">
        <v>0.62550197779979466</v>
      </c>
      <c r="D67" s="37">
        <v>1.3656665659781246</v>
      </c>
      <c r="E67" s="3">
        <v>1200</v>
      </c>
      <c r="F67" s="3">
        <v>779.7265625</v>
      </c>
      <c r="G67" s="4">
        <v>52.938366288924939</v>
      </c>
      <c r="H67" s="4">
        <v>47.054649051569541</v>
      </c>
    </row>
    <row r="68" spans="1:8">
      <c r="A68" s="36">
        <v>1.9908733108012802</v>
      </c>
      <c r="B68" s="3">
        <v>170</v>
      </c>
      <c r="C68" s="37">
        <v>0.62536123663192633</v>
      </c>
      <c r="D68" s="37">
        <v>1.365568620122771</v>
      </c>
      <c r="E68" s="3">
        <v>1200</v>
      </c>
      <c r="F68" s="3">
        <v>768.7890625</v>
      </c>
      <c r="G68" s="4">
        <v>53.623167394826623</v>
      </c>
      <c r="H68" s="4">
        <v>46.378216573396607</v>
      </c>
    </row>
    <row r="69" spans="1:8">
      <c r="A69" s="36">
        <v>1.9906291465633386</v>
      </c>
      <c r="B69" s="3">
        <v>165</v>
      </c>
      <c r="C69" s="37">
        <v>0.62521707370819668</v>
      </c>
      <c r="D69" s="37">
        <v>1.3654683995663095</v>
      </c>
      <c r="E69" s="3">
        <v>1200</v>
      </c>
      <c r="F69" s="3">
        <v>757.8515625</v>
      </c>
      <c r="G69" s="4">
        <v>54.327327188981386</v>
      </c>
      <c r="H69" s="4">
        <v>45.681152879617159</v>
      </c>
    </row>
    <row r="70" spans="1:8">
      <c r="A70" s="36">
        <v>1.9903788782194418</v>
      </c>
      <c r="B70" s="3">
        <v>160</v>
      </c>
      <c r="C70" s="37">
        <v>0.62506746119825107</v>
      </c>
      <c r="D70" s="37">
        <v>1.3653645666555374</v>
      </c>
      <c r="E70" s="3">
        <v>1200</v>
      </c>
      <c r="F70" s="3">
        <v>747.0703125</v>
      </c>
      <c r="G70" s="4">
        <v>55.0408404512579</v>
      </c>
      <c r="H70" s="4">
        <v>44.952911839867006</v>
      </c>
    </row>
    <row r="71" spans="1:8">
      <c r="A71" s="36">
        <v>1.9901223531669421</v>
      </c>
      <c r="B71" s="3">
        <v>155</v>
      </c>
      <c r="C71" s="37">
        <v>0.62491404117414417</v>
      </c>
      <c r="D71" s="37">
        <v>1.3652582011264487</v>
      </c>
      <c r="E71" s="3">
        <v>1200</v>
      </c>
      <c r="F71" s="3">
        <v>736.1328125</v>
      </c>
      <c r="G71" s="4">
        <v>55.785793011262328</v>
      </c>
      <c r="H71" s="4">
        <v>44.211849837793601</v>
      </c>
    </row>
    <row r="72" spans="1:8">
      <c r="A72" s="36">
        <v>1.9898562084249805</v>
      </c>
      <c r="B72" s="3">
        <v>150</v>
      </c>
      <c r="C72" s="37">
        <v>0.62475672355686029</v>
      </c>
      <c r="D72" s="37">
        <v>1.3651492418111013</v>
      </c>
      <c r="E72" s="3">
        <v>1200</v>
      </c>
      <c r="F72" s="3">
        <v>725.1953125</v>
      </c>
      <c r="G72" s="4">
        <v>56.552752564222075</v>
      </c>
      <c r="H72" s="4">
        <v>43.447291380516539</v>
      </c>
    </row>
    <row r="73" spans="1:8">
      <c r="A73" s="36">
        <v>1.9895767564459172</v>
      </c>
      <c r="B73" s="3">
        <v>145</v>
      </c>
      <c r="C73" s="37">
        <v>0.62459346255930481</v>
      </c>
      <c r="D73" s="37">
        <v>1.3650363378765502</v>
      </c>
      <c r="E73" s="3">
        <v>1200</v>
      </c>
      <c r="F73" s="3">
        <v>714.3359375</v>
      </c>
      <c r="G73" s="4">
        <v>57.336713222612048</v>
      </c>
      <c r="H73" s="4">
        <v>42.65338432396252</v>
      </c>
    </row>
    <row r="74" spans="1:8">
      <c r="A74" s="36">
        <v>1.989292646933869</v>
      </c>
      <c r="B74" s="3">
        <v>140</v>
      </c>
      <c r="C74" s="37">
        <v>0.6244213932224939</v>
      </c>
      <c r="D74" s="37">
        <v>1.3649175967578964</v>
      </c>
      <c r="E74" s="3">
        <v>1200</v>
      </c>
      <c r="F74" s="3">
        <v>703.3203125</v>
      </c>
      <c r="G74" s="4">
        <v>58.155976433606106</v>
      </c>
      <c r="H74" s="4">
        <v>41.843325201180917</v>
      </c>
    </row>
    <row r="75" spans="1:8">
      <c r="A75" s="36">
        <v>1.9889984752099341</v>
      </c>
      <c r="B75" s="3">
        <v>135</v>
      </c>
      <c r="C75" s="37">
        <v>0.62424629750286031</v>
      </c>
      <c r="D75" s="37">
        <v>1.3647968284193401</v>
      </c>
      <c r="E75" s="3">
        <v>1200</v>
      </c>
      <c r="F75" s="3">
        <v>692.3828125</v>
      </c>
      <c r="G75" s="4">
        <v>58.994708334988708</v>
      </c>
      <c r="H75" s="4">
        <v>41.001559877314129</v>
      </c>
    </row>
    <row r="76" spans="1:8">
      <c r="A76" s="36">
        <v>1.9886920463308297</v>
      </c>
      <c r="B76" s="3">
        <v>130</v>
      </c>
      <c r="C76" s="37">
        <v>0.62406493768297411</v>
      </c>
      <c r="D76" s="37">
        <v>1.3646718946094467</v>
      </c>
      <c r="E76" s="3">
        <v>1200</v>
      </c>
      <c r="F76" s="3">
        <v>681.4453125</v>
      </c>
      <c r="G76" s="4">
        <v>59.859654039849545</v>
      </c>
      <c r="H76" s="4">
        <v>40.131577769192802</v>
      </c>
    </row>
    <row r="77" spans="1:8">
      <c r="A77" s="36">
        <v>1.9883754031557619</v>
      </c>
      <c r="B77" s="3">
        <v>125</v>
      </c>
      <c r="C77" s="37">
        <v>0.62387522790459449</v>
      </c>
      <c r="D77" s="37">
        <v>1.3645414149661439</v>
      </c>
      <c r="E77" s="3">
        <v>1200</v>
      </c>
      <c r="F77" s="3">
        <v>670.4296875</v>
      </c>
      <c r="G77" s="4">
        <v>60.758505947992447</v>
      </c>
      <c r="H77" s="4">
        <v>39.236678760166498</v>
      </c>
    </row>
    <row r="78" spans="1:8">
      <c r="A78" s="36">
        <v>1.9880482052081929</v>
      </c>
      <c r="B78" s="3">
        <v>120</v>
      </c>
      <c r="C78" s="37">
        <v>0.62367910152782746</v>
      </c>
      <c r="D78" s="37">
        <v>1.3644066612814463</v>
      </c>
      <c r="E78" s="3">
        <v>1200</v>
      </c>
      <c r="F78" s="3">
        <v>659.4140625</v>
      </c>
      <c r="G78" s="4">
        <v>61.686643592988347</v>
      </c>
      <c r="H78" s="4">
        <v>38.310646716558203</v>
      </c>
    </row>
    <row r="79" spans="1:8">
      <c r="A79" s="36">
        <v>1.9877073740128151</v>
      </c>
      <c r="B79" s="3">
        <v>115</v>
      </c>
      <c r="C79" s="37">
        <v>0.62347594061490264</v>
      </c>
      <c r="D79" s="37">
        <v>1.3642672215586826</v>
      </c>
      <c r="E79" s="3">
        <v>1200</v>
      </c>
      <c r="F79" s="3">
        <v>648.3984375</v>
      </c>
      <c r="G79" s="4">
        <v>62.645500869693514</v>
      </c>
      <c r="H79" s="4">
        <v>37.351900682467353</v>
      </c>
    </row>
    <row r="80" spans="1:8">
      <c r="A80" s="36">
        <v>1.987349501257673</v>
      </c>
      <c r="B80" s="3">
        <v>110</v>
      </c>
      <c r="C80" s="37">
        <v>0.62326381120464125</v>
      </c>
      <c r="D80" s="37">
        <v>1.3641218136149105</v>
      </c>
      <c r="E80" s="3">
        <v>1200</v>
      </c>
      <c r="F80" s="3">
        <v>637.3828125</v>
      </c>
      <c r="G80" s="4">
        <v>63.636478128540297</v>
      </c>
      <c r="H80" s="4">
        <v>36.358751239823164</v>
      </c>
    </row>
    <row r="81" spans="1:8">
      <c r="A81" s="36">
        <v>1.9869737348647791</v>
      </c>
      <c r="B81" s="3">
        <v>105</v>
      </c>
      <c r="C81" s="37">
        <v>0.62304104785901926</v>
      </c>
      <c r="D81" s="37">
        <v>1.3639693308747627</v>
      </c>
      <c r="E81" s="3">
        <v>1200</v>
      </c>
      <c r="F81" s="3">
        <v>626.3671875</v>
      </c>
      <c r="G81" s="4">
        <v>64.661102700968314</v>
      </c>
      <c r="H81" s="4">
        <v>35.329389848880091</v>
      </c>
    </row>
    <row r="82" spans="1:8">
      <c r="A82" s="36">
        <v>1.9865815286921951</v>
      </c>
      <c r="B82" s="3">
        <v>100</v>
      </c>
      <c r="C82" s="37">
        <v>0.62280572500964859</v>
      </c>
      <c r="D82" s="37">
        <v>1.36380849295393</v>
      </c>
      <c r="E82" s="3">
        <v>1200</v>
      </c>
      <c r="F82" s="3">
        <v>615.2734375</v>
      </c>
      <c r="G82" s="4">
        <v>65.728811211702848</v>
      </c>
      <c r="H82" s="4">
        <v>34.266316783956213</v>
      </c>
    </row>
    <row r="83" spans="1:8">
      <c r="A83" s="36">
        <v>1.9861697122109869</v>
      </c>
      <c r="B83" s="3">
        <v>95</v>
      </c>
      <c r="C83" s="37">
        <v>0.62255998145853553</v>
      </c>
      <c r="D83" s="37">
        <v>1.3636407055492561</v>
      </c>
      <c r="E83" s="3">
        <v>1200</v>
      </c>
      <c r="F83" s="3">
        <v>604.1796875</v>
      </c>
      <c r="G83" s="4">
        <v>66.834506886663476</v>
      </c>
      <c r="H83" s="4">
        <v>33.162879022735567</v>
      </c>
    </row>
    <row r="84" spans="1:8">
      <c r="A84" s="36">
        <v>1.9857338731017071</v>
      </c>
      <c r="B84" s="3">
        <v>90</v>
      </c>
      <c r="C84" s="37">
        <v>0.62230136368468414</v>
      </c>
      <c r="D84" s="37">
        <v>1.3634643373583968</v>
      </c>
      <c r="E84" s="3">
        <v>1200</v>
      </c>
      <c r="F84" s="3">
        <v>593.0859375</v>
      </c>
      <c r="G84" s="4">
        <v>67.98006075108826</v>
      </c>
      <c r="H84" s="4">
        <v>32.016818984278288</v>
      </c>
    </row>
    <row r="85" spans="1:8">
      <c r="A85" s="36">
        <v>1.9852753340388156</v>
      </c>
      <c r="B85" s="3">
        <v>85</v>
      </c>
      <c r="C85" s="37">
        <v>0.6220260260502517</v>
      </c>
      <c r="D85" s="37">
        <v>1.3632768325101126</v>
      </c>
      <c r="E85" s="3">
        <v>1200</v>
      </c>
      <c r="F85" s="3">
        <v>581.9921875</v>
      </c>
      <c r="G85" s="4">
        <v>69.167334547886114</v>
      </c>
      <c r="H85" s="4">
        <v>30.825707492530764</v>
      </c>
    </row>
    <row r="86" spans="1:8">
      <c r="A86" s="36">
        <v>1.9847890915742061</v>
      </c>
      <c r="B86" s="3">
        <v>80</v>
      </c>
      <c r="C86" s="37">
        <v>0.62173561941207556</v>
      </c>
      <c r="D86" s="37">
        <v>1.363079270313589</v>
      </c>
      <c r="E86" s="3">
        <v>1200</v>
      </c>
      <c r="F86" s="3">
        <v>570.8203125</v>
      </c>
      <c r="G86" s="4">
        <v>70.40802446602801</v>
      </c>
      <c r="H86" s="4">
        <v>29.59104736408737</v>
      </c>
    </row>
    <row r="87" spans="1:8">
      <c r="A87" s="36">
        <v>1.9842744849658247</v>
      </c>
      <c r="B87" s="3">
        <v>75</v>
      </c>
      <c r="C87" s="37">
        <v>0.62142637044445048</v>
      </c>
      <c r="D87" s="37">
        <v>1.3628691372887025</v>
      </c>
      <c r="E87" s="3">
        <v>1200</v>
      </c>
      <c r="F87" s="3">
        <v>559.6484375</v>
      </c>
      <c r="G87" s="4">
        <v>71.695988046127397</v>
      </c>
      <c r="H87" s="4">
        <v>28.305683342633543</v>
      </c>
    </row>
    <row r="88" spans="1:8">
      <c r="A88" s="36">
        <v>1.9837196747161658</v>
      </c>
      <c r="B88" s="3">
        <v>70</v>
      </c>
      <c r="C88" s="37">
        <v>0.62109762520871081</v>
      </c>
      <c r="D88" s="37">
        <v>1.3626459821821373</v>
      </c>
      <c r="E88" s="3">
        <v>1200</v>
      </c>
      <c r="F88" s="3">
        <v>548.4765625</v>
      </c>
      <c r="G88" s="4">
        <v>73.034046416949749</v>
      </c>
      <c r="H88" s="4">
        <v>26.966523850146331</v>
      </c>
    </row>
    <row r="89" spans="1:8">
      <c r="A89" s="36">
        <v>1.9831278771165262</v>
      </c>
      <c r="B89" s="3">
        <v>65</v>
      </c>
      <c r="C89" s="37">
        <v>0.62074084838196719</v>
      </c>
      <c r="D89" s="37">
        <v>1.3624041241982714</v>
      </c>
      <c r="E89" s="3">
        <v>1200</v>
      </c>
      <c r="F89" s="3">
        <v>537.3046875</v>
      </c>
      <c r="G89" s="4">
        <v>74.424320651028097</v>
      </c>
      <c r="H89" s="4">
        <v>25.570223616119193</v>
      </c>
    </row>
    <row r="90" spans="1:8">
      <c r="A90" s="36">
        <v>1.9824818314035806</v>
      </c>
      <c r="B90" s="3">
        <v>60</v>
      </c>
      <c r="C90" s="37">
        <v>0.62035890477870914</v>
      </c>
      <c r="D90" s="37">
        <v>1.3621454341710413</v>
      </c>
      <c r="E90" s="3">
        <v>1200</v>
      </c>
      <c r="F90" s="3">
        <v>526.0546875</v>
      </c>
      <c r="G90" s="4">
        <v>75.881148821742741</v>
      </c>
      <c r="H90" s="4">
        <v>24.11678825662424</v>
      </c>
    </row>
    <row r="91" spans="1:8">
      <c r="A91" s="36">
        <v>1.981781948547896</v>
      </c>
      <c r="B91" s="3">
        <v>55</v>
      </c>
      <c r="C91" s="37">
        <v>0.61993814753272258</v>
      </c>
      <c r="D91" s="37">
        <v>1.3618608201293003</v>
      </c>
      <c r="E91" s="3">
        <v>1200</v>
      </c>
      <c r="F91" s="3">
        <v>514.8046875</v>
      </c>
      <c r="G91" s="4">
        <v>77.39676337183586</v>
      </c>
      <c r="H91" s="4">
        <v>22.598320029243059</v>
      </c>
    </row>
    <row r="92" spans="1:8">
      <c r="A92" s="36">
        <v>1.9810179097637748</v>
      </c>
      <c r="B92" s="3">
        <v>50</v>
      </c>
      <c r="C92" s="37">
        <v>0.61947855107619376</v>
      </c>
      <c r="D92" s="37">
        <v>1.3615502153353158</v>
      </c>
      <c r="E92" s="3">
        <v>1200</v>
      </c>
      <c r="F92" s="3">
        <v>503.4765625</v>
      </c>
      <c r="G92" s="4">
        <v>78.986729304748181</v>
      </c>
      <c r="H92" s="4">
        <v>21.013777482132294</v>
      </c>
    </row>
    <row r="93" spans="1:8">
      <c r="A93" s="36">
        <v>1.9801711001113751</v>
      </c>
      <c r="B93" s="3">
        <v>45</v>
      </c>
      <c r="C93" s="37">
        <v>0.61897174698334811</v>
      </c>
      <c r="D93" s="37">
        <v>1.3612079998052951</v>
      </c>
      <c r="E93" s="3">
        <v>1200</v>
      </c>
      <c r="F93" s="3">
        <v>492.1484375</v>
      </c>
      <c r="G93" s="4">
        <v>80.643732894041491</v>
      </c>
      <c r="H93" s="4">
        <v>19.35471473047005</v>
      </c>
    </row>
    <row r="94" spans="1:8">
      <c r="A94" s="36">
        <v>1.9792113825053221</v>
      </c>
      <c r="B94" s="3">
        <v>40</v>
      </c>
      <c r="C94" s="37">
        <v>0.61840357500432053</v>
      </c>
      <c r="D94" s="37">
        <v>1.3608246749438107</v>
      </c>
      <c r="E94" s="3">
        <v>1200</v>
      </c>
      <c r="F94" s="3">
        <v>480.7421875</v>
      </c>
      <c r="G94" s="4">
        <v>82.383378133107811</v>
      </c>
      <c r="H94" s="4">
        <v>17.618779728517296</v>
      </c>
    </row>
    <row r="95" spans="1:8">
      <c r="A95" s="36">
        <v>1.9781217031401164</v>
      </c>
      <c r="B95" s="3">
        <v>35</v>
      </c>
      <c r="C95" s="37">
        <v>0.61774834912293952</v>
      </c>
      <c r="D95" s="37">
        <v>1.3603830198226923</v>
      </c>
      <c r="E95" s="3">
        <v>1200</v>
      </c>
      <c r="F95" s="3">
        <v>469.3359375</v>
      </c>
      <c r="G95" s="4">
        <v>84.195800558463063</v>
      </c>
      <c r="H95" s="4">
        <v>15.79682587869706</v>
      </c>
    </row>
    <row r="96" spans="1:8">
      <c r="A96" s="36">
        <v>1.9768594912087514</v>
      </c>
      <c r="B96" s="3">
        <v>30</v>
      </c>
      <c r="C96" s="37">
        <v>0.61698895748995819</v>
      </c>
      <c r="D96" s="37">
        <v>1.3598714453907264</v>
      </c>
      <c r="E96" s="3">
        <v>1200</v>
      </c>
      <c r="F96" s="3">
        <v>457.7734375</v>
      </c>
      <c r="G96" s="4">
        <v>86.11207792755404</v>
      </c>
      <c r="H96" s="4">
        <v>13.887235967570907</v>
      </c>
    </row>
    <row r="97" spans="1:8">
      <c r="A97" s="36">
        <v>1.9753238000255955</v>
      </c>
      <c r="B97" s="3">
        <v>25</v>
      </c>
      <c r="C97" s="37">
        <v>0.61608825794583133</v>
      </c>
      <c r="D97" s="37">
        <v>1.3592648995408827</v>
      </c>
      <c r="E97" s="3">
        <v>1200</v>
      </c>
      <c r="F97" s="3">
        <v>446.1328125</v>
      </c>
      <c r="G97" s="4">
        <v>88.122390427361026</v>
      </c>
      <c r="H97" s="4">
        <v>11.879051523314629</v>
      </c>
    </row>
    <row r="98" spans="1:8">
      <c r="A98" s="36">
        <v>1.9734425783262342</v>
      </c>
      <c r="B98" s="3">
        <v>20</v>
      </c>
      <c r="C98" s="37">
        <v>0.61494271512766707</v>
      </c>
      <c r="D98" s="37">
        <v>1.3584937157895989</v>
      </c>
      <c r="E98" s="3">
        <v>1200</v>
      </c>
      <c r="F98" s="3">
        <v>434.3359375</v>
      </c>
      <c r="G98" s="4">
        <v>90.235901089803534</v>
      </c>
      <c r="H98" s="4">
        <v>9.7650374366974084</v>
      </c>
    </row>
    <row r="99" spans="1:8">
      <c r="A99" s="36">
        <v>1.9709029290320919</v>
      </c>
      <c r="B99" s="3">
        <v>15</v>
      </c>
      <c r="C99" s="37">
        <v>0.61345051250082583</v>
      </c>
      <c r="D99" s="37">
        <v>1.3574887514282734</v>
      </c>
      <c r="E99" s="3">
        <v>1200</v>
      </c>
      <c r="F99" s="3">
        <v>422.3046875</v>
      </c>
      <c r="G99" s="4">
        <v>92.464882151791102</v>
      </c>
      <c r="H99" s="4">
        <v>7.535351378025382</v>
      </c>
    </row>
    <row r="100" spans="1:8">
      <c r="A100" s="36">
        <v>1.967156946323229</v>
      </c>
      <c r="B100" s="3">
        <v>10</v>
      </c>
      <c r="C100" s="37">
        <v>0.61118065486938011</v>
      </c>
      <c r="D100" s="37">
        <v>1.3559584421082413</v>
      </c>
      <c r="E100" s="3">
        <v>1200</v>
      </c>
      <c r="F100" s="3">
        <v>409.7265625</v>
      </c>
      <c r="G100" s="4">
        <v>94.826482047801292</v>
      </c>
      <c r="H100" s="4">
        <v>5.1799358560659883</v>
      </c>
    </row>
    <row r="101" spans="1:8">
      <c r="A101" s="36">
        <v>1.9597274139506471</v>
      </c>
      <c r="B101" s="3">
        <v>5</v>
      </c>
      <c r="C101" s="37">
        <v>0.60679792410565114</v>
      </c>
      <c r="D101" s="37">
        <v>1.3529935738994778</v>
      </c>
      <c r="E101" s="3">
        <v>1200</v>
      </c>
      <c r="F101" s="3">
        <v>395.8203125</v>
      </c>
      <c r="G101" s="4">
        <v>97.315578547185169</v>
      </c>
      <c r="H101" s="4">
        <v>2.6822697489238925</v>
      </c>
    </row>
    <row r="102" spans="1:8">
      <c r="A102" s="36"/>
      <c r="B102" s="3"/>
      <c r="C102" s="37"/>
      <c r="D102" s="37"/>
      <c r="E102" s="3"/>
      <c r="F102" s="3"/>
      <c r="G102" s="4"/>
      <c r="H102" s="4"/>
    </row>
    <row r="103" spans="1:8">
      <c r="A103" s="36"/>
      <c r="B103" s="3"/>
      <c r="C103" s="37"/>
      <c r="D103" s="37"/>
      <c r="E103" s="3"/>
      <c r="F103" s="3"/>
      <c r="G103" s="4"/>
      <c r="H103" s="4"/>
    </row>
    <row r="104" spans="1:8">
      <c r="A104" s="36"/>
      <c r="B104" s="3"/>
      <c r="C104" s="37"/>
      <c r="D104" s="37"/>
      <c r="E104" s="3"/>
      <c r="F104" s="3"/>
      <c r="G104" s="4"/>
      <c r="H104" s="4"/>
    </row>
    <row r="105" spans="1:8">
      <c r="A105" s="36"/>
      <c r="B105" s="3"/>
      <c r="C105" s="37"/>
      <c r="D105" s="37"/>
      <c r="E105" s="3"/>
      <c r="F105" s="3"/>
      <c r="G105" s="4"/>
      <c r="H105" s="4"/>
    </row>
    <row r="106" spans="1:8">
      <c r="A106" s="36"/>
      <c r="B106" s="3"/>
      <c r="C106" s="37"/>
      <c r="D106" s="37"/>
      <c r="E106" s="3"/>
      <c r="F106" s="3"/>
      <c r="G106" s="4"/>
      <c r="H106" s="4"/>
    </row>
    <row r="107" spans="1:8">
      <c r="A107" s="36"/>
      <c r="B107" s="3"/>
      <c r="C107" s="37"/>
      <c r="D107" s="37"/>
      <c r="E107" s="3"/>
      <c r="F107" s="3"/>
      <c r="G107" s="4"/>
      <c r="H107" s="4"/>
    </row>
    <row r="108" spans="1:8">
      <c r="A108" s="36"/>
      <c r="B108" s="3"/>
      <c r="C108" s="37"/>
      <c r="D108" s="37"/>
      <c r="E108" s="3"/>
      <c r="F108" s="3"/>
      <c r="G108" s="4"/>
      <c r="H108" s="4"/>
    </row>
    <row r="109" spans="1:8">
      <c r="A109" s="36"/>
      <c r="B109" s="3"/>
      <c r="C109" s="37"/>
      <c r="D109" s="37"/>
      <c r="E109" s="3"/>
      <c r="F109" s="3"/>
      <c r="G109" s="4"/>
      <c r="H109" s="4"/>
    </row>
    <row r="110" spans="1:8">
      <c r="A110" s="36"/>
      <c r="B110" s="3"/>
      <c r="C110" s="37"/>
      <c r="D110" s="37"/>
      <c r="E110" s="3"/>
      <c r="F110" s="3"/>
      <c r="G110" s="4"/>
      <c r="H110" s="4"/>
    </row>
    <row r="111" spans="1:8">
      <c r="A111" s="36"/>
      <c r="B111" s="3"/>
      <c r="C111" s="37"/>
      <c r="D111" s="37"/>
      <c r="E111" s="3"/>
      <c r="F111" s="3"/>
      <c r="G111" s="4"/>
      <c r="H111" s="4"/>
    </row>
    <row r="112" spans="1:8">
      <c r="A112" s="36"/>
      <c r="B112" s="3"/>
      <c r="C112" s="37"/>
      <c r="D112" s="37"/>
      <c r="E112" s="3"/>
      <c r="F112" s="3"/>
      <c r="G112" s="4"/>
      <c r="H112" s="4"/>
    </row>
    <row r="113" spans="1:8">
      <c r="A113" s="36"/>
      <c r="B113" s="3"/>
      <c r="C113" s="37"/>
      <c r="D113" s="37"/>
      <c r="E113" s="3"/>
      <c r="F113" s="3"/>
      <c r="G113" s="4"/>
      <c r="H113" s="4"/>
    </row>
    <row r="114" spans="1:8">
      <c r="A114" s="36"/>
      <c r="B114" s="3"/>
      <c r="C114" s="37"/>
      <c r="D114" s="37"/>
      <c r="E114" s="3"/>
      <c r="F114" s="3"/>
      <c r="G114" s="4"/>
      <c r="H114" s="4"/>
    </row>
    <row r="115" spans="1:8">
      <c r="A115" s="36"/>
      <c r="B115" s="3"/>
      <c r="C115" s="37"/>
      <c r="D115" s="37"/>
      <c r="E115" s="3"/>
      <c r="F115" s="3"/>
      <c r="G115" s="4"/>
      <c r="H115" s="4"/>
    </row>
    <row r="116" spans="1:8">
      <c r="A116" s="36"/>
      <c r="B116" s="3"/>
      <c r="C116" s="37"/>
      <c r="D116" s="37"/>
      <c r="E116" s="3"/>
      <c r="F116" s="3"/>
      <c r="G116" s="4"/>
      <c r="H116" s="4"/>
    </row>
    <row r="117" spans="1:8">
      <c r="A117" s="36"/>
      <c r="B117" s="3"/>
      <c r="C117" s="37"/>
      <c r="D117" s="37"/>
      <c r="E117" s="3"/>
      <c r="F117" s="3"/>
      <c r="G117" s="4"/>
      <c r="H117" s="4"/>
    </row>
    <row r="118" spans="1:8">
      <c r="A118" s="36"/>
      <c r="B118" s="3"/>
      <c r="C118" s="37"/>
      <c r="D118" s="37"/>
      <c r="E118" s="3"/>
      <c r="F118" s="3"/>
      <c r="G118" s="4"/>
      <c r="H118" s="4"/>
    </row>
    <row r="119" spans="1:8">
      <c r="A119" s="36"/>
      <c r="B119" s="3"/>
      <c r="C119" s="37"/>
      <c r="D119" s="37"/>
      <c r="E119" s="3"/>
      <c r="F119" s="3"/>
      <c r="G119" s="4"/>
      <c r="H119" s="4"/>
    </row>
    <row r="120" spans="1:8">
      <c r="A120" s="36"/>
      <c r="B120" s="3"/>
      <c r="C120" s="37"/>
      <c r="D120" s="37"/>
      <c r="E120" s="3"/>
      <c r="F120" s="3"/>
      <c r="G120" s="4"/>
      <c r="H120" s="4"/>
    </row>
    <row r="121" spans="1:8">
      <c r="A121" s="36"/>
      <c r="B121" s="3"/>
      <c r="C121" s="37"/>
      <c r="D121" s="37"/>
      <c r="E121" s="3"/>
      <c r="F121" s="3"/>
      <c r="G121" s="4"/>
      <c r="H121" s="4"/>
    </row>
    <row r="122" spans="1:8">
      <c r="A122" s="36"/>
      <c r="B122" s="3"/>
      <c r="C122" s="37"/>
      <c r="D122" s="37"/>
      <c r="E122" s="3"/>
      <c r="F122" s="3"/>
      <c r="G122" s="4"/>
      <c r="H122" s="4"/>
    </row>
    <row r="123" spans="1:8">
      <c r="A123" s="36"/>
      <c r="B123" s="3"/>
      <c r="C123" s="37"/>
      <c r="D123" s="37"/>
      <c r="E123" s="3"/>
      <c r="F123" s="3"/>
      <c r="G123" s="4"/>
      <c r="H123" s="4"/>
    </row>
    <row r="124" spans="1:8">
      <c r="A124" s="36"/>
      <c r="B124" s="3"/>
      <c r="C124" s="37"/>
      <c r="D124" s="37"/>
      <c r="E124" s="3"/>
      <c r="F124" s="3"/>
      <c r="G124" s="4"/>
      <c r="H124" s="4"/>
    </row>
    <row r="125" spans="1:8">
      <c r="A125" s="36"/>
      <c r="B125" s="3"/>
      <c r="C125" s="37"/>
      <c r="D125" s="37"/>
      <c r="E125" s="3"/>
      <c r="F125" s="3"/>
      <c r="G125" s="4"/>
      <c r="H125" s="4"/>
    </row>
    <row r="126" spans="1:8">
      <c r="A126" s="36"/>
      <c r="B126" s="3"/>
      <c r="C126" s="37"/>
      <c r="D126" s="37"/>
      <c r="E126" s="3"/>
      <c r="F126" s="3"/>
      <c r="G126" s="4"/>
      <c r="H126" s="4"/>
    </row>
    <row r="127" spans="1:8">
      <c r="A127" s="36"/>
      <c r="B127" s="3"/>
      <c r="C127" s="37"/>
      <c r="D127" s="37"/>
      <c r="E127" s="3"/>
      <c r="F127" s="3"/>
      <c r="G127" s="4"/>
      <c r="H127" s="4"/>
    </row>
    <row r="128" spans="1:8">
      <c r="A128" s="36"/>
      <c r="B128" s="3"/>
      <c r="C128" s="37"/>
      <c r="D128" s="37"/>
      <c r="E128" s="3"/>
      <c r="F128" s="3"/>
      <c r="G128" s="4"/>
      <c r="H128" s="4"/>
    </row>
    <row r="129" spans="1:8">
      <c r="A129" s="36"/>
      <c r="B129" s="3"/>
      <c r="C129" s="37"/>
      <c r="D129" s="37"/>
      <c r="E129" s="3"/>
      <c r="F129" s="3"/>
      <c r="G129" s="4"/>
      <c r="H129" s="4"/>
    </row>
    <row r="130" spans="1:8">
      <c r="A130" s="36"/>
      <c r="B130" s="3"/>
      <c r="C130" s="37"/>
      <c r="D130" s="37"/>
      <c r="E130" s="3"/>
      <c r="F130" s="3"/>
      <c r="G130" s="4"/>
      <c r="H130" s="4"/>
    </row>
    <row r="131" spans="1:8">
      <c r="A131" s="36"/>
      <c r="B131" s="3"/>
      <c r="C131" s="37"/>
      <c r="D131" s="37"/>
      <c r="E131" s="3"/>
      <c r="F131" s="3"/>
      <c r="G131" s="4"/>
      <c r="H131" s="4"/>
    </row>
    <row r="132" spans="1:8">
      <c r="A132" s="36"/>
      <c r="B132" s="3"/>
      <c r="C132" s="37"/>
      <c r="D132" s="37"/>
      <c r="E132" s="3"/>
      <c r="F132" s="3"/>
      <c r="G132" s="4"/>
      <c r="H132" s="4"/>
    </row>
    <row r="133" spans="1:8">
      <c r="A133" s="36"/>
      <c r="B133" s="3"/>
      <c r="C133" s="37"/>
      <c r="D133" s="37"/>
      <c r="E133" s="3"/>
      <c r="F133" s="3"/>
      <c r="G133" s="4"/>
      <c r="H133" s="4"/>
    </row>
    <row r="134" spans="1:8">
      <c r="A134" s="36"/>
      <c r="B134" s="3"/>
      <c r="C134" s="37"/>
      <c r="D134" s="37"/>
      <c r="E134" s="3"/>
      <c r="F134" s="3"/>
      <c r="G134" s="4"/>
      <c r="H134" s="4"/>
    </row>
    <row r="135" spans="1:8">
      <c r="A135" s="36"/>
      <c r="B135" s="3"/>
      <c r="C135" s="37"/>
      <c r="D135" s="37"/>
      <c r="E135" s="3"/>
      <c r="F135" s="3"/>
      <c r="G135" s="4"/>
      <c r="H135" s="4"/>
    </row>
    <row r="136" spans="1:8">
      <c r="A136" s="36"/>
      <c r="B136" s="3"/>
      <c r="C136" s="37"/>
      <c r="D136" s="37"/>
      <c r="E136" s="3"/>
      <c r="F136" s="3"/>
      <c r="G136" s="4"/>
      <c r="H136" s="4"/>
    </row>
    <row r="137" spans="1:8">
      <c r="A137" s="36"/>
      <c r="B137" s="3"/>
      <c r="C137" s="37"/>
      <c r="D137" s="37"/>
      <c r="E137" s="3"/>
      <c r="F137" s="3"/>
      <c r="G137" s="4"/>
      <c r="H137" s="4"/>
    </row>
    <row r="138" spans="1:8">
      <c r="A138" s="36"/>
      <c r="B138" s="3"/>
      <c r="C138" s="37"/>
      <c r="D138" s="37"/>
      <c r="E138" s="3"/>
      <c r="F138" s="3"/>
      <c r="G138" s="4"/>
      <c r="H138" s="4"/>
    </row>
    <row r="139" spans="1:8">
      <c r="A139" s="36"/>
      <c r="B139" s="3"/>
      <c r="C139" s="37"/>
      <c r="D139" s="37"/>
      <c r="E139" s="3"/>
      <c r="F139" s="3"/>
      <c r="G139" s="4"/>
      <c r="H139" s="4"/>
    </row>
    <row r="140" spans="1:8">
      <c r="A140" s="36"/>
      <c r="B140" s="3"/>
      <c r="C140" s="37"/>
      <c r="D140" s="37"/>
      <c r="E140" s="3"/>
      <c r="F140" s="3"/>
      <c r="G140" s="4"/>
      <c r="H140" s="4"/>
    </row>
    <row r="141" spans="1:8">
      <c r="A141" s="36"/>
      <c r="B141" s="3"/>
      <c r="C141" s="37"/>
      <c r="D141" s="37"/>
      <c r="E141" s="3"/>
      <c r="F141" s="3"/>
      <c r="G141" s="4"/>
      <c r="H141" s="4"/>
    </row>
    <row r="142" spans="1:8">
      <c r="A142" s="36"/>
      <c r="B142" s="3"/>
      <c r="C142" s="37"/>
      <c r="D142" s="37"/>
      <c r="E142" s="3"/>
      <c r="F142" s="3"/>
      <c r="G142" s="4"/>
      <c r="H142" s="4"/>
    </row>
    <row r="143" spans="1:8">
      <c r="A143" s="36"/>
      <c r="B143" s="3"/>
      <c r="C143" s="37"/>
      <c r="D143" s="37"/>
      <c r="E143" s="3"/>
      <c r="F143" s="3"/>
      <c r="G143" s="4"/>
      <c r="H143" s="4"/>
    </row>
    <row r="144" spans="1:8">
      <c r="A144" s="36"/>
      <c r="B144" s="3"/>
      <c r="C144" s="37"/>
      <c r="D144" s="37"/>
      <c r="E144" s="3"/>
      <c r="F144" s="3"/>
      <c r="G144" s="4"/>
      <c r="H144" s="4"/>
    </row>
    <row r="145" spans="1:8">
      <c r="A145" s="36"/>
      <c r="B145" s="3"/>
      <c r="C145" s="37"/>
      <c r="D145" s="37"/>
      <c r="E145" s="3"/>
      <c r="F145" s="3"/>
      <c r="G145" s="4"/>
      <c r="H145" s="4"/>
    </row>
    <row r="146" spans="1:8">
      <c r="A146" s="36"/>
      <c r="B146" s="3"/>
      <c r="C146" s="37"/>
      <c r="D146" s="37"/>
      <c r="E146" s="3"/>
      <c r="F146" s="3"/>
      <c r="G146" s="4"/>
      <c r="H146" s="4"/>
    </row>
    <row r="147" spans="1:8">
      <c r="A147" s="36"/>
      <c r="B147" s="3"/>
      <c r="C147" s="37"/>
      <c r="D147" s="37"/>
      <c r="E147" s="3"/>
      <c r="F147" s="3"/>
      <c r="G147" s="4"/>
      <c r="H147" s="4"/>
    </row>
    <row r="148" spans="1:8">
      <c r="A148" s="36"/>
      <c r="B148" s="3"/>
      <c r="C148" s="37"/>
      <c r="D148" s="37"/>
      <c r="E148" s="3"/>
      <c r="F148" s="3"/>
      <c r="G148" s="4"/>
      <c r="H148" s="4"/>
    </row>
    <row r="149" spans="1:8">
      <c r="A149" s="36"/>
      <c r="B149" s="3"/>
      <c r="C149" s="37"/>
      <c r="D149" s="37"/>
      <c r="E149" s="3"/>
      <c r="F149" s="3"/>
      <c r="G149" s="4"/>
      <c r="H149" s="4"/>
    </row>
    <row r="150" spans="1:8">
      <c r="A150" s="36"/>
      <c r="B150" s="3"/>
      <c r="C150" s="37"/>
      <c r="D150" s="37"/>
      <c r="E150" s="3"/>
      <c r="F150" s="3"/>
      <c r="G150" s="4"/>
      <c r="H150" s="4"/>
    </row>
    <row r="151" spans="1:8">
      <c r="A151" s="36"/>
      <c r="B151" s="3"/>
      <c r="C151" s="37"/>
      <c r="D151" s="37"/>
      <c r="E151" s="3"/>
      <c r="F151" s="3"/>
      <c r="G151" s="4"/>
      <c r="H151" s="4"/>
    </row>
    <row r="152" spans="1:8">
      <c r="A152" s="36"/>
      <c r="B152" s="3"/>
      <c r="C152" s="37"/>
      <c r="D152" s="37"/>
      <c r="E152" s="3"/>
      <c r="F152" s="3"/>
      <c r="G152" s="4"/>
      <c r="H152" s="4"/>
    </row>
    <row r="153" spans="1:8">
      <c r="A153" s="36"/>
      <c r="B153" s="3"/>
      <c r="C153" s="37"/>
      <c r="D153" s="37"/>
      <c r="E153" s="3"/>
      <c r="F153" s="3"/>
      <c r="G153" s="4"/>
      <c r="H153" s="4"/>
    </row>
    <row r="154" spans="1:8">
      <c r="A154" s="36"/>
      <c r="B154" s="3"/>
      <c r="C154" s="37"/>
      <c r="D154" s="37"/>
      <c r="E154" s="3"/>
      <c r="F154" s="3"/>
      <c r="G154" s="4"/>
      <c r="H154" s="4"/>
    </row>
    <row r="155" spans="1:8">
      <c r="A155" s="36"/>
      <c r="B155" s="3"/>
      <c r="C155" s="37"/>
      <c r="D155" s="37"/>
      <c r="E155" s="3"/>
      <c r="F155" s="3"/>
      <c r="G155" s="4"/>
      <c r="H155" s="4"/>
    </row>
    <row r="156" spans="1:8">
      <c r="A156" s="36"/>
      <c r="B156" s="3"/>
      <c r="C156" s="37"/>
      <c r="D156" s="37"/>
      <c r="E156" s="3"/>
      <c r="F156" s="3"/>
      <c r="G156" s="4"/>
      <c r="H156" s="4"/>
    </row>
    <row r="157" spans="1:8">
      <c r="A157" s="36"/>
      <c r="B157" s="3"/>
      <c r="C157" s="37"/>
      <c r="D157" s="37"/>
      <c r="E157" s="3"/>
      <c r="F157" s="3"/>
      <c r="G157" s="4"/>
      <c r="H157" s="4"/>
    </row>
    <row r="158" spans="1:8">
      <c r="A158" s="36"/>
      <c r="B158" s="3"/>
      <c r="C158" s="37"/>
      <c r="D158" s="37"/>
      <c r="E158" s="3"/>
      <c r="F158" s="3"/>
      <c r="G158" s="4"/>
      <c r="H158" s="4"/>
    </row>
    <row r="159" spans="1:8">
      <c r="A159" s="36"/>
      <c r="B159" s="3"/>
      <c r="C159" s="37"/>
      <c r="D159" s="37"/>
      <c r="E159" s="3"/>
      <c r="F159" s="3"/>
      <c r="G159" s="4"/>
      <c r="H159" s="4"/>
    </row>
    <row r="160" spans="1:8">
      <c r="A160" s="36"/>
      <c r="B160" s="3"/>
      <c r="C160" s="37"/>
      <c r="D160" s="37"/>
      <c r="E160" s="3"/>
      <c r="F160" s="3"/>
      <c r="G160" s="4"/>
      <c r="H160" s="4"/>
    </row>
    <row r="161" spans="1:8">
      <c r="A161" s="36"/>
      <c r="B161" s="3"/>
      <c r="C161" s="37"/>
      <c r="D161" s="37"/>
      <c r="E161" s="3"/>
      <c r="F161" s="3"/>
      <c r="G161" s="4"/>
      <c r="H161" s="4"/>
    </row>
    <row r="162" spans="1:8">
      <c r="A162" s="36"/>
      <c r="B162" s="3"/>
      <c r="C162" s="37"/>
      <c r="D162" s="37"/>
      <c r="E162" s="3"/>
      <c r="F162" s="3"/>
      <c r="G162" s="4"/>
      <c r="H162" s="4"/>
    </row>
    <row r="163" spans="1:8">
      <c r="A163" s="36"/>
      <c r="B163" s="3"/>
      <c r="C163" s="37"/>
      <c r="D163" s="37"/>
      <c r="E163" s="3"/>
      <c r="F163" s="3"/>
      <c r="G163" s="4"/>
      <c r="H163" s="4"/>
    </row>
    <row r="164" spans="1:8">
      <c r="A164" s="36"/>
      <c r="B164" s="3"/>
      <c r="C164" s="37"/>
      <c r="D164" s="37"/>
      <c r="E164" s="3"/>
      <c r="F164" s="3"/>
      <c r="G164" s="4"/>
      <c r="H164" s="4"/>
    </row>
    <row r="165" spans="1:8">
      <c r="A165" s="36"/>
      <c r="B165" s="3"/>
      <c r="C165" s="37"/>
      <c r="D165" s="37"/>
      <c r="E165" s="3"/>
      <c r="F165" s="3"/>
      <c r="G165" s="4"/>
      <c r="H165" s="4"/>
    </row>
    <row r="166" spans="1:8">
      <c r="A166" s="36"/>
      <c r="B166" s="3"/>
      <c r="C166" s="37"/>
      <c r="D166" s="37"/>
      <c r="E166" s="3"/>
      <c r="F166" s="3"/>
      <c r="G166" s="4"/>
      <c r="H166" s="4"/>
    </row>
    <row r="167" spans="1:8">
      <c r="A167" s="36"/>
      <c r="B167" s="3"/>
      <c r="C167" s="37"/>
      <c r="D167" s="37"/>
      <c r="E167" s="3"/>
      <c r="F167" s="3"/>
      <c r="G167" s="4"/>
      <c r="H167" s="4"/>
    </row>
    <row r="168" spans="1:8">
      <c r="A168" s="36"/>
      <c r="B168" s="3"/>
      <c r="C168" s="37"/>
      <c r="D168" s="37"/>
      <c r="E168" s="3"/>
      <c r="F168" s="3"/>
      <c r="G168" s="4"/>
      <c r="H168" s="4"/>
    </row>
    <row r="169" spans="1:8">
      <c r="A169" s="36"/>
      <c r="B169" s="3"/>
      <c r="C169" s="37"/>
      <c r="D169" s="37"/>
      <c r="E169" s="3"/>
      <c r="F169" s="3"/>
      <c r="G169" s="4"/>
      <c r="H169" s="4"/>
    </row>
    <row r="170" spans="1:8">
      <c r="A170" s="36"/>
      <c r="B170" s="3"/>
      <c r="C170" s="37"/>
      <c r="D170" s="37"/>
      <c r="E170" s="3"/>
      <c r="F170" s="3"/>
      <c r="G170" s="4"/>
      <c r="H170" s="4"/>
    </row>
    <row r="171" spans="1:8">
      <c r="A171" s="36"/>
      <c r="B171" s="3"/>
      <c r="C171" s="37"/>
      <c r="D171" s="37"/>
      <c r="E171" s="3"/>
      <c r="F171" s="3"/>
      <c r="G171" s="4"/>
      <c r="H171" s="4"/>
    </row>
    <row r="172" spans="1:8">
      <c r="A172" s="36"/>
      <c r="B172" s="3"/>
      <c r="C172" s="37"/>
      <c r="D172" s="37"/>
      <c r="E172" s="3"/>
      <c r="F172" s="3"/>
      <c r="G172" s="4"/>
      <c r="H172" s="4"/>
    </row>
    <row r="173" spans="1:8">
      <c r="A173" s="36"/>
      <c r="B173" s="3"/>
      <c r="C173" s="37"/>
      <c r="D173" s="37"/>
      <c r="E173" s="3"/>
      <c r="F173" s="3"/>
      <c r="G173" s="4"/>
      <c r="H173" s="4"/>
    </row>
    <row r="174" spans="1:8">
      <c r="A174" s="36"/>
      <c r="B174" s="3"/>
      <c r="C174" s="37"/>
      <c r="D174" s="37"/>
      <c r="E174" s="3"/>
      <c r="F174" s="3"/>
      <c r="G174" s="4"/>
      <c r="H174" s="4"/>
    </row>
    <row r="175" spans="1:8">
      <c r="A175" s="36"/>
      <c r="B175" s="3"/>
      <c r="C175" s="37"/>
      <c r="D175" s="37"/>
      <c r="E175" s="3"/>
      <c r="F175" s="3"/>
      <c r="G175" s="4"/>
      <c r="H175" s="4"/>
    </row>
    <row r="176" spans="1:8">
      <c r="A176" s="36"/>
      <c r="B176" s="3"/>
      <c r="C176" s="37"/>
      <c r="D176" s="37"/>
      <c r="E176" s="3"/>
      <c r="F176" s="3"/>
      <c r="G176" s="4"/>
      <c r="H176" s="4"/>
    </row>
    <row r="177" spans="1:8">
      <c r="A177" s="36"/>
      <c r="B177" s="3"/>
      <c r="C177" s="37"/>
      <c r="D177" s="37"/>
      <c r="E177" s="3"/>
      <c r="F177" s="3"/>
      <c r="G177" s="4"/>
      <c r="H177" s="4"/>
    </row>
    <row r="178" spans="1:8">
      <c r="A178" s="36"/>
      <c r="B178" s="3"/>
      <c r="C178" s="37"/>
      <c r="D178" s="37"/>
      <c r="E178" s="3"/>
      <c r="F178" s="3"/>
      <c r="G178" s="4"/>
      <c r="H178" s="4"/>
    </row>
    <row r="179" spans="1:8">
      <c r="A179" s="36"/>
      <c r="B179" s="3"/>
      <c r="C179" s="37"/>
      <c r="D179" s="37"/>
      <c r="E179" s="3"/>
      <c r="F179" s="3"/>
      <c r="G179" s="4"/>
      <c r="H179" s="4"/>
    </row>
    <row r="180" spans="1:8">
      <c r="A180" s="36"/>
      <c r="B180" s="3"/>
      <c r="C180" s="37"/>
      <c r="D180" s="37"/>
      <c r="E180" s="3"/>
      <c r="F180" s="3"/>
      <c r="G180" s="4"/>
      <c r="H180" s="4"/>
    </row>
    <row r="181" spans="1:8">
      <c r="A181" s="36"/>
      <c r="B181" s="3"/>
      <c r="C181" s="37"/>
      <c r="D181" s="37"/>
      <c r="E181" s="3"/>
      <c r="F181" s="3"/>
      <c r="G181" s="4"/>
      <c r="H181" s="4"/>
    </row>
    <row r="182" spans="1:8">
      <c r="A182" s="36"/>
      <c r="B182" s="3"/>
      <c r="C182" s="37"/>
      <c r="D182" s="37"/>
      <c r="E182" s="3"/>
      <c r="F182" s="3"/>
      <c r="G182" s="4"/>
      <c r="H182" s="4"/>
    </row>
    <row r="183" spans="1:8">
      <c r="A183" s="36"/>
      <c r="B183" s="3"/>
      <c r="C183" s="37"/>
      <c r="D183" s="37"/>
      <c r="E183" s="3"/>
      <c r="F183" s="3"/>
      <c r="G183" s="4"/>
      <c r="H183" s="4"/>
    </row>
    <row r="184" spans="1:8">
      <c r="A184" s="36"/>
      <c r="B184" s="3"/>
      <c r="C184" s="37"/>
      <c r="D184" s="37"/>
      <c r="E184" s="3"/>
      <c r="F184" s="3"/>
      <c r="G184" s="4"/>
      <c r="H184" s="4"/>
    </row>
    <row r="185" spans="1:8">
      <c r="A185" s="36"/>
      <c r="B185" s="3"/>
      <c r="C185" s="37"/>
      <c r="D185" s="37"/>
      <c r="E185" s="3"/>
      <c r="F185" s="3"/>
      <c r="G185" s="4"/>
      <c r="H185" s="4"/>
    </row>
    <row r="186" spans="1:8">
      <c r="A186" s="36"/>
      <c r="B186" s="3"/>
      <c r="C186" s="37"/>
      <c r="D186" s="37"/>
      <c r="E186" s="3"/>
      <c r="F186" s="3"/>
      <c r="G186" s="4"/>
      <c r="H186" s="4"/>
    </row>
    <row r="187" spans="1:8">
      <c r="A187" s="36"/>
      <c r="B187" s="3"/>
      <c r="C187" s="37"/>
      <c r="D187" s="37"/>
      <c r="E187" s="3"/>
      <c r="F187" s="3"/>
      <c r="G187" s="4"/>
      <c r="H187" s="4"/>
    </row>
    <row r="188" spans="1:8">
      <c r="A188" s="36"/>
      <c r="B188" s="3"/>
      <c r="C188" s="37"/>
      <c r="D188" s="37"/>
      <c r="E188" s="3"/>
      <c r="F188" s="3"/>
      <c r="G188" s="4"/>
      <c r="H188" s="4"/>
    </row>
    <row r="189" spans="1:8">
      <c r="A189" s="36"/>
      <c r="B189" s="3"/>
      <c r="C189" s="37"/>
      <c r="D189" s="37"/>
      <c r="E189" s="3"/>
      <c r="F189" s="3"/>
      <c r="G189" s="4"/>
      <c r="H189" s="4"/>
    </row>
    <row r="190" spans="1:8">
      <c r="A190" s="36"/>
      <c r="B190" s="3"/>
      <c r="C190" s="37"/>
      <c r="D190" s="37"/>
      <c r="E190" s="3"/>
      <c r="F190" s="3"/>
      <c r="G190" s="4"/>
      <c r="H190" s="4"/>
    </row>
    <row r="191" spans="1:8">
      <c r="A191" s="36"/>
      <c r="B191" s="3"/>
      <c r="C191" s="37"/>
      <c r="D191" s="37"/>
      <c r="E191" s="3"/>
      <c r="F191" s="3"/>
      <c r="G191" s="4"/>
      <c r="H191" s="4"/>
    </row>
    <row r="192" spans="1:8">
      <c r="A192" s="36"/>
      <c r="B192" s="3"/>
      <c r="C192" s="37"/>
      <c r="D192" s="37"/>
      <c r="E192" s="3"/>
      <c r="F192" s="3"/>
      <c r="G192" s="4"/>
      <c r="H192" s="4"/>
    </row>
    <row r="193" spans="1:8">
      <c r="A193" s="36"/>
      <c r="B193" s="3"/>
      <c r="C193" s="37"/>
      <c r="D193" s="37"/>
      <c r="E193" s="3"/>
      <c r="F193" s="3"/>
      <c r="G193" s="4"/>
      <c r="H193" s="4"/>
    </row>
    <row r="194" spans="1:8">
      <c r="A194" s="36"/>
      <c r="B194" s="3"/>
      <c r="C194" s="37"/>
      <c r="D194" s="37"/>
      <c r="E194" s="3"/>
      <c r="F194" s="3"/>
      <c r="G194" s="4"/>
      <c r="H194" s="4"/>
    </row>
    <row r="195" spans="1:8">
      <c r="A195" s="36"/>
      <c r="B195" s="3"/>
      <c r="C195" s="37"/>
      <c r="D195" s="37"/>
      <c r="E195" s="3"/>
      <c r="F195" s="3"/>
      <c r="G195" s="4"/>
      <c r="H195" s="4"/>
    </row>
    <row r="196" spans="1:8">
      <c r="A196" s="36"/>
      <c r="B196" s="3"/>
      <c r="C196" s="37"/>
      <c r="D196" s="37"/>
      <c r="E196" s="3"/>
      <c r="F196" s="3"/>
      <c r="G196" s="4"/>
      <c r="H196" s="4"/>
    </row>
    <row r="197" spans="1:8">
      <c r="A197" s="36"/>
      <c r="B197" s="3"/>
      <c r="C197" s="37"/>
      <c r="D197" s="37"/>
      <c r="E197" s="3"/>
      <c r="F197" s="3"/>
      <c r="G197" s="4"/>
      <c r="H197" s="4"/>
    </row>
    <row r="198" spans="1:8">
      <c r="A198" s="36"/>
      <c r="B198" s="3"/>
      <c r="C198" s="37"/>
      <c r="D198" s="37"/>
      <c r="E198" s="3"/>
      <c r="F198" s="3"/>
      <c r="G198" s="4"/>
      <c r="H198" s="4"/>
    </row>
    <row r="199" spans="1:8">
      <c r="A199" s="36"/>
      <c r="B199" s="3"/>
      <c r="C199" s="37"/>
      <c r="D199" s="37"/>
      <c r="E199" s="3"/>
      <c r="F199" s="3"/>
      <c r="G199" s="4"/>
      <c r="H199" s="4"/>
    </row>
    <row r="200" spans="1:8">
      <c r="A200" s="36"/>
      <c r="B200" s="3"/>
      <c r="C200" s="37"/>
      <c r="D200" s="37"/>
      <c r="E200" s="3"/>
      <c r="F200" s="3"/>
      <c r="G200" s="4"/>
      <c r="H200" s="4"/>
    </row>
    <row r="201" spans="1:8">
      <c r="A201" s="36"/>
      <c r="B201" s="3"/>
      <c r="C201" s="37"/>
      <c r="D201" s="37"/>
      <c r="E201" s="3"/>
      <c r="F201" s="3"/>
      <c r="G201" s="4"/>
      <c r="H201" s="4"/>
    </row>
    <row r="202" spans="1:8">
      <c r="A202" s="36"/>
      <c r="B202" s="3"/>
      <c r="C202" s="37"/>
      <c r="D202" s="37"/>
      <c r="E202" s="3"/>
      <c r="F202" s="3"/>
      <c r="G202" s="4"/>
      <c r="H202" s="4"/>
    </row>
    <row r="203" spans="1:8">
      <c r="A203" s="36"/>
      <c r="B203" s="3"/>
      <c r="C203" s="37"/>
      <c r="D203" s="37"/>
      <c r="E203" s="3"/>
      <c r="F203" s="3"/>
      <c r="G203" s="4"/>
      <c r="H203" s="4"/>
    </row>
    <row r="204" spans="1:8">
      <c r="A204" s="36"/>
      <c r="B204" s="3"/>
      <c r="C204" s="37"/>
      <c r="D204" s="37"/>
      <c r="E204" s="3"/>
      <c r="F204" s="3"/>
      <c r="G204" s="4"/>
      <c r="H204" s="4"/>
    </row>
    <row r="205" spans="1:8">
      <c r="A205" s="36"/>
      <c r="B205" s="3"/>
      <c r="C205" s="37"/>
      <c r="D205" s="37"/>
      <c r="E205" s="3"/>
      <c r="F205" s="3"/>
      <c r="G205" s="4"/>
      <c r="H205" s="4"/>
    </row>
    <row r="206" spans="1:8">
      <c r="A206" s="36"/>
      <c r="B206" s="3"/>
      <c r="C206" s="37"/>
      <c r="D206" s="37"/>
      <c r="E206" s="3"/>
      <c r="F206" s="3"/>
      <c r="G206" s="4"/>
      <c r="H206" s="4"/>
    </row>
    <row r="207" spans="1:8">
      <c r="A207" s="36"/>
      <c r="B207" s="3"/>
      <c r="C207" s="37"/>
      <c r="D207" s="37"/>
      <c r="E207" s="3"/>
      <c r="F207" s="3"/>
      <c r="G207" s="4"/>
      <c r="H207" s="4"/>
    </row>
    <row r="208" spans="1:8">
      <c r="A208" s="36"/>
      <c r="B208" s="3"/>
      <c r="C208" s="37"/>
      <c r="D208" s="37"/>
      <c r="E208" s="3"/>
      <c r="F208" s="3"/>
      <c r="G208" s="4"/>
      <c r="H208" s="4"/>
    </row>
    <row r="209" spans="1:8">
      <c r="A209" s="36"/>
      <c r="B209" s="3"/>
      <c r="C209" s="37"/>
      <c r="D209" s="37"/>
      <c r="E209" s="3"/>
      <c r="F209" s="3"/>
      <c r="G209" s="4"/>
      <c r="H209" s="4"/>
    </row>
    <row r="210" spans="1:8">
      <c r="A210" s="36"/>
      <c r="B210" s="3"/>
      <c r="C210" s="37"/>
      <c r="D210" s="37"/>
      <c r="E210" s="3"/>
      <c r="F210" s="3"/>
      <c r="G210" s="4"/>
      <c r="H210" s="4"/>
    </row>
    <row r="211" spans="1:8">
      <c r="A211" s="36"/>
      <c r="B211" s="3"/>
      <c r="C211" s="37"/>
      <c r="D211" s="37"/>
      <c r="E211" s="3"/>
      <c r="F211" s="3"/>
      <c r="G211" s="4"/>
      <c r="H211" s="4"/>
    </row>
    <row r="212" spans="1:8">
      <c r="A212" s="36"/>
      <c r="B212" s="3"/>
      <c r="C212" s="37"/>
      <c r="D212" s="37"/>
      <c r="E212" s="3"/>
      <c r="F212" s="3"/>
      <c r="G212" s="4"/>
      <c r="H212" s="4"/>
    </row>
    <row r="213" spans="1:8">
      <c r="A213" s="36"/>
      <c r="B213" s="3"/>
      <c r="C213" s="37"/>
      <c r="D213" s="37"/>
      <c r="E213" s="3"/>
      <c r="F213" s="3"/>
      <c r="G213" s="4"/>
      <c r="H213" s="4"/>
    </row>
    <row r="214" spans="1:8">
      <c r="A214" s="36"/>
      <c r="B214" s="3"/>
      <c r="C214" s="37"/>
      <c r="D214" s="37"/>
      <c r="E214" s="3"/>
      <c r="F214" s="3"/>
      <c r="G214" s="4"/>
      <c r="H214" s="4"/>
    </row>
    <row r="215" spans="1:8">
      <c r="A215" s="36"/>
      <c r="B215" s="3"/>
      <c r="C215" s="37"/>
      <c r="D215" s="37"/>
      <c r="E215" s="3"/>
      <c r="F215" s="3"/>
      <c r="G215" s="4"/>
      <c r="H215" s="4"/>
    </row>
    <row r="216" spans="1:8">
      <c r="A216" s="36"/>
      <c r="B216" s="3"/>
      <c r="C216" s="37"/>
      <c r="D216" s="37"/>
      <c r="E216" s="3"/>
      <c r="F216" s="3"/>
      <c r="G216" s="4"/>
      <c r="H216" s="4"/>
    </row>
    <row r="217" spans="1:8">
      <c r="A217" s="36"/>
      <c r="B217" s="3"/>
      <c r="C217" s="37"/>
      <c r="D217" s="37"/>
      <c r="E217" s="3"/>
      <c r="F217" s="3"/>
      <c r="G217" s="4"/>
      <c r="H217" s="4"/>
    </row>
    <row r="218" spans="1:8">
      <c r="A218" s="36"/>
      <c r="B218" s="3"/>
      <c r="C218" s="37"/>
      <c r="D218" s="37"/>
      <c r="E218" s="3"/>
      <c r="F218" s="3"/>
      <c r="G218" s="4"/>
      <c r="H218" s="4"/>
    </row>
    <row r="219" spans="1:8">
      <c r="A219" s="36"/>
      <c r="B219" s="3"/>
      <c r="C219" s="37"/>
      <c r="D219" s="37"/>
      <c r="E219" s="3"/>
      <c r="F219" s="3"/>
      <c r="G219" s="4"/>
      <c r="H219" s="4"/>
    </row>
    <row r="220" spans="1:8">
      <c r="A220" s="36"/>
      <c r="B220" s="3"/>
      <c r="C220" s="37"/>
      <c r="D220" s="37"/>
      <c r="E220" s="3"/>
      <c r="F220" s="3"/>
      <c r="G220" s="4"/>
      <c r="H220" s="4"/>
    </row>
    <row r="221" spans="1:8">
      <c r="A221" s="36"/>
      <c r="B221" s="3"/>
      <c r="C221" s="37"/>
      <c r="D221" s="37"/>
      <c r="E221" s="3"/>
      <c r="F221" s="3"/>
      <c r="G221" s="4"/>
      <c r="H221" s="4"/>
    </row>
    <row r="222" spans="1:8">
      <c r="A222" s="36"/>
      <c r="B222" s="3"/>
      <c r="C222" s="37"/>
      <c r="D222" s="37"/>
      <c r="E222" s="3"/>
      <c r="F222" s="3"/>
      <c r="G222" s="4"/>
      <c r="H222" s="4"/>
    </row>
    <row r="223" spans="1:8">
      <c r="A223" s="36"/>
      <c r="B223" s="3"/>
      <c r="C223" s="37"/>
      <c r="D223" s="37"/>
      <c r="E223" s="3"/>
      <c r="F223" s="3"/>
      <c r="G223" s="4"/>
      <c r="H223" s="4"/>
    </row>
    <row r="224" spans="1:8">
      <c r="A224" s="36"/>
      <c r="B224" s="3"/>
      <c r="C224" s="37"/>
      <c r="D224" s="37"/>
      <c r="E224" s="3"/>
      <c r="F224" s="3"/>
      <c r="G224" s="4"/>
      <c r="H224" s="4"/>
    </row>
    <row r="225" spans="1:8">
      <c r="A225" s="36"/>
      <c r="B225" s="3"/>
      <c r="C225" s="37"/>
      <c r="D225" s="37"/>
      <c r="E225" s="3"/>
      <c r="F225" s="3"/>
      <c r="G225" s="4"/>
      <c r="H225" s="4"/>
    </row>
    <row r="226" spans="1:8">
      <c r="A226" s="36"/>
      <c r="B226" s="3"/>
      <c r="C226" s="37"/>
      <c r="D226" s="37"/>
      <c r="E226" s="3"/>
      <c r="F226" s="3"/>
      <c r="G226" s="4"/>
      <c r="H226" s="4"/>
    </row>
    <row r="227" spans="1:8">
      <c r="A227" s="36"/>
      <c r="B227" s="3"/>
      <c r="C227" s="37"/>
      <c r="D227" s="37"/>
      <c r="E227" s="3"/>
      <c r="F227" s="3"/>
      <c r="G227" s="4"/>
      <c r="H227" s="4"/>
    </row>
    <row r="228" spans="1:8">
      <c r="A228" s="36"/>
      <c r="B228" s="3"/>
      <c r="C228" s="37"/>
      <c r="D228" s="37"/>
      <c r="E228" s="3"/>
      <c r="F228" s="3"/>
      <c r="G228" s="4"/>
      <c r="H228" s="4"/>
    </row>
    <row r="229" spans="1:8">
      <c r="A229" s="36"/>
      <c r="B229" s="3"/>
      <c r="C229" s="37"/>
      <c r="D229" s="37"/>
      <c r="E229" s="3"/>
      <c r="F229" s="3"/>
      <c r="G229" s="4"/>
      <c r="H229" s="4"/>
    </row>
    <row r="230" spans="1:8">
      <c r="A230" s="36"/>
      <c r="B230" s="3"/>
      <c r="C230" s="37"/>
      <c r="D230" s="37"/>
      <c r="E230" s="3"/>
      <c r="F230" s="3"/>
      <c r="G230" s="4"/>
      <c r="H230" s="4"/>
    </row>
    <row r="231" spans="1:8">
      <c r="A231" s="36"/>
      <c r="B231" s="3"/>
      <c r="C231" s="37"/>
      <c r="D231" s="37"/>
      <c r="E231" s="3"/>
      <c r="F231" s="3"/>
      <c r="G231" s="4"/>
      <c r="H231" s="4"/>
    </row>
    <row r="232" spans="1:8">
      <c r="A232" s="36"/>
      <c r="B232" s="3"/>
      <c r="C232" s="37"/>
      <c r="D232" s="37"/>
      <c r="E232" s="3"/>
      <c r="F232" s="3"/>
      <c r="G232" s="4"/>
      <c r="H232" s="4"/>
    </row>
    <row r="233" spans="1:8">
      <c r="A233" s="36"/>
      <c r="B233" s="3"/>
      <c r="C233" s="37"/>
      <c r="D233" s="37"/>
      <c r="E233" s="3"/>
      <c r="F233" s="3"/>
      <c r="G233" s="4"/>
      <c r="H233" s="4"/>
    </row>
    <row r="234" spans="1:8">
      <c r="A234" s="36"/>
      <c r="B234" s="3"/>
      <c r="C234" s="37"/>
      <c r="D234" s="37"/>
      <c r="E234" s="3"/>
      <c r="F234" s="3"/>
      <c r="G234" s="4"/>
      <c r="H234" s="4"/>
    </row>
    <row r="235" spans="1:8">
      <c r="A235" s="36"/>
      <c r="B235" s="3"/>
      <c r="C235" s="37"/>
      <c r="D235" s="37"/>
      <c r="E235" s="3"/>
      <c r="F235" s="3"/>
      <c r="G235" s="4"/>
      <c r="H235" s="4"/>
    </row>
    <row r="236" spans="1:8">
      <c r="A236" s="36"/>
      <c r="B236" s="3"/>
      <c r="C236" s="37"/>
      <c r="D236" s="37"/>
      <c r="E236" s="3"/>
      <c r="F236" s="3"/>
      <c r="G236" s="4"/>
      <c r="H236" s="4"/>
    </row>
    <row r="237" spans="1:8">
      <c r="A237" s="36"/>
      <c r="B237" s="3"/>
      <c r="C237" s="37"/>
      <c r="D237" s="37"/>
      <c r="E237" s="3"/>
      <c r="F237" s="3"/>
      <c r="G237" s="4"/>
      <c r="H237" s="4"/>
    </row>
    <row r="238" spans="1:8">
      <c r="A238" s="36"/>
      <c r="B238" s="3"/>
      <c r="C238" s="37"/>
      <c r="D238" s="37"/>
      <c r="E238" s="3"/>
      <c r="F238" s="3"/>
      <c r="G238" s="4"/>
      <c r="H238" s="4"/>
    </row>
    <row r="239" spans="1:8">
      <c r="A239" s="36"/>
      <c r="B239" s="3"/>
      <c r="C239" s="37"/>
      <c r="D239" s="37"/>
      <c r="E239" s="3"/>
      <c r="F239" s="3"/>
      <c r="G239" s="4"/>
      <c r="H239" s="4"/>
    </row>
    <row r="240" spans="1:8">
      <c r="A240" s="36"/>
      <c r="B240" s="3"/>
      <c r="C240" s="37"/>
      <c r="D240" s="37"/>
      <c r="E240" s="3"/>
      <c r="F240" s="3"/>
      <c r="G240" s="4"/>
      <c r="H240" s="4"/>
    </row>
    <row r="241" spans="1:8">
      <c r="A241" s="36"/>
      <c r="B241" s="3"/>
      <c r="C241" s="37"/>
      <c r="D241" s="37"/>
      <c r="E241" s="3"/>
      <c r="F241" s="3"/>
      <c r="G241" s="4"/>
      <c r="H241" s="4"/>
    </row>
    <row r="242" spans="1:8">
      <c r="A242" s="36"/>
      <c r="B242" s="3"/>
      <c r="C242" s="37"/>
      <c r="D242" s="37"/>
      <c r="E242" s="3"/>
      <c r="F242" s="3"/>
      <c r="G242" s="4"/>
      <c r="H242" s="4"/>
    </row>
    <row r="243" spans="1:8">
      <c r="A243" s="36"/>
      <c r="B243" s="3"/>
      <c r="C243" s="37"/>
      <c r="D243" s="37"/>
      <c r="E243" s="3"/>
      <c r="F243" s="3"/>
      <c r="G243" s="4"/>
      <c r="H243" s="4"/>
    </row>
    <row r="244" spans="1:8">
      <c r="A244" s="36"/>
      <c r="B244" s="3"/>
      <c r="C244" s="37"/>
      <c r="D244" s="37"/>
      <c r="E244" s="3"/>
      <c r="F244" s="3"/>
      <c r="G244" s="4"/>
      <c r="H244" s="4"/>
    </row>
    <row r="245" spans="1:8">
      <c r="A245" s="36"/>
      <c r="B245" s="3"/>
      <c r="C245" s="37"/>
      <c r="D245" s="37"/>
      <c r="E245" s="3"/>
      <c r="F245" s="3"/>
      <c r="G245" s="4"/>
      <c r="H245" s="4"/>
    </row>
    <row r="246" spans="1:8">
      <c r="A246" s="36"/>
      <c r="B246" s="3"/>
      <c r="C246" s="37"/>
      <c r="D246" s="37"/>
      <c r="E246" s="3"/>
      <c r="F246" s="3"/>
      <c r="G246" s="4"/>
      <c r="H246" s="4"/>
    </row>
    <row r="247" spans="1:8">
      <c r="A247" s="36"/>
      <c r="B247" s="3"/>
      <c r="C247" s="37"/>
      <c r="D247" s="37"/>
      <c r="E247" s="3"/>
      <c r="F247" s="3"/>
      <c r="G247" s="4"/>
      <c r="H247" s="4"/>
    </row>
    <row r="248" spans="1:8">
      <c r="A248" s="36"/>
      <c r="B248" s="3"/>
      <c r="C248" s="37"/>
      <c r="D248" s="37"/>
      <c r="E248" s="3"/>
      <c r="F248" s="3"/>
      <c r="G248" s="4"/>
      <c r="H248" s="4"/>
    </row>
    <row r="249" spans="1:8">
      <c r="A249" s="36"/>
      <c r="B249" s="3"/>
      <c r="C249" s="37"/>
      <c r="D249" s="37"/>
      <c r="E249" s="3"/>
      <c r="F249" s="3"/>
      <c r="G249" s="4"/>
      <c r="H249" s="4"/>
    </row>
    <row r="250" spans="1:8">
      <c r="A250" s="36"/>
      <c r="B250" s="3"/>
      <c r="C250" s="37"/>
      <c r="D250" s="37"/>
      <c r="E250" s="3"/>
      <c r="F250" s="3"/>
      <c r="G250" s="4"/>
      <c r="H250" s="4"/>
    </row>
    <row r="251" spans="1:8">
      <c r="A251" s="36"/>
      <c r="B251" s="3"/>
      <c r="C251" s="37"/>
      <c r="D251" s="37"/>
      <c r="E251" s="3"/>
      <c r="F251" s="3"/>
      <c r="G251" s="4"/>
      <c r="H251" s="4"/>
    </row>
    <row r="252" spans="1:8">
      <c r="A252" s="36"/>
      <c r="B252" s="3"/>
      <c r="C252" s="37"/>
      <c r="D252" s="37"/>
      <c r="E252" s="3"/>
      <c r="F252" s="3"/>
      <c r="G252" s="4"/>
      <c r="H252" s="4"/>
    </row>
    <row r="253" spans="1:8">
      <c r="A253" s="36"/>
      <c r="B253" s="3"/>
      <c r="C253" s="37"/>
      <c r="D253" s="37"/>
      <c r="E253" s="3"/>
      <c r="F253" s="3"/>
      <c r="G253" s="4"/>
      <c r="H253" s="4"/>
    </row>
    <row r="254" spans="1:8">
      <c r="A254" s="36"/>
      <c r="B254" s="3"/>
      <c r="C254" s="37"/>
      <c r="D254" s="37"/>
      <c r="E254" s="3"/>
      <c r="F254" s="3"/>
      <c r="G254" s="4"/>
      <c r="H254" s="4"/>
    </row>
    <row r="255" spans="1:8">
      <c r="A255" s="36"/>
      <c r="B255" s="3"/>
      <c r="C255" s="37"/>
      <c r="D255" s="37"/>
      <c r="E255" s="3"/>
      <c r="F255" s="3"/>
      <c r="G255" s="4"/>
      <c r="H255" s="4"/>
    </row>
    <row r="256" spans="1:8">
      <c r="A256" s="36"/>
      <c r="B256" s="3"/>
      <c r="C256" s="37"/>
      <c r="D256" s="37"/>
      <c r="E256" s="3"/>
      <c r="F256" s="3"/>
      <c r="G256" s="4"/>
      <c r="H256" s="4"/>
    </row>
    <row r="257" spans="1:8">
      <c r="A257" s="36"/>
      <c r="B257" s="3"/>
      <c r="C257" s="37"/>
      <c r="D257" s="37"/>
      <c r="E257" s="3"/>
      <c r="F257" s="3"/>
      <c r="G257" s="4"/>
      <c r="H257" s="4"/>
    </row>
    <row r="258" spans="1:8">
      <c r="A258" s="36"/>
      <c r="B258" s="3"/>
      <c r="C258" s="37"/>
      <c r="D258" s="37"/>
      <c r="E258" s="3"/>
      <c r="F258" s="3"/>
      <c r="G258" s="4"/>
      <c r="H258" s="4"/>
    </row>
    <row r="259" spans="1:8">
      <c r="A259" s="36"/>
      <c r="B259" s="3"/>
      <c r="C259" s="37"/>
      <c r="D259" s="37"/>
      <c r="E259" s="3"/>
      <c r="F259" s="3"/>
      <c r="G259" s="4"/>
      <c r="H259" s="4"/>
    </row>
    <row r="260" spans="1:8">
      <c r="A260" s="36"/>
      <c r="B260" s="3"/>
      <c r="C260" s="37"/>
      <c r="D260" s="37"/>
      <c r="E260" s="3"/>
      <c r="F260" s="3"/>
      <c r="G260" s="4"/>
      <c r="H260" s="4"/>
    </row>
    <row r="261" spans="1:8">
      <c r="A261" s="36"/>
      <c r="B261" s="3"/>
      <c r="C261" s="37"/>
      <c r="D261" s="37"/>
      <c r="E261" s="3"/>
      <c r="F261" s="3"/>
      <c r="G261" s="4"/>
      <c r="H261" s="4"/>
    </row>
    <row r="262" spans="1:8">
      <c r="A262" s="36"/>
      <c r="B262" s="3"/>
      <c r="C262" s="37"/>
      <c r="D262" s="37"/>
      <c r="E262" s="3"/>
      <c r="F262" s="3"/>
      <c r="G262" s="4"/>
      <c r="H262" s="4"/>
    </row>
    <row r="263" spans="1:8">
      <c r="A263" s="36"/>
      <c r="B263" s="3"/>
      <c r="C263" s="37"/>
      <c r="D263" s="37"/>
      <c r="E263" s="3"/>
      <c r="F263" s="3"/>
      <c r="G263" s="4"/>
      <c r="H263" s="4"/>
    </row>
    <row r="264" spans="1:8">
      <c r="A264" s="36"/>
      <c r="B264" s="3"/>
      <c r="C264" s="37"/>
      <c r="D264" s="37"/>
      <c r="E264" s="3"/>
      <c r="F264" s="3"/>
      <c r="G264" s="4"/>
      <c r="H264" s="4"/>
    </row>
    <row r="265" spans="1:8">
      <c r="A265" s="36"/>
      <c r="B265" s="3"/>
      <c r="C265" s="37"/>
      <c r="D265" s="37"/>
      <c r="E265" s="3"/>
      <c r="F265" s="3"/>
      <c r="G265" s="4"/>
      <c r="H265" s="4"/>
    </row>
    <row r="266" spans="1:8">
      <c r="A266" s="36"/>
      <c r="B266" s="3"/>
      <c r="C266" s="37"/>
      <c r="D266" s="37"/>
      <c r="E266" s="3"/>
      <c r="F266" s="3"/>
      <c r="G266" s="4"/>
      <c r="H266" s="4"/>
    </row>
    <row r="267" spans="1:8">
      <c r="A267" s="36"/>
      <c r="B267" s="3"/>
      <c r="C267" s="37"/>
      <c r="D267" s="37"/>
      <c r="E267" s="3"/>
      <c r="F267" s="3"/>
      <c r="G267" s="4"/>
      <c r="H267" s="4"/>
    </row>
    <row r="268" spans="1:8">
      <c r="A268" s="36"/>
      <c r="B268" s="3"/>
      <c r="C268" s="37"/>
      <c r="D268" s="37"/>
      <c r="E268" s="3"/>
      <c r="F268" s="3"/>
      <c r="G268" s="4"/>
      <c r="H268" s="4"/>
    </row>
    <row r="269" spans="1:8">
      <c r="A269" s="36"/>
      <c r="B269" s="3"/>
      <c r="C269" s="37"/>
      <c r="D269" s="37"/>
      <c r="E269" s="3"/>
      <c r="F269" s="3"/>
      <c r="G269" s="4"/>
      <c r="H269" s="4"/>
    </row>
    <row r="270" spans="1:8">
      <c r="A270" s="36"/>
      <c r="B270" s="3"/>
      <c r="C270" s="37"/>
      <c r="D270" s="37"/>
      <c r="E270" s="3"/>
      <c r="F270" s="3"/>
      <c r="G270" s="4"/>
      <c r="H270" s="4"/>
    </row>
    <row r="271" spans="1:8">
      <c r="A271" s="36"/>
      <c r="B271" s="3"/>
      <c r="C271" s="37"/>
      <c r="D271" s="37"/>
      <c r="E271" s="3"/>
      <c r="F271" s="3"/>
      <c r="G271" s="4"/>
      <c r="H271" s="4"/>
    </row>
    <row r="272" spans="1:8">
      <c r="A272" s="36"/>
      <c r="B272" s="3"/>
      <c r="C272" s="37"/>
      <c r="D272" s="37"/>
      <c r="E272" s="3"/>
      <c r="F272" s="3"/>
      <c r="G272" s="4"/>
      <c r="H272" s="4"/>
    </row>
    <row r="273" spans="1:8">
      <c r="A273" s="36"/>
      <c r="B273" s="3"/>
      <c r="C273" s="37"/>
      <c r="D273" s="37"/>
      <c r="E273" s="3"/>
      <c r="F273" s="3"/>
      <c r="G273" s="4"/>
      <c r="H273" s="4"/>
    </row>
    <row r="274" spans="1:8">
      <c r="A274" s="36"/>
      <c r="B274" s="3"/>
      <c r="C274" s="37"/>
      <c r="D274" s="37"/>
      <c r="E274" s="3"/>
      <c r="F274" s="3"/>
      <c r="G274" s="4"/>
      <c r="H274" s="4"/>
    </row>
    <row r="275" spans="1:8">
      <c r="A275" s="36"/>
      <c r="B275" s="3"/>
      <c r="C275" s="37"/>
      <c r="D275" s="37"/>
      <c r="E275" s="3"/>
      <c r="F275" s="3"/>
      <c r="G275" s="4"/>
      <c r="H275" s="4"/>
    </row>
    <row r="276" spans="1:8">
      <c r="A276" s="36"/>
      <c r="B276" s="3"/>
      <c r="C276" s="37"/>
      <c r="D276" s="37"/>
      <c r="E276" s="3"/>
      <c r="F276" s="3"/>
      <c r="G276" s="4"/>
      <c r="H276" s="4"/>
    </row>
    <row r="277" spans="1:8">
      <c r="A277" s="36"/>
      <c r="B277" s="3"/>
      <c r="C277" s="37"/>
      <c r="D277" s="37"/>
      <c r="E277" s="3"/>
      <c r="F277" s="3"/>
      <c r="G277" s="4"/>
      <c r="H277" s="4"/>
    </row>
    <row r="278" spans="1:8">
      <c r="A278" s="36"/>
      <c r="B278" s="3"/>
      <c r="C278" s="37"/>
      <c r="D278" s="37"/>
      <c r="E278" s="3"/>
      <c r="F278" s="3"/>
      <c r="G278" s="4"/>
      <c r="H278" s="4"/>
    </row>
    <row r="279" spans="1:8">
      <c r="A279" s="36"/>
      <c r="B279" s="3"/>
      <c r="C279" s="37"/>
      <c r="D279" s="37"/>
      <c r="E279" s="3"/>
      <c r="F279" s="3"/>
      <c r="G279" s="4"/>
      <c r="H279" s="4"/>
    </row>
    <row r="280" spans="1:8">
      <c r="A280" s="36"/>
      <c r="B280" s="3"/>
      <c r="C280" s="37"/>
      <c r="D280" s="37"/>
      <c r="E280" s="3"/>
      <c r="F280" s="3"/>
      <c r="G280" s="4"/>
      <c r="H280" s="4"/>
    </row>
    <row r="281" spans="1:8">
      <c r="A281" s="36"/>
      <c r="B281" s="3"/>
      <c r="C281" s="37"/>
      <c r="D281" s="37"/>
      <c r="E281" s="3"/>
      <c r="F281" s="3"/>
      <c r="G281" s="4"/>
      <c r="H281" s="4"/>
    </row>
    <row r="282" spans="1:8">
      <c r="A282" s="36"/>
      <c r="B282" s="3"/>
      <c r="C282" s="37"/>
      <c r="D282" s="37"/>
      <c r="E282" s="3"/>
      <c r="F282" s="3"/>
      <c r="G282" s="4"/>
      <c r="H282" s="4"/>
    </row>
    <row r="283" spans="1:8">
      <c r="A283" s="36"/>
      <c r="B283" s="3"/>
      <c r="C283" s="37"/>
      <c r="D283" s="37"/>
      <c r="E283" s="3"/>
      <c r="F283" s="3"/>
      <c r="G283" s="4"/>
      <c r="H283" s="4"/>
    </row>
    <row r="284" spans="1:8">
      <c r="A284" s="36"/>
      <c r="B284" s="3"/>
      <c r="C284" s="37"/>
      <c r="D284" s="37"/>
      <c r="E284" s="3"/>
      <c r="F284" s="3"/>
      <c r="G284" s="4"/>
      <c r="H284" s="4"/>
    </row>
    <row r="285" spans="1:8">
      <c r="A285" s="36"/>
      <c r="B285" s="3"/>
      <c r="C285" s="37"/>
      <c r="D285" s="37"/>
      <c r="E285" s="3"/>
      <c r="F285" s="3"/>
      <c r="G285" s="4"/>
      <c r="H285" s="4"/>
    </row>
    <row r="286" spans="1:8">
      <c r="A286" s="36"/>
      <c r="B286" s="3"/>
      <c r="C286" s="37"/>
      <c r="D286" s="37"/>
      <c r="E286" s="3"/>
      <c r="F286" s="3"/>
      <c r="G286" s="4"/>
      <c r="H286" s="4"/>
    </row>
    <row r="287" spans="1:8">
      <c r="A287" s="36"/>
      <c r="B287" s="3"/>
      <c r="C287" s="37"/>
      <c r="D287" s="37"/>
      <c r="E287" s="3"/>
      <c r="F287" s="3"/>
      <c r="G287" s="4"/>
      <c r="H287" s="4"/>
    </row>
    <row r="288" spans="1:8">
      <c r="A288" s="36"/>
      <c r="B288" s="3"/>
      <c r="C288" s="37"/>
      <c r="D288" s="37"/>
      <c r="E288" s="3"/>
      <c r="F288" s="3"/>
      <c r="G288" s="4"/>
      <c r="H288" s="4"/>
    </row>
    <row r="289" spans="1:8">
      <c r="A289" s="36"/>
      <c r="B289" s="3"/>
      <c r="C289" s="37"/>
      <c r="D289" s="37"/>
      <c r="E289" s="3"/>
      <c r="F289" s="3"/>
      <c r="G289" s="4"/>
      <c r="H289" s="4"/>
    </row>
    <row r="290" spans="1:8">
      <c r="A290" s="36"/>
      <c r="B290" s="3"/>
      <c r="C290" s="37"/>
      <c r="D290" s="37"/>
      <c r="E290" s="3"/>
      <c r="F290" s="3"/>
      <c r="G290" s="4"/>
      <c r="H290" s="4"/>
    </row>
    <row r="291" spans="1:8">
      <c r="A291" s="36"/>
      <c r="B291" s="3"/>
      <c r="C291" s="37"/>
      <c r="D291" s="37"/>
      <c r="E291" s="3"/>
      <c r="F291" s="3"/>
      <c r="G291" s="4"/>
      <c r="H291" s="4"/>
    </row>
    <row r="292" spans="1:8">
      <c r="A292" s="36"/>
      <c r="B292" s="3"/>
      <c r="C292" s="37"/>
      <c r="D292" s="37"/>
      <c r="E292" s="3"/>
      <c r="F292" s="3"/>
      <c r="G292" s="4"/>
      <c r="H292" s="4"/>
    </row>
    <row r="293" spans="1:8">
      <c r="A293" s="36"/>
      <c r="B293" s="3"/>
      <c r="C293" s="37"/>
      <c r="D293" s="37"/>
      <c r="E293" s="3"/>
      <c r="F293" s="3"/>
      <c r="G293" s="4"/>
      <c r="H293" s="4"/>
    </row>
    <row r="294" spans="1:8">
      <c r="A294" s="36"/>
      <c r="B294" s="3"/>
      <c r="C294" s="37"/>
      <c r="D294" s="37"/>
      <c r="E294" s="3"/>
      <c r="F294" s="3"/>
      <c r="G294" s="4"/>
      <c r="H294" s="4"/>
    </row>
    <row r="295" spans="1:8">
      <c r="A295" s="36"/>
      <c r="B295" s="3"/>
      <c r="C295" s="37"/>
      <c r="D295" s="37"/>
      <c r="E295" s="3"/>
      <c r="F295" s="3"/>
      <c r="G295" s="4"/>
      <c r="H295" s="4"/>
    </row>
    <row r="296" spans="1:8">
      <c r="A296" s="36"/>
      <c r="B296" s="3"/>
      <c r="C296" s="37"/>
      <c r="D296" s="37"/>
      <c r="E296" s="3"/>
      <c r="F296" s="3"/>
      <c r="G296" s="4"/>
      <c r="H296" s="4"/>
    </row>
    <row r="297" spans="1:8">
      <c r="A297" s="36"/>
      <c r="B297" s="3"/>
      <c r="C297" s="37"/>
      <c r="D297" s="37"/>
      <c r="E297" s="3"/>
      <c r="F297" s="3"/>
      <c r="G297" s="4"/>
      <c r="H297" s="4"/>
    </row>
    <row r="298" spans="1:8">
      <c r="A298" s="36"/>
      <c r="B298" s="3"/>
      <c r="C298" s="37"/>
      <c r="D298" s="37"/>
      <c r="E298" s="3"/>
      <c r="F298" s="3"/>
      <c r="G298" s="4"/>
      <c r="H298" s="4"/>
    </row>
    <row r="299" spans="1:8">
      <c r="A299" s="36"/>
      <c r="B299" s="3"/>
      <c r="C299" s="37"/>
      <c r="D299" s="37"/>
      <c r="E299" s="3"/>
      <c r="F299" s="3"/>
      <c r="G299" s="4"/>
      <c r="H299" s="4"/>
    </row>
    <row r="300" spans="1:8">
      <c r="A300" s="36"/>
      <c r="B300" s="3"/>
      <c r="C300" s="37"/>
      <c r="D300" s="37"/>
      <c r="E300" s="3"/>
      <c r="F300" s="3"/>
      <c r="G300" s="4"/>
      <c r="H300" s="4"/>
    </row>
    <row r="301" spans="1:8">
      <c r="A301" s="36"/>
      <c r="B301" s="3"/>
      <c r="C301" s="37"/>
      <c r="D301" s="37"/>
      <c r="E301" s="3"/>
      <c r="F301" s="3"/>
      <c r="G301" s="4"/>
      <c r="H301" s="4"/>
    </row>
    <row r="302" spans="1:8">
      <c r="A302" s="36"/>
      <c r="B302" s="3"/>
      <c r="C302" s="37"/>
      <c r="D302" s="37"/>
      <c r="E302" s="3"/>
      <c r="F302" s="3"/>
      <c r="G302" s="4"/>
      <c r="H302" s="4"/>
    </row>
    <row r="303" spans="1:8">
      <c r="A303" s="36"/>
      <c r="B303" s="3"/>
      <c r="C303" s="37"/>
      <c r="D303" s="37"/>
      <c r="E303" s="3"/>
      <c r="F303" s="3"/>
      <c r="G303" s="4"/>
      <c r="H303" s="4"/>
    </row>
    <row r="304" spans="1:8">
      <c r="A304" s="36"/>
      <c r="B304" s="3"/>
      <c r="C304" s="37"/>
      <c r="D304" s="37"/>
      <c r="E304" s="3"/>
      <c r="F304" s="3"/>
      <c r="G304" s="4"/>
      <c r="H304" s="4"/>
    </row>
    <row r="305" spans="1:8">
      <c r="A305" s="36"/>
      <c r="B305" s="3"/>
      <c r="C305" s="37"/>
      <c r="D305" s="37"/>
      <c r="E305" s="3"/>
      <c r="F305" s="3"/>
      <c r="G305" s="4"/>
      <c r="H305" s="4"/>
    </row>
    <row r="306" spans="1:8">
      <c r="A306" s="36"/>
      <c r="B306" s="3"/>
      <c r="C306" s="37"/>
      <c r="D306" s="37"/>
      <c r="E306" s="3"/>
      <c r="F306" s="3"/>
      <c r="G306" s="4"/>
      <c r="H306" s="4"/>
    </row>
    <row r="307" spans="1:8">
      <c r="A307" s="36"/>
      <c r="B307" s="3"/>
      <c r="C307" s="37"/>
      <c r="D307" s="37"/>
      <c r="E307" s="3"/>
      <c r="F307" s="3"/>
      <c r="G307" s="4"/>
      <c r="H307" s="4"/>
    </row>
    <row r="308" spans="1:8">
      <c r="A308" s="36"/>
      <c r="B308" s="3"/>
      <c r="C308" s="37"/>
      <c r="D308" s="37"/>
      <c r="E308" s="3"/>
      <c r="F308" s="3"/>
      <c r="G308" s="4"/>
      <c r="H308" s="4"/>
    </row>
    <row r="309" spans="1:8">
      <c r="A309" s="36"/>
      <c r="B309" s="3"/>
      <c r="C309" s="37"/>
      <c r="D309" s="37"/>
      <c r="E309" s="3"/>
      <c r="F309" s="3"/>
      <c r="G309" s="4"/>
      <c r="H309" s="4"/>
    </row>
    <row r="310" spans="1:8">
      <c r="A310" s="36"/>
      <c r="B310" s="3"/>
      <c r="C310" s="37"/>
      <c r="D310" s="37"/>
      <c r="E310" s="3"/>
      <c r="F310" s="3"/>
      <c r="G310" s="4"/>
      <c r="H310" s="4"/>
    </row>
    <row r="311" spans="1:8">
      <c r="A311" s="36"/>
      <c r="B311" s="3"/>
      <c r="C311" s="37"/>
      <c r="D311" s="37"/>
      <c r="E311" s="3"/>
      <c r="F311" s="3"/>
      <c r="G311" s="4"/>
      <c r="H311" s="4"/>
    </row>
    <row r="312" spans="1:8">
      <c r="A312" s="36"/>
      <c r="B312" s="3"/>
      <c r="C312" s="37"/>
      <c r="D312" s="37"/>
      <c r="E312" s="3"/>
      <c r="F312" s="3"/>
      <c r="G312" s="4"/>
      <c r="H312" s="4"/>
    </row>
    <row r="313" spans="1:8">
      <c r="A313" s="36"/>
      <c r="B313" s="3"/>
      <c r="C313" s="37"/>
      <c r="D313" s="37"/>
      <c r="E313" s="3"/>
      <c r="F313" s="3"/>
      <c r="G313" s="4"/>
      <c r="H313" s="4"/>
    </row>
    <row r="314" spans="1:8">
      <c r="A314" s="36"/>
      <c r="B314" s="3"/>
      <c r="C314" s="37"/>
      <c r="D314" s="37"/>
      <c r="E314" s="3"/>
      <c r="F314" s="3"/>
      <c r="G314" s="4"/>
      <c r="H314" s="4"/>
    </row>
    <row r="315" spans="1:8">
      <c r="A315" s="36"/>
      <c r="B315" s="3"/>
      <c r="C315" s="37"/>
      <c r="D315" s="37"/>
      <c r="E315" s="3"/>
      <c r="F315" s="3"/>
      <c r="G315" s="4"/>
      <c r="H315" s="4"/>
    </row>
    <row r="316" spans="1:8">
      <c r="A316" s="36"/>
      <c r="B316" s="3"/>
      <c r="C316" s="37"/>
      <c r="D316" s="37"/>
      <c r="E316" s="3"/>
      <c r="F316" s="3"/>
      <c r="G316" s="4"/>
      <c r="H316" s="4"/>
    </row>
    <row r="317" spans="1:8">
      <c r="A317" s="36"/>
      <c r="B317" s="3"/>
      <c r="C317" s="37"/>
      <c r="D317" s="37"/>
      <c r="E317" s="3"/>
      <c r="F317" s="3"/>
      <c r="G317" s="4"/>
      <c r="H317" s="4"/>
    </row>
    <row r="318" spans="1:8">
      <c r="A318" s="36"/>
      <c r="B318" s="3"/>
      <c r="C318" s="37"/>
      <c r="D318" s="37"/>
      <c r="E318" s="3"/>
      <c r="F318" s="3"/>
      <c r="G318" s="4"/>
      <c r="H318" s="4"/>
    </row>
    <row r="319" spans="1:8">
      <c r="A319" s="36"/>
      <c r="B319" s="3"/>
      <c r="C319" s="37"/>
      <c r="D319" s="37"/>
      <c r="E319" s="3"/>
      <c r="F319" s="3"/>
      <c r="G319" s="4"/>
      <c r="H319" s="4"/>
    </row>
    <row r="320" spans="1:8">
      <c r="A320" s="36"/>
      <c r="B320" s="3"/>
      <c r="C320" s="37"/>
      <c r="D320" s="37"/>
      <c r="E320" s="3"/>
      <c r="F320" s="3"/>
      <c r="G320" s="4"/>
      <c r="H320" s="4"/>
    </row>
    <row r="321" spans="1:8">
      <c r="A321" s="36"/>
      <c r="B321" s="3"/>
      <c r="C321" s="37"/>
      <c r="D321" s="37"/>
      <c r="E321" s="3"/>
      <c r="F321" s="3"/>
      <c r="G321" s="4"/>
      <c r="H321" s="4"/>
    </row>
    <row r="322" spans="1:8">
      <c r="A322" s="36"/>
      <c r="B322" s="3"/>
      <c r="C322" s="37"/>
      <c r="D322" s="37"/>
      <c r="E322" s="3"/>
      <c r="F322" s="3"/>
      <c r="G322" s="4"/>
      <c r="H322" s="4"/>
    </row>
    <row r="323" spans="1:8">
      <c r="A323" s="36"/>
      <c r="B323" s="3"/>
      <c r="C323" s="37"/>
      <c r="D323" s="37"/>
      <c r="E323" s="3"/>
      <c r="F323" s="3"/>
      <c r="G323" s="4"/>
      <c r="H323" s="4"/>
    </row>
    <row r="324" spans="1:8">
      <c r="A324" s="36"/>
      <c r="B324" s="3"/>
      <c r="C324" s="37"/>
      <c r="D324" s="37"/>
      <c r="E324" s="3"/>
      <c r="F324" s="3"/>
      <c r="G324" s="4"/>
      <c r="H324" s="4"/>
    </row>
    <row r="325" spans="1:8">
      <c r="A325" s="36"/>
      <c r="B325" s="3"/>
      <c r="C325" s="37"/>
      <c r="D325" s="37"/>
      <c r="E325" s="3"/>
      <c r="F325" s="3"/>
      <c r="G325" s="4"/>
      <c r="H325" s="4"/>
    </row>
    <row r="326" spans="1:8">
      <c r="A326" s="36"/>
      <c r="B326" s="3"/>
      <c r="C326" s="37"/>
      <c r="D326" s="37"/>
      <c r="E326" s="3"/>
      <c r="F326" s="3"/>
      <c r="G326" s="4"/>
      <c r="H326" s="4"/>
    </row>
    <row r="327" spans="1:8">
      <c r="A327" s="36"/>
      <c r="B327" s="3"/>
      <c r="C327" s="37"/>
      <c r="D327" s="37"/>
      <c r="E327" s="3"/>
      <c r="F327" s="3"/>
      <c r="G327" s="4"/>
      <c r="H327" s="4"/>
    </row>
    <row r="328" spans="1:8">
      <c r="A328" s="36"/>
      <c r="B328" s="3"/>
      <c r="C328" s="37"/>
      <c r="D328" s="37"/>
      <c r="E328" s="3"/>
      <c r="F328" s="3"/>
      <c r="G328" s="4"/>
      <c r="H328" s="4"/>
    </row>
    <row r="329" spans="1:8">
      <c r="A329" s="36"/>
      <c r="B329" s="3"/>
      <c r="C329" s="37"/>
      <c r="D329" s="37"/>
      <c r="E329" s="3"/>
      <c r="F329" s="3"/>
      <c r="G329" s="4"/>
      <c r="H329" s="4"/>
    </row>
    <row r="330" spans="1:8">
      <c r="A330" s="36"/>
      <c r="B330" s="3"/>
      <c r="C330" s="37"/>
      <c r="D330" s="37"/>
      <c r="E330" s="3"/>
      <c r="F330" s="3"/>
      <c r="G330" s="4"/>
      <c r="H330" s="4"/>
    </row>
    <row r="331" spans="1:8">
      <c r="A331" s="36"/>
      <c r="B331" s="3"/>
      <c r="C331" s="37"/>
      <c r="D331" s="37"/>
      <c r="E331" s="3"/>
      <c r="F331" s="3"/>
      <c r="G331" s="4"/>
      <c r="H331" s="4"/>
    </row>
    <row r="332" spans="1:8">
      <c r="A332" s="36"/>
      <c r="B332" s="3"/>
      <c r="C332" s="37"/>
      <c r="D332" s="37"/>
      <c r="E332" s="3"/>
      <c r="F332" s="3"/>
      <c r="G332" s="4"/>
      <c r="H332" s="4"/>
    </row>
    <row r="333" spans="1:8">
      <c r="A333" s="36"/>
      <c r="B333" s="3"/>
      <c r="C333" s="37"/>
      <c r="D333" s="37"/>
      <c r="E333" s="3"/>
      <c r="F333" s="3"/>
      <c r="G333" s="4"/>
      <c r="H333" s="4"/>
    </row>
    <row r="334" spans="1:8">
      <c r="A334" s="36"/>
      <c r="B334" s="3"/>
      <c r="C334" s="37"/>
      <c r="D334" s="37"/>
      <c r="E334" s="3"/>
      <c r="F334" s="3"/>
      <c r="G334" s="4"/>
      <c r="H334" s="4"/>
    </row>
    <row r="335" spans="1:8">
      <c r="A335" s="36"/>
      <c r="B335" s="3"/>
      <c r="C335" s="37"/>
      <c r="D335" s="37"/>
      <c r="E335" s="3"/>
      <c r="F335" s="3"/>
      <c r="G335" s="4"/>
      <c r="H335" s="4"/>
    </row>
    <row r="336" spans="1:8">
      <c r="A336" s="36"/>
      <c r="B336" s="3"/>
      <c r="C336" s="37"/>
      <c r="D336" s="37"/>
      <c r="E336" s="3"/>
      <c r="F336" s="3"/>
      <c r="G336" s="4"/>
      <c r="H336" s="4"/>
    </row>
    <row r="337" spans="1:8">
      <c r="A337" s="36"/>
      <c r="B337" s="3"/>
      <c r="C337" s="37"/>
      <c r="D337" s="37"/>
      <c r="E337" s="3"/>
      <c r="F337" s="3"/>
      <c r="G337" s="4"/>
      <c r="H337" s="4"/>
    </row>
    <row r="338" spans="1:8">
      <c r="A338" s="36"/>
      <c r="B338" s="3"/>
      <c r="C338" s="37"/>
      <c r="D338" s="37"/>
      <c r="E338" s="3"/>
      <c r="F338" s="3"/>
      <c r="G338" s="4"/>
      <c r="H338" s="4"/>
    </row>
    <row r="339" spans="1:8">
      <c r="A339" s="36"/>
      <c r="B339" s="3"/>
      <c r="C339" s="37"/>
      <c r="D339" s="37"/>
      <c r="E339" s="3"/>
      <c r="F339" s="3"/>
      <c r="G339" s="4"/>
      <c r="H339" s="4"/>
    </row>
    <row r="340" spans="1:8">
      <c r="A340" s="36"/>
      <c r="B340" s="3"/>
      <c r="C340" s="37"/>
      <c r="D340" s="37"/>
      <c r="E340" s="3"/>
      <c r="F340" s="3"/>
      <c r="G340" s="4"/>
      <c r="H340" s="4"/>
    </row>
    <row r="341" spans="1:8">
      <c r="A341" s="36"/>
      <c r="B341" s="3"/>
      <c r="C341" s="37"/>
      <c r="D341" s="37"/>
      <c r="E341" s="3"/>
      <c r="F341" s="3"/>
      <c r="G341" s="4"/>
      <c r="H341" s="4"/>
    </row>
    <row r="342" spans="1:8">
      <c r="A342" s="36"/>
      <c r="B342" s="3"/>
      <c r="C342" s="37"/>
      <c r="D342" s="37"/>
      <c r="E342" s="3"/>
      <c r="F342" s="3"/>
      <c r="G342" s="4"/>
      <c r="H342" s="4"/>
    </row>
    <row r="343" spans="1:8">
      <c r="A343" s="36"/>
      <c r="B343" s="3"/>
      <c r="C343" s="37"/>
      <c r="D343" s="37"/>
      <c r="E343" s="3"/>
      <c r="F343" s="3"/>
      <c r="G343" s="4"/>
      <c r="H343" s="4"/>
    </row>
    <row r="344" spans="1:8">
      <c r="A344" s="36"/>
      <c r="B344" s="3"/>
      <c r="C344" s="37"/>
      <c r="D344" s="37"/>
      <c r="E344" s="3"/>
      <c r="F344" s="3"/>
      <c r="G344" s="4"/>
      <c r="H344" s="4"/>
    </row>
    <row r="345" spans="1:8">
      <c r="A345" s="36"/>
      <c r="B345" s="3"/>
      <c r="C345" s="37"/>
      <c r="D345" s="37"/>
      <c r="E345" s="3"/>
      <c r="F345" s="3"/>
      <c r="G345" s="4"/>
      <c r="H345" s="4"/>
    </row>
    <row r="346" spans="1:8">
      <c r="A346" s="36"/>
      <c r="B346" s="3"/>
      <c r="C346" s="37"/>
      <c r="D346" s="37"/>
      <c r="E346" s="3"/>
      <c r="F346" s="3"/>
      <c r="G346" s="4"/>
      <c r="H346" s="4"/>
    </row>
    <row r="347" spans="1:8">
      <c r="A347" s="36"/>
      <c r="B347" s="3"/>
      <c r="C347" s="37"/>
      <c r="D347" s="37"/>
      <c r="E347" s="3"/>
      <c r="F347" s="3"/>
      <c r="G347" s="4"/>
      <c r="H347" s="4"/>
    </row>
    <row r="348" spans="1:8">
      <c r="A348" s="36"/>
      <c r="B348" s="3"/>
      <c r="C348" s="37"/>
      <c r="D348" s="37"/>
      <c r="E348" s="3"/>
      <c r="F348" s="3"/>
      <c r="G348" s="4"/>
      <c r="H348" s="4"/>
    </row>
    <row r="349" spans="1:8">
      <c r="A349" s="36"/>
      <c r="B349" s="3"/>
      <c r="C349" s="37"/>
      <c r="D349" s="37"/>
      <c r="E349" s="3"/>
      <c r="F349" s="3"/>
      <c r="G349" s="4"/>
      <c r="H349" s="4"/>
    </row>
    <row r="350" spans="1:8">
      <c r="A350" s="36"/>
      <c r="B350" s="3"/>
      <c r="C350" s="37"/>
      <c r="D350" s="37"/>
      <c r="E350" s="3"/>
      <c r="F350" s="3"/>
      <c r="G350" s="4"/>
      <c r="H350" s="4"/>
    </row>
    <row r="351" spans="1:8">
      <c r="A351" s="36"/>
      <c r="B351" s="3"/>
      <c r="C351" s="37"/>
      <c r="D351" s="37"/>
      <c r="E351" s="3"/>
      <c r="F351" s="3"/>
      <c r="G351" s="4"/>
      <c r="H351" s="4"/>
    </row>
    <row r="352" spans="1:8">
      <c r="A352" s="36"/>
      <c r="B352" s="3"/>
      <c r="C352" s="37"/>
      <c r="D352" s="37"/>
      <c r="E352" s="3"/>
      <c r="F352" s="3"/>
      <c r="G352" s="4"/>
      <c r="H352" s="4"/>
    </row>
    <row r="353" spans="1:8">
      <c r="A353" s="36"/>
      <c r="B353" s="3"/>
      <c r="C353" s="37"/>
      <c r="D353" s="37"/>
      <c r="E353" s="3"/>
      <c r="F353" s="3"/>
      <c r="G353" s="4"/>
      <c r="H353" s="4"/>
    </row>
    <row r="354" spans="1:8">
      <c r="A354" s="36"/>
      <c r="B354" s="3"/>
      <c r="C354" s="37"/>
      <c r="D354" s="37"/>
      <c r="E354" s="3"/>
      <c r="F354" s="3"/>
      <c r="G354" s="4"/>
      <c r="H354" s="4"/>
    </row>
    <row r="355" spans="1:8">
      <c r="A355" s="36"/>
      <c r="B355" s="3"/>
      <c r="C355" s="37"/>
      <c r="D355" s="37"/>
      <c r="E355" s="3"/>
      <c r="F355" s="3"/>
      <c r="G355" s="4"/>
      <c r="H355" s="4"/>
    </row>
    <row r="356" spans="1:8">
      <c r="A356" s="36"/>
      <c r="B356" s="3"/>
      <c r="C356" s="37"/>
      <c r="D356" s="37"/>
      <c r="E356" s="3"/>
      <c r="F356" s="3"/>
      <c r="G356" s="4"/>
      <c r="H356" s="4"/>
    </row>
    <row r="357" spans="1:8">
      <c r="A357" s="36"/>
      <c r="B357" s="3"/>
      <c r="C357" s="37"/>
      <c r="D357" s="37"/>
      <c r="E357" s="3"/>
      <c r="F357" s="3"/>
      <c r="G357" s="4"/>
      <c r="H357" s="4"/>
    </row>
    <row r="358" spans="1:8">
      <c r="A358" s="36"/>
      <c r="B358" s="3"/>
      <c r="C358" s="37"/>
      <c r="D358" s="37"/>
      <c r="E358" s="3"/>
      <c r="F358" s="3"/>
      <c r="G358" s="4"/>
      <c r="H358" s="4"/>
    </row>
    <row r="359" spans="1:8">
      <c r="A359" s="36"/>
      <c r="B359" s="3"/>
      <c r="C359" s="37"/>
      <c r="D359" s="37"/>
      <c r="E359" s="3"/>
      <c r="F359" s="3"/>
      <c r="G359" s="4"/>
      <c r="H359" s="4"/>
    </row>
    <row r="360" spans="1:8">
      <c r="A360" s="36"/>
      <c r="B360" s="3"/>
      <c r="C360" s="37"/>
      <c r="D360" s="37"/>
      <c r="E360" s="3"/>
      <c r="F360" s="3"/>
      <c r="G360" s="4"/>
      <c r="H360" s="4"/>
    </row>
    <row r="361" spans="1:8">
      <c r="A361" s="36"/>
      <c r="B361" s="3"/>
      <c r="C361" s="37"/>
      <c r="D361" s="37"/>
      <c r="E361" s="3"/>
      <c r="F361" s="3"/>
      <c r="G361" s="4"/>
      <c r="H361" s="4"/>
    </row>
    <row r="362" spans="1:8">
      <c r="A362" s="36"/>
      <c r="B362" s="3"/>
      <c r="C362" s="37"/>
      <c r="D362" s="37"/>
      <c r="E362" s="3"/>
      <c r="F362" s="3"/>
      <c r="G362" s="4"/>
      <c r="H362" s="4"/>
    </row>
    <row r="363" spans="1:8">
      <c r="A363" s="36"/>
      <c r="B363" s="3"/>
      <c r="C363" s="37"/>
      <c r="D363" s="37"/>
      <c r="E363" s="3"/>
      <c r="F363" s="3"/>
      <c r="G363" s="4"/>
      <c r="H363" s="4"/>
    </row>
    <row r="364" spans="1:8">
      <c r="A364" s="36"/>
      <c r="B364" s="3"/>
      <c r="C364" s="37"/>
      <c r="D364" s="37"/>
      <c r="E364" s="3"/>
      <c r="F364" s="3"/>
      <c r="G364" s="4"/>
      <c r="H364" s="4"/>
    </row>
    <row r="365" spans="1:8">
      <c r="A365" s="36"/>
      <c r="B365" s="3"/>
      <c r="C365" s="37"/>
      <c r="D365" s="37"/>
      <c r="E365" s="3"/>
      <c r="F365" s="3"/>
      <c r="G365" s="4"/>
      <c r="H365" s="4"/>
    </row>
    <row r="366" spans="1:8">
      <c r="A366" s="36"/>
      <c r="B366" s="3"/>
      <c r="C366" s="37"/>
      <c r="D366" s="37"/>
      <c r="E366" s="3"/>
      <c r="F366" s="3"/>
      <c r="G366" s="4"/>
      <c r="H366" s="4"/>
    </row>
    <row r="367" spans="1:8">
      <c r="A367" s="36"/>
      <c r="B367" s="3"/>
      <c r="C367" s="37"/>
      <c r="D367" s="37"/>
      <c r="E367" s="3"/>
      <c r="F367" s="3"/>
      <c r="G367" s="4"/>
      <c r="H367" s="4"/>
    </row>
    <row r="368" spans="1:8">
      <c r="A368" s="36"/>
      <c r="B368" s="3"/>
      <c r="C368" s="37"/>
      <c r="D368" s="37"/>
      <c r="E368" s="3"/>
      <c r="F368" s="3"/>
      <c r="G368" s="4"/>
      <c r="H368" s="4"/>
    </row>
    <row r="369" spans="1:8">
      <c r="A369" s="36"/>
      <c r="B369" s="3"/>
      <c r="C369" s="37"/>
      <c r="D369" s="37"/>
      <c r="E369" s="3"/>
      <c r="F369" s="3"/>
      <c r="G369" s="4"/>
      <c r="H369" s="4"/>
    </row>
    <row r="370" spans="1:8">
      <c r="A370" s="36"/>
      <c r="B370" s="3"/>
      <c r="C370" s="37"/>
      <c r="D370" s="37"/>
      <c r="E370" s="3"/>
      <c r="F370" s="3"/>
      <c r="G370" s="4"/>
      <c r="H370" s="4"/>
    </row>
    <row r="371" spans="1:8">
      <c r="A371" s="36"/>
      <c r="B371" s="3"/>
      <c r="C371" s="37"/>
      <c r="D371" s="37"/>
      <c r="E371" s="3"/>
      <c r="F371" s="3"/>
      <c r="G371" s="4"/>
      <c r="H371" s="4"/>
    </row>
    <row r="372" spans="1:8">
      <c r="A372" s="36"/>
      <c r="B372" s="3"/>
      <c r="C372" s="37"/>
      <c r="D372" s="37"/>
      <c r="E372" s="3"/>
      <c r="F372" s="3"/>
      <c r="G372" s="4"/>
      <c r="H372" s="4"/>
    </row>
    <row r="373" spans="1:8">
      <c r="A373" s="36"/>
      <c r="B373" s="3"/>
      <c r="C373" s="37"/>
      <c r="D373" s="37"/>
      <c r="E373" s="3"/>
      <c r="F373" s="3"/>
      <c r="G373" s="4"/>
      <c r="H373" s="4"/>
    </row>
    <row r="374" spans="1:8">
      <c r="A374" s="36"/>
      <c r="B374" s="3"/>
      <c r="C374" s="37"/>
      <c r="D374" s="37"/>
      <c r="E374" s="3"/>
      <c r="F374" s="3"/>
      <c r="G374" s="4"/>
      <c r="H374" s="4"/>
    </row>
    <row r="375" spans="1:8">
      <c r="A375" s="36"/>
      <c r="B375" s="3"/>
      <c r="C375" s="37"/>
      <c r="D375" s="37"/>
      <c r="E375" s="3"/>
      <c r="F375" s="3"/>
      <c r="G375" s="4"/>
      <c r="H375" s="4"/>
    </row>
    <row r="376" spans="1:8">
      <c r="A376" s="36"/>
      <c r="B376" s="3"/>
      <c r="C376" s="37"/>
      <c r="D376" s="37"/>
      <c r="E376" s="3"/>
      <c r="F376" s="3"/>
      <c r="G376" s="4"/>
      <c r="H376" s="4"/>
    </row>
    <row r="377" spans="1:8">
      <c r="A377" s="36"/>
      <c r="B377" s="3"/>
      <c r="C377" s="37"/>
      <c r="D377" s="37"/>
      <c r="E377" s="3"/>
      <c r="F377" s="3"/>
      <c r="G377" s="4"/>
      <c r="H377" s="4"/>
    </row>
    <row r="378" spans="1:8">
      <c r="A378" s="36"/>
      <c r="B378" s="3"/>
      <c r="C378" s="37"/>
      <c r="D378" s="37"/>
      <c r="E378" s="3"/>
      <c r="F378" s="3"/>
      <c r="G378" s="4"/>
      <c r="H378" s="4"/>
    </row>
    <row r="379" spans="1:8">
      <c r="A379" s="36"/>
      <c r="B379" s="3"/>
      <c r="C379" s="37"/>
      <c r="D379" s="37"/>
      <c r="E379" s="3"/>
      <c r="F379" s="3"/>
      <c r="G379" s="4"/>
      <c r="H379" s="4"/>
    </row>
    <row r="380" spans="1:8">
      <c r="A380" s="36"/>
      <c r="B380" s="3"/>
      <c r="C380" s="37"/>
      <c r="D380" s="37"/>
      <c r="E380" s="3"/>
      <c r="F380" s="3"/>
      <c r="G380" s="4"/>
      <c r="H380" s="4"/>
    </row>
    <row r="381" spans="1:8">
      <c r="A381" s="36"/>
      <c r="B381" s="3"/>
      <c r="C381" s="37"/>
      <c r="D381" s="37"/>
      <c r="E381" s="3"/>
      <c r="F381" s="3"/>
      <c r="G381" s="4"/>
      <c r="H381" s="4"/>
    </row>
    <row r="382" spans="1:8">
      <c r="A382" s="36"/>
      <c r="B382" s="3"/>
      <c r="C382" s="37"/>
      <c r="D382" s="37"/>
      <c r="E382" s="3"/>
      <c r="F382" s="3"/>
      <c r="G382" s="4"/>
      <c r="H382" s="4"/>
    </row>
    <row r="383" spans="1:8">
      <c r="A383" s="36"/>
      <c r="B383" s="3"/>
      <c r="C383" s="37"/>
      <c r="D383" s="37"/>
      <c r="E383" s="3"/>
      <c r="F383" s="3"/>
      <c r="G383" s="4"/>
      <c r="H383" s="4"/>
    </row>
    <row r="384" spans="1:8">
      <c r="A384" s="36"/>
      <c r="B384" s="3"/>
      <c r="C384" s="37"/>
      <c r="D384" s="37"/>
      <c r="E384" s="3"/>
      <c r="F384" s="3"/>
      <c r="G384" s="4"/>
      <c r="H384" s="4"/>
    </row>
    <row r="385" spans="1:8">
      <c r="A385" s="36"/>
      <c r="B385" s="3"/>
      <c r="C385" s="37"/>
      <c r="D385" s="37"/>
      <c r="E385" s="3"/>
      <c r="F385" s="3"/>
      <c r="G385" s="4"/>
      <c r="H385" s="4"/>
    </row>
    <row r="386" spans="1:8">
      <c r="A386" s="36"/>
      <c r="B386" s="3"/>
      <c r="C386" s="37"/>
      <c r="D386" s="37"/>
      <c r="E386" s="3"/>
      <c r="F386" s="3"/>
      <c r="G386" s="4"/>
      <c r="H386" s="4"/>
    </row>
    <row r="387" spans="1:8">
      <c r="A387" s="36"/>
      <c r="B387" s="3"/>
      <c r="C387" s="37"/>
      <c r="D387" s="37"/>
      <c r="E387" s="3"/>
      <c r="F387" s="3"/>
      <c r="G387" s="4"/>
      <c r="H387" s="4"/>
    </row>
    <row r="388" spans="1:8">
      <c r="A388" s="36"/>
      <c r="B388" s="3"/>
      <c r="C388" s="37"/>
      <c r="D388" s="37"/>
      <c r="E388" s="3"/>
      <c r="F388" s="3"/>
      <c r="G388" s="4"/>
      <c r="H388" s="4"/>
    </row>
    <row r="389" spans="1:8">
      <c r="A389" s="36"/>
      <c r="B389" s="3"/>
      <c r="C389" s="37"/>
      <c r="D389" s="37"/>
      <c r="E389" s="3"/>
      <c r="F389" s="3"/>
      <c r="G389" s="4"/>
      <c r="H389" s="4"/>
    </row>
    <row r="390" spans="1:8">
      <c r="A390" s="36"/>
      <c r="B390" s="3"/>
      <c r="C390" s="37"/>
      <c r="D390" s="37"/>
      <c r="E390" s="3"/>
      <c r="F390" s="3"/>
      <c r="G390" s="4"/>
      <c r="H390" s="4"/>
    </row>
    <row r="391" spans="1:8">
      <c r="A391" s="36"/>
      <c r="B391" s="3"/>
      <c r="C391" s="37"/>
      <c r="D391" s="37"/>
      <c r="E391" s="3"/>
      <c r="F391" s="3"/>
      <c r="G391" s="4"/>
      <c r="H391" s="4"/>
    </row>
    <row r="392" spans="1:8">
      <c r="A392" s="36"/>
      <c r="B392" s="3"/>
      <c r="C392" s="37"/>
      <c r="D392" s="37"/>
      <c r="E392" s="3"/>
      <c r="F392" s="3"/>
      <c r="G392" s="4"/>
      <c r="H392" s="4"/>
    </row>
    <row r="393" spans="1:8">
      <c r="A393" s="36"/>
      <c r="B393" s="3"/>
      <c r="C393" s="37"/>
      <c r="D393" s="37"/>
      <c r="E393" s="3"/>
      <c r="F393" s="3"/>
      <c r="G393" s="4"/>
      <c r="H393" s="4"/>
    </row>
    <row r="394" spans="1:8">
      <c r="A394" s="36"/>
      <c r="B394" s="3"/>
      <c r="C394" s="37"/>
      <c r="D394" s="37"/>
      <c r="E394" s="3"/>
      <c r="F394" s="3"/>
      <c r="G394" s="4"/>
      <c r="H394" s="4"/>
    </row>
    <row r="395" spans="1:8">
      <c r="A395" s="36"/>
      <c r="B395" s="3"/>
      <c r="C395" s="37"/>
      <c r="D395" s="37"/>
      <c r="E395" s="3"/>
      <c r="F395" s="3"/>
      <c r="G395" s="4"/>
      <c r="H395" s="4"/>
    </row>
    <row r="396" spans="1:8">
      <c r="A396" s="36"/>
      <c r="B396" s="3"/>
      <c r="C396" s="37"/>
      <c r="D396" s="37"/>
      <c r="E396" s="3"/>
      <c r="F396" s="3"/>
      <c r="G396" s="4"/>
      <c r="H396" s="4"/>
    </row>
    <row r="397" spans="1:8">
      <c r="A397" s="36"/>
      <c r="B397" s="3"/>
      <c r="C397" s="37"/>
      <c r="D397" s="37"/>
      <c r="E397" s="3"/>
      <c r="F397" s="3"/>
      <c r="G397" s="4"/>
      <c r="H397" s="4"/>
    </row>
    <row r="398" spans="1:8">
      <c r="A398" s="36"/>
      <c r="B398" s="3"/>
      <c r="C398" s="37"/>
      <c r="D398" s="37"/>
      <c r="E398" s="3"/>
      <c r="F398" s="3"/>
      <c r="G398" s="4"/>
      <c r="H398" s="4"/>
    </row>
    <row r="399" spans="1:8">
      <c r="A399" s="36"/>
      <c r="B399" s="3"/>
      <c r="C399" s="37"/>
      <c r="D399" s="37"/>
      <c r="E399" s="3"/>
      <c r="F399" s="3"/>
      <c r="G399" s="4"/>
      <c r="H399" s="4"/>
    </row>
    <row r="400" spans="1:8">
      <c r="A400" s="36"/>
      <c r="B400" s="3"/>
      <c r="C400" s="37"/>
      <c r="D400" s="37"/>
      <c r="E400" s="3"/>
      <c r="F400" s="3"/>
      <c r="G400" s="4"/>
      <c r="H400" s="4"/>
    </row>
    <row r="401" spans="1:8">
      <c r="A401" s="36"/>
      <c r="B401" s="3"/>
      <c r="C401" s="37"/>
      <c r="D401" s="37"/>
      <c r="E401" s="3"/>
      <c r="F401" s="3"/>
      <c r="G401" s="4"/>
      <c r="H401" s="4"/>
    </row>
    <row r="402" spans="1:8">
      <c r="A402" s="36"/>
      <c r="B402" s="3"/>
      <c r="C402" s="37"/>
      <c r="D402" s="37"/>
      <c r="E402" s="3"/>
      <c r="F402" s="3"/>
      <c r="G402" s="4"/>
      <c r="H402" s="4"/>
    </row>
    <row r="403" spans="1:8">
      <c r="A403" s="36"/>
      <c r="B403" s="3"/>
      <c r="C403" s="37"/>
      <c r="D403" s="37"/>
      <c r="E403" s="3"/>
      <c r="F403" s="3"/>
      <c r="G403" s="4"/>
      <c r="H403" s="4"/>
    </row>
    <row r="404" spans="1:8">
      <c r="A404" s="36"/>
      <c r="B404" s="3"/>
      <c r="C404" s="37"/>
      <c r="D404" s="37"/>
      <c r="E404" s="3"/>
      <c r="F404" s="3"/>
      <c r="G404" s="4"/>
      <c r="H404" s="4"/>
    </row>
    <row r="405" spans="1:8">
      <c r="A405" s="36"/>
      <c r="B405" s="3"/>
      <c r="C405" s="37"/>
      <c r="D405" s="37"/>
      <c r="E405" s="3"/>
      <c r="F405" s="3"/>
      <c r="G405" s="4"/>
      <c r="H405" s="4"/>
    </row>
    <row r="406" spans="1:8">
      <c r="A406" s="36"/>
      <c r="B406" s="3"/>
      <c r="C406" s="37"/>
      <c r="D406" s="37"/>
      <c r="E406" s="3"/>
      <c r="F406" s="3"/>
      <c r="G406" s="4"/>
      <c r="H406" s="4"/>
    </row>
    <row r="407" spans="1:8">
      <c r="A407" s="36"/>
      <c r="B407" s="3"/>
      <c r="C407" s="37"/>
      <c r="D407" s="37"/>
      <c r="E407" s="3"/>
      <c r="F407" s="3"/>
      <c r="G407" s="4"/>
      <c r="H407" s="4"/>
    </row>
    <row r="408" spans="1:8">
      <c r="A408" s="36"/>
      <c r="B408" s="3"/>
      <c r="C408" s="37"/>
      <c r="D408" s="37"/>
      <c r="E408" s="3"/>
      <c r="F408" s="3"/>
      <c r="G408" s="4"/>
      <c r="H408" s="4"/>
    </row>
    <row r="409" spans="1:8">
      <c r="A409" s="36"/>
      <c r="B409" s="3"/>
      <c r="C409" s="37"/>
      <c r="D409" s="37"/>
      <c r="E409" s="3"/>
      <c r="F409" s="3"/>
      <c r="G409" s="4"/>
      <c r="H409" s="4"/>
    </row>
    <row r="410" spans="1:8">
      <c r="A410" s="36"/>
      <c r="B410" s="3"/>
      <c r="C410" s="37"/>
      <c r="D410" s="37"/>
      <c r="E410" s="3"/>
      <c r="F410" s="3"/>
      <c r="G410" s="4"/>
      <c r="H410" s="4"/>
    </row>
    <row r="411" spans="1:8">
      <c r="A411" s="36"/>
      <c r="B411" s="3"/>
      <c r="C411" s="37"/>
      <c r="D411" s="37"/>
      <c r="E411" s="3"/>
      <c r="F411" s="3"/>
      <c r="G411" s="4"/>
      <c r="H411" s="4"/>
    </row>
    <row r="412" spans="1:8">
      <c r="A412" s="36"/>
      <c r="B412" s="3"/>
      <c r="C412" s="37"/>
      <c r="D412" s="37"/>
      <c r="E412" s="3"/>
      <c r="F412" s="3"/>
      <c r="G412" s="4"/>
      <c r="H412" s="4"/>
    </row>
    <row r="413" spans="1:8">
      <c r="A413" s="36"/>
      <c r="B413" s="3"/>
      <c r="C413" s="37"/>
      <c r="D413" s="37"/>
      <c r="E413" s="3"/>
      <c r="F413" s="3"/>
      <c r="G413" s="4"/>
      <c r="H413" s="4"/>
    </row>
    <row r="414" spans="1:8">
      <c r="A414" s="36"/>
      <c r="B414" s="3"/>
      <c r="C414" s="37"/>
      <c r="D414" s="37"/>
      <c r="E414" s="3"/>
      <c r="F414" s="3"/>
      <c r="G414" s="4"/>
      <c r="H414" s="4"/>
    </row>
    <row r="415" spans="1:8">
      <c r="A415" s="36"/>
      <c r="B415" s="3"/>
      <c r="C415" s="37"/>
      <c r="D415" s="37"/>
      <c r="E415" s="3"/>
      <c r="F415" s="3"/>
      <c r="G415" s="4"/>
      <c r="H415" s="4"/>
    </row>
    <row r="416" spans="1:8">
      <c r="A416" s="36"/>
      <c r="B416" s="3"/>
      <c r="C416" s="37"/>
      <c r="D416" s="37"/>
      <c r="E416" s="3"/>
      <c r="F416" s="3"/>
      <c r="G416" s="4"/>
      <c r="H416" s="4"/>
    </row>
    <row r="417" spans="1:8">
      <c r="A417" s="36"/>
      <c r="B417" s="3"/>
      <c r="C417" s="37"/>
      <c r="D417" s="37"/>
      <c r="E417" s="3"/>
      <c r="F417" s="3"/>
      <c r="G417" s="4"/>
      <c r="H417" s="4"/>
    </row>
    <row r="418" spans="1:8">
      <c r="A418" s="36"/>
      <c r="B418" s="3"/>
      <c r="C418" s="37"/>
      <c r="D418" s="37"/>
      <c r="E418" s="3"/>
      <c r="F418" s="3"/>
      <c r="G418" s="4"/>
      <c r="H418" s="4"/>
    </row>
    <row r="419" spans="1:8">
      <c r="A419" s="36"/>
      <c r="B419" s="3"/>
      <c r="C419" s="37"/>
      <c r="D419" s="37"/>
      <c r="E419" s="3"/>
      <c r="F419" s="3"/>
      <c r="G419" s="4"/>
      <c r="H419" s="4"/>
    </row>
    <row r="420" spans="1:8">
      <c r="A420" s="36"/>
      <c r="B420" s="3"/>
      <c r="C420" s="37"/>
      <c r="D420" s="37"/>
      <c r="E420" s="3"/>
      <c r="F420" s="3"/>
      <c r="G420" s="4"/>
      <c r="H420" s="4"/>
    </row>
    <row r="421" spans="1:8">
      <c r="A421" s="36"/>
      <c r="B421" s="3"/>
      <c r="C421" s="37"/>
      <c r="D421" s="37"/>
      <c r="E421" s="3"/>
      <c r="F421" s="3"/>
      <c r="G421" s="4"/>
      <c r="H421" s="4"/>
    </row>
    <row r="422" spans="1:8">
      <c r="A422" s="36"/>
      <c r="B422" s="3"/>
      <c r="C422" s="37"/>
      <c r="D422" s="37"/>
      <c r="E422" s="3"/>
      <c r="F422" s="3"/>
      <c r="G422" s="4"/>
      <c r="H422" s="4"/>
    </row>
    <row r="423" spans="1:8">
      <c r="A423" s="36"/>
      <c r="B423" s="3"/>
      <c r="C423" s="37"/>
      <c r="D423" s="37"/>
      <c r="E423" s="3"/>
      <c r="F423" s="3"/>
      <c r="G423" s="4"/>
      <c r="H423" s="4"/>
    </row>
    <row r="424" spans="1:8">
      <c r="A424" s="36"/>
      <c r="B424" s="3"/>
      <c r="C424" s="37"/>
      <c r="D424" s="37"/>
      <c r="E424" s="3"/>
      <c r="F424" s="3"/>
      <c r="G424" s="4"/>
      <c r="H424" s="4"/>
    </row>
    <row r="425" spans="1:8">
      <c r="A425" s="36"/>
      <c r="B425" s="3"/>
      <c r="C425" s="37"/>
      <c r="D425" s="37"/>
      <c r="E425" s="3"/>
      <c r="F425" s="3"/>
      <c r="G425" s="4"/>
      <c r="H425" s="4"/>
    </row>
    <row r="426" spans="1:8">
      <c r="A426" s="36"/>
      <c r="B426" s="3"/>
      <c r="C426" s="37"/>
      <c r="D426" s="37"/>
      <c r="E426" s="3"/>
      <c r="F426" s="3"/>
      <c r="G426" s="4"/>
      <c r="H426" s="4"/>
    </row>
    <row r="427" spans="1:8">
      <c r="A427" s="36"/>
      <c r="B427" s="3"/>
      <c r="C427" s="37"/>
      <c r="D427" s="37"/>
      <c r="E427" s="3"/>
      <c r="F427" s="3"/>
      <c r="G427" s="4"/>
      <c r="H427" s="4"/>
    </row>
    <row r="428" spans="1:8">
      <c r="A428" s="36"/>
      <c r="B428" s="3"/>
      <c r="C428" s="37"/>
      <c r="D428" s="37"/>
      <c r="E428" s="3"/>
      <c r="F428" s="3"/>
      <c r="G428" s="4"/>
      <c r="H428" s="4"/>
    </row>
    <row r="429" spans="1:8">
      <c r="A429" s="36"/>
      <c r="B429" s="3"/>
      <c r="C429" s="37"/>
      <c r="D429" s="37"/>
      <c r="E429" s="3"/>
      <c r="F429" s="3"/>
      <c r="G429" s="4"/>
      <c r="H429" s="4"/>
    </row>
    <row r="430" spans="1:8">
      <c r="A430" s="36"/>
      <c r="B430" s="3"/>
      <c r="C430" s="37"/>
      <c r="D430" s="37"/>
      <c r="E430" s="3"/>
      <c r="F430" s="3"/>
      <c r="G430" s="4"/>
      <c r="H430" s="4"/>
    </row>
    <row r="431" spans="1:8">
      <c r="A431" s="36"/>
      <c r="B431" s="3"/>
      <c r="C431" s="37"/>
      <c r="D431" s="37"/>
      <c r="E431" s="3"/>
      <c r="F431" s="3"/>
      <c r="G431" s="4"/>
      <c r="H431" s="4"/>
    </row>
    <row r="432" spans="1:8">
      <c r="A432" s="36"/>
      <c r="B432" s="3"/>
      <c r="C432" s="37"/>
      <c r="D432" s="37"/>
      <c r="E432" s="3"/>
      <c r="F432" s="3"/>
      <c r="G432" s="4"/>
      <c r="H432" s="4"/>
    </row>
    <row r="433" spans="1:8">
      <c r="A433" s="36"/>
      <c r="B433" s="3"/>
      <c r="C433" s="37"/>
      <c r="D433" s="37"/>
      <c r="E433" s="3"/>
      <c r="F433" s="3"/>
      <c r="G433" s="4"/>
      <c r="H433" s="4"/>
    </row>
    <row r="434" spans="1:8">
      <c r="A434" s="36"/>
      <c r="B434" s="3"/>
      <c r="C434" s="37"/>
      <c r="D434" s="37"/>
      <c r="E434" s="3"/>
      <c r="F434" s="3"/>
      <c r="G434" s="4"/>
      <c r="H434" s="4"/>
    </row>
    <row r="435" spans="1:8">
      <c r="A435" s="36"/>
      <c r="B435" s="3"/>
      <c r="C435" s="37"/>
      <c r="D435" s="37"/>
      <c r="E435" s="3"/>
      <c r="F435" s="3"/>
      <c r="G435" s="4"/>
      <c r="H435" s="4"/>
    </row>
    <row r="436" spans="1:8">
      <c r="A436" s="36"/>
      <c r="B436" s="3"/>
      <c r="C436" s="37"/>
      <c r="D436" s="37"/>
      <c r="E436" s="3"/>
      <c r="F436" s="3"/>
      <c r="G436" s="4"/>
      <c r="H436" s="4"/>
    </row>
    <row r="437" spans="1:8">
      <c r="A437" s="36"/>
      <c r="B437" s="3"/>
      <c r="C437" s="37"/>
      <c r="D437" s="37"/>
      <c r="E437" s="3"/>
      <c r="F437" s="3"/>
      <c r="G437" s="4"/>
      <c r="H437" s="4"/>
    </row>
    <row r="438" spans="1:8">
      <c r="A438" s="36"/>
      <c r="B438" s="3"/>
      <c r="C438" s="37"/>
      <c r="D438" s="37"/>
      <c r="E438" s="3"/>
      <c r="F438" s="3"/>
      <c r="G438" s="4"/>
      <c r="H438" s="4"/>
    </row>
    <row r="439" spans="1:8">
      <c r="A439" s="36"/>
      <c r="B439" s="3"/>
      <c r="C439" s="37"/>
      <c r="D439" s="37"/>
      <c r="E439" s="3"/>
      <c r="F439" s="3"/>
      <c r="G439" s="4"/>
      <c r="H439" s="4"/>
    </row>
    <row r="440" spans="1:8">
      <c r="A440" s="36"/>
      <c r="B440" s="3"/>
      <c r="C440" s="37"/>
      <c r="D440" s="37"/>
      <c r="E440" s="3"/>
      <c r="F440" s="3"/>
      <c r="G440" s="4"/>
      <c r="H440" s="4"/>
    </row>
    <row r="441" spans="1:8">
      <c r="A441" s="36"/>
      <c r="B441" s="3"/>
      <c r="C441" s="37"/>
      <c r="D441" s="37"/>
      <c r="E441" s="3"/>
      <c r="F441" s="3"/>
      <c r="G441" s="4"/>
      <c r="H441" s="4"/>
    </row>
    <row r="442" spans="1:8">
      <c r="A442" s="36"/>
      <c r="B442" s="3"/>
      <c r="C442" s="37"/>
      <c r="D442" s="37"/>
      <c r="E442" s="3"/>
      <c r="F442" s="3"/>
      <c r="G442" s="4"/>
      <c r="H442" s="4"/>
    </row>
    <row r="443" spans="1:8">
      <c r="A443" s="36"/>
      <c r="B443" s="3"/>
      <c r="C443" s="37"/>
      <c r="D443" s="37"/>
      <c r="E443" s="3"/>
      <c r="F443" s="3"/>
      <c r="G443" s="4"/>
      <c r="H443" s="4"/>
    </row>
    <row r="444" spans="1:8">
      <c r="A444" s="36"/>
      <c r="B444" s="3"/>
      <c r="C444" s="37"/>
      <c r="D444" s="37"/>
      <c r="E444" s="3"/>
      <c r="F444" s="3"/>
      <c r="G444" s="4"/>
      <c r="H444" s="4"/>
    </row>
    <row r="445" spans="1:8">
      <c r="A445" s="36"/>
      <c r="B445" s="3"/>
      <c r="C445" s="37"/>
      <c r="D445" s="37"/>
      <c r="E445" s="3"/>
      <c r="F445" s="3"/>
      <c r="G445" s="4"/>
      <c r="H445" s="4"/>
    </row>
    <row r="446" spans="1:8">
      <c r="A446" s="36"/>
      <c r="B446" s="3"/>
      <c r="C446" s="37"/>
      <c r="D446" s="37"/>
      <c r="E446" s="3"/>
      <c r="F446" s="3"/>
      <c r="G446" s="4"/>
      <c r="H446" s="4"/>
    </row>
    <row r="447" spans="1:8">
      <c r="A447" s="36"/>
      <c r="B447" s="3"/>
      <c r="C447" s="37"/>
      <c r="D447" s="37"/>
      <c r="E447" s="3"/>
      <c r="F447" s="3"/>
      <c r="G447" s="4"/>
      <c r="H447" s="4"/>
    </row>
    <row r="448" spans="1:8">
      <c r="A448" s="36"/>
      <c r="B448" s="3"/>
      <c r="C448" s="37"/>
      <c r="D448" s="37"/>
      <c r="E448" s="3"/>
      <c r="F448" s="3"/>
      <c r="G448" s="4"/>
      <c r="H448" s="4"/>
    </row>
    <row r="449" spans="1:8">
      <c r="A449" s="36"/>
      <c r="B449" s="3"/>
      <c r="C449" s="37"/>
      <c r="D449" s="37"/>
      <c r="E449" s="3"/>
      <c r="F449" s="3"/>
      <c r="G449" s="4"/>
      <c r="H449" s="4"/>
    </row>
    <row r="450" spans="1:8">
      <c r="A450" s="36"/>
      <c r="B450" s="3"/>
      <c r="C450" s="37"/>
      <c r="D450" s="37"/>
      <c r="E450" s="3"/>
      <c r="F450" s="3"/>
      <c r="G450" s="4"/>
      <c r="H450" s="4"/>
    </row>
    <row r="451" spans="1:8">
      <c r="A451" s="36"/>
      <c r="B451" s="3"/>
      <c r="C451" s="37"/>
      <c r="D451" s="37"/>
      <c r="E451" s="3"/>
      <c r="F451" s="3"/>
      <c r="G451" s="4"/>
      <c r="H451" s="4"/>
    </row>
    <row r="452" spans="1:8">
      <c r="A452" s="36"/>
      <c r="B452" s="3"/>
      <c r="C452" s="37"/>
      <c r="D452" s="37"/>
      <c r="E452" s="3"/>
      <c r="F452" s="3"/>
      <c r="G452" s="4"/>
      <c r="H452" s="4"/>
    </row>
    <row r="453" spans="1:8">
      <c r="A453" s="36"/>
      <c r="B453" s="3"/>
      <c r="C453" s="37"/>
      <c r="D453" s="37"/>
      <c r="E453" s="3"/>
      <c r="F453" s="3"/>
      <c r="G453" s="4"/>
      <c r="H453" s="4"/>
    </row>
    <row r="454" spans="1:8">
      <c r="A454" s="36"/>
      <c r="B454" s="3"/>
      <c r="C454" s="37"/>
      <c r="D454" s="37"/>
      <c r="E454" s="3"/>
      <c r="F454" s="3"/>
      <c r="G454" s="4"/>
      <c r="H454" s="4"/>
    </row>
    <row r="455" spans="1:8">
      <c r="A455" s="36"/>
      <c r="B455" s="3"/>
      <c r="C455" s="37"/>
      <c r="D455" s="37"/>
      <c r="E455" s="3"/>
      <c r="F455" s="3"/>
      <c r="G455" s="4"/>
      <c r="H455" s="4"/>
    </row>
    <row r="456" spans="1:8">
      <c r="A456" s="36"/>
      <c r="B456" s="3"/>
      <c r="C456" s="37"/>
      <c r="D456" s="37"/>
      <c r="E456" s="3"/>
      <c r="F456" s="3"/>
      <c r="G456" s="4"/>
      <c r="H456" s="4"/>
    </row>
    <row r="457" spans="1:8">
      <c r="A457" s="36"/>
      <c r="B457" s="3"/>
      <c r="C457" s="37"/>
      <c r="D457" s="37"/>
      <c r="E457" s="3"/>
      <c r="F457" s="3"/>
      <c r="G457" s="4"/>
      <c r="H457" s="4"/>
    </row>
    <row r="458" spans="1:8">
      <c r="A458" s="36"/>
      <c r="B458" s="3"/>
      <c r="C458" s="37"/>
      <c r="D458" s="37"/>
      <c r="E458" s="3"/>
      <c r="F458" s="3"/>
      <c r="G458" s="4"/>
      <c r="H458" s="4"/>
    </row>
    <row r="459" spans="1:8">
      <c r="A459" s="36"/>
      <c r="B459" s="3"/>
      <c r="C459" s="37"/>
      <c r="D459" s="37"/>
      <c r="E459" s="3"/>
      <c r="F459" s="3"/>
      <c r="G459" s="4"/>
      <c r="H459" s="4"/>
    </row>
    <row r="460" spans="1:8">
      <c r="A460" s="36"/>
      <c r="B460" s="3"/>
      <c r="C460" s="37"/>
      <c r="D460" s="37"/>
      <c r="E460" s="3"/>
      <c r="F460" s="3"/>
      <c r="G460" s="4"/>
      <c r="H460" s="4"/>
    </row>
    <row r="461" spans="1:8">
      <c r="A461" s="36"/>
      <c r="B461" s="3"/>
      <c r="C461" s="37"/>
      <c r="D461" s="37"/>
      <c r="E461" s="3"/>
      <c r="F461" s="3"/>
      <c r="G461" s="4"/>
      <c r="H461" s="4"/>
    </row>
    <row r="462" spans="1:8">
      <c r="A462" s="36"/>
      <c r="B462" s="3"/>
      <c r="C462" s="37"/>
      <c r="D462" s="37"/>
      <c r="E462" s="3"/>
      <c r="F462" s="3"/>
      <c r="G462" s="4"/>
      <c r="H462" s="4"/>
    </row>
    <row r="463" spans="1:8">
      <c r="A463" s="36"/>
      <c r="B463" s="3"/>
      <c r="C463" s="37"/>
      <c r="D463" s="37"/>
      <c r="E463" s="3"/>
      <c r="F463" s="3"/>
      <c r="G463" s="4"/>
      <c r="H463" s="4"/>
    </row>
    <row r="464" spans="1:8">
      <c r="A464" s="36"/>
      <c r="B464" s="3"/>
      <c r="C464" s="37"/>
      <c r="D464" s="37"/>
      <c r="E464" s="3"/>
      <c r="F464" s="3"/>
      <c r="G464" s="4"/>
      <c r="H464" s="4"/>
    </row>
    <row r="465" spans="1:8">
      <c r="A465" s="36"/>
      <c r="B465" s="3"/>
      <c r="C465" s="37"/>
      <c r="D465" s="37"/>
      <c r="E465" s="3"/>
      <c r="F465" s="3"/>
      <c r="G465" s="4"/>
      <c r="H465" s="4"/>
    </row>
    <row r="466" spans="1:8">
      <c r="A466" s="36"/>
      <c r="B466" s="3"/>
      <c r="C466" s="37"/>
      <c r="D466" s="37"/>
      <c r="E466" s="3"/>
      <c r="F466" s="3"/>
      <c r="G466" s="4"/>
      <c r="H466" s="4"/>
    </row>
    <row r="467" spans="1:8">
      <c r="A467" s="36"/>
      <c r="B467" s="3"/>
      <c r="C467" s="37"/>
      <c r="D467" s="37"/>
      <c r="E467" s="3"/>
      <c r="F467" s="3"/>
      <c r="G467" s="4"/>
      <c r="H467" s="4"/>
    </row>
    <row r="468" spans="1:8">
      <c r="A468" s="36"/>
      <c r="B468" s="3"/>
      <c r="C468" s="37"/>
      <c r="D468" s="37"/>
      <c r="E468" s="3"/>
      <c r="F468" s="3"/>
      <c r="G468" s="4"/>
      <c r="H468" s="4"/>
    </row>
    <row r="469" spans="1:8">
      <c r="A469" s="36"/>
      <c r="B469" s="3"/>
      <c r="C469" s="37"/>
      <c r="D469" s="37"/>
      <c r="E469" s="3"/>
      <c r="F469" s="3"/>
      <c r="G469" s="4"/>
      <c r="H469" s="4"/>
    </row>
    <row r="470" spans="1:8">
      <c r="A470" s="36"/>
      <c r="B470" s="3"/>
      <c r="C470" s="37"/>
      <c r="D470" s="37"/>
      <c r="E470" s="3"/>
      <c r="F470" s="3"/>
      <c r="G470" s="4"/>
      <c r="H470" s="4"/>
    </row>
    <row r="471" spans="1:8">
      <c r="A471" s="36"/>
      <c r="B471" s="3"/>
      <c r="C471" s="37"/>
      <c r="D471" s="37"/>
      <c r="E471" s="3"/>
      <c r="F471" s="3"/>
      <c r="G471" s="4"/>
      <c r="H471" s="4"/>
    </row>
    <row r="472" spans="1:8">
      <c r="A472" s="36"/>
      <c r="B472" s="3"/>
      <c r="C472" s="37"/>
      <c r="D472" s="37"/>
      <c r="E472" s="3"/>
      <c r="F472" s="3"/>
      <c r="G472" s="4"/>
      <c r="H472" s="4"/>
    </row>
    <row r="473" spans="1:8">
      <c r="A473" s="36"/>
      <c r="B473" s="3"/>
      <c r="C473" s="37"/>
      <c r="D473" s="37"/>
      <c r="E473" s="3"/>
      <c r="F473" s="3"/>
      <c r="G473" s="4"/>
      <c r="H473" s="4"/>
    </row>
    <row r="474" spans="1:8">
      <c r="A474" s="36"/>
      <c r="B474" s="3"/>
      <c r="C474" s="37"/>
      <c r="D474" s="37"/>
      <c r="E474" s="3"/>
      <c r="F474" s="3"/>
      <c r="G474" s="4"/>
      <c r="H474" s="4"/>
    </row>
    <row r="475" spans="1:8">
      <c r="A475" s="36"/>
      <c r="B475" s="3"/>
      <c r="C475" s="37"/>
      <c r="D475" s="37"/>
      <c r="E475" s="3"/>
      <c r="F475" s="3"/>
      <c r="G475" s="4"/>
      <c r="H475" s="4"/>
    </row>
    <row r="476" spans="1:8">
      <c r="A476" s="36"/>
      <c r="B476" s="3"/>
      <c r="C476" s="37"/>
      <c r="D476" s="37"/>
      <c r="E476" s="3"/>
      <c r="F476" s="3"/>
      <c r="G476" s="4"/>
      <c r="H476" s="4"/>
    </row>
    <row r="477" spans="1:8">
      <c r="A477" s="36"/>
      <c r="B477" s="3"/>
      <c r="C477" s="37"/>
      <c r="D477" s="37"/>
      <c r="E477" s="3"/>
      <c r="F477" s="3"/>
      <c r="G477" s="4"/>
      <c r="H477" s="4"/>
    </row>
    <row r="478" spans="1:8">
      <c r="A478" s="36"/>
      <c r="B478" s="3"/>
      <c r="C478" s="37"/>
      <c r="D478" s="37"/>
      <c r="E478" s="3"/>
      <c r="F478" s="3"/>
      <c r="G478" s="4"/>
      <c r="H478" s="4"/>
    </row>
    <row r="479" spans="1:8">
      <c r="A479" s="36"/>
      <c r="B479" s="3"/>
      <c r="C479" s="37"/>
      <c r="D479" s="37"/>
      <c r="E479" s="3"/>
      <c r="F479" s="3"/>
      <c r="G479" s="4"/>
      <c r="H479" s="4"/>
    </row>
    <row r="480" spans="1:8">
      <c r="A480" s="36"/>
      <c r="B480" s="3"/>
      <c r="C480" s="37"/>
      <c r="D480" s="37"/>
      <c r="E480" s="3"/>
      <c r="F480" s="3"/>
      <c r="G480" s="4"/>
      <c r="H480" s="4"/>
    </row>
    <row r="481" spans="1:8">
      <c r="A481" s="36"/>
      <c r="B481" s="3"/>
      <c r="C481" s="37"/>
      <c r="D481" s="37"/>
      <c r="E481" s="3"/>
      <c r="F481" s="3"/>
      <c r="G481" s="4"/>
      <c r="H481" s="4"/>
    </row>
    <row r="482" spans="1:8">
      <c r="A482" s="36"/>
      <c r="B482" s="3"/>
      <c r="C482" s="37"/>
      <c r="D482" s="37"/>
      <c r="E482" s="3"/>
      <c r="F482" s="3"/>
      <c r="G482" s="4"/>
      <c r="H482" s="4"/>
    </row>
    <row r="483" spans="1:8">
      <c r="A483" s="36"/>
      <c r="B483" s="3"/>
      <c r="C483" s="37"/>
      <c r="D483" s="37"/>
      <c r="E483" s="3"/>
      <c r="F483" s="3"/>
      <c r="G483" s="4"/>
      <c r="H483" s="4"/>
    </row>
    <row r="484" spans="1:8">
      <c r="A484" s="36"/>
      <c r="B484" s="3"/>
      <c r="C484" s="37"/>
      <c r="D484" s="37"/>
      <c r="E484" s="3"/>
      <c r="F484" s="3"/>
      <c r="G484" s="4"/>
      <c r="H484" s="4"/>
    </row>
    <row r="485" spans="1:8">
      <c r="A485" s="36"/>
      <c r="B485" s="3"/>
      <c r="C485" s="37"/>
      <c r="D485" s="37"/>
      <c r="E485" s="3"/>
      <c r="F485" s="3"/>
      <c r="G485" s="4"/>
      <c r="H485" s="4"/>
    </row>
    <row r="486" spans="1:8">
      <c r="A486" s="36"/>
      <c r="B486" s="3"/>
      <c r="C486" s="37"/>
      <c r="D486" s="37"/>
      <c r="E486" s="3"/>
      <c r="F486" s="3"/>
      <c r="G486" s="4"/>
      <c r="H486" s="4"/>
    </row>
    <row r="487" spans="1:8">
      <c r="A487" s="36"/>
      <c r="B487" s="3"/>
      <c r="C487" s="37"/>
      <c r="D487" s="37"/>
      <c r="E487" s="3"/>
      <c r="F487" s="3"/>
      <c r="G487" s="4"/>
      <c r="H487" s="4"/>
    </row>
    <row r="488" spans="1:8">
      <c r="A488" s="36"/>
      <c r="B488" s="3"/>
      <c r="C488" s="37"/>
      <c r="D488" s="37"/>
      <c r="E488" s="3"/>
      <c r="F488" s="3"/>
      <c r="G488" s="4"/>
      <c r="H488" s="4"/>
    </row>
    <row r="489" spans="1:8">
      <c r="A489" s="36"/>
      <c r="B489" s="3"/>
      <c r="C489" s="37"/>
      <c r="D489" s="37"/>
      <c r="E489" s="3"/>
      <c r="F489" s="3"/>
      <c r="G489" s="4"/>
      <c r="H489" s="4"/>
    </row>
    <row r="490" spans="1:8">
      <c r="A490" s="36"/>
      <c r="B490" s="3"/>
      <c r="C490" s="37"/>
      <c r="D490" s="37"/>
      <c r="E490" s="3"/>
      <c r="F490" s="3"/>
      <c r="G490" s="4"/>
      <c r="H490" s="4"/>
    </row>
    <row r="491" spans="1:8">
      <c r="A491" s="36"/>
      <c r="B491" s="3"/>
      <c r="C491" s="37"/>
      <c r="D491" s="37"/>
      <c r="E491" s="3"/>
      <c r="F491" s="3"/>
      <c r="G491" s="4"/>
      <c r="H491" s="4"/>
    </row>
    <row r="492" spans="1:8">
      <c r="A492" s="36"/>
      <c r="B492" s="3"/>
      <c r="C492" s="37"/>
      <c r="D492" s="37"/>
      <c r="E492" s="3"/>
      <c r="F492" s="3"/>
      <c r="G492" s="4"/>
      <c r="H492" s="4"/>
    </row>
    <row r="493" spans="1:8">
      <c r="A493" s="36"/>
      <c r="B493" s="3"/>
      <c r="C493" s="37"/>
      <c r="D493" s="37"/>
      <c r="E493" s="3"/>
      <c r="F493" s="3"/>
      <c r="G493" s="4"/>
      <c r="H493" s="4"/>
    </row>
    <row r="494" spans="1:8">
      <c r="A494" s="36"/>
      <c r="B494" s="3"/>
      <c r="C494" s="37"/>
      <c r="D494" s="37"/>
      <c r="E494" s="3"/>
      <c r="F494" s="3"/>
      <c r="G494" s="4"/>
      <c r="H494" s="4"/>
    </row>
    <row r="495" spans="1:8">
      <c r="A495" s="36"/>
      <c r="B495" s="3"/>
      <c r="C495" s="37"/>
      <c r="D495" s="37"/>
      <c r="E495" s="3"/>
      <c r="F495" s="3"/>
      <c r="G495" s="4"/>
      <c r="H495" s="4"/>
    </row>
    <row r="496" spans="1:8">
      <c r="A496" s="36"/>
      <c r="B496" s="3"/>
      <c r="C496" s="37"/>
      <c r="D496" s="37"/>
      <c r="E496" s="3"/>
      <c r="F496" s="3"/>
      <c r="G496" s="4"/>
      <c r="H496" s="4"/>
    </row>
    <row r="497" spans="1:8">
      <c r="A497" s="36"/>
      <c r="B497" s="3"/>
      <c r="C497" s="37"/>
      <c r="D497" s="37"/>
      <c r="E497" s="3"/>
      <c r="F497" s="3"/>
      <c r="G497" s="4"/>
      <c r="H497" s="4"/>
    </row>
    <row r="498" spans="1:8">
      <c r="A498" s="36"/>
      <c r="B498" s="3"/>
      <c r="C498" s="37"/>
      <c r="D498" s="37"/>
      <c r="E498" s="3"/>
      <c r="F498" s="3"/>
      <c r="G498" s="4"/>
      <c r="H498" s="4"/>
    </row>
    <row r="499" spans="1:8">
      <c r="A499" s="36"/>
      <c r="B499" s="3"/>
      <c r="C499" s="37"/>
      <c r="D499" s="37"/>
      <c r="E499" s="3"/>
      <c r="F499" s="3"/>
      <c r="G499" s="4"/>
      <c r="H499" s="4"/>
    </row>
    <row r="500" spans="1:8">
      <c r="A500" s="36"/>
      <c r="B500" s="3"/>
      <c r="C500" s="37"/>
      <c r="D500" s="37"/>
      <c r="E500" s="3"/>
      <c r="F500" s="3"/>
      <c r="G500" s="4"/>
      <c r="H500" s="4"/>
    </row>
    <row r="501" spans="1:8">
      <c r="A501" s="36"/>
      <c r="B501" s="3"/>
      <c r="C501" s="37"/>
      <c r="D501" s="37"/>
      <c r="E501" s="3"/>
      <c r="F501" s="3"/>
      <c r="G501" s="4"/>
      <c r="H501" s="4"/>
    </row>
    <row r="502" spans="1:8">
      <c r="A502" s="36"/>
      <c r="B502" s="3"/>
      <c r="C502" s="37"/>
      <c r="D502" s="37"/>
      <c r="E502" s="3"/>
      <c r="F502" s="3"/>
      <c r="G502" s="4"/>
      <c r="H502" s="4"/>
    </row>
    <row r="503" spans="1:8">
      <c r="A503" s="36"/>
      <c r="B503" s="3"/>
      <c r="C503" s="37"/>
      <c r="D503" s="37"/>
      <c r="E503" s="3"/>
      <c r="F503" s="3"/>
      <c r="G503" s="4"/>
      <c r="H503" s="4"/>
    </row>
    <row r="504" spans="1:8">
      <c r="A504" s="36"/>
      <c r="B504" s="3"/>
      <c r="C504" s="37"/>
      <c r="D504" s="37"/>
      <c r="E504" s="3"/>
      <c r="F504" s="3"/>
      <c r="G504" s="4"/>
      <c r="H504" s="4"/>
    </row>
    <row r="505" spans="1:8">
      <c r="A505" s="36"/>
      <c r="B505" s="3"/>
      <c r="C505" s="37"/>
      <c r="D505" s="37"/>
      <c r="E505" s="3"/>
      <c r="F505" s="3"/>
      <c r="G505" s="4"/>
      <c r="H505" s="4"/>
    </row>
    <row r="506" spans="1:8">
      <c r="A506" s="36"/>
      <c r="B506" s="3"/>
      <c r="C506" s="37"/>
      <c r="D506" s="37"/>
      <c r="E506" s="3"/>
      <c r="F506" s="3"/>
      <c r="G506" s="4"/>
      <c r="H506" s="4"/>
    </row>
    <row r="507" spans="1:8">
      <c r="A507" s="36"/>
      <c r="B507" s="3"/>
      <c r="C507" s="37"/>
      <c r="D507" s="37"/>
      <c r="E507" s="3"/>
      <c r="F507" s="3"/>
      <c r="G507" s="4"/>
      <c r="H507" s="4"/>
    </row>
    <row r="508" spans="1:8">
      <c r="A508" s="36"/>
      <c r="B508" s="3"/>
      <c r="C508" s="37"/>
      <c r="D508" s="37"/>
      <c r="E508" s="3"/>
      <c r="F508" s="3"/>
      <c r="G508" s="4"/>
      <c r="H508" s="4"/>
    </row>
    <row r="509" spans="1:8">
      <c r="A509" s="36"/>
      <c r="B509" s="3"/>
      <c r="C509" s="37"/>
      <c r="D509" s="37"/>
      <c r="E509" s="3"/>
      <c r="F509" s="3"/>
      <c r="G509" s="4"/>
      <c r="H509" s="4"/>
    </row>
    <row r="510" spans="1:8">
      <c r="A510" s="36"/>
      <c r="B510" s="3"/>
      <c r="C510" s="37"/>
      <c r="D510" s="37"/>
      <c r="E510" s="3"/>
      <c r="F510" s="3"/>
      <c r="G510" s="4"/>
      <c r="H510" s="4"/>
    </row>
    <row r="511" spans="1:8">
      <c r="A511" s="36"/>
      <c r="B511" s="3"/>
      <c r="C511" s="37"/>
      <c r="D511" s="37"/>
      <c r="E511" s="3"/>
      <c r="F511" s="3"/>
      <c r="G511" s="4"/>
      <c r="H511" s="4"/>
    </row>
    <row r="512" spans="1:8">
      <c r="A512" s="36"/>
      <c r="B512" s="3"/>
      <c r="C512" s="37"/>
      <c r="D512" s="37"/>
      <c r="E512" s="3"/>
      <c r="F512" s="3"/>
      <c r="G512" s="4"/>
      <c r="H512" s="4"/>
    </row>
    <row r="513" spans="1:8">
      <c r="A513" s="36"/>
      <c r="B513" s="3"/>
      <c r="C513" s="37"/>
      <c r="D513" s="37"/>
      <c r="E513" s="3"/>
      <c r="F513" s="3"/>
      <c r="G513" s="4"/>
      <c r="H513" s="4"/>
    </row>
    <row r="514" spans="1:8">
      <c r="A514" s="36"/>
      <c r="B514" s="3"/>
      <c r="C514" s="37"/>
      <c r="D514" s="37"/>
      <c r="E514" s="3"/>
      <c r="F514" s="3"/>
      <c r="G514" s="4"/>
      <c r="H514" s="4"/>
    </row>
    <row r="515" spans="1:8">
      <c r="A515" s="36"/>
      <c r="B515" s="3"/>
      <c r="C515" s="37"/>
      <c r="D515" s="37"/>
      <c r="E515" s="3"/>
      <c r="F515" s="3"/>
      <c r="G515" s="4"/>
      <c r="H515" s="4"/>
    </row>
    <row r="516" spans="1:8">
      <c r="A516" s="36"/>
      <c r="B516" s="3"/>
      <c r="C516" s="37"/>
      <c r="D516" s="37"/>
      <c r="E516" s="3"/>
      <c r="F516" s="3"/>
      <c r="G516" s="4"/>
      <c r="H516" s="4"/>
    </row>
    <row r="517" spans="1:8">
      <c r="A517" s="36"/>
      <c r="B517" s="3"/>
      <c r="C517" s="37"/>
      <c r="D517" s="37"/>
      <c r="E517" s="3"/>
      <c r="F517" s="3"/>
      <c r="G517" s="4"/>
      <c r="H517" s="4"/>
    </row>
    <row r="518" spans="1:8">
      <c r="A518" s="36"/>
      <c r="B518" s="3"/>
      <c r="C518" s="37"/>
      <c r="D518" s="37"/>
      <c r="E518" s="3"/>
      <c r="F518" s="3"/>
      <c r="G518" s="4"/>
      <c r="H518" s="4"/>
    </row>
    <row r="519" spans="1:8">
      <c r="A519" s="36"/>
      <c r="B519" s="3"/>
      <c r="C519" s="37"/>
      <c r="D519" s="37"/>
      <c r="E519" s="3"/>
      <c r="F519" s="3"/>
      <c r="G519" s="4"/>
      <c r="H519" s="4"/>
    </row>
    <row r="520" spans="1:8">
      <c r="A520" s="36"/>
      <c r="B520" s="3"/>
      <c r="C520" s="37"/>
      <c r="D520" s="37"/>
      <c r="E520" s="3"/>
      <c r="F520" s="3"/>
      <c r="G520" s="4"/>
      <c r="H520" s="4"/>
    </row>
    <row r="521" spans="1:8">
      <c r="A521" s="36"/>
      <c r="B521" s="3"/>
      <c r="C521" s="37"/>
      <c r="D521" s="37"/>
      <c r="E521" s="3"/>
      <c r="F521" s="3"/>
      <c r="G521" s="4"/>
      <c r="H521" s="4"/>
    </row>
    <row r="522" spans="1:8">
      <c r="A522" s="36"/>
      <c r="B522" s="3"/>
      <c r="C522" s="37"/>
      <c r="D522" s="37"/>
      <c r="E522" s="3"/>
      <c r="F522" s="3"/>
      <c r="G522" s="4"/>
      <c r="H522" s="4"/>
    </row>
    <row r="523" spans="1:8">
      <c r="A523" s="36"/>
      <c r="B523" s="3"/>
      <c r="C523" s="37"/>
      <c r="D523" s="37"/>
      <c r="E523" s="3"/>
      <c r="F523" s="3"/>
      <c r="G523" s="4"/>
      <c r="H523" s="4"/>
    </row>
    <row r="524" spans="1:8">
      <c r="A524" s="36"/>
      <c r="B524" s="3"/>
      <c r="C524" s="37"/>
      <c r="D524" s="37"/>
      <c r="E524" s="3"/>
      <c r="F524" s="3"/>
      <c r="G524" s="4"/>
      <c r="H524" s="4"/>
    </row>
    <row r="525" spans="1:8">
      <c r="A525" s="36"/>
      <c r="B525" s="3"/>
      <c r="C525" s="37"/>
      <c r="D525" s="37"/>
      <c r="E525" s="3"/>
      <c r="F525" s="3"/>
      <c r="G525" s="4"/>
      <c r="H525" s="4"/>
    </row>
    <row r="526" spans="1:8">
      <c r="A526" s="36"/>
      <c r="B526" s="3"/>
      <c r="C526" s="37"/>
      <c r="D526" s="37"/>
      <c r="E526" s="3"/>
      <c r="F526" s="3"/>
      <c r="G526" s="4"/>
      <c r="H526" s="4"/>
    </row>
    <row r="527" spans="1:8">
      <c r="A527" s="36"/>
      <c r="B527" s="3"/>
      <c r="C527" s="37"/>
      <c r="D527" s="37"/>
      <c r="E527" s="3"/>
      <c r="F527" s="3"/>
      <c r="G527" s="4"/>
      <c r="H527" s="4"/>
    </row>
    <row r="528" spans="1:8">
      <c r="A528" s="36"/>
      <c r="B528" s="3"/>
      <c r="C528" s="37"/>
      <c r="D528" s="37"/>
      <c r="E528" s="3"/>
      <c r="F528" s="3"/>
      <c r="G528" s="4"/>
      <c r="H528" s="4"/>
    </row>
    <row r="529" spans="1:8">
      <c r="A529" s="36"/>
      <c r="B529" s="3"/>
      <c r="C529" s="37"/>
      <c r="D529" s="37"/>
      <c r="E529" s="3"/>
      <c r="F529" s="3"/>
      <c r="G529" s="4"/>
      <c r="H529" s="4"/>
    </row>
    <row r="530" spans="1:8">
      <c r="A530" s="36"/>
      <c r="B530" s="3"/>
      <c r="C530" s="37"/>
      <c r="D530" s="37"/>
      <c r="E530" s="3"/>
      <c r="F530" s="3"/>
      <c r="G530" s="4"/>
      <c r="H530" s="4"/>
    </row>
    <row r="531" spans="1:8">
      <c r="A531" s="36"/>
      <c r="B531" s="3"/>
      <c r="C531" s="37"/>
      <c r="D531" s="37"/>
      <c r="E531" s="3"/>
      <c r="F531" s="3"/>
      <c r="G531" s="4"/>
      <c r="H531" s="4"/>
    </row>
    <row r="532" spans="1:8">
      <c r="A532" s="36"/>
      <c r="B532" s="3"/>
      <c r="C532" s="37"/>
      <c r="D532" s="37"/>
      <c r="E532" s="3"/>
      <c r="F532" s="3"/>
      <c r="G532" s="4"/>
      <c r="H532" s="4"/>
    </row>
    <row r="533" spans="1:8">
      <c r="A533" s="36"/>
      <c r="B533" s="3"/>
      <c r="C533" s="37"/>
      <c r="D533" s="37"/>
      <c r="E533" s="3"/>
      <c r="F533" s="3"/>
      <c r="G533" s="4"/>
      <c r="H533" s="4"/>
    </row>
    <row r="534" spans="1:8">
      <c r="A534" s="36"/>
      <c r="B534" s="3"/>
      <c r="C534" s="37"/>
      <c r="D534" s="37"/>
      <c r="E534" s="3"/>
      <c r="F534" s="3"/>
      <c r="G534" s="4"/>
      <c r="H534" s="4"/>
    </row>
    <row r="535" spans="1:8">
      <c r="A535" s="36"/>
      <c r="B535" s="3"/>
      <c r="C535" s="37"/>
      <c r="D535" s="37"/>
      <c r="E535" s="3"/>
      <c r="F535" s="3"/>
      <c r="G535" s="4"/>
      <c r="H535" s="4"/>
    </row>
    <row r="536" spans="1:8">
      <c r="A536" s="36"/>
      <c r="B536" s="3"/>
      <c r="C536" s="37"/>
      <c r="D536" s="37"/>
      <c r="E536" s="3"/>
      <c r="F536" s="3"/>
      <c r="G536" s="4"/>
      <c r="H536" s="4"/>
    </row>
    <row r="537" spans="1:8">
      <c r="A537" s="36"/>
      <c r="B537" s="3"/>
      <c r="C537" s="37"/>
      <c r="D537" s="37"/>
      <c r="E537" s="3"/>
      <c r="F537" s="3"/>
      <c r="G537" s="4"/>
      <c r="H537" s="4"/>
    </row>
    <row r="538" spans="1:8">
      <c r="A538" s="36"/>
      <c r="B538" s="3"/>
      <c r="C538" s="37"/>
      <c r="D538" s="37"/>
      <c r="E538" s="3"/>
      <c r="F538" s="3"/>
      <c r="G538" s="4"/>
      <c r="H538" s="4"/>
    </row>
    <row r="539" spans="1:8">
      <c r="A539" s="36"/>
      <c r="B539" s="3"/>
      <c r="C539" s="37"/>
      <c r="D539" s="37"/>
      <c r="E539" s="3"/>
      <c r="F539" s="3"/>
      <c r="G539" s="4"/>
      <c r="H539" s="4"/>
    </row>
    <row r="540" spans="1:8">
      <c r="A540" s="36"/>
      <c r="B540" s="3"/>
      <c r="C540" s="37"/>
      <c r="D540" s="37"/>
      <c r="E540" s="3"/>
      <c r="F540" s="3"/>
      <c r="G540" s="4"/>
      <c r="H540" s="4"/>
    </row>
    <row r="541" spans="1:8">
      <c r="A541" s="36"/>
      <c r="B541" s="3"/>
      <c r="C541" s="37"/>
      <c r="D541" s="37"/>
      <c r="E541" s="3"/>
      <c r="F541" s="3"/>
      <c r="G541" s="4"/>
      <c r="H541" s="4"/>
    </row>
    <row r="542" spans="1:8">
      <c r="A542" s="36"/>
      <c r="B542" s="3"/>
      <c r="C542" s="37"/>
      <c r="D542" s="37"/>
      <c r="E542" s="3"/>
      <c r="F542" s="3"/>
      <c r="G542" s="4"/>
      <c r="H542" s="4"/>
    </row>
    <row r="543" spans="1:8">
      <c r="A543" s="36"/>
      <c r="B543" s="3"/>
      <c r="C543" s="37"/>
      <c r="D543" s="37"/>
      <c r="E543" s="3"/>
      <c r="F543" s="3"/>
      <c r="G543" s="4"/>
      <c r="H543" s="4"/>
    </row>
    <row r="544" spans="1:8">
      <c r="A544" s="36"/>
      <c r="B544" s="3"/>
      <c r="C544" s="37"/>
      <c r="D544" s="37"/>
      <c r="E544" s="3"/>
      <c r="F544" s="3"/>
      <c r="G544" s="4"/>
      <c r="H544" s="4"/>
    </row>
    <row r="545" spans="1:8">
      <c r="A545" s="36"/>
      <c r="B545" s="3"/>
      <c r="C545" s="37"/>
      <c r="D545" s="37"/>
      <c r="E545" s="3"/>
      <c r="F545" s="3"/>
      <c r="G545" s="4"/>
      <c r="H545" s="4"/>
    </row>
    <row r="546" spans="1:8">
      <c r="A546" s="36"/>
      <c r="B546" s="3"/>
      <c r="C546" s="37"/>
      <c r="D546" s="37"/>
      <c r="E546" s="3"/>
      <c r="F546" s="3"/>
      <c r="G546" s="4"/>
      <c r="H546" s="4"/>
    </row>
    <row r="547" spans="1:8">
      <c r="A547" s="36"/>
      <c r="B547" s="3"/>
      <c r="C547" s="37"/>
      <c r="D547" s="37"/>
      <c r="E547" s="3"/>
      <c r="F547" s="3"/>
      <c r="G547" s="4"/>
      <c r="H547" s="4"/>
    </row>
    <row r="548" spans="1:8">
      <c r="A548" s="36"/>
      <c r="B548" s="3"/>
      <c r="C548" s="37"/>
      <c r="D548" s="37"/>
      <c r="E548" s="3"/>
      <c r="F548" s="3"/>
      <c r="G548" s="4"/>
      <c r="H548" s="4"/>
    </row>
    <row r="549" spans="1:8">
      <c r="A549" s="36"/>
      <c r="B549" s="3"/>
      <c r="C549" s="37"/>
      <c r="D549" s="37"/>
      <c r="E549" s="3"/>
      <c r="F549" s="3"/>
      <c r="G549" s="4"/>
      <c r="H549" s="4"/>
    </row>
    <row r="550" spans="1:8">
      <c r="A550" s="36"/>
      <c r="B550" s="3"/>
      <c r="C550" s="37"/>
      <c r="D550" s="37"/>
      <c r="E550" s="3"/>
      <c r="F550" s="3"/>
      <c r="G550" s="4"/>
      <c r="H550" s="4"/>
    </row>
    <row r="551" spans="1:8">
      <c r="A551" s="36"/>
      <c r="B551" s="3"/>
      <c r="C551" s="37"/>
      <c r="D551" s="37"/>
      <c r="E551" s="3"/>
      <c r="F551" s="3"/>
      <c r="G551" s="4"/>
      <c r="H551" s="4"/>
    </row>
    <row r="552" spans="1:8">
      <c r="A552" s="36"/>
      <c r="B552" s="3"/>
      <c r="C552" s="37"/>
      <c r="D552" s="37"/>
      <c r="E552" s="3"/>
      <c r="F552" s="3"/>
      <c r="G552" s="4"/>
      <c r="H552" s="4"/>
    </row>
    <row r="553" spans="1:8">
      <c r="A553" s="36"/>
      <c r="B553" s="3"/>
      <c r="C553" s="37"/>
      <c r="D553" s="37"/>
      <c r="E553" s="3"/>
      <c r="F553" s="3"/>
      <c r="G553" s="4"/>
      <c r="H553" s="4"/>
    </row>
    <row r="554" spans="1:8">
      <c r="A554" s="36"/>
      <c r="B554" s="3"/>
      <c r="C554" s="37"/>
      <c r="D554" s="37"/>
      <c r="E554" s="3"/>
      <c r="F554" s="3"/>
      <c r="G554" s="4"/>
      <c r="H554" s="4"/>
    </row>
    <row r="555" spans="1:8">
      <c r="A555" s="36"/>
      <c r="B555" s="3"/>
      <c r="C555" s="37"/>
      <c r="D555" s="37"/>
      <c r="E555" s="3"/>
      <c r="F555" s="3"/>
      <c r="G555" s="4"/>
      <c r="H555" s="4"/>
    </row>
    <row r="556" spans="1:8">
      <c r="A556" s="36"/>
      <c r="B556" s="3"/>
      <c r="C556" s="37"/>
      <c r="D556" s="37"/>
      <c r="E556" s="3"/>
      <c r="F556" s="3"/>
      <c r="G556" s="4"/>
      <c r="H556" s="4"/>
    </row>
    <row r="557" spans="1:8">
      <c r="A557" s="36"/>
      <c r="B557" s="3"/>
      <c r="C557" s="37"/>
      <c r="D557" s="37"/>
      <c r="E557" s="3"/>
      <c r="F557" s="3"/>
      <c r="G557" s="4"/>
      <c r="H557" s="4"/>
    </row>
    <row r="558" spans="1:8">
      <c r="A558" s="36"/>
      <c r="B558" s="3"/>
      <c r="C558" s="37"/>
      <c r="D558" s="37"/>
      <c r="E558" s="3"/>
      <c r="F558" s="3"/>
      <c r="G558" s="4"/>
      <c r="H558" s="4"/>
    </row>
    <row r="559" spans="1:8">
      <c r="A559" s="36"/>
      <c r="B559" s="3"/>
      <c r="C559" s="37"/>
      <c r="D559" s="37"/>
      <c r="E559" s="3"/>
      <c r="F559" s="3"/>
      <c r="G559" s="4"/>
      <c r="H559" s="4"/>
    </row>
    <row r="560" spans="1:8">
      <c r="A560" s="36"/>
      <c r="B560" s="3"/>
      <c r="C560" s="37"/>
      <c r="D560" s="37"/>
      <c r="E560" s="3"/>
      <c r="F560" s="3"/>
      <c r="G560" s="4"/>
      <c r="H560" s="4"/>
    </row>
    <row r="561" spans="1:8">
      <c r="A561" s="36"/>
      <c r="B561" s="3"/>
      <c r="C561" s="37"/>
      <c r="D561" s="37"/>
      <c r="E561" s="3"/>
      <c r="F561" s="3"/>
      <c r="G561" s="4"/>
      <c r="H561" s="4"/>
    </row>
    <row r="562" spans="1:8">
      <c r="A562" s="36"/>
      <c r="B562" s="3"/>
      <c r="C562" s="37"/>
      <c r="D562" s="37"/>
      <c r="E562" s="3"/>
      <c r="F562" s="3"/>
      <c r="G562" s="4"/>
      <c r="H562" s="4"/>
    </row>
    <row r="563" spans="1:8">
      <c r="A563" s="36"/>
      <c r="B563" s="3"/>
      <c r="C563" s="37"/>
      <c r="D563" s="37"/>
      <c r="E563" s="3"/>
      <c r="F563" s="3"/>
      <c r="G563" s="4"/>
      <c r="H563" s="4"/>
    </row>
    <row r="564" spans="1:8">
      <c r="A564" s="36"/>
      <c r="B564" s="3"/>
      <c r="C564" s="37"/>
      <c r="D564" s="37"/>
      <c r="E564" s="3"/>
      <c r="F564" s="3"/>
      <c r="G564" s="4"/>
      <c r="H564" s="4"/>
    </row>
    <row r="565" spans="1:8">
      <c r="A565" s="36"/>
      <c r="B565" s="3"/>
      <c r="C565" s="37"/>
      <c r="D565" s="37"/>
      <c r="E565" s="3"/>
      <c r="F565" s="3"/>
      <c r="G565" s="4"/>
      <c r="H565" s="4"/>
    </row>
    <row r="566" spans="1:8">
      <c r="A566" s="36"/>
      <c r="B566" s="3"/>
      <c r="C566" s="37"/>
      <c r="D566" s="37"/>
      <c r="E566" s="3"/>
      <c r="F566" s="3"/>
      <c r="G566" s="4"/>
      <c r="H566" s="4"/>
    </row>
    <row r="567" spans="1:8">
      <c r="A567" s="36"/>
      <c r="B567" s="3"/>
      <c r="C567" s="37"/>
      <c r="D567" s="37"/>
      <c r="E567" s="3"/>
      <c r="F567" s="3"/>
      <c r="G567" s="4"/>
      <c r="H567" s="4"/>
    </row>
    <row r="568" spans="1:8">
      <c r="A568" s="36"/>
      <c r="B568" s="3"/>
      <c r="C568" s="37"/>
      <c r="D568" s="37"/>
      <c r="E568" s="3"/>
      <c r="F568" s="3"/>
      <c r="G568" s="4"/>
      <c r="H568" s="4"/>
    </row>
    <row r="569" spans="1:8">
      <c r="A569" s="36"/>
      <c r="B569" s="3"/>
      <c r="C569" s="37"/>
      <c r="D569" s="37"/>
      <c r="E569" s="3"/>
      <c r="F569" s="3"/>
      <c r="G569" s="4"/>
      <c r="H569" s="4"/>
    </row>
    <row r="570" spans="1:8">
      <c r="A570" s="36"/>
      <c r="B570" s="3"/>
      <c r="C570" s="37"/>
      <c r="D570" s="37"/>
      <c r="E570" s="3"/>
      <c r="F570" s="3"/>
      <c r="G570" s="4"/>
      <c r="H570" s="4"/>
    </row>
    <row r="571" spans="1:8">
      <c r="A571" s="36"/>
      <c r="B571" s="3"/>
      <c r="C571" s="37"/>
      <c r="D571" s="37"/>
      <c r="E571" s="3"/>
      <c r="F571" s="3"/>
      <c r="G571" s="4"/>
      <c r="H571" s="4"/>
    </row>
    <row r="572" spans="1:8">
      <c r="A572" s="36"/>
      <c r="B572" s="3"/>
      <c r="C572" s="37"/>
      <c r="D572" s="37"/>
      <c r="E572" s="3"/>
      <c r="F572" s="3"/>
      <c r="G572" s="4"/>
      <c r="H572" s="4"/>
    </row>
    <row r="573" spans="1:8">
      <c r="A573" s="36"/>
      <c r="B573" s="3"/>
      <c r="C573" s="37"/>
      <c r="D573" s="37"/>
      <c r="E573" s="3"/>
      <c r="F573" s="3"/>
      <c r="G573" s="4"/>
      <c r="H573" s="4"/>
    </row>
    <row r="574" spans="1:8">
      <c r="A574" s="36"/>
      <c r="B574" s="3"/>
      <c r="C574" s="37"/>
      <c r="D574" s="37"/>
      <c r="E574" s="3"/>
      <c r="F574" s="3"/>
      <c r="G574" s="4"/>
      <c r="H574" s="4"/>
    </row>
    <row r="575" spans="1:8">
      <c r="A575" s="36"/>
      <c r="B575" s="3"/>
      <c r="C575" s="37"/>
      <c r="D575" s="37"/>
      <c r="E575" s="3"/>
      <c r="F575" s="3"/>
      <c r="G575" s="4"/>
      <c r="H575" s="4"/>
    </row>
    <row r="576" spans="1:8">
      <c r="A576" s="36"/>
      <c r="B576" s="3"/>
      <c r="C576" s="37"/>
      <c r="D576" s="37"/>
      <c r="E576" s="3"/>
      <c r="F576" s="3"/>
      <c r="G576" s="4"/>
      <c r="H576" s="4"/>
    </row>
    <row r="577" spans="1:8">
      <c r="A577" s="36"/>
      <c r="B577" s="3"/>
      <c r="C577" s="37"/>
      <c r="D577" s="37"/>
      <c r="E577" s="3"/>
      <c r="F577" s="3"/>
      <c r="G577" s="4"/>
      <c r="H577" s="4"/>
    </row>
    <row r="578" spans="1:8">
      <c r="A578" s="36"/>
      <c r="B578" s="3"/>
      <c r="C578" s="37"/>
      <c r="D578" s="37"/>
      <c r="E578" s="3"/>
      <c r="F578" s="3"/>
      <c r="G578" s="4"/>
      <c r="H578" s="4"/>
    </row>
    <row r="579" spans="1:8">
      <c r="A579" s="36"/>
      <c r="B579" s="3"/>
      <c r="C579" s="37"/>
      <c r="D579" s="37"/>
      <c r="E579" s="3"/>
      <c r="F579" s="3"/>
      <c r="G579" s="4"/>
      <c r="H579" s="4"/>
    </row>
    <row r="580" spans="1:8">
      <c r="A580" s="36"/>
      <c r="B580" s="3"/>
      <c r="C580" s="37"/>
      <c r="D580" s="37"/>
      <c r="E580" s="3"/>
      <c r="F580" s="3"/>
      <c r="G580" s="4"/>
      <c r="H580" s="4"/>
    </row>
    <row r="581" spans="1:8">
      <c r="A581" s="36"/>
      <c r="B581" s="3"/>
      <c r="C581" s="37"/>
      <c r="D581" s="37"/>
      <c r="E581" s="3"/>
      <c r="F581" s="3"/>
      <c r="G581" s="4"/>
      <c r="H581" s="4"/>
    </row>
    <row r="582" spans="1:8">
      <c r="A582" s="36"/>
      <c r="B582" s="3"/>
      <c r="C582" s="37"/>
      <c r="D582" s="37"/>
      <c r="E582" s="3"/>
      <c r="F582" s="3"/>
      <c r="G582" s="4"/>
      <c r="H582" s="4"/>
    </row>
    <row r="583" spans="1:8">
      <c r="A583" s="36"/>
      <c r="B583" s="3"/>
      <c r="C583" s="37"/>
      <c r="D583" s="37"/>
      <c r="E583" s="3"/>
      <c r="F583" s="3"/>
      <c r="G583" s="4"/>
      <c r="H583" s="4"/>
    </row>
    <row r="584" spans="1:8">
      <c r="A584" s="36"/>
      <c r="B584" s="3"/>
      <c r="C584" s="37"/>
      <c r="D584" s="37"/>
      <c r="E584" s="3"/>
      <c r="F584" s="3"/>
      <c r="G584" s="4"/>
      <c r="H584" s="4"/>
    </row>
    <row r="585" spans="1:8">
      <c r="A585" s="36"/>
      <c r="B585" s="3"/>
      <c r="C585" s="37"/>
      <c r="D585" s="37"/>
      <c r="E585" s="3"/>
      <c r="F585" s="3"/>
      <c r="G585" s="4"/>
      <c r="H585" s="4"/>
    </row>
    <row r="586" spans="1:8">
      <c r="A586" s="36"/>
      <c r="B586" s="3"/>
      <c r="C586" s="37"/>
      <c r="D586" s="37"/>
      <c r="E586" s="3"/>
      <c r="F586" s="3"/>
      <c r="G586" s="4"/>
      <c r="H586" s="4"/>
    </row>
    <row r="587" spans="1:8">
      <c r="A587" s="36"/>
      <c r="B587" s="3"/>
      <c r="C587" s="37"/>
      <c r="D587" s="37"/>
      <c r="E587" s="3"/>
      <c r="F587" s="3"/>
      <c r="G587" s="4"/>
      <c r="H587" s="4"/>
    </row>
    <row r="588" spans="1:8">
      <c r="A588" s="36"/>
      <c r="B588" s="3"/>
      <c r="C588" s="37"/>
      <c r="D588" s="37"/>
      <c r="E588" s="3"/>
      <c r="F588" s="3"/>
      <c r="G588" s="4"/>
      <c r="H588" s="4"/>
    </row>
    <row r="589" spans="1:8">
      <c r="A589" s="36"/>
      <c r="B589" s="3"/>
      <c r="C589" s="37"/>
      <c r="D589" s="37"/>
      <c r="E589" s="3"/>
      <c r="F589" s="3"/>
      <c r="G589" s="4"/>
      <c r="H589" s="4"/>
    </row>
    <row r="590" spans="1:8">
      <c r="A590" s="36"/>
      <c r="B590" s="3"/>
      <c r="C590" s="37"/>
      <c r="D590" s="37"/>
      <c r="E590" s="3"/>
      <c r="F590" s="3"/>
      <c r="G590" s="4"/>
      <c r="H590" s="4"/>
    </row>
    <row r="591" spans="1:8">
      <c r="A591" s="36"/>
      <c r="B591" s="3"/>
      <c r="C591" s="37"/>
      <c r="D591" s="37"/>
      <c r="E591" s="3"/>
      <c r="F591" s="3"/>
      <c r="G591" s="4"/>
      <c r="H591" s="4"/>
    </row>
    <row r="592" spans="1:8">
      <c r="A592" s="36"/>
      <c r="B592" s="3"/>
      <c r="C592" s="37"/>
      <c r="D592" s="37"/>
      <c r="E592" s="3"/>
      <c r="F592" s="3"/>
      <c r="G592" s="4"/>
      <c r="H592" s="4"/>
    </row>
    <row r="593" spans="1:8">
      <c r="A593" s="36"/>
      <c r="B593" s="3"/>
      <c r="C593" s="37"/>
      <c r="D593" s="37"/>
      <c r="E593" s="3"/>
      <c r="F593" s="3"/>
      <c r="G593" s="4"/>
      <c r="H593" s="4"/>
    </row>
    <row r="594" spans="1:8">
      <c r="A594" s="36"/>
      <c r="B594" s="3"/>
      <c r="C594" s="37"/>
      <c r="D594" s="37"/>
      <c r="E594" s="3"/>
      <c r="F594" s="3"/>
      <c r="G594" s="4"/>
      <c r="H594" s="4"/>
    </row>
    <row r="595" spans="1:8">
      <c r="A595" s="36"/>
      <c r="B595" s="3"/>
      <c r="C595" s="37"/>
      <c r="D595" s="37"/>
      <c r="E595" s="3"/>
      <c r="F595" s="3"/>
      <c r="G595" s="4"/>
      <c r="H595" s="4"/>
    </row>
    <row r="596" spans="1:8">
      <c r="A596" s="36"/>
      <c r="B596" s="3"/>
      <c r="C596" s="37"/>
      <c r="D596" s="37"/>
      <c r="E596" s="3"/>
      <c r="F596" s="3"/>
      <c r="G596" s="4"/>
      <c r="H596" s="4"/>
    </row>
    <row r="597" spans="1:8">
      <c r="A597" s="36"/>
      <c r="B597" s="3"/>
      <c r="C597" s="37"/>
      <c r="D597" s="37"/>
      <c r="E597" s="3"/>
      <c r="F597" s="3"/>
      <c r="G597" s="4"/>
      <c r="H597" s="4"/>
    </row>
    <row r="598" spans="1:8">
      <c r="A598" s="36"/>
      <c r="B598" s="3"/>
      <c r="C598" s="37"/>
      <c r="D598" s="37"/>
      <c r="E598" s="3"/>
      <c r="F598" s="3"/>
      <c r="G598" s="4"/>
      <c r="H598" s="4"/>
    </row>
    <row r="599" spans="1:8">
      <c r="A599" s="36"/>
      <c r="B599" s="3"/>
      <c r="C599" s="37"/>
      <c r="D599" s="37"/>
      <c r="E599" s="3"/>
      <c r="F599" s="3"/>
      <c r="G599" s="4"/>
      <c r="H599" s="4"/>
    </row>
    <row r="600" spans="1:8">
      <c r="A600" s="36"/>
      <c r="B600" s="3"/>
      <c r="C600" s="37"/>
      <c r="D600" s="37"/>
      <c r="E600" s="3"/>
      <c r="F600" s="3"/>
      <c r="G600" s="4"/>
      <c r="H600" s="4"/>
    </row>
    <row r="601" spans="1:8">
      <c r="A601" s="36"/>
      <c r="B601" s="3"/>
      <c r="C601" s="37"/>
      <c r="D601" s="37"/>
      <c r="E601" s="3"/>
      <c r="F601" s="3"/>
      <c r="G601" s="4"/>
      <c r="H601" s="4"/>
    </row>
    <row r="602" spans="1:8">
      <c r="A602" s="36"/>
      <c r="B602" s="3"/>
      <c r="C602" s="37"/>
      <c r="D602" s="37"/>
      <c r="E602" s="3"/>
      <c r="F602" s="3"/>
      <c r="G602" s="4"/>
      <c r="H602" s="4"/>
    </row>
    <row r="603" spans="1:8">
      <c r="A603" s="36"/>
      <c r="B603" s="3"/>
      <c r="C603" s="37"/>
      <c r="D603" s="37"/>
      <c r="E603" s="3"/>
      <c r="F603" s="3"/>
      <c r="G603" s="4"/>
      <c r="H603" s="4"/>
    </row>
    <row r="604" spans="1:8">
      <c r="A604" s="36"/>
      <c r="B604" s="3"/>
      <c r="C604" s="37"/>
      <c r="D604" s="37"/>
      <c r="E604" s="3"/>
      <c r="F604" s="3"/>
      <c r="G604" s="4"/>
      <c r="H604" s="4"/>
    </row>
    <row r="605" spans="1:8">
      <c r="A605" s="36"/>
      <c r="B605" s="3"/>
      <c r="C605" s="37"/>
      <c r="D605" s="37"/>
      <c r="E605" s="3"/>
      <c r="F605" s="3"/>
      <c r="G605" s="4"/>
      <c r="H605" s="4"/>
    </row>
    <row r="606" spans="1:8">
      <c r="A606" s="36"/>
      <c r="B606" s="3"/>
      <c r="C606" s="37"/>
      <c r="D606" s="37"/>
      <c r="E606" s="3"/>
      <c r="F606" s="3"/>
      <c r="G606" s="4"/>
      <c r="H606" s="4"/>
    </row>
    <row r="607" spans="1:8">
      <c r="A607" s="36"/>
      <c r="B607" s="3"/>
      <c r="C607" s="37"/>
      <c r="D607" s="37"/>
      <c r="E607" s="3"/>
      <c r="F607" s="3"/>
      <c r="G607" s="4"/>
      <c r="H607" s="4"/>
    </row>
    <row r="608" spans="1:8">
      <c r="A608" s="36"/>
      <c r="B608" s="3"/>
      <c r="C608" s="37"/>
      <c r="D608" s="37"/>
      <c r="E608" s="3"/>
      <c r="F608" s="3"/>
      <c r="G608" s="4"/>
      <c r="H608" s="4"/>
    </row>
    <row r="609" spans="1:8">
      <c r="A609" s="36"/>
      <c r="B609" s="3"/>
      <c r="C609" s="37"/>
      <c r="D609" s="37"/>
      <c r="E609" s="3"/>
      <c r="F609" s="3"/>
      <c r="G609" s="4"/>
      <c r="H609" s="4"/>
    </row>
    <row r="610" spans="1:8">
      <c r="A610" s="36"/>
      <c r="B610" s="3"/>
      <c r="C610" s="37"/>
      <c r="D610" s="37"/>
      <c r="E610" s="3"/>
      <c r="F610" s="3"/>
      <c r="G610" s="4"/>
      <c r="H610" s="4"/>
    </row>
    <row r="611" spans="1:8">
      <c r="A611" s="36"/>
      <c r="B611" s="3"/>
      <c r="C611" s="37"/>
      <c r="D611" s="37"/>
      <c r="E611" s="3"/>
      <c r="F611" s="3"/>
      <c r="G611" s="4"/>
      <c r="H611" s="4"/>
    </row>
    <row r="612" spans="1:8">
      <c r="A612" s="36"/>
      <c r="B612" s="3"/>
      <c r="C612" s="37"/>
      <c r="D612" s="37"/>
      <c r="E612" s="3"/>
      <c r="F612" s="3"/>
      <c r="G612" s="4"/>
      <c r="H612" s="4"/>
    </row>
    <row r="613" spans="1:8">
      <c r="A613" s="36"/>
      <c r="B613" s="3"/>
      <c r="C613" s="37"/>
      <c r="D613" s="37"/>
      <c r="E613" s="3"/>
      <c r="F613" s="3"/>
      <c r="G613" s="4"/>
      <c r="H613" s="4"/>
    </row>
    <row r="614" spans="1:8">
      <c r="A614" s="36"/>
      <c r="B614" s="3"/>
      <c r="C614" s="37"/>
      <c r="D614" s="37"/>
      <c r="E614" s="3"/>
      <c r="F614" s="3"/>
      <c r="G614" s="4"/>
      <c r="H614" s="4"/>
    </row>
    <row r="615" spans="1:8">
      <c r="A615" s="36"/>
      <c r="B615" s="3"/>
      <c r="C615" s="37"/>
      <c r="D615" s="37"/>
      <c r="E615" s="3"/>
      <c r="F615" s="3"/>
      <c r="G615" s="4"/>
      <c r="H615" s="4"/>
    </row>
    <row r="616" spans="1:8">
      <c r="A616" s="36"/>
      <c r="B616" s="3"/>
      <c r="C616" s="37"/>
      <c r="D616" s="37"/>
      <c r="E616" s="3"/>
      <c r="F616" s="3"/>
      <c r="G616" s="4"/>
      <c r="H616" s="4"/>
    </row>
    <row r="617" spans="1:8">
      <c r="A617" s="36"/>
      <c r="B617" s="3"/>
      <c r="C617" s="37"/>
      <c r="D617" s="37"/>
      <c r="E617" s="3"/>
      <c r="F617" s="3"/>
      <c r="G617" s="4"/>
      <c r="H617" s="4"/>
    </row>
    <row r="618" spans="1:8">
      <c r="A618" s="36"/>
      <c r="B618" s="3"/>
      <c r="C618" s="37"/>
      <c r="D618" s="37"/>
      <c r="E618" s="3"/>
      <c r="F618" s="3"/>
      <c r="G618" s="4"/>
      <c r="H618" s="4"/>
    </row>
    <row r="619" spans="1:8">
      <c r="A619" s="36"/>
      <c r="B619" s="3"/>
      <c r="C619" s="37"/>
      <c r="D619" s="37"/>
      <c r="E619" s="3"/>
      <c r="F619" s="3"/>
      <c r="G619" s="4"/>
      <c r="H619" s="4"/>
    </row>
    <row r="620" spans="1:8">
      <c r="A620" s="36"/>
      <c r="B620" s="3"/>
      <c r="C620" s="37"/>
      <c r="D620" s="37"/>
      <c r="E620" s="3"/>
      <c r="F620" s="3"/>
      <c r="G620" s="4"/>
      <c r="H620" s="4"/>
    </row>
    <row r="621" spans="1:8">
      <c r="A621" s="36"/>
      <c r="B621" s="3"/>
      <c r="C621" s="37"/>
      <c r="D621" s="37"/>
      <c r="E621" s="3"/>
      <c r="F621" s="3"/>
      <c r="G621" s="4"/>
      <c r="H621" s="4"/>
    </row>
    <row r="622" spans="1:8">
      <c r="A622" s="36"/>
      <c r="B622" s="3"/>
      <c r="C622" s="37"/>
      <c r="D622" s="37"/>
      <c r="E622" s="3"/>
      <c r="F622" s="3"/>
      <c r="G622" s="4"/>
      <c r="H622" s="4"/>
    </row>
    <row r="623" spans="1:8">
      <c r="A623" s="36"/>
      <c r="B623" s="3"/>
      <c r="C623" s="37"/>
      <c r="D623" s="37"/>
      <c r="E623" s="3"/>
      <c r="F623" s="3"/>
      <c r="G623" s="4"/>
      <c r="H623" s="4"/>
    </row>
    <row r="624" spans="1:8">
      <c r="A624" s="36"/>
      <c r="B624" s="3"/>
      <c r="C624" s="37"/>
      <c r="D624" s="37"/>
      <c r="E624" s="3"/>
      <c r="F624" s="3"/>
      <c r="G624" s="4"/>
      <c r="H624" s="4"/>
    </row>
    <row r="625" spans="1:8">
      <c r="A625" s="36"/>
      <c r="B625" s="3"/>
      <c r="C625" s="37"/>
      <c r="D625" s="37"/>
      <c r="E625" s="3"/>
      <c r="F625" s="3"/>
      <c r="G625" s="4"/>
      <c r="H625" s="4"/>
    </row>
    <row r="626" spans="1:8">
      <c r="A626" s="36"/>
      <c r="B626" s="3"/>
      <c r="C626" s="37"/>
      <c r="D626" s="37"/>
      <c r="E626" s="3"/>
      <c r="F626" s="3"/>
      <c r="G626" s="4"/>
      <c r="H626" s="4"/>
    </row>
    <row r="627" spans="1:8">
      <c r="A627" s="36"/>
      <c r="B627" s="3"/>
      <c r="C627" s="37"/>
      <c r="D627" s="37"/>
      <c r="E627" s="3"/>
      <c r="F627" s="3"/>
      <c r="G627" s="4"/>
      <c r="H627" s="4"/>
    </row>
    <row r="628" spans="1:8">
      <c r="A628" s="36"/>
      <c r="B628" s="3"/>
      <c r="C628" s="37"/>
      <c r="D628" s="37"/>
      <c r="E628" s="3"/>
      <c r="F628" s="3"/>
      <c r="G628" s="4"/>
      <c r="H628" s="4"/>
    </row>
    <row r="629" spans="1:8">
      <c r="A629" s="36"/>
      <c r="B629" s="3"/>
      <c r="C629" s="37"/>
      <c r="D629" s="37"/>
      <c r="E629" s="3"/>
      <c r="F629" s="3"/>
      <c r="G629" s="4"/>
      <c r="H629" s="4"/>
    </row>
    <row r="630" spans="1:8">
      <c r="A630" s="36"/>
      <c r="B630" s="3"/>
      <c r="C630" s="37"/>
      <c r="D630" s="37"/>
      <c r="E630" s="3"/>
      <c r="F630" s="3"/>
      <c r="G630" s="4"/>
      <c r="H630" s="4"/>
    </row>
    <row r="631" spans="1:8">
      <c r="A631" s="36"/>
      <c r="B631" s="3"/>
      <c r="C631" s="37"/>
      <c r="D631" s="37"/>
      <c r="E631" s="3"/>
      <c r="F631" s="3"/>
      <c r="G631" s="4"/>
      <c r="H631" s="4"/>
    </row>
    <row r="632" spans="1:8">
      <c r="A632" s="36"/>
      <c r="B632" s="3"/>
      <c r="C632" s="37"/>
      <c r="D632" s="37"/>
      <c r="E632" s="3"/>
      <c r="F632" s="3"/>
      <c r="G632" s="4"/>
      <c r="H632" s="4"/>
    </row>
    <row r="633" spans="1:8">
      <c r="A633" s="36"/>
      <c r="B633" s="3"/>
      <c r="C633" s="37"/>
      <c r="D633" s="37"/>
      <c r="E633" s="3"/>
      <c r="F633" s="3"/>
      <c r="G633" s="4"/>
      <c r="H633" s="4"/>
    </row>
    <row r="634" spans="1:8">
      <c r="A634" s="36"/>
      <c r="B634" s="3"/>
      <c r="C634" s="37"/>
      <c r="D634" s="37"/>
      <c r="E634" s="3"/>
      <c r="F634" s="3"/>
      <c r="G634" s="4"/>
      <c r="H634" s="4"/>
    </row>
    <row r="635" spans="1:8">
      <c r="A635" s="36"/>
      <c r="B635" s="3"/>
      <c r="C635" s="37"/>
      <c r="D635" s="37"/>
      <c r="E635" s="3"/>
      <c r="F635" s="3"/>
      <c r="G635" s="4"/>
      <c r="H635" s="4"/>
    </row>
    <row r="636" spans="1:8">
      <c r="A636" s="36"/>
      <c r="B636" s="3"/>
      <c r="C636" s="37"/>
      <c r="D636" s="37"/>
      <c r="E636" s="3"/>
      <c r="F636" s="3"/>
      <c r="G636" s="4"/>
      <c r="H636" s="4"/>
    </row>
    <row r="637" spans="1:8">
      <c r="A637" s="36"/>
      <c r="B637" s="3"/>
      <c r="C637" s="37"/>
      <c r="D637" s="37"/>
      <c r="E637" s="3"/>
      <c r="F637" s="3"/>
      <c r="G637" s="4"/>
      <c r="H637" s="4"/>
    </row>
    <row r="638" spans="1:8">
      <c r="A638" s="36"/>
      <c r="B638" s="3"/>
      <c r="C638" s="37"/>
      <c r="D638" s="37"/>
      <c r="E638" s="3"/>
      <c r="F638" s="3"/>
      <c r="G638" s="4"/>
      <c r="H638" s="4"/>
    </row>
    <row r="639" spans="1:8">
      <c r="A639" s="36"/>
      <c r="B639" s="3"/>
      <c r="C639" s="37"/>
      <c r="D639" s="37"/>
      <c r="E639" s="3"/>
      <c r="F639" s="3"/>
      <c r="G639" s="4"/>
      <c r="H639" s="4"/>
    </row>
    <row r="640" spans="1:8">
      <c r="A640" s="36"/>
      <c r="B640" s="3"/>
      <c r="C640" s="37"/>
      <c r="D640" s="37"/>
      <c r="E640" s="3"/>
      <c r="F640" s="3"/>
      <c r="G640" s="4"/>
      <c r="H640" s="4"/>
    </row>
    <row r="641" spans="1:8">
      <c r="A641" s="36"/>
      <c r="B641" s="3"/>
      <c r="C641" s="37"/>
      <c r="D641" s="37"/>
      <c r="E641" s="3"/>
      <c r="F641" s="3"/>
      <c r="G641" s="4"/>
      <c r="H641" s="4"/>
    </row>
    <row r="642" spans="1:8">
      <c r="A642" s="36"/>
      <c r="B642" s="3"/>
      <c r="C642" s="37"/>
      <c r="D642" s="37"/>
      <c r="E642" s="3"/>
      <c r="F642" s="3"/>
      <c r="G642" s="4"/>
      <c r="H642" s="4"/>
    </row>
    <row r="643" spans="1:8">
      <c r="A643" s="36"/>
      <c r="B643" s="3"/>
      <c r="C643" s="37"/>
      <c r="D643" s="37"/>
      <c r="E643" s="3"/>
      <c r="F643" s="3"/>
      <c r="G643" s="4"/>
      <c r="H643" s="4"/>
    </row>
    <row r="644" spans="1:8">
      <c r="A644" s="36"/>
      <c r="B644" s="3"/>
      <c r="C644" s="37"/>
      <c r="D644" s="37"/>
      <c r="E644" s="3"/>
      <c r="F644" s="3"/>
      <c r="G644" s="4"/>
      <c r="H644" s="4"/>
    </row>
    <row r="645" spans="1:8">
      <c r="A645" s="36"/>
      <c r="B645" s="3"/>
      <c r="C645" s="37"/>
      <c r="D645" s="37"/>
      <c r="E645" s="3"/>
      <c r="F645" s="3"/>
      <c r="G645" s="4"/>
      <c r="H645" s="4"/>
    </row>
    <row r="646" spans="1:8">
      <c r="A646" s="36"/>
      <c r="B646" s="3"/>
      <c r="C646" s="37"/>
      <c r="D646" s="37"/>
      <c r="E646" s="3"/>
      <c r="F646" s="3"/>
      <c r="G646" s="4"/>
      <c r="H646" s="4"/>
    </row>
    <row r="647" spans="1:8">
      <c r="A647" s="36"/>
      <c r="B647" s="3"/>
      <c r="C647" s="37"/>
      <c r="D647" s="37"/>
      <c r="E647" s="3"/>
      <c r="F647" s="3"/>
      <c r="G647" s="4"/>
      <c r="H647" s="4"/>
    </row>
    <row r="648" spans="1:8">
      <c r="A648" s="36"/>
      <c r="B648" s="3"/>
      <c r="C648" s="37"/>
      <c r="D648" s="37"/>
      <c r="E648" s="3"/>
      <c r="F648" s="3"/>
      <c r="G648" s="4"/>
      <c r="H648" s="4"/>
    </row>
    <row r="649" spans="1:8">
      <c r="A649" s="36"/>
      <c r="B649" s="3"/>
      <c r="C649" s="37"/>
      <c r="D649" s="37"/>
      <c r="E649" s="3"/>
      <c r="F649" s="3"/>
      <c r="G649" s="4"/>
      <c r="H649" s="4"/>
    </row>
    <row r="650" spans="1:8">
      <c r="A650" s="36"/>
      <c r="B650" s="3"/>
      <c r="C650" s="37"/>
      <c r="D650" s="37"/>
      <c r="E650" s="3"/>
      <c r="F650" s="3"/>
      <c r="G650" s="4"/>
      <c r="H650" s="4"/>
    </row>
    <row r="651" spans="1:8">
      <c r="A651" s="36"/>
      <c r="B651" s="3"/>
      <c r="C651" s="37"/>
      <c r="D651" s="37"/>
      <c r="E651" s="3"/>
      <c r="F651" s="3"/>
      <c r="G651" s="4"/>
      <c r="H651" s="4"/>
    </row>
    <row r="652" spans="1:8">
      <c r="A652" s="36"/>
      <c r="B652" s="3"/>
      <c r="C652" s="37"/>
      <c r="D652" s="37"/>
      <c r="E652" s="3"/>
      <c r="F652" s="3"/>
      <c r="G652" s="4"/>
      <c r="H652" s="4"/>
    </row>
    <row r="653" spans="1:8">
      <c r="A653" s="36"/>
      <c r="B653" s="3"/>
      <c r="C653" s="37"/>
      <c r="D653" s="37"/>
      <c r="E653" s="3"/>
      <c r="F653" s="3"/>
      <c r="G653" s="4"/>
      <c r="H653" s="4"/>
    </row>
    <row r="654" spans="1:8">
      <c r="A654" s="36"/>
      <c r="B654" s="3"/>
      <c r="C654" s="37"/>
      <c r="D654" s="37"/>
      <c r="E654" s="3"/>
      <c r="F654" s="3"/>
      <c r="G654" s="4"/>
      <c r="H654" s="4"/>
    </row>
    <row r="655" spans="1:8">
      <c r="A655" s="36"/>
      <c r="B655" s="3"/>
      <c r="C655" s="37"/>
      <c r="D655" s="37"/>
      <c r="E655" s="3"/>
      <c r="F655" s="3"/>
      <c r="G655" s="4"/>
      <c r="H655" s="4"/>
    </row>
    <row r="656" spans="1:8">
      <c r="A656" s="36"/>
      <c r="B656" s="3"/>
      <c r="C656" s="37"/>
      <c r="D656" s="37"/>
      <c r="E656" s="3"/>
      <c r="F656" s="3"/>
      <c r="G656" s="4"/>
      <c r="H656" s="4"/>
    </row>
    <row r="657" spans="1:8">
      <c r="A657" s="36"/>
      <c r="B657" s="3"/>
      <c r="C657" s="37"/>
      <c r="D657" s="37"/>
      <c r="E657" s="3"/>
      <c r="F657" s="3"/>
      <c r="G657" s="4"/>
      <c r="H657" s="4"/>
    </row>
    <row r="658" spans="1:8">
      <c r="A658" s="36"/>
      <c r="B658" s="3"/>
      <c r="C658" s="37"/>
      <c r="D658" s="37"/>
      <c r="E658" s="3"/>
      <c r="F658" s="3"/>
      <c r="G658" s="4"/>
      <c r="H658" s="4"/>
    </row>
    <row r="659" spans="1:8">
      <c r="A659" s="36"/>
      <c r="B659" s="3"/>
      <c r="C659" s="37"/>
      <c r="D659" s="37"/>
      <c r="E659" s="3"/>
      <c r="F659" s="3"/>
      <c r="G659" s="4"/>
      <c r="H659" s="4"/>
    </row>
    <row r="660" spans="1:8">
      <c r="A660" s="36"/>
      <c r="B660" s="3"/>
      <c r="C660" s="37"/>
      <c r="D660" s="37"/>
      <c r="E660" s="3"/>
      <c r="F660" s="3"/>
      <c r="G660" s="4"/>
      <c r="H660" s="4"/>
    </row>
    <row r="661" spans="1:8">
      <c r="A661" s="36"/>
      <c r="B661" s="3"/>
      <c r="C661" s="37"/>
      <c r="D661" s="37"/>
      <c r="E661" s="3"/>
      <c r="F661" s="3"/>
      <c r="G661" s="4"/>
      <c r="H661" s="4"/>
    </row>
    <row r="662" spans="1:8">
      <c r="A662" s="36"/>
      <c r="B662" s="3"/>
      <c r="C662" s="37"/>
      <c r="D662" s="37"/>
      <c r="E662" s="3"/>
      <c r="F662" s="3"/>
      <c r="G662" s="4"/>
      <c r="H662" s="4"/>
    </row>
    <row r="663" spans="1:8">
      <c r="A663" s="36"/>
      <c r="B663" s="3"/>
      <c r="C663" s="37"/>
      <c r="D663" s="37"/>
      <c r="E663" s="3"/>
      <c r="F663" s="3"/>
      <c r="G663" s="4"/>
      <c r="H663" s="4"/>
    </row>
    <row r="664" spans="1:8">
      <c r="A664" s="36"/>
      <c r="B664" s="3"/>
      <c r="C664" s="37"/>
      <c r="D664" s="37"/>
      <c r="E664" s="3"/>
      <c r="F664" s="3"/>
      <c r="G664" s="4"/>
      <c r="H664" s="4"/>
    </row>
    <row r="665" spans="1:8">
      <c r="A665" s="36"/>
      <c r="B665" s="3"/>
      <c r="C665" s="37"/>
      <c r="D665" s="37"/>
      <c r="E665" s="3"/>
      <c r="F665" s="3"/>
      <c r="G665" s="4"/>
      <c r="H665" s="4"/>
    </row>
    <row r="666" spans="1:8">
      <c r="A666" s="36"/>
      <c r="B666" s="3"/>
      <c r="C666" s="37"/>
      <c r="D666" s="37"/>
      <c r="E666" s="3"/>
      <c r="F666" s="3"/>
      <c r="G666" s="4"/>
      <c r="H666" s="4"/>
    </row>
    <row r="667" spans="1:8">
      <c r="A667" s="36"/>
      <c r="B667" s="3"/>
      <c r="C667" s="37"/>
      <c r="D667" s="37"/>
      <c r="E667" s="3"/>
      <c r="F667" s="3"/>
      <c r="G667" s="4"/>
      <c r="H667" s="4"/>
    </row>
    <row r="668" spans="1:8">
      <c r="A668" s="36"/>
      <c r="B668" s="3"/>
      <c r="C668" s="37"/>
      <c r="D668" s="37"/>
      <c r="E668" s="3"/>
      <c r="F668" s="3"/>
      <c r="G668" s="4"/>
      <c r="H668" s="4"/>
    </row>
    <row r="669" spans="1:8">
      <c r="A669" s="36"/>
      <c r="B669" s="3"/>
      <c r="C669" s="37"/>
      <c r="D669" s="37"/>
      <c r="E669" s="3"/>
      <c r="F669" s="3"/>
      <c r="G669" s="4"/>
      <c r="H669" s="4"/>
    </row>
    <row r="670" spans="1:8">
      <c r="A670" s="36"/>
      <c r="B670" s="3"/>
      <c r="C670" s="37"/>
      <c r="D670" s="37"/>
      <c r="E670" s="3"/>
      <c r="F670" s="3"/>
      <c r="G670" s="4"/>
      <c r="H670" s="4"/>
    </row>
    <row r="671" spans="1:8">
      <c r="A671" s="36"/>
      <c r="B671" s="3"/>
      <c r="C671" s="37"/>
      <c r="D671" s="37"/>
      <c r="E671" s="3"/>
      <c r="F671" s="3"/>
      <c r="G671" s="4"/>
      <c r="H671" s="4"/>
    </row>
    <row r="672" spans="1:8">
      <c r="A672" s="36"/>
      <c r="B672" s="3"/>
      <c r="C672" s="37"/>
      <c r="D672" s="37"/>
      <c r="E672" s="3"/>
      <c r="F672" s="3"/>
      <c r="G672" s="4"/>
      <c r="H672" s="4"/>
    </row>
    <row r="673" spans="1:8">
      <c r="A673" s="36"/>
      <c r="B673" s="3"/>
      <c r="C673" s="37"/>
      <c r="D673" s="37"/>
      <c r="E673" s="3"/>
      <c r="F673" s="3"/>
      <c r="G673" s="4"/>
      <c r="H673" s="4"/>
    </row>
    <row r="674" spans="1:8">
      <c r="A674" s="36"/>
      <c r="B674" s="3"/>
      <c r="C674" s="37"/>
      <c r="D674" s="37"/>
      <c r="E674" s="3"/>
      <c r="F674" s="3"/>
      <c r="G674" s="4"/>
      <c r="H674" s="4"/>
    </row>
    <row r="675" spans="1:8">
      <c r="A675" s="36"/>
      <c r="B675" s="3"/>
      <c r="C675" s="37"/>
      <c r="D675" s="37"/>
      <c r="E675" s="3"/>
      <c r="F675" s="3"/>
      <c r="G675" s="4"/>
      <c r="H675" s="4"/>
    </row>
    <row r="676" spans="1:8">
      <c r="A676" s="36"/>
      <c r="B676" s="3"/>
      <c r="C676" s="37"/>
      <c r="D676" s="37"/>
      <c r="E676" s="3"/>
      <c r="F676" s="3"/>
      <c r="G676" s="4"/>
      <c r="H676" s="4"/>
    </row>
    <row r="677" spans="1:8">
      <c r="A677" s="36"/>
      <c r="B677" s="3"/>
      <c r="C677" s="37"/>
      <c r="D677" s="37"/>
      <c r="E677" s="3"/>
      <c r="F677" s="3"/>
      <c r="G677" s="4"/>
      <c r="H677" s="4"/>
    </row>
    <row r="678" spans="1:8">
      <c r="A678" s="36"/>
      <c r="B678" s="3"/>
      <c r="C678" s="37"/>
      <c r="D678" s="37"/>
      <c r="E678" s="3"/>
      <c r="F678" s="3"/>
      <c r="G678" s="4"/>
      <c r="H678" s="4"/>
    </row>
    <row r="679" spans="1:8">
      <c r="A679" s="36"/>
      <c r="B679" s="3"/>
      <c r="C679" s="37"/>
      <c r="D679" s="37"/>
      <c r="E679" s="3"/>
      <c r="F679" s="3"/>
      <c r="G679" s="4"/>
      <c r="H679" s="4"/>
    </row>
    <row r="680" spans="1:8">
      <c r="A680" s="36"/>
      <c r="B680" s="3"/>
      <c r="C680" s="37"/>
      <c r="D680" s="37"/>
      <c r="E680" s="3"/>
      <c r="F680" s="3"/>
      <c r="G680" s="4"/>
      <c r="H680" s="4"/>
    </row>
    <row r="681" spans="1:8">
      <c r="A681" s="36"/>
      <c r="B681" s="3"/>
      <c r="C681" s="37"/>
      <c r="D681" s="37"/>
      <c r="E681" s="3"/>
      <c r="F681" s="3"/>
      <c r="G681" s="4"/>
      <c r="H681" s="4"/>
    </row>
    <row r="682" spans="1:8">
      <c r="A682" s="36"/>
      <c r="B682" s="3"/>
      <c r="C682" s="37"/>
      <c r="D682" s="37"/>
      <c r="E682" s="3"/>
      <c r="F682" s="3"/>
      <c r="G682" s="4"/>
      <c r="H682" s="4"/>
    </row>
    <row r="683" spans="1:8">
      <c r="A683" s="36"/>
      <c r="B683" s="3"/>
      <c r="C683" s="37"/>
      <c r="D683" s="37"/>
      <c r="E683" s="3"/>
      <c r="F683" s="3"/>
      <c r="G683" s="4"/>
      <c r="H683" s="4"/>
    </row>
    <row r="684" spans="1:8">
      <c r="A684" s="36"/>
      <c r="B684" s="3"/>
      <c r="C684" s="37"/>
      <c r="D684" s="37"/>
      <c r="E684" s="3"/>
      <c r="F684" s="3"/>
      <c r="G684" s="4"/>
      <c r="H684" s="4"/>
    </row>
    <row r="685" spans="1:8">
      <c r="A685" s="36"/>
      <c r="B685" s="3"/>
      <c r="C685" s="37"/>
      <c r="D685" s="37"/>
      <c r="E685" s="3"/>
      <c r="F685" s="3"/>
      <c r="G685" s="4"/>
      <c r="H685" s="4"/>
    </row>
    <row r="686" spans="1:8">
      <c r="A686" s="36"/>
      <c r="B686" s="3"/>
      <c r="C686" s="37"/>
      <c r="D686" s="37"/>
      <c r="E686" s="3"/>
      <c r="F686" s="3"/>
      <c r="G686" s="4"/>
      <c r="H686" s="4"/>
    </row>
    <row r="687" spans="1:8">
      <c r="A687" s="36"/>
      <c r="B687" s="3"/>
      <c r="C687" s="37"/>
      <c r="D687" s="37"/>
      <c r="E687" s="3"/>
      <c r="F687" s="3"/>
      <c r="G687" s="4"/>
      <c r="H687" s="4"/>
    </row>
    <row r="688" spans="1:8">
      <c r="A688" s="36"/>
      <c r="B688" s="3"/>
      <c r="C688" s="37"/>
      <c r="D688" s="37"/>
      <c r="E688" s="3"/>
      <c r="F688" s="3"/>
      <c r="G688" s="4"/>
      <c r="H688" s="4"/>
    </row>
    <row r="689" spans="1:8">
      <c r="A689" s="36"/>
      <c r="B689" s="3"/>
      <c r="C689" s="37"/>
      <c r="D689" s="37"/>
      <c r="E689" s="3"/>
      <c r="F689" s="3"/>
      <c r="G689" s="4"/>
      <c r="H689" s="4"/>
    </row>
    <row r="690" spans="1:8">
      <c r="A690" s="36"/>
      <c r="B690" s="3"/>
      <c r="C690" s="37"/>
      <c r="D690" s="37"/>
      <c r="E690" s="3"/>
      <c r="F690" s="3"/>
      <c r="G690" s="4"/>
      <c r="H690" s="4"/>
    </row>
    <row r="691" spans="1:8">
      <c r="A691" s="36"/>
      <c r="B691" s="3"/>
      <c r="C691" s="37"/>
      <c r="D691" s="37"/>
      <c r="E691" s="3"/>
      <c r="F691" s="3"/>
      <c r="G691" s="4"/>
      <c r="H691" s="4"/>
    </row>
    <row r="692" spans="1:8">
      <c r="A692" s="36"/>
      <c r="B692" s="3"/>
      <c r="C692" s="37"/>
      <c r="D692" s="37"/>
      <c r="E692" s="3"/>
      <c r="F692" s="3"/>
      <c r="G692" s="4"/>
      <c r="H692" s="4"/>
    </row>
    <row r="693" spans="1:8">
      <c r="A693" s="36"/>
      <c r="B693" s="3"/>
      <c r="C693" s="37"/>
      <c r="D693" s="37"/>
      <c r="E693" s="3"/>
      <c r="F693" s="3"/>
      <c r="G693" s="4"/>
      <c r="H693" s="4"/>
    </row>
    <row r="694" spans="1:8">
      <c r="A694" s="36"/>
      <c r="B694" s="3"/>
      <c r="C694" s="37"/>
      <c r="D694" s="37"/>
      <c r="E694" s="3"/>
      <c r="F694" s="3"/>
      <c r="G694" s="4"/>
      <c r="H694" s="4"/>
    </row>
    <row r="695" spans="1:8">
      <c r="A695" s="36"/>
      <c r="B695" s="3"/>
      <c r="C695" s="37"/>
      <c r="D695" s="37"/>
      <c r="E695" s="3"/>
      <c r="F695" s="3"/>
      <c r="G695" s="4"/>
      <c r="H695" s="4"/>
    </row>
    <row r="696" spans="1:8">
      <c r="A696" s="36"/>
      <c r="B696" s="3"/>
      <c r="C696" s="37"/>
      <c r="D696" s="37"/>
      <c r="E696" s="3"/>
      <c r="F696" s="3"/>
      <c r="G696" s="4"/>
      <c r="H696" s="4"/>
    </row>
    <row r="697" spans="1:8">
      <c r="A697" s="36"/>
      <c r="B697" s="3"/>
      <c r="C697" s="37"/>
      <c r="D697" s="37"/>
      <c r="E697" s="3"/>
      <c r="F697" s="3"/>
      <c r="G697" s="4"/>
      <c r="H697" s="4"/>
    </row>
    <row r="698" spans="1:8">
      <c r="A698" s="36"/>
      <c r="B698" s="3"/>
      <c r="C698" s="37"/>
      <c r="D698" s="37"/>
      <c r="E698" s="3"/>
      <c r="F698" s="3"/>
      <c r="G698" s="4"/>
      <c r="H698" s="4"/>
    </row>
    <row r="699" spans="1:8">
      <c r="A699" s="36"/>
      <c r="B699" s="3"/>
      <c r="C699" s="37"/>
      <c r="D699" s="37"/>
      <c r="E699" s="3"/>
      <c r="F699" s="3"/>
      <c r="G699" s="4"/>
      <c r="H699" s="4"/>
    </row>
    <row r="700" spans="1:8">
      <c r="A700" s="36"/>
      <c r="B700" s="3"/>
      <c r="C700" s="37"/>
      <c r="D700" s="37"/>
      <c r="E700" s="3"/>
      <c r="F700" s="3"/>
      <c r="G700" s="4"/>
      <c r="H700" s="4"/>
    </row>
    <row r="701" spans="1:8">
      <c r="A701" s="36"/>
      <c r="B701" s="3"/>
      <c r="C701" s="37"/>
      <c r="D701" s="37"/>
      <c r="E701" s="3"/>
      <c r="F701" s="3"/>
      <c r="G701" s="4"/>
      <c r="H701" s="4"/>
    </row>
    <row r="702" spans="1:8">
      <c r="A702" s="36"/>
      <c r="B702" s="3"/>
      <c r="C702" s="37"/>
      <c r="D702" s="37"/>
      <c r="E702" s="3"/>
      <c r="F702" s="3"/>
      <c r="G702" s="4"/>
      <c r="H702" s="4"/>
    </row>
    <row r="703" spans="1:8">
      <c r="A703" s="36"/>
      <c r="B703" s="3"/>
      <c r="C703" s="37"/>
      <c r="D703" s="37"/>
      <c r="E703" s="3"/>
      <c r="F703" s="3"/>
      <c r="G703" s="4"/>
      <c r="H703" s="4"/>
    </row>
    <row r="704" spans="1:8">
      <c r="A704" s="36"/>
      <c r="B704" s="3"/>
      <c r="C704" s="37"/>
      <c r="D704" s="37"/>
      <c r="E704" s="3"/>
      <c r="F704" s="3"/>
      <c r="G704" s="4"/>
      <c r="H704" s="4"/>
    </row>
    <row r="705" spans="1:8">
      <c r="A705" s="36"/>
      <c r="B705" s="3"/>
      <c r="C705" s="37"/>
      <c r="D705" s="37"/>
      <c r="E705" s="3"/>
      <c r="F705" s="3"/>
      <c r="G705" s="4"/>
      <c r="H705" s="4"/>
    </row>
    <row r="706" spans="1:8">
      <c r="A706" s="36"/>
      <c r="B706" s="3"/>
      <c r="C706" s="37"/>
      <c r="D706" s="37"/>
      <c r="E706" s="3"/>
      <c r="F706" s="3"/>
      <c r="G706" s="4"/>
      <c r="H706" s="4"/>
    </row>
    <row r="707" spans="1:8">
      <c r="A707" s="36"/>
      <c r="B707" s="3"/>
      <c r="C707" s="37"/>
      <c r="D707" s="37"/>
      <c r="E707" s="3"/>
      <c r="F707" s="3"/>
      <c r="G707" s="4"/>
      <c r="H707" s="4"/>
    </row>
    <row r="708" spans="1:8">
      <c r="A708" s="36"/>
      <c r="B708" s="3"/>
      <c r="C708" s="37"/>
      <c r="D708" s="37"/>
      <c r="E708" s="3"/>
      <c r="F708" s="3"/>
      <c r="G708" s="4"/>
      <c r="H708" s="4"/>
    </row>
    <row r="709" spans="1:8">
      <c r="A709" s="36"/>
      <c r="B709" s="3"/>
      <c r="C709" s="37"/>
      <c r="D709" s="37"/>
      <c r="E709" s="3"/>
      <c r="F709" s="3"/>
      <c r="G709" s="4"/>
      <c r="H709" s="4"/>
    </row>
    <row r="710" spans="1:8">
      <c r="A710" s="36"/>
      <c r="B710" s="3"/>
      <c r="C710" s="37"/>
      <c r="D710" s="37"/>
      <c r="E710" s="3"/>
      <c r="F710" s="3"/>
      <c r="G710" s="4"/>
      <c r="H710" s="4"/>
    </row>
    <row r="711" spans="1:8">
      <c r="A711" s="36"/>
      <c r="B711" s="3"/>
      <c r="C711" s="37"/>
      <c r="D711" s="37"/>
      <c r="E711" s="3"/>
      <c r="F711" s="3"/>
      <c r="G711" s="4"/>
      <c r="H711" s="4"/>
    </row>
    <row r="712" spans="1:8">
      <c r="A712" s="36"/>
      <c r="B712" s="3"/>
      <c r="C712" s="37"/>
      <c r="D712" s="37"/>
      <c r="E712" s="3"/>
      <c r="F712" s="3"/>
      <c r="G712" s="4"/>
      <c r="H712" s="4"/>
    </row>
    <row r="713" spans="1:8">
      <c r="A713" s="36"/>
      <c r="B713" s="3"/>
      <c r="C713" s="37"/>
      <c r="D713" s="37"/>
      <c r="E713" s="3"/>
      <c r="F713" s="3"/>
      <c r="G713" s="4"/>
      <c r="H713" s="4"/>
    </row>
    <row r="714" spans="1:8">
      <c r="A714" s="36"/>
      <c r="B714" s="3"/>
      <c r="C714" s="37"/>
      <c r="D714" s="37"/>
      <c r="E714" s="3"/>
      <c r="F714" s="3"/>
      <c r="G714" s="4"/>
      <c r="H714" s="4"/>
    </row>
    <row r="715" spans="1:8">
      <c r="A715" s="36"/>
      <c r="B715" s="3"/>
      <c r="C715" s="37"/>
      <c r="D715" s="37"/>
      <c r="E715" s="3"/>
      <c r="F715" s="3"/>
      <c r="G715" s="4"/>
      <c r="H715" s="4"/>
    </row>
    <row r="716" spans="1:8">
      <c r="A716" s="36"/>
      <c r="B716" s="3"/>
      <c r="C716" s="37"/>
      <c r="D716" s="37"/>
      <c r="E716" s="3"/>
      <c r="F716" s="3"/>
      <c r="G716" s="4"/>
      <c r="H716" s="4"/>
    </row>
    <row r="717" spans="1:8">
      <c r="A717" s="36"/>
      <c r="B717" s="3"/>
      <c r="C717" s="37"/>
      <c r="D717" s="37"/>
      <c r="E717" s="3"/>
      <c r="F717" s="3"/>
      <c r="G717" s="4"/>
      <c r="H717" s="4"/>
    </row>
    <row r="718" spans="1:8">
      <c r="A718" s="36"/>
      <c r="B718" s="3"/>
      <c r="C718" s="37"/>
      <c r="D718" s="37"/>
      <c r="E718" s="3"/>
      <c r="F718" s="3"/>
      <c r="G718" s="4"/>
      <c r="H718" s="4"/>
    </row>
    <row r="719" spans="1:8">
      <c r="A719" s="36"/>
      <c r="B719" s="3"/>
      <c r="C719" s="37"/>
      <c r="D719" s="37"/>
      <c r="E719" s="3"/>
      <c r="F719" s="3"/>
      <c r="G719" s="4"/>
      <c r="H719" s="4"/>
    </row>
    <row r="720" spans="1:8">
      <c r="A720" s="36"/>
      <c r="B720" s="3"/>
      <c r="C720" s="37"/>
      <c r="D720" s="37"/>
      <c r="E720" s="3"/>
      <c r="F720" s="3"/>
      <c r="G720" s="4"/>
      <c r="H720" s="4"/>
    </row>
    <row r="721" spans="1:8">
      <c r="A721" s="36"/>
      <c r="B721" s="3"/>
      <c r="C721" s="37"/>
      <c r="D721" s="37"/>
      <c r="E721" s="3"/>
      <c r="F721" s="3"/>
      <c r="G721" s="4"/>
      <c r="H721" s="4"/>
    </row>
    <row r="722" spans="1:8">
      <c r="A722" s="36"/>
      <c r="B722" s="3"/>
      <c r="C722" s="37"/>
      <c r="D722" s="37"/>
      <c r="E722" s="3"/>
      <c r="F722" s="3"/>
      <c r="G722" s="4"/>
      <c r="H722" s="4"/>
    </row>
    <row r="723" spans="1:8">
      <c r="A723" s="36"/>
      <c r="B723" s="3"/>
      <c r="C723" s="37"/>
      <c r="D723" s="37"/>
      <c r="E723" s="3"/>
      <c r="F723" s="3"/>
      <c r="G723" s="4"/>
      <c r="H723" s="4"/>
    </row>
    <row r="724" spans="1:8">
      <c r="A724" s="36"/>
      <c r="B724" s="3"/>
      <c r="C724" s="37"/>
      <c r="D724" s="37"/>
      <c r="E724" s="3"/>
      <c r="F724" s="3"/>
      <c r="G724" s="4"/>
      <c r="H724" s="4"/>
    </row>
    <row r="725" spans="1:8">
      <c r="A725" s="36"/>
      <c r="B725" s="3"/>
      <c r="C725" s="37"/>
      <c r="D725" s="37"/>
      <c r="E725" s="3"/>
      <c r="F725" s="3"/>
      <c r="G725" s="4"/>
      <c r="H725" s="4"/>
    </row>
    <row r="726" spans="1:8">
      <c r="A726" s="36"/>
      <c r="B726" s="3"/>
      <c r="C726" s="37"/>
      <c r="D726" s="37"/>
      <c r="E726" s="3"/>
      <c r="F726" s="3"/>
      <c r="G726" s="4"/>
      <c r="H726" s="4"/>
    </row>
    <row r="727" spans="1:8">
      <c r="A727" s="36"/>
      <c r="B727" s="3"/>
      <c r="C727" s="37"/>
      <c r="D727" s="37"/>
      <c r="E727" s="3"/>
      <c r="F727" s="3"/>
      <c r="G727" s="4"/>
      <c r="H727" s="4"/>
    </row>
    <row r="728" spans="1:8">
      <c r="A728" s="36"/>
      <c r="B728" s="3"/>
      <c r="C728" s="37"/>
      <c r="D728" s="37"/>
      <c r="E728" s="3"/>
      <c r="F728" s="3"/>
      <c r="G728" s="4"/>
      <c r="H728" s="4"/>
    </row>
    <row r="729" spans="1:8">
      <c r="A729" s="36"/>
      <c r="B729" s="3"/>
      <c r="C729" s="37"/>
      <c r="D729" s="37"/>
      <c r="E729" s="3"/>
      <c r="F729" s="3"/>
      <c r="G729" s="4"/>
      <c r="H729" s="4"/>
    </row>
    <row r="730" spans="1:8">
      <c r="A730" s="36"/>
      <c r="B730" s="3"/>
      <c r="C730" s="37"/>
      <c r="D730" s="37"/>
      <c r="E730" s="3"/>
      <c r="F730" s="3"/>
      <c r="G730" s="4"/>
      <c r="H730" s="4"/>
    </row>
    <row r="731" spans="1:8">
      <c r="A731" s="36"/>
      <c r="B731" s="3"/>
      <c r="C731" s="37"/>
      <c r="D731" s="37"/>
      <c r="E731" s="3"/>
      <c r="F731" s="3"/>
      <c r="G731" s="4"/>
      <c r="H731" s="4"/>
    </row>
    <row r="732" spans="1:8">
      <c r="A732" s="36"/>
      <c r="B732" s="3"/>
      <c r="C732" s="37"/>
      <c r="D732" s="37"/>
      <c r="E732" s="3"/>
      <c r="F732" s="3"/>
      <c r="G732" s="4"/>
      <c r="H732" s="4"/>
    </row>
    <row r="733" spans="1:8">
      <c r="A733" s="36"/>
      <c r="B733" s="3"/>
      <c r="C733" s="37"/>
      <c r="D733" s="37"/>
      <c r="E733" s="3"/>
      <c r="F733" s="3"/>
      <c r="G733" s="4"/>
      <c r="H733" s="4"/>
    </row>
    <row r="734" spans="1:8">
      <c r="A734" s="36"/>
      <c r="B734" s="3"/>
      <c r="C734" s="37"/>
      <c r="D734" s="37"/>
      <c r="E734" s="3"/>
      <c r="F734" s="3"/>
      <c r="G734" s="4"/>
      <c r="H734" s="4"/>
    </row>
    <row r="735" spans="1:8">
      <c r="A735" s="36"/>
      <c r="B735" s="3"/>
      <c r="C735" s="37"/>
      <c r="D735" s="37"/>
      <c r="E735" s="3"/>
      <c r="F735" s="3"/>
      <c r="G735" s="4"/>
      <c r="H735" s="4"/>
    </row>
    <row r="736" spans="1:8">
      <c r="A736" s="36"/>
      <c r="B736" s="3"/>
      <c r="C736" s="37"/>
      <c r="D736" s="37"/>
      <c r="E736" s="3"/>
      <c r="F736" s="3"/>
      <c r="G736" s="4"/>
      <c r="H736" s="4"/>
    </row>
    <row r="737" spans="1:8">
      <c r="A737" s="36"/>
      <c r="B737" s="3"/>
      <c r="C737" s="37"/>
      <c r="D737" s="37"/>
      <c r="E737" s="3"/>
      <c r="F737" s="3"/>
      <c r="G737" s="4"/>
      <c r="H737" s="4"/>
    </row>
    <row r="738" spans="1:8">
      <c r="A738" s="36"/>
      <c r="B738" s="3"/>
      <c r="C738" s="37"/>
      <c r="D738" s="37"/>
      <c r="E738" s="3"/>
      <c r="F738" s="3"/>
      <c r="G738" s="4"/>
      <c r="H738" s="4"/>
    </row>
    <row r="739" spans="1:8">
      <c r="A739" s="36"/>
      <c r="B739" s="3"/>
      <c r="C739" s="37"/>
      <c r="D739" s="37"/>
      <c r="E739" s="3"/>
      <c r="F739" s="3"/>
      <c r="G739" s="4"/>
      <c r="H739" s="4"/>
    </row>
    <row r="740" spans="1:8">
      <c r="A740" s="36"/>
      <c r="B740" s="3"/>
      <c r="C740" s="37"/>
      <c r="D740" s="37"/>
      <c r="E740" s="3"/>
      <c r="F740" s="3"/>
      <c r="G740" s="4"/>
      <c r="H740" s="4"/>
    </row>
    <row r="741" spans="1:8">
      <c r="A741" s="36"/>
      <c r="B741" s="3"/>
      <c r="C741" s="37"/>
      <c r="D741" s="37"/>
      <c r="E741" s="3"/>
      <c r="F741" s="3"/>
      <c r="G741" s="4"/>
      <c r="H741" s="4"/>
    </row>
    <row r="742" spans="1:8">
      <c r="A742" s="36"/>
      <c r="B742" s="3"/>
      <c r="C742" s="37"/>
      <c r="D742" s="37"/>
      <c r="E742" s="3"/>
      <c r="F742" s="3"/>
      <c r="G742" s="4"/>
      <c r="H742" s="4"/>
    </row>
    <row r="743" spans="1:8">
      <c r="A743" s="36"/>
      <c r="B743" s="3"/>
      <c r="C743" s="37"/>
      <c r="D743" s="37"/>
      <c r="E743" s="3"/>
      <c r="F743" s="3"/>
      <c r="G743" s="4"/>
      <c r="H743" s="4"/>
    </row>
    <row r="744" spans="1:8">
      <c r="A744" s="36"/>
      <c r="B744" s="3"/>
      <c r="C744" s="37"/>
      <c r="D744" s="37"/>
      <c r="E744" s="3"/>
      <c r="F744" s="3"/>
      <c r="G744" s="4"/>
      <c r="H744" s="4"/>
    </row>
    <row r="745" spans="1:8">
      <c r="A745" s="36"/>
      <c r="B745" s="3"/>
      <c r="C745" s="37"/>
      <c r="D745" s="37"/>
      <c r="E745" s="3"/>
      <c r="F745" s="3"/>
      <c r="G745" s="4"/>
      <c r="H745" s="4"/>
    </row>
    <row r="746" spans="1:8">
      <c r="A746" s="36"/>
      <c r="B746" s="3"/>
      <c r="C746" s="37"/>
      <c r="D746" s="37"/>
      <c r="E746" s="3"/>
      <c r="F746" s="3"/>
      <c r="G746" s="4"/>
      <c r="H746" s="4"/>
    </row>
    <row r="747" spans="1:8">
      <c r="A747" s="36"/>
      <c r="B747" s="3"/>
      <c r="C747" s="37"/>
      <c r="D747" s="37"/>
      <c r="E747" s="3"/>
      <c r="F747" s="3"/>
      <c r="G747" s="4"/>
      <c r="H747" s="4"/>
    </row>
    <row r="748" spans="1:8">
      <c r="A748" s="36"/>
      <c r="B748" s="3"/>
      <c r="C748" s="37"/>
      <c r="D748" s="37"/>
      <c r="E748" s="3"/>
      <c r="F748" s="3"/>
      <c r="G748" s="4"/>
      <c r="H748" s="4"/>
    </row>
    <row r="749" spans="1:8">
      <c r="A749" s="36"/>
      <c r="B749" s="3"/>
      <c r="C749" s="37"/>
      <c r="D749" s="37"/>
      <c r="E749" s="3"/>
      <c r="F749" s="3"/>
      <c r="G749" s="4"/>
      <c r="H749" s="4"/>
    </row>
    <row r="750" spans="1:8">
      <c r="A750" s="36"/>
      <c r="B750" s="3"/>
      <c r="C750" s="37"/>
      <c r="D750" s="37"/>
      <c r="E750" s="3"/>
      <c r="F750" s="3"/>
      <c r="G750" s="4"/>
      <c r="H750" s="4"/>
    </row>
    <row r="751" spans="1:8">
      <c r="A751" s="36"/>
      <c r="B751" s="3"/>
      <c r="C751" s="37"/>
      <c r="D751" s="37"/>
      <c r="E751" s="3"/>
      <c r="F751" s="3"/>
      <c r="G751" s="4"/>
      <c r="H751" s="4"/>
    </row>
    <row r="752" spans="1:8">
      <c r="A752" s="36"/>
      <c r="B752" s="3"/>
      <c r="C752" s="37"/>
      <c r="D752" s="37"/>
      <c r="E752" s="3"/>
      <c r="F752" s="3"/>
      <c r="G752" s="4"/>
      <c r="H752" s="4"/>
    </row>
    <row r="753" spans="1:8">
      <c r="A753" s="36"/>
      <c r="B753" s="3"/>
      <c r="C753" s="37"/>
      <c r="D753" s="37"/>
      <c r="E753" s="3"/>
      <c r="F753" s="3"/>
      <c r="G753" s="4"/>
      <c r="H753" s="4"/>
    </row>
    <row r="754" spans="1:8">
      <c r="A754" s="36"/>
      <c r="B754" s="3"/>
      <c r="C754" s="37"/>
      <c r="D754" s="37"/>
      <c r="E754" s="3"/>
      <c r="F754" s="3"/>
      <c r="G754" s="4"/>
      <c r="H754" s="4"/>
    </row>
    <row r="755" spans="1:8">
      <c r="A755" s="36"/>
      <c r="B755" s="3"/>
      <c r="C755" s="37"/>
      <c r="D755" s="37"/>
      <c r="E755" s="3"/>
      <c r="F755" s="3"/>
      <c r="G755" s="4"/>
      <c r="H755" s="4"/>
    </row>
    <row r="756" spans="1:8">
      <c r="A756" s="36"/>
      <c r="B756" s="3"/>
      <c r="C756" s="37"/>
      <c r="D756" s="37"/>
      <c r="E756" s="3"/>
      <c r="F756" s="3"/>
      <c r="G756" s="4"/>
      <c r="H756" s="4"/>
    </row>
    <row r="757" spans="1:8">
      <c r="A757" s="36"/>
      <c r="B757" s="3"/>
      <c r="C757" s="37"/>
      <c r="D757" s="37"/>
      <c r="E757" s="3"/>
      <c r="F757" s="3"/>
      <c r="G757" s="4"/>
      <c r="H757" s="4"/>
    </row>
    <row r="758" spans="1:8">
      <c r="A758" s="36"/>
      <c r="B758" s="3"/>
      <c r="C758" s="37"/>
      <c r="D758" s="37"/>
      <c r="E758" s="3"/>
      <c r="F758" s="3"/>
      <c r="G758" s="4"/>
      <c r="H758" s="4"/>
    </row>
    <row r="759" spans="1:8">
      <c r="A759" s="36"/>
      <c r="B759" s="3"/>
      <c r="C759" s="37"/>
      <c r="D759" s="37"/>
      <c r="E759" s="3"/>
      <c r="F759" s="3"/>
      <c r="G759" s="4"/>
      <c r="H759" s="4"/>
    </row>
    <row r="760" spans="1:8">
      <c r="A760" s="36"/>
      <c r="B760" s="3"/>
      <c r="C760" s="37"/>
      <c r="D760" s="37"/>
      <c r="E760" s="3"/>
      <c r="F760" s="3"/>
      <c r="G760" s="4"/>
      <c r="H760" s="4"/>
    </row>
    <row r="761" spans="1:8">
      <c r="A761" s="36"/>
      <c r="B761" s="3"/>
      <c r="C761" s="37"/>
      <c r="D761" s="37"/>
      <c r="E761" s="3"/>
      <c r="F761" s="3"/>
      <c r="G761" s="4"/>
      <c r="H761" s="4"/>
    </row>
    <row r="762" spans="1:8">
      <c r="A762" s="36"/>
      <c r="B762" s="3"/>
      <c r="C762" s="37"/>
      <c r="D762" s="37"/>
      <c r="E762" s="3"/>
      <c r="F762" s="3"/>
      <c r="G762" s="4"/>
      <c r="H762" s="4"/>
    </row>
    <row r="763" spans="1:8">
      <c r="A763" s="36"/>
      <c r="B763" s="3"/>
      <c r="C763" s="37"/>
      <c r="D763" s="37"/>
      <c r="E763" s="3"/>
      <c r="F763" s="3"/>
      <c r="G763" s="4"/>
      <c r="H763" s="4"/>
    </row>
    <row r="764" spans="1:8">
      <c r="A764" s="36"/>
      <c r="B764" s="3"/>
      <c r="C764" s="37"/>
      <c r="D764" s="37"/>
      <c r="E764" s="3"/>
      <c r="F764" s="3"/>
      <c r="G764" s="4"/>
      <c r="H764" s="4"/>
    </row>
    <row r="765" spans="1:8">
      <c r="A765" s="36"/>
      <c r="B765" s="3"/>
      <c r="C765" s="37"/>
      <c r="D765" s="37"/>
      <c r="E765" s="3"/>
      <c r="F765" s="3"/>
      <c r="G765" s="4"/>
      <c r="H765" s="4"/>
    </row>
    <row r="766" spans="1:8">
      <c r="A766" s="36"/>
      <c r="B766" s="3"/>
      <c r="C766" s="37"/>
      <c r="D766" s="37"/>
      <c r="E766" s="3"/>
      <c r="F766" s="3"/>
      <c r="G766" s="4"/>
      <c r="H766" s="4"/>
    </row>
    <row r="767" spans="1:8">
      <c r="A767" s="36"/>
      <c r="B767" s="3"/>
      <c r="C767" s="37"/>
      <c r="D767" s="37"/>
      <c r="E767" s="3"/>
      <c r="F767" s="3"/>
      <c r="G767" s="4"/>
      <c r="H767" s="4"/>
    </row>
    <row r="768" spans="1:8">
      <c r="A768" s="36"/>
      <c r="B768" s="3"/>
      <c r="C768" s="37"/>
      <c r="D768" s="37"/>
      <c r="E768" s="3"/>
      <c r="F768" s="3"/>
      <c r="G768" s="4"/>
      <c r="H768" s="4"/>
    </row>
    <row r="769" spans="1:8">
      <c r="A769" s="36"/>
      <c r="B769" s="3"/>
      <c r="C769" s="37"/>
      <c r="D769" s="37"/>
      <c r="E769" s="3"/>
      <c r="F769" s="3"/>
      <c r="G769" s="4"/>
      <c r="H769" s="4"/>
    </row>
    <row r="770" spans="1:8">
      <c r="A770" s="36"/>
      <c r="B770" s="3"/>
      <c r="C770" s="37"/>
      <c r="D770" s="37"/>
      <c r="E770" s="3"/>
      <c r="F770" s="3"/>
      <c r="G770" s="4"/>
      <c r="H770" s="4"/>
    </row>
    <row r="771" spans="1:8">
      <c r="A771" s="36"/>
      <c r="B771" s="3"/>
      <c r="C771" s="37"/>
      <c r="D771" s="37"/>
      <c r="E771" s="3"/>
      <c r="F771" s="3"/>
      <c r="G771" s="4"/>
      <c r="H771" s="4"/>
    </row>
    <row r="772" spans="1:8">
      <c r="A772" s="36"/>
      <c r="B772" s="3"/>
      <c r="C772" s="37"/>
      <c r="D772" s="37"/>
      <c r="E772" s="3"/>
      <c r="F772" s="3"/>
      <c r="G772" s="4"/>
      <c r="H772" s="4"/>
    </row>
    <row r="773" spans="1:8">
      <c r="A773" s="36"/>
      <c r="B773" s="3"/>
      <c r="C773" s="37"/>
      <c r="D773" s="37"/>
      <c r="E773" s="3"/>
      <c r="F773" s="3"/>
      <c r="G773" s="4"/>
      <c r="H773" s="4"/>
    </row>
    <row r="774" spans="1:8">
      <c r="A774" s="36"/>
      <c r="B774" s="3"/>
      <c r="C774" s="37"/>
      <c r="D774" s="37"/>
      <c r="E774" s="3"/>
      <c r="F774" s="3"/>
      <c r="G774" s="4"/>
      <c r="H774" s="4"/>
    </row>
    <row r="775" spans="1:8">
      <c r="A775" s="36"/>
      <c r="B775" s="3"/>
      <c r="C775" s="37"/>
      <c r="D775" s="37"/>
      <c r="E775" s="3"/>
      <c r="F775" s="3"/>
      <c r="G775" s="4"/>
      <c r="H775" s="4"/>
    </row>
    <row r="776" spans="1:8">
      <c r="A776" s="36"/>
      <c r="B776" s="3"/>
      <c r="C776" s="37"/>
      <c r="D776" s="37"/>
      <c r="E776" s="3"/>
      <c r="F776" s="3"/>
      <c r="G776" s="4"/>
      <c r="H776" s="4"/>
    </row>
    <row r="777" spans="1:8">
      <c r="A777" s="36"/>
      <c r="B777" s="3"/>
      <c r="C777" s="37"/>
      <c r="D777" s="37"/>
      <c r="E777" s="3"/>
      <c r="F777" s="3"/>
      <c r="G777" s="4"/>
      <c r="H777" s="4"/>
    </row>
    <row r="778" spans="1:8">
      <c r="A778" s="36"/>
      <c r="B778" s="3"/>
      <c r="C778" s="37"/>
      <c r="D778" s="37"/>
      <c r="E778" s="3"/>
      <c r="F778" s="3"/>
      <c r="G778" s="4"/>
      <c r="H778" s="4"/>
    </row>
    <row r="779" spans="1:8">
      <c r="A779" s="36"/>
      <c r="B779" s="3"/>
      <c r="C779" s="37"/>
      <c r="D779" s="37"/>
      <c r="E779" s="3"/>
      <c r="F779" s="3"/>
      <c r="G779" s="4"/>
      <c r="H779" s="4"/>
    </row>
    <row r="780" spans="1:8">
      <c r="A780" s="36"/>
      <c r="B780" s="3"/>
      <c r="C780" s="37"/>
      <c r="D780" s="37"/>
      <c r="E780" s="3"/>
      <c r="F780" s="3"/>
      <c r="G780" s="4"/>
      <c r="H780" s="4"/>
    </row>
    <row r="781" spans="1:8">
      <c r="A781" s="36"/>
      <c r="B781" s="3"/>
      <c r="C781" s="37"/>
      <c r="D781" s="37"/>
      <c r="E781" s="3"/>
      <c r="F781" s="3"/>
      <c r="G781" s="4"/>
      <c r="H781" s="4"/>
    </row>
    <row r="782" spans="1:8">
      <c r="A782" s="36"/>
      <c r="B782" s="3"/>
      <c r="C782" s="37"/>
      <c r="D782" s="37"/>
      <c r="E782" s="3"/>
      <c r="F782" s="3"/>
      <c r="G782" s="4"/>
      <c r="H782" s="4"/>
    </row>
    <row r="783" spans="1:8">
      <c r="A783" s="36"/>
      <c r="B783" s="3"/>
      <c r="C783" s="37"/>
      <c r="D783" s="37"/>
      <c r="E783" s="3"/>
      <c r="F783" s="3"/>
      <c r="G783" s="4"/>
      <c r="H783" s="4"/>
    </row>
    <row r="784" spans="1:8">
      <c r="A784" s="36"/>
      <c r="B784" s="3"/>
      <c r="C784" s="37"/>
      <c r="D784" s="37"/>
      <c r="E784" s="3"/>
      <c r="F784" s="3"/>
      <c r="G784" s="4"/>
      <c r="H784" s="4"/>
    </row>
    <row r="785" spans="1:8">
      <c r="A785" s="36"/>
      <c r="B785" s="3"/>
      <c r="C785" s="37"/>
      <c r="D785" s="37"/>
      <c r="E785" s="3"/>
      <c r="F785" s="3"/>
      <c r="G785" s="4"/>
      <c r="H785" s="4"/>
    </row>
    <row r="786" spans="1:8">
      <c r="A786" s="36"/>
      <c r="B786" s="3"/>
      <c r="C786" s="37"/>
      <c r="D786" s="37"/>
      <c r="E786" s="3"/>
      <c r="F786" s="3"/>
      <c r="G786" s="4"/>
      <c r="H786" s="4"/>
    </row>
    <row r="787" spans="1:8">
      <c r="A787" s="36"/>
      <c r="B787" s="3"/>
      <c r="C787" s="37"/>
      <c r="D787" s="37"/>
      <c r="E787" s="3"/>
      <c r="F787" s="3"/>
      <c r="G787" s="4"/>
      <c r="H787" s="4"/>
    </row>
    <row r="788" spans="1:8">
      <c r="A788" s="36"/>
      <c r="B788" s="3"/>
      <c r="C788" s="37"/>
      <c r="D788" s="37"/>
      <c r="E788" s="3"/>
      <c r="F788" s="3"/>
      <c r="G788" s="4"/>
      <c r="H788" s="4"/>
    </row>
    <row r="789" spans="1:8">
      <c r="A789" s="36"/>
      <c r="B789" s="3"/>
      <c r="C789" s="37"/>
      <c r="D789" s="37"/>
      <c r="E789" s="3"/>
      <c r="F789" s="3"/>
      <c r="G789" s="4"/>
      <c r="H789" s="4"/>
    </row>
    <row r="790" spans="1:8">
      <c r="A790" s="36"/>
      <c r="B790" s="3"/>
      <c r="C790" s="37"/>
      <c r="D790" s="37"/>
      <c r="E790" s="3"/>
      <c r="F790" s="3"/>
      <c r="G790" s="4"/>
      <c r="H790" s="4"/>
    </row>
    <row r="791" spans="1:8">
      <c r="A791" s="36"/>
      <c r="B791" s="3"/>
      <c r="C791" s="37"/>
      <c r="D791" s="37"/>
      <c r="E791" s="3"/>
      <c r="F791" s="3"/>
      <c r="G791" s="4"/>
      <c r="H791" s="4"/>
    </row>
    <row r="792" spans="1:8">
      <c r="A792" s="36"/>
      <c r="B792" s="3"/>
      <c r="C792" s="37"/>
      <c r="D792" s="37"/>
      <c r="E792" s="3"/>
      <c r="F792" s="3"/>
      <c r="G792" s="4"/>
      <c r="H792" s="4"/>
    </row>
    <row r="793" spans="1:8">
      <c r="A793" s="36"/>
      <c r="B793" s="3"/>
      <c r="C793" s="37"/>
      <c r="D793" s="37"/>
      <c r="E793" s="3"/>
      <c r="F793" s="3"/>
      <c r="G793" s="4"/>
      <c r="H793" s="4"/>
    </row>
    <row r="794" spans="1:8">
      <c r="A794" s="36"/>
      <c r="B794" s="3"/>
      <c r="C794" s="37"/>
      <c r="D794" s="37"/>
      <c r="E794" s="3"/>
      <c r="F794" s="3"/>
      <c r="G794" s="4"/>
      <c r="H794" s="4"/>
    </row>
    <row r="795" spans="1:8">
      <c r="A795" s="36"/>
      <c r="B795" s="3"/>
      <c r="C795" s="37"/>
      <c r="D795" s="37"/>
      <c r="E795" s="3"/>
      <c r="F795" s="3"/>
      <c r="G795" s="4"/>
      <c r="H795" s="4"/>
    </row>
    <row r="796" spans="1:8">
      <c r="A796" s="36"/>
      <c r="B796" s="3"/>
      <c r="C796" s="37"/>
      <c r="D796" s="37"/>
      <c r="E796" s="3"/>
      <c r="F796" s="3"/>
      <c r="G796" s="4"/>
      <c r="H796" s="4"/>
    </row>
    <row r="797" spans="1:8">
      <c r="A797" s="36"/>
      <c r="B797" s="3"/>
      <c r="C797" s="37"/>
      <c r="D797" s="37"/>
      <c r="E797" s="3"/>
      <c r="F797" s="3"/>
      <c r="G797" s="4"/>
      <c r="H797" s="4"/>
    </row>
    <row r="798" spans="1:8">
      <c r="A798" s="36"/>
      <c r="B798" s="3"/>
      <c r="C798" s="37"/>
      <c r="D798" s="37"/>
      <c r="E798" s="3"/>
      <c r="F798" s="3"/>
      <c r="G798" s="4"/>
      <c r="H798" s="4"/>
    </row>
    <row r="799" spans="1:8">
      <c r="A799" s="36"/>
      <c r="B799" s="3"/>
      <c r="C799" s="37"/>
      <c r="D799" s="37"/>
      <c r="E799" s="3"/>
      <c r="F799" s="3"/>
      <c r="G799" s="4"/>
      <c r="H799" s="4"/>
    </row>
    <row r="800" spans="1:8">
      <c r="A800" s="36"/>
      <c r="B800" s="3"/>
      <c r="C800" s="37"/>
      <c r="D800" s="37"/>
      <c r="E800" s="3"/>
      <c r="F800" s="3"/>
      <c r="G800" s="4"/>
      <c r="H800" s="4"/>
    </row>
    <row r="801" spans="1:8">
      <c r="A801" s="36"/>
      <c r="B801" s="3"/>
      <c r="C801" s="37"/>
      <c r="D801" s="37"/>
      <c r="E801" s="3"/>
      <c r="F801" s="3"/>
      <c r="G801" s="4"/>
      <c r="H801" s="4"/>
    </row>
    <row r="802" spans="1:8">
      <c r="A802" s="36"/>
      <c r="B802" s="3"/>
      <c r="C802" s="37"/>
      <c r="D802" s="37"/>
      <c r="E802" s="3"/>
      <c r="F802" s="3"/>
      <c r="G802" s="4"/>
      <c r="H802" s="4"/>
    </row>
    <row r="803" spans="1:8">
      <c r="A803" s="36"/>
      <c r="B803" s="3"/>
      <c r="C803" s="37"/>
      <c r="D803" s="37"/>
      <c r="E803" s="3"/>
      <c r="F803" s="3"/>
      <c r="G803" s="4"/>
      <c r="H803" s="4"/>
    </row>
    <row r="804" spans="1:8">
      <c r="A804" s="36"/>
      <c r="B804" s="3"/>
      <c r="C804" s="37"/>
      <c r="D804" s="37"/>
      <c r="E804" s="3"/>
      <c r="F804" s="3"/>
      <c r="G804" s="4"/>
      <c r="H804" s="4"/>
    </row>
    <row r="805" spans="1:8">
      <c r="A805" s="36"/>
      <c r="B805" s="3"/>
      <c r="C805" s="37"/>
      <c r="D805" s="37"/>
      <c r="E805" s="3"/>
      <c r="F805" s="3"/>
      <c r="G805" s="4"/>
      <c r="H805" s="4"/>
    </row>
    <row r="806" spans="1:8">
      <c r="A806" s="36"/>
      <c r="B806" s="3"/>
      <c r="C806" s="37"/>
      <c r="D806" s="37"/>
      <c r="E806" s="3"/>
      <c r="F806" s="3"/>
      <c r="G806" s="4"/>
      <c r="H806" s="4"/>
    </row>
    <row r="807" spans="1:8">
      <c r="A807" s="36"/>
      <c r="B807" s="3"/>
      <c r="C807" s="37"/>
      <c r="D807" s="37"/>
      <c r="E807" s="3"/>
      <c r="F807" s="3"/>
      <c r="G807" s="4"/>
      <c r="H807" s="4"/>
    </row>
    <row r="808" spans="1:8">
      <c r="A808" s="36"/>
      <c r="B808" s="3"/>
      <c r="C808" s="37"/>
      <c r="D808" s="37"/>
      <c r="E808" s="3"/>
      <c r="F808" s="3"/>
      <c r="G808" s="4"/>
      <c r="H808" s="4"/>
    </row>
    <row r="809" spans="1:8">
      <c r="A809" s="36"/>
      <c r="B809" s="3"/>
      <c r="C809" s="37"/>
      <c r="D809" s="37"/>
      <c r="E809" s="3"/>
      <c r="F809" s="3"/>
      <c r="G809" s="4"/>
      <c r="H809" s="4"/>
    </row>
    <row r="810" spans="1:8">
      <c r="A810" s="36"/>
      <c r="B810" s="3"/>
      <c r="C810" s="37"/>
      <c r="D810" s="37"/>
      <c r="E810" s="3"/>
      <c r="F810" s="3"/>
      <c r="G810" s="4"/>
      <c r="H810" s="4"/>
    </row>
    <row r="811" spans="1:8">
      <c r="A811" s="36"/>
      <c r="B811" s="3"/>
      <c r="C811" s="37"/>
      <c r="D811" s="37"/>
      <c r="E811" s="3"/>
      <c r="F811" s="3"/>
      <c r="G811" s="4"/>
      <c r="H811" s="4"/>
    </row>
    <row r="812" spans="1:8">
      <c r="A812" s="36"/>
      <c r="B812" s="3"/>
      <c r="C812" s="37"/>
      <c r="D812" s="37"/>
      <c r="E812" s="3"/>
      <c r="F812" s="3"/>
      <c r="G812" s="4"/>
      <c r="H812" s="4"/>
    </row>
    <row r="813" spans="1:8">
      <c r="A813" s="36"/>
      <c r="B813" s="3"/>
      <c r="C813" s="37"/>
      <c r="D813" s="37"/>
      <c r="E813" s="3"/>
      <c r="F813" s="3"/>
      <c r="G813" s="4"/>
      <c r="H813" s="4"/>
    </row>
    <row r="814" spans="1:8">
      <c r="A814" s="36"/>
      <c r="B814" s="3"/>
      <c r="C814" s="37"/>
      <c r="D814" s="37"/>
      <c r="E814" s="3"/>
      <c r="F814" s="3"/>
      <c r="G814" s="4"/>
      <c r="H814" s="4"/>
    </row>
    <row r="815" spans="1:8">
      <c r="A815" s="36"/>
      <c r="B815" s="3"/>
      <c r="C815" s="37"/>
      <c r="D815" s="37"/>
      <c r="E815" s="3"/>
      <c r="F815" s="3"/>
      <c r="G815" s="4"/>
      <c r="H815" s="4"/>
    </row>
    <row r="816" spans="1:8">
      <c r="A816" s="36"/>
      <c r="B816" s="3"/>
      <c r="C816" s="37"/>
      <c r="D816" s="37"/>
      <c r="E816" s="3"/>
      <c r="F816" s="3"/>
      <c r="G816" s="4"/>
      <c r="H816" s="4"/>
    </row>
    <row r="817" spans="1:8">
      <c r="A817" s="36"/>
      <c r="B817" s="3"/>
      <c r="C817" s="37"/>
      <c r="D817" s="37"/>
      <c r="E817" s="3"/>
      <c r="F817" s="3"/>
      <c r="G817" s="4"/>
      <c r="H817" s="4"/>
    </row>
    <row r="818" spans="1:8">
      <c r="A818" s="36"/>
      <c r="B818" s="3"/>
      <c r="C818" s="37"/>
      <c r="D818" s="37"/>
      <c r="E818" s="3"/>
      <c r="F818" s="3"/>
      <c r="G818" s="4"/>
      <c r="H818" s="4"/>
    </row>
    <row r="819" spans="1:8">
      <c r="A819" s="36"/>
      <c r="B819" s="3"/>
      <c r="C819" s="37"/>
      <c r="D819" s="37"/>
      <c r="E819" s="3"/>
      <c r="F819" s="3"/>
      <c r="G819" s="4"/>
      <c r="H819" s="4"/>
    </row>
    <row r="820" spans="1:8">
      <c r="A820" s="36"/>
      <c r="B820" s="3"/>
      <c r="C820" s="37"/>
      <c r="D820" s="37"/>
      <c r="E820" s="3"/>
      <c r="F820" s="3"/>
      <c r="G820" s="4"/>
      <c r="H820" s="4"/>
    </row>
    <row r="821" spans="1:8">
      <c r="A821" s="36"/>
      <c r="B821" s="3"/>
      <c r="C821" s="37"/>
      <c r="D821" s="37"/>
      <c r="E821" s="3"/>
      <c r="F821" s="3"/>
      <c r="G821" s="4"/>
      <c r="H821" s="4"/>
    </row>
    <row r="822" spans="1:8">
      <c r="A822" s="36"/>
      <c r="B822" s="3"/>
      <c r="C822" s="37"/>
      <c r="D822" s="37"/>
      <c r="E822" s="3"/>
      <c r="F822" s="3"/>
      <c r="G822" s="4"/>
      <c r="H822" s="4"/>
    </row>
    <row r="823" spans="1:8">
      <c r="A823" s="36"/>
      <c r="B823" s="3"/>
      <c r="C823" s="37"/>
      <c r="D823" s="37"/>
      <c r="E823" s="3"/>
      <c r="F823" s="3"/>
      <c r="G823" s="4"/>
      <c r="H823" s="4"/>
    </row>
    <row r="824" spans="1:8">
      <c r="A824" s="36"/>
      <c r="B824" s="3"/>
      <c r="C824" s="37"/>
      <c r="D824" s="37"/>
      <c r="E824" s="3"/>
      <c r="F824" s="3"/>
      <c r="G824" s="4"/>
      <c r="H824" s="4"/>
    </row>
    <row r="825" spans="1:8">
      <c r="A825" s="36"/>
      <c r="B825" s="3"/>
      <c r="C825" s="37"/>
      <c r="D825" s="37"/>
      <c r="E825" s="3"/>
      <c r="F825" s="3"/>
      <c r="G825" s="4"/>
      <c r="H825" s="4"/>
    </row>
    <row r="826" spans="1:8">
      <c r="A826" s="36"/>
      <c r="B826" s="3"/>
      <c r="C826" s="37"/>
      <c r="D826" s="37"/>
      <c r="E826" s="3"/>
      <c r="F826" s="3"/>
      <c r="G826" s="4"/>
      <c r="H826" s="4"/>
    </row>
    <row r="827" spans="1:8">
      <c r="A827" s="36"/>
      <c r="B827" s="3"/>
      <c r="C827" s="37"/>
      <c r="D827" s="37"/>
      <c r="E827" s="3"/>
      <c r="F827" s="3"/>
      <c r="G827" s="4"/>
      <c r="H827" s="4"/>
    </row>
    <row r="828" spans="1:8">
      <c r="A828" s="36"/>
      <c r="B828" s="3"/>
      <c r="C828" s="37"/>
      <c r="D828" s="37"/>
      <c r="E828" s="3"/>
      <c r="F828" s="3"/>
      <c r="G828" s="4"/>
      <c r="H828" s="4"/>
    </row>
    <row r="829" spans="1:8">
      <c r="A829" s="36"/>
      <c r="B829" s="3"/>
      <c r="C829" s="37"/>
      <c r="D829" s="37"/>
      <c r="E829" s="3"/>
      <c r="F829" s="3"/>
      <c r="G829" s="4"/>
      <c r="H829" s="4"/>
    </row>
    <row r="830" spans="1:8">
      <c r="A830" s="36"/>
      <c r="B830" s="3"/>
      <c r="C830" s="37"/>
      <c r="D830" s="37"/>
      <c r="E830" s="3"/>
      <c r="F830" s="3"/>
      <c r="G830" s="4"/>
      <c r="H830" s="4"/>
    </row>
    <row r="831" spans="1:8">
      <c r="A831" s="36"/>
      <c r="B831" s="3"/>
      <c r="C831" s="37"/>
      <c r="D831" s="37"/>
      <c r="E831" s="3"/>
      <c r="F831" s="3"/>
      <c r="G831" s="4"/>
      <c r="H831" s="4"/>
    </row>
    <row r="832" spans="1:8">
      <c r="A832" s="36"/>
      <c r="B832" s="3"/>
      <c r="C832" s="37"/>
      <c r="D832" s="37"/>
      <c r="E832" s="3"/>
      <c r="F832" s="3"/>
      <c r="G832" s="4"/>
      <c r="H832" s="4"/>
    </row>
    <row r="833" spans="1:8">
      <c r="A833" s="36"/>
      <c r="B833" s="3"/>
      <c r="C833" s="37"/>
      <c r="D833" s="37"/>
      <c r="E833" s="3"/>
      <c r="F833" s="3"/>
      <c r="G833" s="4"/>
      <c r="H833" s="4"/>
    </row>
    <row r="834" spans="1:8">
      <c r="A834" s="36"/>
      <c r="B834" s="3"/>
      <c r="C834" s="37"/>
      <c r="D834" s="37"/>
      <c r="E834" s="3"/>
      <c r="F834" s="3"/>
      <c r="G834" s="4"/>
      <c r="H834" s="4"/>
    </row>
    <row r="835" spans="1:8">
      <c r="A835" s="36"/>
      <c r="B835" s="3"/>
      <c r="C835" s="37"/>
      <c r="D835" s="37"/>
      <c r="E835" s="3"/>
      <c r="F835" s="3"/>
      <c r="G835" s="4"/>
      <c r="H835" s="4"/>
    </row>
    <row r="836" spans="1:8">
      <c r="A836" s="36"/>
      <c r="B836" s="3"/>
      <c r="C836" s="37"/>
      <c r="D836" s="37"/>
      <c r="E836" s="3"/>
      <c r="F836" s="3"/>
      <c r="G836" s="4"/>
      <c r="H836" s="4"/>
    </row>
    <row r="837" spans="1:8">
      <c r="A837" s="36"/>
      <c r="B837" s="3"/>
      <c r="C837" s="37"/>
      <c r="D837" s="37"/>
      <c r="E837" s="3"/>
      <c r="F837" s="3"/>
      <c r="G837" s="4"/>
      <c r="H837" s="4"/>
    </row>
    <row r="838" spans="1:8">
      <c r="A838" s="36"/>
      <c r="B838" s="3"/>
      <c r="C838" s="37"/>
      <c r="D838" s="37"/>
      <c r="E838" s="3"/>
      <c r="F838" s="3"/>
      <c r="G838" s="4"/>
      <c r="H838" s="4"/>
    </row>
    <row r="839" spans="1:8">
      <c r="A839" s="36"/>
      <c r="B839" s="3"/>
      <c r="C839" s="37"/>
      <c r="D839" s="37"/>
      <c r="E839" s="3"/>
      <c r="F839" s="3"/>
      <c r="G839" s="4"/>
      <c r="H839" s="4"/>
    </row>
    <row r="840" spans="1:8">
      <c r="A840" s="36"/>
      <c r="B840" s="3"/>
      <c r="C840" s="37"/>
      <c r="D840" s="37"/>
      <c r="E840" s="3"/>
      <c r="F840" s="3"/>
      <c r="G840" s="4"/>
      <c r="H840" s="4"/>
    </row>
    <row r="841" spans="1:8">
      <c r="A841" s="36"/>
      <c r="B841" s="3"/>
      <c r="C841" s="37"/>
      <c r="D841" s="37"/>
      <c r="E841" s="3"/>
      <c r="F841" s="3"/>
      <c r="G841" s="4"/>
      <c r="H841" s="4"/>
    </row>
    <row r="842" spans="1:8">
      <c r="A842" s="36"/>
      <c r="B842" s="3"/>
      <c r="C842" s="37"/>
      <c r="D842" s="37"/>
      <c r="E842" s="3"/>
      <c r="F842" s="3"/>
      <c r="G842" s="4"/>
      <c r="H842" s="4"/>
    </row>
    <row r="843" spans="1:8">
      <c r="A843" s="36"/>
      <c r="B843" s="3"/>
      <c r="C843" s="37"/>
      <c r="D843" s="37"/>
      <c r="E843" s="3"/>
      <c r="F843" s="3"/>
      <c r="G843" s="4"/>
      <c r="H843" s="4"/>
    </row>
    <row r="844" spans="1:8">
      <c r="A844" s="36"/>
      <c r="B844" s="3"/>
      <c r="C844" s="37"/>
      <c r="D844" s="37"/>
      <c r="E844" s="3"/>
      <c r="F844" s="3"/>
      <c r="G844" s="4"/>
      <c r="H844" s="4"/>
    </row>
    <row r="845" spans="1:8">
      <c r="A845" s="36"/>
      <c r="B845" s="3"/>
      <c r="C845" s="37"/>
      <c r="D845" s="37"/>
      <c r="E845" s="3"/>
      <c r="F845" s="3"/>
      <c r="G845" s="4"/>
      <c r="H845" s="4"/>
    </row>
    <row r="846" spans="1:8">
      <c r="A846" s="36"/>
      <c r="B846" s="3"/>
      <c r="C846" s="37"/>
      <c r="D846" s="37"/>
      <c r="E846" s="3"/>
      <c r="F846" s="3"/>
      <c r="G846" s="4"/>
      <c r="H846" s="4"/>
    </row>
    <row r="847" spans="1:8">
      <c r="A847" s="36"/>
      <c r="B847" s="3"/>
      <c r="C847" s="37"/>
      <c r="D847" s="37"/>
      <c r="E847" s="3"/>
      <c r="F847" s="3"/>
      <c r="G847" s="4"/>
      <c r="H847" s="4"/>
    </row>
    <row r="848" spans="1:8">
      <c r="A848" s="36"/>
      <c r="B848" s="3"/>
      <c r="C848" s="37"/>
      <c r="D848" s="37"/>
      <c r="E848" s="3"/>
      <c r="F848" s="3"/>
      <c r="G848" s="4"/>
      <c r="H848" s="4"/>
    </row>
    <row r="849" spans="1:8">
      <c r="A849" s="36"/>
      <c r="B849" s="3"/>
      <c r="C849" s="37"/>
      <c r="D849" s="37"/>
      <c r="E849" s="3"/>
      <c r="F849" s="3"/>
      <c r="G849" s="4"/>
      <c r="H849" s="4"/>
    </row>
    <row r="850" spans="1:8">
      <c r="A850" s="36"/>
      <c r="B850" s="3"/>
      <c r="C850" s="37"/>
      <c r="D850" s="37"/>
      <c r="E850" s="3"/>
      <c r="F850" s="3"/>
      <c r="G850" s="4"/>
      <c r="H850" s="4"/>
    </row>
    <row r="851" spans="1:8">
      <c r="A851" s="36"/>
      <c r="B851" s="3"/>
      <c r="C851" s="37"/>
      <c r="D851" s="37"/>
      <c r="E851" s="3"/>
      <c r="F851" s="3"/>
      <c r="G851" s="4"/>
      <c r="H851" s="4"/>
    </row>
    <row r="852" spans="1:8">
      <c r="A852" s="36"/>
      <c r="B852" s="3"/>
      <c r="C852" s="37"/>
      <c r="D852" s="37"/>
      <c r="E852" s="3"/>
      <c r="F852" s="3"/>
      <c r="G852" s="4"/>
      <c r="H852" s="4"/>
    </row>
    <row r="853" spans="1:8">
      <c r="A853" s="36"/>
      <c r="B853" s="3"/>
      <c r="C853" s="37"/>
      <c r="D853" s="37"/>
      <c r="E853" s="3"/>
      <c r="F853" s="3"/>
      <c r="G853" s="4"/>
      <c r="H853" s="4"/>
    </row>
    <row r="854" spans="1:8">
      <c r="A854" s="36"/>
      <c r="B854" s="3"/>
      <c r="C854" s="37"/>
      <c r="D854" s="37"/>
      <c r="E854" s="3"/>
      <c r="F854" s="3"/>
      <c r="G854" s="4"/>
      <c r="H854" s="4"/>
    </row>
    <row r="855" spans="1:8">
      <c r="A855" s="36"/>
      <c r="B855" s="3"/>
      <c r="C855" s="37"/>
      <c r="D855" s="37"/>
      <c r="E855" s="3"/>
      <c r="F855" s="3"/>
      <c r="G855" s="4"/>
      <c r="H855" s="4"/>
    </row>
    <row r="856" spans="1:8">
      <c r="A856" s="36"/>
      <c r="B856" s="3"/>
      <c r="C856" s="37"/>
      <c r="D856" s="37"/>
      <c r="E856" s="3"/>
      <c r="F856" s="3"/>
      <c r="G856" s="4"/>
      <c r="H856" s="4"/>
    </row>
    <row r="857" spans="1:8">
      <c r="A857" s="36"/>
      <c r="B857" s="3"/>
      <c r="C857" s="37"/>
      <c r="D857" s="37"/>
      <c r="E857" s="3"/>
      <c r="F857" s="3"/>
      <c r="G857" s="4"/>
      <c r="H857" s="4"/>
    </row>
    <row r="858" spans="1:8">
      <c r="A858" s="36"/>
      <c r="B858" s="3"/>
      <c r="C858" s="37"/>
      <c r="D858" s="37"/>
      <c r="E858" s="3"/>
      <c r="F858" s="3"/>
      <c r="G858" s="4"/>
      <c r="H858" s="4"/>
    </row>
    <row r="859" spans="1:8">
      <c r="A859" s="36"/>
      <c r="B859" s="3"/>
      <c r="C859" s="37"/>
      <c r="D859" s="37"/>
      <c r="E859" s="3"/>
      <c r="F859" s="3"/>
      <c r="G859" s="4"/>
      <c r="H859" s="4"/>
    </row>
    <row r="860" spans="1:8">
      <c r="A860" s="36"/>
      <c r="B860" s="3"/>
      <c r="C860" s="37"/>
      <c r="D860" s="37"/>
      <c r="E860" s="3"/>
      <c r="F860" s="3"/>
      <c r="G860" s="4"/>
      <c r="H860" s="4"/>
    </row>
    <row r="861" spans="1:8">
      <c r="A861" s="36"/>
      <c r="B861" s="3"/>
      <c r="C861" s="37"/>
      <c r="D861" s="37"/>
      <c r="E861" s="3"/>
      <c r="F861" s="3"/>
      <c r="G861" s="4"/>
      <c r="H861" s="4"/>
    </row>
    <row r="862" spans="1:8">
      <c r="A862" s="36"/>
      <c r="B862" s="3"/>
      <c r="C862" s="37"/>
      <c r="D862" s="37"/>
      <c r="E862" s="3"/>
      <c r="F862" s="3"/>
      <c r="G862" s="4"/>
      <c r="H862" s="4"/>
    </row>
    <row r="863" spans="1:8">
      <c r="A863" s="36"/>
      <c r="B863" s="3"/>
      <c r="C863" s="37"/>
      <c r="D863" s="37"/>
      <c r="E863" s="3"/>
      <c r="F863" s="3"/>
      <c r="G863" s="4"/>
      <c r="H863" s="4"/>
    </row>
    <row r="864" spans="1:8">
      <c r="A864" s="36"/>
      <c r="B864" s="3"/>
      <c r="C864" s="37"/>
      <c r="D864" s="37"/>
      <c r="E864" s="3"/>
      <c r="F864" s="3"/>
      <c r="G864" s="4"/>
      <c r="H864" s="4"/>
    </row>
    <row r="865" spans="1:8">
      <c r="A865" s="36"/>
      <c r="B865" s="3"/>
      <c r="C865" s="37"/>
      <c r="D865" s="37"/>
      <c r="E865" s="3"/>
      <c r="F865" s="3"/>
      <c r="G865" s="4"/>
      <c r="H865" s="4"/>
    </row>
    <row r="866" spans="1:8">
      <c r="A866" s="36"/>
      <c r="B866" s="3"/>
      <c r="C866" s="37"/>
      <c r="D866" s="37"/>
      <c r="E866" s="3"/>
      <c r="F866" s="3"/>
      <c r="G866" s="4"/>
      <c r="H866" s="4"/>
    </row>
    <row r="867" spans="1:8">
      <c r="A867" s="36"/>
      <c r="B867" s="3"/>
      <c r="C867" s="37"/>
      <c r="D867" s="37"/>
      <c r="E867" s="3"/>
      <c r="F867" s="3"/>
      <c r="G867" s="4"/>
      <c r="H867" s="4"/>
    </row>
    <row r="868" spans="1:8">
      <c r="A868" s="36"/>
      <c r="B868" s="3"/>
      <c r="C868" s="37"/>
      <c r="D868" s="37"/>
      <c r="E868" s="3"/>
      <c r="F868" s="3"/>
      <c r="G868" s="4"/>
      <c r="H868" s="4"/>
    </row>
    <row r="869" spans="1:8">
      <c r="A869" s="36"/>
      <c r="B869" s="3"/>
      <c r="C869" s="37"/>
      <c r="D869" s="37"/>
      <c r="E869" s="3"/>
      <c r="F869" s="3"/>
      <c r="G869" s="4"/>
      <c r="H869" s="4"/>
    </row>
    <row r="870" spans="1:8">
      <c r="A870" s="36"/>
      <c r="B870" s="3"/>
      <c r="C870" s="37"/>
      <c r="D870" s="37"/>
      <c r="E870" s="3"/>
      <c r="F870" s="3"/>
      <c r="G870" s="4"/>
      <c r="H870" s="4"/>
    </row>
    <row r="871" spans="1:8">
      <c r="A871" s="36"/>
      <c r="B871" s="3"/>
      <c r="C871" s="37"/>
      <c r="D871" s="37"/>
      <c r="E871" s="3"/>
      <c r="F871" s="3"/>
      <c r="G871" s="4"/>
      <c r="H871" s="4"/>
    </row>
    <row r="872" spans="1:8">
      <c r="A872" s="36"/>
      <c r="B872" s="3"/>
      <c r="C872" s="37"/>
      <c r="D872" s="37"/>
      <c r="E872" s="3"/>
      <c r="F872" s="3"/>
      <c r="G872" s="4"/>
      <c r="H872" s="4"/>
    </row>
    <row r="873" spans="1:8">
      <c r="A873" s="36"/>
      <c r="B873" s="3"/>
      <c r="C873" s="37"/>
      <c r="D873" s="37"/>
      <c r="E873" s="3"/>
      <c r="F873" s="3"/>
      <c r="G873" s="4"/>
      <c r="H873" s="4"/>
    </row>
    <row r="874" spans="1:8">
      <c r="A874" s="36"/>
      <c r="B874" s="3"/>
      <c r="C874" s="37"/>
      <c r="D874" s="37"/>
      <c r="E874" s="3"/>
      <c r="F874" s="3"/>
      <c r="G874" s="4"/>
      <c r="H874" s="4"/>
    </row>
    <row r="875" spans="1:8">
      <c r="A875" s="36"/>
      <c r="B875" s="3"/>
      <c r="C875" s="37"/>
      <c r="D875" s="37"/>
      <c r="E875" s="3"/>
      <c r="F875" s="3"/>
      <c r="G875" s="4"/>
      <c r="H875" s="4"/>
    </row>
    <row r="876" spans="1:8">
      <c r="A876" s="36"/>
      <c r="B876" s="3"/>
      <c r="C876" s="37"/>
      <c r="D876" s="37"/>
      <c r="E876" s="3"/>
      <c r="F876" s="3"/>
      <c r="G876" s="4"/>
      <c r="H876" s="4"/>
    </row>
    <row r="877" spans="1:8">
      <c r="A877" s="36"/>
      <c r="B877" s="3"/>
      <c r="C877" s="37"/>
      <c r="D877" s="37"/>
      <c r="E877" s="3"/>
      <c r="F877" s="3"/>
      <c r="G877" s="4"/>
      <c r="H877" s="4"/>
    </row>
    <row r="878" spans="1:8">
      <c r="A878" s="36"/>
      <c r="B878" s="3"/>
      <c r="C878" s="37"/>
      <c r="D878" s="37"/>
      <c r="E878" s="3"/>
      <c r="F878" s="3"/>
      <c r="G878" s="4"/>
      <c r="H878" s="4"/>
    </row>
    <row r="879" spans="1:8">
      <c r="A879" s="36"/>
      <c r="B879" s="3"/>
      <c r="C879" s="37"/>
      <c r="D879" s="37"/>
      <c r="E879" s="3"/>
      <c r="F879" s="3"/>
      <c r="G879" s="4"/>
      <c r="H879" s="4"/>
    </row>
    <row r="880" spans="1:8">
      <c r="A880" s="36"/>
      <c r="B880" s="3"/>
      <c r="C880" s="37"/>
      <c r="D880" s="37"/>
      <c r="E880" s="3"/>
      <c r="F880" s="3"/>
      <c r="G880" s="4"/>
      <c r="H880" s="4"/>
    </row>
    <row r="881" spans="1:8">
      <c r="A881" s="36"/>
      <c r="B881" s="3"/>
      <c r="C881" s="37"/>
      <c r="D881" s="37"/>
      <c r="E881" s="3"/>
      <c r="F881" s="3"/>
      <c r="G881" s="4"/>
      <c r="H881" s="4"/>
    </row>
    <row r="882" spans="1:8">
      <c r="A882" s="36"/>
      <c r="B882" s="3"/>
      <c r="C882" s="37"/>
      <c r="D882" s="37"/>
      <c r="E882" s="3"/>
      <c r="F882" s="3"/>
      <c r="G882" s="4"/>
      <c r="H882" s="4"/>
    </row>
    <row r="883" spans="1:8">
      <c r="A883" s="36"/>
      <c r="B883" s="3"/>
      <c r="C883" s="37"/>
      <c r="D883" s="37"/>
      <c r="E883" s="3"/>
      <c r="F883" s="3"/>
      <c r="G883" s="4"/>
      <c r="H883" s="4"/>
    </row>
    <row r="884" spans="1:8">
      <c r="A884" s="36"/>
      <c r="B884" s="3"/>
      <c r="C884" s="37"/>
      <c r="D884" s="37"/>
      <c r="E884" s="3"/>
      <c r="F884" s="3"/>
      <c r="G884" s="4"/>
      <c r="H884" s="4"/>
    </row>
    <row r="885" spans="1:8">
      <c r="A885" s="36"/>
      <c r="B885" s="3"/>
      <c r="C885" s="37"/>
      <c r="D885" s="37"/>
      <c r="E885" s="3"/>
      <c r="F885" s="3"/>
      <c r="G885" s="4"/>
      <c r="H885" s="4"/>
    </row>
    <row r="886" spans="1:8">
      <c r="A886" s="36"/>
      <c r="B886" s="3"/>
      <c r="C886" s="37"/>
      <c r="D886" s="37"/>
      <c r="E886" s="3"/>
      <c r="F886" s="3"/>
      <c r="G886" s="4"/>
      <c r="H886" s="4"/>
    </row>
    <row r="887" spans="1:8">
      <c r="A887" s="36"/>
      <c r="B887" s="3"/>
      <c r="C887" s="37"/>
      <c r="D887" s="37"/>
      <c r="E887" s="3"/>
      <c r="F887" s="3"/>
      <c r="G887" s="4"/>
      <c r="H887" s="4"/>
    </row>
    <row r="888" spans="1:8">
      <c r="A888" s="36"/>
      <c r="B888" s="3"/>
      <c r="C888" s="37"/>
      <c r="D888" s="37"/>
      <c r="E888" s="3"/>
      <c r="F888" s="3"/>
      <c r="G888" s="4"/>
      <c r="H888" s="4"/>
    </row>
    <row r="889" spans="1:8">
      <c r="A889" s="36"/>
      <c r="B889" s="3"/>
      <c r="C889" s="37"/>
      <c r="D889" s="37"/>
      <c r="E889" s="3"/>
      <c r="F889" s="3"/>
      <c r="G889" s="4"/>
      <c r="H889" s="4"/>
    </row>
    <row r="890" spans="1:8">
      <c r="A890" s="36"/>
      <c r="B890" s="3"/>
      <c r="C890" s="37"/>
      <c r="D890" s="37"/>
      <c r="E890" s="3"/>
      <c r="F890" s="3"/>
      <c r="G890" s="4"/>
      <c r="H890" s="4"/>
    </row>
    <row r="891" spans="1:8">
      <c r="A891" s="36"/>
      <c r="B891" s="3"/>
      <c r="C891" s="37"/>
      <c r="D891" s="37"/>
      <c r="E891" s="3"/>
      <c r="F891" s="3"/>
      <c r="G891" s="4"/>
      <c r="H891" s="4"/>
    </row>
    <row r="892" spans="1:8">
      <c r="A892" s="36"/>
      <c r="B892" s="3"/>
      <c r="C892" s="37"/>
      <c r="D892" s="37"/>
      <c r="E892" s="3"/>
      <c r="F892" s="3"/>
      <c r="G892" s="4"/>
      <c r="H892" s="4"/>
    </row>
    <row r="893" spans="1:8">
      <c r="A893" s="36"/>
      <c r="B893" s="3"/>
      <c r="C893" s="37"/>
      <c r="D893" s="37"/>
      <c r="E893" s="3"/>
      <c r="F893" s="3"/>
      <c r="G893" s="4"/>
      <c r="H893" s="4"/>
    </row>
    <row r="894" spans="1:8">
      <c r="A894" s="36"/>
      <c r="B894" s="3"/>
      <c r="C894" s="37"/>
      <c r="D894" s="37"/>
      <c r="E894" s="3"/>
      <c r="F894" s="3"/>
      <c r="G894" s="4"/>
      <c r="H894" s="4"/>
    </row>
    <row r="895" spans="1:8">
      <c r="A895" s="36"/>
      <c r="B895" s="3"/>
      <c r="C895" s="37"/>
      <c r="D895" s="37"/>
      <c r="E895" s="3"/>
      <c r="F895" s="3"/>
      <c r="G895" s="4"/>
      <c r="H895" s="4"/>
    </row>
    <row r="896" spans="1:8">
      <c r="A896" s="36"/>
      <c r="B896" s="3"/>
      <c r="C896" s="37"/>
      <c r="D896" s="37"/>
      <c r="E896" s="3"/>
      <c r="F896" s="3"/>
      <c r="G896" s="4"/>
      <c r="H896" s="4"/>
    </row>
    <row r="897" spans="1:8">
      <c r="A897" s="36"/>
      <c r="B897" s="3"/>
      <c r="C897" s="37"/>
      <c r="D897" s="37"/>
      <c r="E897" s="3"/>
      <c r="F897" s="3"/>
      <c r="G897" s="4"/>
      <c r="H897" s="4"/>
    </row>
    <row r="898" spans="1:8">
      <c r="A898" s="36"/>
      <c r="B898" s="3"/>
      <c r="C898" s="37"/>
      <c r="D898" s="37"/>
      <c r="E898" s="3"/>
      <c r="F898" s="3"/>
      <c r="G898" s="4"/>
      <c r="H898" s="4"/>
    </row>
    <row r="899" spans="1:8">
      <c r="A899" s="36"/>
      <c r="B899" s="3"/>
      <c r="C899" s="37"/>
      <c r="D899" s="37"/>
      <c r="E899" s="3"/>
      <c r="F899" s="3"/>
      <c r="G899" s="4"/>
      <c r="H899" s="4"/>
    </row>
    <row r="900" spans="1:8">
      <c r="A900" s="36"/>
      <c r="B900" s="3"/>
      <c r="C900" s="37"/>
      <c r="D900" s="37"/>
      <c r="E900" s="3"/>
      <c r="F900" s="3"/>
      <c r="G900" s="4"/>
      <c r="H900" s="4"/>
    </row>
    <row r="901" spans="1:8">
      <c r="A901" s="36"/>
      <c r="B901" s="3"/>
      <c r="C901" s="37"/>
      <c r="D901" s="37"/>
      <c r="E901" s="3"/>
      <c r="F901" s="3"/>
      <c r="G901" s="4"/>
      <c r="H901" s="4"/>
    </row>
    <row r="902" spans="1:8">
      <c r="A902" s="36"/>
      <c r="B902" s="3"/>
      <c r="C902" s="37"/>
      <c r="D902" s="37"/>
      <c r="E902" s="3"/>
      <c r="F902" s="3"/>
      <c r="G902" s="4"/>
      <c r="H902" s="4"/>
    </row>
    <row r="903" spans="1:8">
      <c r="A903" s="36"/>
      <c r="B903" s="3"/>
      <c r="C903" s="37"/>
      <c r="D903" s="37"/>
      <c r="E903" s="3"/>
      <c r="F903" s="3"/>
      <c r="G903" s="4"/>
      <c r="H903" s="4"/>
    </row>
    <row r="904" spans="1:8">
      <c r="A904" s="36"/>
      <c r="B904" s="3"/>
      <c r="C904" s="37"/>
      <c r="D904" s="37"/>
      <c r="E904" s="3"/>
      <c r="F904" s="3"/>
      <c r="G904" s="4"/>
      <c r="H904" s="4"/>
    </row>
    <row r="905" spans="1:8">
      <c r="A905" s="36"/>
      <c r="B905" s="3"/>
      <c r="C905" s="37"/>
      <c r="D905" s="37"/>
      <c r="E905" s="3"/>
      <c r="F905" s="3"/>
      <c r="G905" s="4"/>
      <c r="H905" s="4"/>
    </row>
    <row r="906" spans="1:8">
      <c r="A906" s="36"/>
      <c r="B906" s="3"/>
      <c r="C906" s="37"/>
      <c r="D906" s="37"/>
      <c r="E906" s="3"/>
      <c r="F906" s="3"/>
      <c r="G906" s="4"/>
      <c r="H906" s="4"/>
    </row>
    <row r="907" spans="1:8">
      <c r="A907" s="36"/>
      <c r="B907" s="3"/>
      <c r="C907" s="37"/>
      <c r="D907" s="37"/>
      <c r="E907" s="3"/>
      <c r="F907" s="3"/>
      <c r="G907" s="4"/>
      <c r="H907" s="4"/>
    </row>
    <row r="908" spans="1:8">
      <c r="A908" s="36"/>
      <c r="B908" s="3"/>
      <c r="C908" s="37"/>
      <c r="D908" s="37"/>
      <c r="E908" s="3"/>
      <c r="F908" s="3"/>
      <c r="G908" s="4"/>
      <c r="H908" s="4"/>
    </row>
    <row r="909" spans="1:8">
      <c r="A909" s="36"/>
      <c r="B909" s="3"/>
      <c r="C909" s="37"/>
      <c r="D909" s="37"/>
      <c r="E909" s="3"/>
      <c r="F909" s="3"/>
      <c r="G909" s="4"/>
      <c r="H909" s="4"/>
    </row>
    <row r="910" spans="1:8">
      <c r="A910" s="36"/>
      <c r="B910" s="3"/>
      <c r="C910" s="37"/>
      <c r="D910" s="37"/>
      <c r="E910" s="3"/>
      <c r="F910" s="3"/>
      <c r="G910" s="4"/>
      <c r="H910" s="4"/>
    </row>
    <row r="911" spans="1:8">
      <c r="A911" s="36"/>
      <c r="B911" s="3"/>
      <c r="C911" s="37"/>
      <c r="D911" s="37"/>
      <c r="E911" s="3"/>
      <c r="F911" s="3"/>
      <c r="G911" s="4"/>
      <c r="H911" s="4"/>
    </row>
    <row r="912" spans="1:8">
      <c r="A912" s="36"/>
      <c r="B912" s="3"/>
      <c r="C912" s="37"/>
      <c r="D912" s="37"/>
      <c r="E912" s="3"/>
      <c r="F912" s="3"/>
      <c r="G912" s="4"/>
      <c r="H912" s="4"/>
    </row>
    <row r="913" spans="1:8">
      <c r="A913" s="36"/>
      <c r="B913" s="3"/>
      <c r="C913" s="37"/>
      <c r="D913" s="37"/>
      <c r="E913" s="3"/>
      <c r="F913" s="3"/>
      <c r="G913" s="4"/>
      <c r="H913" s="4"/>
    </row>
    <row r="914" spans="1:8">
      <c r="A914" s="36"/>
      <c r="B914" s="3"/>
      <c r="C914" s="37"/>
      <c r="D914" s="37"/>
      <c r="E914" s="3"/>
      <c r="F914" s="3"/>
      <c r="G914" s="4"/>
      <c r="H914" s="4"/>
    </row>
    <row r="915" spans="1:8">
      <c r="A915" s="36"/>
      <c r="B915" s="3"/>
      <c r="C915" s="37"/>
      <c r="D915" s="37"/>
      <c r="E915" s="3"/>
      <c r="F915" s="3"/>
      <c r="G915" s="4"/>
      <c r="H915" s="4"/>
    </row>
    <row r="916" spans="1:8">
      <c r="A916" s="36"/>
      <c r="B916" s="3"/>
      <c r="C916" s="37"/>
      <c r="D916" s="37"/>
      <c r="E916" s="3"/>
      <c r="F916" s="3"/>
      <c r="G916" s="4"/>
      <c r="H916" s="4"/>
    </row>
    <row r="917" spans="1:8">
      <c r="A917" s="36"/>
      <c r="B917" s="3"/>
      <c r="C917" s="37"/>
      <c r="D917" s="37"/>
      <c r="E917" s="3"/>
      <c r="F917" s="3"/>
      <c r="G917" s="4"/>
      <c r="H917" s="4"/>
    </row>
    <row r="918" spans="1:8">
      <c r="A918" s="36"/>
      <c r="B918" s="3"/>
      <c r="C918" s="37"/>
      <c r="D918" s="37"/>
      <c r="E918" s="3"/>
      <c r="F918" s="3"/>
      <c r="G918" s="4"/>
      <c r="H918" s="4"/>
    </row>
    <row r="919" spans="1:8">
      <c r="A919" s="36"/>
      <c r="B919" s="3"/>
      <c r="C919" s="37"/>
      <c r="D919" s="37"/>
      <c r="E919" s="3"/>
      <c r="F919" s="3"/>
      <c r="G919" s="4"/>
      <c r="H919" s="4"/>
    </row>
    <row r="920" spans="1:8">
      <c r="A920" s="36"/>
      <c r="B920" s="3"/>
      <c r="C920" s="37"/>
      <c r="D920" s="37"/>
      <c r="E920" s="3"/>
      <c r="F920" s="3"/>
      <c r="G920" s="4"/>
      <c r="H920" s="4"/>
    </row>
    <row r="921" spans="1:8">
      <c r="A921" s="36"/>
      <c r="B921" s="3"/>
      <c r="C921" s="37"/>
      <c r="D921" s="37"/>
      <c r="E921" s="3"/>
      <c r="F921" s="3"/>
      <c r="G921" s="4"/>
      <c r="H921" s="4"/>
    </row>
    <row r="922" spans="1:8">
      <c r="A922" s="36"/>
      <c r="B922" s="3"/>
      <c r="C922" s="37"/>
      <c r="D922" s="37"/>
      <c r="E922" s="3"/>
      <c r="F922" s="3"/>
      <c r="G922" s="4"/>
      <c r="H922" s="4"/>
    </row>
    <row r="923" spans="1:8">
      <c r="A923" s="36"/>
      <c r="B923" s="3"/>
      <c r="C923" s="37"/>
      <c r="D923" s="37"/>
      <c r="E923" s="3"/>
      <c r="F923" s="3"/>
      <c r="G923" s="4"/>
      <c r="H923" s="4"/>
    </row>
    <row r="924" spans="1:8">
      <c r="A924" s="36"/>
      <c r="B924" s="3"/>
      <c r="C924" s="37"/>
      <c r="D924" s="37"/>
      <c r="E924" s="3"/>
      <c r="F924" s="3"/>
      <c r="G924" s="4"/>
      <c r="H924" s="4"/>
    </row>
    <row r="925" spans="1:8">
      <c r="A925" s="36"/>
      <c r="B925" s="3"/>
      <c r="C925" s="37"/>
      <c r="D925" s="37"/>
      <c r="E925" s="3"/>
      <c r="F925" s="3"/>
      <c r="G925" s="4"/>
      <c r="H925" s="4"/>
    </row>
    <row r="926" spans="1:8">
      <c r="A926" s="36"/>
      <c r="B926" s="3"/>
      <c r="C926" s="37"/>
      <c r="D926" s="37"/>
      <c r="E926" s="3"/>
      <c r="F926" s="3"/>
      <c r="G926" s="4"/>
      <c r="H926" s="4"/>
    </row>
    <row r="927" spans="1:8">
      <c r="A927" s="36"/>
      <c r="B927" s="3"/>
      <c r="C927" s="37"/>
      <c r="D927" s="37"/>
      <c r="E927" s="3"/>
      <c r="F927" s="3"/>
      <c r="G927" s="4"/>
      <c r="H927" s="4"/>
    </row>
    <row r="928" spans="1:8">
      <c r="A928" s="36"/>
      <c r="B928" s="3"/>
      <c r="C928" s="37"/>
      <c r="D928" s="37"/>
      <c r="E928" s="3"/>
      <c r="F928" s="3"/>
      <c r="G928" s="4"/>
      <c r="H928" s="4"/>
    </row>
    <row r="929" spans="1:8">
      <c r="A929" s="36"/>
      <c r="B929" s="3"/>
      <c r="C929" s="37"/>
      <c r="D929" s="37"/>
      <c r="E929" s="3"/>
      <c r="F929" s="3"/>
      <c r="G929" s="4"/>
      <c r="H929" s="4"/>
    </row>
    <row r="930" spans="1:8">
      <c r="A930" s="36"/>
      <c r="B930" s="3"/>
      <c r="C930" s="37"/>
      <c r="D930" s="37"/>
      <c r="E930" s="3"/>
      <c r="F930" s="3"/>
      <c r="G930" s="4"/>
      <c r="H930" s="4"/>
    </row>
    <row r="931" spans="1:8">
      <c r="A931" s="36"/>
      <c r="B931" s="3"/>
      <c r="C931" s="37"/>
      <c r="D931" s="37"/>
      <c r="E931" s="3"/>
      <c r="F931" s="3"/>
      <c r="G931" s="4"/>
      <c r="H931" s="4"/>
    </row>
    <row r="932" spans="1:8">
      <c r="A932" s="36"/>
      <c r="B932" s="3"/>
      <c r="C932" s="37"/>
      <c r="D932" s="37"/>
      <c r="E932" s="3"/>
      <c r="F932" s="3"/>
      <c r="G932" s="4"/>
      <c r="H932" s="4"/>
    </row>
    <row r="933" spans="1:8">
      <c r="A933" s="36"/>
      <c r="B933" s="3"/>
      <c r="C933" s="37"/>
      <c r="D933" s="37"/>
      <c r="E933" s="3"/>
      <c r="F933" s="3"/>
      <c r="G933" s="4"/>
      <c r="H933" s="4"/>
    </row>
    <row r="934" spans="1:8">
      <c r="A934" s="36"/>
      <c r="B934" s="3"/>
      <c r="C934" s="37"/>
      <c r="D934" s="37"/>
      <c r="E934" s="3"/>
      <c r="F934" s="3"/>
      <c r="G934" s="4"/>
      <c r="H934" s="4"/>
    </row>
    <row r="935" spans="1:8">
      <c r="A935" s="36"/>
      <c r="B935" s="3"/>
      <c r="C935" s="37"/>
      <c r="D935" s="37"/>
      <c r="E935" s="3"/>
      <c r="F935" s="3"/>
      <c r="G935" s="4"/>
      <c r="H935" s="4"/>
    </row>
    <row r="936" spans="1:8">
      <c r="A936" s="36"/>
      <c r="B936" s="3"/>
      <c r="C936" s="37"/>
      <c r="D936" s="37"/>
      <c r="E936" s="3"/>
      <c r="F936" s="3"/>
      <c r="G936" s="4"/>
      <c r="H936" s="4"/>
    </row>
    <row r="937" spans="1:8">
      <c r="A937" s="36"/>
      <c r="B937" s="3"/>
      <c r="C937" s="37"/>
      <c r="D937" s="37"/>
      <c r="E937" s="3"/>
      <c r="F937" s="3"/>
      <c r="G937" s="4"/>
      <c r="H937" s="4"/>
    </row>
    <row r="938" spans="1:8">
      <c r="A938" s="36"/>
      <c r="B938" s="3"/>
      <c r="C938" s="37"/>
      <c r="D938" s="37"/>
      <c r="E938" s="3"/>
      <c r="F938" s="3"/>
      <c r="G938" s="4"/>
      <c r="H938" s="4"/>
    </row>
    <row r="939" spans="1:8">
      <c r="A939" s="36"/>
      <c r="B939" s="3"/>
      <c r="C939" s="37"/>
      <c r="D939" s="37"/>
      <c r="E939" s="3"/>
      <c r="F939" s="3"/>
      <c r="G939" s="4"/>
      <c r="H939" s="4"/>
    </row>
    <row r="940" spans="1:8">
      <c r="A940" s="36"/>
      <c r="B940" s="3"/>
      <c r="C940" s="37"/>
      <c r="D940" s="37"/>
      <c r="E940" s="3"/>
      <c r="F940" s="3"/>
      <c r="G940" s="4"/>
      <c r="H940" s="4"/>
    </row>
    <row r="941" spans="1:8">
      <c r="A941" s="36"/>
      <c r="B941" s="3"/>
      <c r="C941" s="37"/>
      <c r="D941" s="37"/>
      <c r="E941" s="3"/>
      <c r="F941" s="3"/>
      <c r="G941" s="4"/>
      <c r="H941" s="4"/>
    </row>
    <row r="942" spans="1:8">
      <c r="A942" s="36"/>
      <c r="B942" s="3"/>
      <c r="C942" s="37"/>
      <c r="D942" s="37"/>
      <c r="E942" s="3"/>
      <c r="F942" s="3"/>
      <c r="G942" s="4"/>
      <c r="H942" s="4"/>
    </row>
    <row r="943" spans="1:8">
      <c r="A943" s="36"/>
      <c r="B943" s="3"/>
      <c r="C943" s="37"/>
      <c r="D943" s="37"/>
      <c r="E943" s="3"/>
      <c r="F943" s="3"/>
      <c r="G943" s="4"/>
      <c r="H943" s="4"/>
    </row>
    <row r="944" spans="1:8">
      <c r="A944" s="36"/>
      <c r="B944" s="3"/>
      <c r="C944" s="37"/>
      <c r="D944" s="37"/>
      <c r="E944" s="3"/>
      <c r="F944" s="3"/>
      <c r="G944" s="4"/>
      <c r="H944" s="4"/>
    </row>
    <row r="945" spans="1:8">
      <c r="A945" s="36"/>
      <c r="B945" s="3"/>
      <c r="C945" s="37"/>
      <c r="D945" s="37"/>
      <c r="E945" s="3"/>
      <c r="F945" s="3"/>
      <c r="G945" s="4"/>
      <c r="H945" s="4"/>
    </row>
    <row r="946" spans="1:8">
      <c r="A946" s="36"/>
      <c r="B946" s="3"/>
      <c r="C946" s="37"/>
      <c r="D946" s="37"/>
      <c r="E946" s="3"/>
      <c r="F946" s="3"/>
      <c r="G946" s="4"/>
      <c r="H946" s="4"/>
    </row>
    <row r="947" spans="1:8">
      <c r="A947" s="36"/>
      <c r="B947" s="3"/>
      <c r="C947" s="37"/>
      <c r="D947" s="37"/>
      <c r="E947" s="3"/>
      <c r="F947" s="3"/>
      <c r="G947" s="4"/>
      <c r="H947" s="4"/>
    </row>
    <row r="948" spans="1:8">
      <c r="A948" s="36"/>
      <c r="B948" s="3"/>
      <c r="C948" s="37"/>
      <c r="D948" s="37"/>
      <c r="E948" s="3"/>
      <c r="F948" s="3"/>
      <c r="G948" s="4"/>
      <c r="H948" s="4"/>
    </row>
    <row r="949" spans="1:8">
      <c r="A949" s="36"/>
      <c r="B949" s="3"/>
      <c r="C949" s="37"/>
      <c r="D949" s="37"/>
      <c r="E949" s="3"/>
      <c r="F949" s="3"/>
      <c r="G949" s="4"/>
      <c r="H949" s="4"/>
    </row>
    <row r="950" spans="1:8">
      <c r="A950" s="36"/>
      <c r="B950" s="3"/>
      <c r="C950" s="37"/>
      <c r="D950" s="37"/>
      <c r="E950" s="3"/>
      <c r="F950" s="3"/>
      <c r="G950" s="4"/>
      <c r="H950" s="4"/>
    </row>
    <row r="951" spans="1:8">
      <c r="A951" s="36"/>
      <c r="B951" s="3"/>
      <c r="C951" s="37"/>
      <c r="D951" s="37"/>
      <c r="E951" s="3"/>
      <c r="F951" s="3"/>
      <c r="G951" s="4"/>
      <c r="H951" s="4"/>
    </row>
    <row r="952" spans="1:8">
      <c r="A952" s="36"/>
      <c r="B952" s="3"/>
      <c r="C952" s="37"/>
      <c r="D952" s="37"/>
      <c r="E952" s="3"/>
      <c r="F952" s="3"/>
      <c r="G952" s="4"/>
      <c r="H952" s="4"/>
    </row>
    <row r="953" spans="1:8">
      <c r="A953" s="36"/>
      <c r="B953" s="3"/>
      <c r="C953" s="37"/>
      <c r="D953" s="37"/>
      <c r="E953" s="3"/>
      <c r="F953" s="3"/>
      <c r="G953" s="4"/>
      <c r="H953" s="4"/>
    </row>
    <row r="954" spans="1:8">
      <c r="A954" s="36"/>
      <c r="B954" s="3"/>
      <c r="C954" s="37"/>
      <c r="D954" s="37"/>
      <c r="E954" s="3"/>
      <c r="F954" s="3"/>
      <c r="G954" s="4"/>
      <c r="H954" s="4"/>
    </row>
    <row r="955" spans="1:8">
      <c r="A955" s="36"/>
      <c r="B955" s="3"/>
      <c r="C955" s="37"/>
      <c r="D955" s="37"/>
      <c r="E955" s="3"/>
      <c r="F955" s="3"/>
      <c r="G955" s="4"/>
      <c r="H955" s="4"/>
    </row>
    <row r="956" spans="1:8">
      <c r="A956" s="36"/>
      <c r="B956" s="3"/>
      <c r="C956" s="37"/>
      <c r="D956" s="37"/>
      <c r="E956" s="3"/>
      <c r="F956" s="3"/>
      <c r="G956" s="4"/>
      <c r="H956" s="4"/>
    </row>
    <row r="957" spans="1:8">
      <c r="A957" s="36"/>
      <c r="B957" s="3"/>
      <c r="C957" s="37"/>
      <c r="D957" s="37"/>
      <c r="E957" s="3"/>
      <c r="F957" s="3"/>
      <c r="G957" s="4"/>
      <c r="H957" s="4"/>
    </row>
    <row r="958" spans="1:8">
      <c r="A958" s="36"/>
      <c r="B958" s="3"/>
      <c r="C958" s="37"/>
      <c r="D958" s="37"/>
      <c r="E958" s="3"/>
      <c r="F958" s="3"/>
      <c r="G958" s="4"/>
      <c r="H958" s="4"/>
    </row>
    <row r="959" spans="1:8">
      <c r="A959" s="36"/>
      <c r="B959" s="3"/>
      <c r="C959" s="37"/>
      <c r="D959" s="37"/>
      <c r="E959" s="3"/>
      <c r="F959" s="3"/>
      <c r="G959" s="4"/>
      <c r="H959" s="4"/>
    </row>
    <row r="960" spans="1:8">
      <c r="A960" s="36"/>
      <c r="B960" s="3"/>
      <c r="C960" s="37"/>
      <c r="D960" s="37"/>
      <c r="E960" s="3"/>
      <c r="F960" s="3"/>
      <c r="G960" s="4"/>
      <c r="H960" s="4"/>
    </row>
    <row r="961" spans="1:8">
      <c r="A961" s="36"/>
      <c r="B961" s="3"/>
      <c r="C961" s="37"/>
      <c r="D961" s="37"/>
      <c r="E961" s="3"/>
      <c r="F961" s="3"/>
      <c r="G961" s="4"/>
      <c r="H961" s="4"/>
    </row>
    <row r="962" spans="1:8">
      <c r="A962" s="36"/>
      <c r="B962" s="3"/>
      <c r="C962" s="37"/>
      <c r="D962" s="37"/>
      <c r="E962" s="3"/>
      <c r="F962" s="3"/>
      <c r="G962" s="4"/>
      <c r="H962" s="4"/>
    </row>
    <row r="963" spans="1:8">
      <c r="A963" s="36"/>
      <c r="B963" s="3"/>
      <c r="C963" s="37"/>
      <c r="D963" s="37"/>
      <c r="E963" s="3"/>
      <c r="F963" s="3"/>
      <c r="G963" s="4"/>
      <c r="H963" s="4"/>
    </row>
    <row r="964" spans="1:8">
      <c r="A964" s="36"/>
      <c r="B964" s="3"/>
      <c r="C964" s="37"/>
      <c r="D964" s="37"/>
      <c r="E964" s="3"/>
      <c r="F964" s="3"/>
      <c r="G964" s="4"/>
      <c r="H964" s="4"/>
    </row>
    <row r="965" spans="1:8">
      <c r="A965" s="36"/>
      <c r="B965" s="3"/>
      <c r="C965" s="37"/>
      <c r="D965" s="37"/>
      <c r="E965" s="3"/>
      <c r="F965" s="3"/>
      <c r="G965" s="4"/>
      <c r="H965" s="4"/>
    </row>
    <row r="966" spans="1:8">
      <c r="A966" s="36"/>
      <c r="B966" s="3"/>
      <c r="C966" s="37"/>
      <c r="D966" s="37"/>
      <c r="E966" s="3"/>
      <c r="F966" s="3"/>
      <c r="G966" s="4"/>
      <c r="H966" s="4"/>
    </row>
    <row r="967" spans="1:8">
      <c r="A967" s="36"/>
      <c r="B967" s="3"/>
      <c r="C967" s="37"/>
      <c r="D967" s="37"/>
      <c r="E967" s="3"/>
      <c r="F967" s="3"/>
      <c r="G967" s="4"/>
      <c r="H967" s="4"/>
    </row>
    <row r="968" spans="1:8">
      <c r="A968" s="36"/>
      <c r="B968" s="3"/>
      <c r="C968" s="37"/>
      <c r="D968" s="37"/>
      <c r="E968" s="3"/>
      <c r="F968" s="3"/>
      <c r="G968" s="4"/>
      <c r="H968" s="4"/>
    </row>
    <row r="969" spans="1:8">
      <c r="A969" s="36"/>
      <c r="B969" s="3"/>
      <c r="C969" s="37"/>
      <c r="D969" s="37"/>
      <c r="E969" s="3"/>
      <c r="F969" s="3"/>
      <c r="G969" s="4"/>
      <c r="H969" s="4"/>
    </row>
    <row r="970" spans="1:8">
      <c r="A970" s="36"/>
      <c r="B970" s="3"/>
      <c r="C970" s="37"/>
      <c r="D970" s="37"/>
      <c r="E970" s="3"/>
      <c r="F970" s="3"/>
      <c r="G970" s="4"/>
      <c r="H970" s="4"/>
    </row>
    <row r="971" spans="1:8">
      <c r="A971" s="36"/>
      <c r="B971" s="3"/>
      <c r="C971" s="37"/>
      <c r="D971" s="37"/>
      <c r="E971" s="3"/>
      <c r="F971" s="3"/>
      <c r="G971" s="4"/>
      <c r="H971" s="4"/>
    </row>
    <row r="972" spans="1:8">
      <c r="A972" s="36"/>
      <c r="B972" s="3"/>
      <c r="C972" s="37"/>
      <c r="D972" s="37"/>
      <c r="E972" s="3"/>
      <c r="F972" s="3"/>
      <c r="G972" s="4"/>
      <c r="H972" s="4"/>
    </row>
    <row r="973" spans="1:8">
      <c r="A973" s="36"/>
      <c r="B973" s="3"/>
      <c r="C973" s="37"/>
      <c r="D973" s="37"/>
      <c r="E973" s="3"/>
      <c r="F973" s="3"/>
      <c r="G973" s="4"/>
      <c r="H973" s="4"/>
    </row>
    <row r="974" spans="1:8">
      <c r="A974" s="36"/>
      <c r="B974" s="3"/>
      <c r="C974" s="37"/>
      <c r="D974" s="37"/>
      <c r="E974" s="3"/>
      <c r="F974" s="3"/>
      <c r="G974" s="4"/>
      <c r="H974" s="4"/>
    </row>
    <row r="975" spans="1:8">
      <c r="A975" s="36"/>
      <c r="B975" s="3"/>
      <c r="C975" s="37"/>
      <c r="D975" s="37"/>
      <c r="E975" s="3"/>
      <c r="F975" s="3"/>
      <c r="G975" s="4"/>
      <c r="H975" s="4"/>
    </row>
    <row r="976" spans="1:8">
      <c r="A976" s="36"/>
      <c r="B976" s="3"/>
      <c r="C976" s="37"/>
      <c r="D976" s="37"/>
      <c r="E976" s="3"/>
      <c r="F976" s="3"/>
      <c r="G976" s="4"/>
      <c r="H976" s="4"/>
    </row>
    <row r="977" spans="1:8">
      <c r="A977" s="36"/>
      <c r="B977" s="3"/>
      <c r="C977" s="37"/>
      <c r="D977" s="37"/>
      <c r="E977" s="3"/>
      <c r="F977" s="3"/>
      <c r="G977" s="4"/>
      <c r="H977" s="4"/>
    </row>
    <row r="978" spans="1:8">
      <c r="A978" s="36"/>
      <c r="B978" s="3"/>
      <c r="C978" s="37"/>
      <c r="D978" s="37"/>
      <c r="E978" s="3"/>
      <c r="F978" s="3"/>
      <c r="G978" s="4"/>
      <c r="H978" s="4"/>
    </row>
    <row r="979" spans="1:8">
      <c r="A979" s="36"/>
      <c r="B979" s="3"/>
      <c r="C979" s="37"/>
      <c r="D979" s="37"/>
      <c r="E979" s="3"/>
      <c r="F979" s="3"/>
      <c r="G979" s="4"/>
      <c r="H979" s="4"/>
    </row>
    <row r="980" spans="1:8">
      <c r="A980" s="36"/>
      <c r="B980" s="3"/>
      <c r="C980" s="37"/>
      <c r="D980" s="37"/>
      <c r="E980" s="3"/>
      <c r="F980" s="3"/>
      <c r="G980" s="4"/>
      <c r="H980" s="4"/>
    </row>
    <row r="981" spans="1:8">
      <c r="A981" s="36"/>
      <c r="B981" s="3"/>
      <c r="C981" s="37"/>
      <c r="D981" s="37"/>
      <c r="E981" s="3"/>
      <c r="F981" s="3"/>
      <c r="G981" s="4"/>
      <c r="H981" s="4"/>
    </row>
    <row r="982" spans="1:8">
      <c r="A982" s="36"/>
      <c r="B982" s="3"/>
      <c r="C982" s="37"/>
      <c r="D982" s="37"/>
      <c r="E982" s="3"/>
      <c r="F982" s="3"/>
      <c r="G982" s="4"/>
      <c r="H982" s="4"/>
    </row>
    <row r="983" spans="1:8">
      <c r="A983" s="36"/>
      <c r="B983" s="3"/>
      <c r="C983" s="37"/>
      <c r="D983" s="37"/>
      <c r="E983" s="3"/>
      <c r="F983" s="3"/>
      <c r="G983" s="4"/>
      <c r="H983" s="4"/>
    </row>
    <row r="984" spans="1:8">
      <c r="A984" s="36"/>
      <c r="B984" s="3"/>
      <c r="C984" s="37"/>
      <c r="D984" s="37"/>
      <c r="E984" s="3"/>
      <c r="F984" s="3"/>
      <c r="G984" s="4"/>
      <c r="H984" s="4"/>
    </row>
    <row r="985" spans="1:8">
      <c r="A985" s="36"/>
      <c r="B985" s="3"/>
      <c r="C985" s="37"/>
      <c r="D985" s="37"/>
      <c r="E985" s="3"/>
      <c r="F985" s="3"/>
      <c r="G985" s="4"/>
      <c r="H985" s="4"/>
    </row>
    <row r="986" spans="1:8">
      <c r="A986" s="36"/>
      <c r="B986" s="3"/>
      <c r="C986" s="37"/>
      <c r="D986" s="37"/>
      <c r="E986" s="3"/>
      <c r="F986" s="3"/>
      <c r="G986" s="4"/>
      <c r="H986" s="4"/>
    </row>
    <row r="987" spans="1:8">
      <c r="A987" s="36"/>
      <c r="B987" s="3"/>
      <c r="C987" s="37"/>
      <c r="D987" s="37"/>
      <c r="E987" s="3"/>
      <c r="F987" s="3"/>
      <c r="G987" s="4"/>
      <c r="H987" s="4"/>
    </row>
    <row r="988" spans="1:8">
      <c r="A988" s="36"/>
      <c r="B988" s="3"/>
      <c r="C988" s="37"/>
      <c r="D988" s="37"/>
      <c r="E988" s="3"/>
      <c r="F988" s="3"/>
      <c r="G988" s="4"/>
      <c r="H988" s="4"/>
    </row>
    <row r="989" spans="1:8">
      <c r="A989" s="36"/>
      <c r="B989" s="3"/>
      <c r="C989" s="37"/>
      <c r="D989" s="37"/>
      <c r="E989" s="3"/>
      <c r="F989" s="3"/>
      <c r="G989" s="4"/>
      <c r="H989" s="4"/>
    </row>
    <row r="990" spans="1:8">
      <c r="A990" s="36"/>
      <c r="B990" s="3"/>
      <c r="C990" s="37"/>
      <c r="D990" s="37"/>
      <c r="E990" s="3"/>
      <c r="F990" s="3"/>
      <c r="G990" s="4"/>
      <c r="H990" s="4"/>
    </row>
    <row r="991" spans="1:8">
      <c r="A991" s="36"/>
      <c r="B991" s="3"/>
      <c r="C991" s="37"/>
      <c r="D991" s="37"/>
      <c r="E991" s="3"/>
      <c r="F991" s="3"/>
      <c r="G991" s="4"/>
      <c r="H991" s="4"/>
    </row>
    <row r="992" spans="1:8">
      <c r="A992" s="36"/>
      <c r="B992" s="3"/>
      <c r="C992" s="37"/>
      <c r="D992" s="37"/>
      <c r="E992" s="3"/>
      <c r="F992" s="3"/>
      <c r="G992" s="4"/>
      <c r="H992" s="4"/>
    </row>
    <row r="993" spans="1:8">
      <c r="A993" s="36"/>
      <c r="B993" s="3"/>
      <c r="C993" s="37"/>
      <c r="D993" s="37"/>
      <c r="E993" s="3"/>
      <c r="F993" s="3"/>
      <c r="G993" s="4"/>
      <c r="H993" s="4"/>
    </row>
    <row r="994" spans="1:8">
      <c r="A994" s="36"/>
      <c r="B994" s="3"/>
      <c r="C994" s="37"/>
      <c r="D994" s="37"/>
      <c r="E994" s="3"/>
      <c r="F994" s="3"/>
      <c r="G994" s="4"/>
      <c r="H994" s="4"/>
    </row>
    <row r="995" spans="1:8">
      <c r="A995" s="36"/>
      <c r="B995" s="3"/>
      <c r="C995" s="37"/>
      <c r="D995" s="37"/>
      <c r="E995" s="3"/>
      <c r="F995" s="3"/>
      <c r="G995" s="4"/>
      <c r="H995" s="4"/>
    </row>
    <row r="996" spans="1:8">
      <c r="A996" s="36"/>
      <c r="B996" s="3"/>
      <c r="C996" s="37"/>
      <c r="D996" s="37"/>
      <c r="E996" s="3"/>
      <c r="F996" s="3"/>
      <c r="G996" s="4"/>
      <c r="H996" s="4"/>
    </row>
    <row r="997" spans="1:8">
      <c r="A997" s="36"/>
      <c r="B997" s="3"/>
      <c r="C997" s="37"/>
      <c r="D997" s="37"/>
      <c r="E997" s="3"/>
      <c r="F997" s="3"/>
      <c r="G997" s="4"/>
      <c r="H997" s="4"/>
    </row>
    <row r="998" spans="1:8">
      <c r="A998" s="36"/>
      <c r="B998" s="3"/>
      <c r="C998" s="37"/>
      <c r="D998" s="37"/>
      <c r="E998" s="3"/>
      <c r="F998" s="3"/>
      <c r="G998" s="4"/>
      <c r="H998" s="4"/>
    </row>
    <row r="999" spans="1:8">
      <c r="A999" s="36"/>
      <c r="B999" s="3"/>
      <c r="C999" s="37"/>
      <c r="D999" s="37"/>
      <c r="E999" s="3"/>
      <c r="F999" s="3"/>
      <c r="G999" s="4"/>
      <c r="H999" s="4"/>
    </row>
    <row r="1000" spans="1:8">
      <c r="A1000" s="36"/>
      <c r="B1000" s="3"/>
      <c r="C1000" s="37"/>
      <c r="D1000" s="37"/>
      <c r="E1000" s="3"/>
      <c r="F1000" s="3"/>
      <c r="G1000" s="4"/>
      <c r="H10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11C7-802B-4198-BC56-67FBD9806E77}">
  <dimension ref="A1:I101"/>
  <sheetViews>
    <sheetView workbookViewId="0">
      <selection activeCell="B3" sqref="B3"/>
    </sheetView>
  </sheetViews>
  <sheetFormatPr defaultRowHeight="15.6"/>
  <sheetData>
    <row r="1" spans="1:9">
      <c r="A1" s="63" t="s">
        <v>26</v>
      </c>
      <c r="B1" s="34" t="s">
        <v>27</v>
      </c>
      <c r="C1" s="35" t="s">
        <v>28</v>
      </c>
      <c r="D1" s="35" t="s">
        <v>29</v>
      </c>
      <c r="E1" s="34" t="s">
        <v>30</v>
      </c>
      <c r="F1" s="34" t="s">
        <v>34</v>
      </c>
      <c r="G1" s="2" t="s">
        <v>31</v>
      </c>
      <c r="H1" s="2" t="s">
        <v>32</v>
      </c>
      <c r="I1" s="64" t="s">
        <v>35</v>
      </c>
    </row>
    <row r="2" spans="1:9">
      <c r="A2" s="36">
        <v>1</v>
      </c>
      <c r="B2" s="3">
        <v>2000</v>
      </c>
      <c r="C2" s="37">
        <v>0.15398096015629098</v>
      </c>
      <c r="D2" s="37">
        <v>0.84635612996269527</v>
      </c>
      <c r="E2" s="3">
        <v>1200</v>
      </c>
      <c r="F2" s="3">
        <v>3828.90625</v>
      </c>
      <c r="G2" s="4">
        <v>3.205623836240437</v>
      </c>
      <c r="H2" s="4">
        <v>96.788833583623784</v>
      </c>
      <c r="I2" s="64" t="s">
        <v>36</v>
      </c>
    </row>
    <row r="3" spans="1:9">
      <c r="A3" s="36">
        <v>0.99997656249999978</v>
      </c>
      <c r="B3" s="3">
        <v>1980</v>
      </c>
      <c r="C3" s="37">
        <v>0.15398207144887999</v>
      </c>
      <c r="D3" s="37">
        <v>0.84632429376888119</v>
      </c>
      <c r="E3" s="3">
        <v>1200</v>
      </c>
      <c r="F3" s="3">
        <v>3797.03125</v>
      </c>
      <c r="G3" s="4">
        <v>3.2293115654400517</v>
      </c>
      <c r="H3" s="4">
        <v>96.775499857712944</v>
      </c>
      <c r="I3" s="64" t="s">
        <v>37</v>
      </c>
    </row>
    <row r="4" spans="1:9">
      <c r="A4" s="36">
        <v>0.99994882812499886</v>
      </c>
      <c r="B4" s="3">
        <v>1960</v>
      </c>
      <c r="C4" s="37">
        <v>0.15398445355414958</v>
      </c>
      <c r="D4" s="37">
        <v>0.84629509450994034</v>
      </c>
      <c r="E4" s="3">
        <v>1200</v>
      </c>
      <c r="F4" s="3">
        <v>3765.78125</v>
      </c>
      <c r="G4" s="4">
        <v>3.252914642977252</v>
      </c>
      <c r="H4" s="4">
        <v>96.739930553036316</v>
      </c>
      <c r="I4" s="64"/>
    </row>
    <row r="5" spans="1:9">
      <c r="A5" s="36">
        <v>0.99992063151041222</v>
      </c>
      <c r="B5" s="3">
        <v>1940</v>
      </c>
      <c r="C5" s="37">
        <v>0.15398531003781968</v>
      </c>
      <c r="D5" s="37">
        <v>0.84626273202069946</v>
      </c>
      <c r="E5" s="3">
        <v>1200</v>
      </c>
      <c r="F5" s="3">
        <v>3733.90625</v>
      </c>
      <c r="G5" s="4">
        <v>3.2773253409205436</v>
      </c>
      <c r="H5" s="4">
        <v>96.719927566093929</v>
      </c>
    </row>
    <row r="6" spans="1:9">
      <c r="A6" s="36">
        <v>0.99989243489582236</v>
      </c>
      <c r="B6" s="3">
        <v>1920</v>
      </c>
      <c r="C6" s="37">
        <v>0.15398614545088907</v>
      </c>
      <c r="D6" s="37">
        <v>0.84623032688318867</v>
      </c>
      <c r="E6" s="3">
        <v>1200</v>
      </c>
      <c r="F6" s="3">
        <v>3702.03125</v>
      </c>
      <c r="G6" s="4">
        <v>3.3021168643856473</v>
      </c>
      <c r="H6" s="4">
        <v>96.696518753591647</v>
      </c>
    </row>
    <row r="7" spans="1:9">
      <c r="A7" s="36">
        <v>0.999863768337656</v>
      </c>
      <c r="B7" s="3">
        <v>1900</v>
      </c>
      <c r="C7" s="37">
        <v>0.1539868251720464</v>
      </c>
      <c r="D7" s="37">
        <v>0.84619759984989651</v>
      </c>
      <c r="E7" s="3">
        <v>1200</v>
      </c>
      <c r="F7" s="3">
        <v>3670.15625</v>
      </c>
      <c r="G7" s="4">
        <v>3.3272958978073008</v>
      </c>
      <c r="H7" s="4">
        <v>96.669611014259658</v>
      </c>
    </row>
    <row r="8" spans="1:9">
      <c r="A8" s="36">
        <v>0.99983534066747348</v>
      </c>
      <c r="B8" s="3">
        <v>1880</v>
      </c>
      <c r="C8" s="37">
        <v>0.15398735171754627</v>
      </c>
      <c r="D8" s="37">
        <v>0.84616455611583086</v>
      </c>
      <c r="E8" s="3">
        <v>1200</v>
      </c>
      <c r="F8" s="3">
        <v>3638.28125</v>
      </c>
      <c r="G8" s="4">
        <v>3.3528723412437005</v>
      </c>
      <c r="H8" s="4">
        <v>96.639107615988209</v>
      </c>
    </row>
    <row r="9" spans="1:9">
      <c r="A9" s="36">
        <v>0.99980643920278589</v>
      </c>
      <c r="B9" s="3">
        <v>1860</v>
      </c>
      <c r="C9" s="37">
        <v>0.15398818635964612</v>
      </c>
      <c r="D9" s="37">
        <v>0.8461321525210258</v>
      </c>
      <c r="E9" s="3">
        <v>1200</v>
      </c>
      <c r="F9" s="3">
        <v>3605.78125</v>
      </c>
      <c r="G9" s="4">
        <v>3.3793799475739026</v>
      </c>
      <c r="H9" s="4">
        <v>96.624576656343336</v>
      </c>
    </row>
    <row r="10" spans="1:9">
      <c r="A10" s="36">
        <v>0.99977705604701961</v>
      </c>
      <c r="B10" s="3">
        <v>1840</v>
      </c>
      <c r="C10" s="37">
        <v>0.15398863469341206</v>
      </c>
      <c r="D10" s="37">
        <v>0.84609894860244539</v>
      </c>
      <c r="E10" s="3">
        <v>1200</v>
      </c>
      <c r="F10" s="3">
        <v>3573.90625</v>
      </c>
      <c r="G10" s="4">
        <v>3.4057956216451553</v>
      </c>
      <c r="H10" s="4">
        <v>96.586715308419102</v>
      </c>
    </row>
    <row r="11" spans="1:9">
      <c r="A11" s="36">
        <v>0.9997476728912511</v>
      </c>
      <c r="B11" s="3">
        <v>1820</v>
      </c>
      <c r="C11" s="37">
        <v>0.15398908281189846</v>
      </c>
      <c r="D11" s="37">
        <v>0.84606574525161737</v>
      </c>
      <c r="E11" s="3">
        <v>1200</v>
      </c>
      <c r="F11" s="3">
        <v>3541.40625</v>
      </c>
      <c r="G11" s="4">
        <v>3.433174699710055</v>
      </c>
      <c r="H11" s="4">
        <v>96.564902579741258</v>
      </c>
    </row>
    <row r="12" spans="1:9">
      <c r="A12" s="36">
        <v>0.99971853459511406</v>
      </c>
      <c r="B12" s="3">
        <v>1800</v>
      </c>
      <c r="C12" s="37">
        <v>0.15398936873129887</v>
      </c>
      <c r="D12" s="37">
        <v>0.84603220642224752</v>
      </c>
      <c r="E12" s="3">
        <v>1200</v>
      </c>
      <c r="F12" s="3">
        <v>3508.90625</v>
      </c>
      <c r="G12" s="4">
        <v>3.4610121760658954</v>
      </c>
      <c r="H12" s="4">
        <v>96.539363873719154</v>
      </c>
    </row>
    <row r="13" spans="1:9">
      <c r="A13" s="36">
        <v>0.99968915347984366</v>
      </c>
      <c r="B13" s="3">
        <v>1780</v>
      </c>
      <c r="C13" s="37">
        <v>0.15398981505280637</v>
      </c>
      <c r="D13" s="37">
        <v>0.84599900136334438</v>
      </c>
      <c r="E13" s="3">
        <v>1200</v>
      </c>
      <c r="F13" s="3">
        <v>3476.40625</v>
      </c>
      <c r="G13" s="4">
        <v>3.4893277916065988</v>
      </c>
      <c r="H13" s="4">
        <v>96.509988834394974</v>
      </c>
    </row>
    <row r="14" spans="1:9">
      <c r="A14" s="36">
        <v>0.99965879299406735</v>
      </c>
      <c r="B14" s="3">
        <v>1760</v>
      </c>
      <c r="C14" s="37">
        <v>0.15399018013851726</v>
      </c>
      <c r="D14" s="37">
        <v>0.84596562878063541</v>
      </c>
      <c r="E14" s="3">
        <v>1200</v>
      </c>
      <c r="F14" s="3">
        <v>3443.90625</v>
      </c>
      <c r="G14" s="4">
        <v>3.5181291667770744</v>
      </c>
      <c r="H14" s="4">
        <v>96.476664769597647</v>
      </c>
    </row>
    <row r="15" spans="1:9">
      <c r="A15" s="36">
        <v>0.99962843250828859</v>
      </c>
      <c r="B15" s="3">
        <v>1740</v>
      </c>
      <c r="C15" s="37">
        <v>0.15399031197674354</v>
      </c>
      <c r="D15" s="37">
        <v>0.8459317732763576</v>
      </c>
      <c r="E15" s="3">
        <v>1200</v>
      </c>
      <c r="F15" s="3">
        <v>3410.78125</v>
      </c>
      <c r="G15" s="4">
        <v>3.5479946164265406</v>
      </c>
      <c r="H15" s="4">
        <v>96.459842196958462</v>
      </c>
    </row>
    <row r="16" spans="1:9">
      <c r="A16" s="36">
        <v>0.99959756601441352</v>
      </c>
      <c r="B16" s="3">
        <v>1720</v>
      </c>
      <c r="C16" s="37">
        <v>0.15399027364632492</v>
      </c>
      <c r="D16" s="37">
        <v>0.84589756568571872</v>
      </c>
      <c r="E16" s="3">
        <v>1200</v>
      </c>
      <c r="F16" s="3">
        <v>3378.28125</v>
      </c>
      <c r="G16" s="4">
        <v>3.5778128926744674</v>
      </c>
      <c r="H16" s="4">
        <v>96.418420269828246</v>
      </c>
    </row>
    <row r="17" spans="1:8">
      <c r="A17" s="36">
        <v>0.99956695674132168</v>
      </c>
      <c r="B17" s="3">
        <v>1700</v>
      </c>
      <c r="C17" s="37">
        <v>0.15399007046889221</v>
      </c>
      <c r="D17" s="37">
        <v>0.84586301701988864</v>
      </c>
      <c r="E17" s="3">
        <v>1200</v>
      </c>
      <c r="F17" s="3">
        <v>3345.15625</v>
      </c>
      <c r="G17" s="4">
        <v>3.608746064318697</v>
      </c>
      <c r="H17" s="4">
        <v>96.393576656592728</v>
      </c>
    </row>
    <row r="18" spans="1:8">
      <c r="A18" s="36">
        <v>0.99953609239095642</v>
      </c>
      <c r="B18" s="3">
        <v>1680</v>
      </c>
      <c r="C18" s="37">
        <v>0.1539900330632262</v>
      </c>
      <c r="D18" s="37">
        <v>0.84582881325616632</v>
      </c>
      <c r="E18" s="3">
        <v>1200</v>
      </c>
      <c r="F18" s="3">
        <v>3312.03125</v>
      </c>
      <c r="G18" s="4">
        <v>3.6402495347905393</v>
      </c>
      <c r="H18" s="4">
        <v>96.36461801399868</v>
      </c>
    </row>
    <row r="19" spans="1:8">
      <c r="A19" s="36">
        <v>0.99950497083767464</v>
      </c>
      <c r="B19" s="3">
        <v>1660</v>
      </c>
      <c r="C19" s="37">
        <v>0.15398991036473567</v>
      </c>
      <c r="D19" s="37">
        <v>0.84579443347088357</v>
      </c>
      <c r="E19" s="3">
        <v>1200</v>
      </c>
      <c r="F19" s="3">
        <v>3278.90625</v>
      </c>
      <c r="G19" s="4">
        <v>3.6723341449770213</v>
      </c>
      <c r="H19" s="4">
        <v>96.331415546915323</v>
      </c>
    </row>
    <row r="20" spans="1:8">
      <c r="A20" s="36">
        <v>0.99947358993811619</v>
      </c>
      <c r="B20" s="3">
        <v>1640</v>
      </c>
      <c r="C20" s="37">
        <v>0.15398970306503185</v>
      </c>
      <c r="D20" s="37">
        <v>0.84575987908373118</v>
      </c>
      <c r="E20" s="3">
        <v>1200</v>
      </c>
      <c r="F20" s="3">
        <v>3245.78125</v>
      </c>
      <c r="G20" s="4">
        <v>3.7050172342175203</v>
      </c>
      <c r="H20" s="4">
        <v>96.293834520442289</v>
      </c>
    </row>
    <row r="21" spans="1:8">
      <c r="A21" s="36">
        <v>0.99944194753106097</v>
      </c>
      <c r="B21" s="3">
        <v>1620</v>
      </c>
      <c r="C21" s="37">
        <v>0.15398941046696005</v>
      </c>
      <c r="D21" s="37">
        <v>0.84572514863252701</v>
      </c>
      <c r="E21" s="3">
        <v>1200</v>
      </c>
      <c r="F21" s="3">
        <v>3212.65625</v>
      </c>
      <c r="G21" s="4">
        <v>3.7383168207336017</v>
      </c>
      <c r="H21" s="4">
        <v>96.251734762772017</v>
      </c>
    </row>
    <row r="22" spans="1:8">
      <c r="A22" s="36">
        <v>0.99941004143728096</v>
      </c>
      <c r="B22" s="3">
        <v>1600</v>
      </c>
      <c r="C22" s="37">
        <v>0.15398903186764196</v>
      </c>
      <c r="D22" s="37">
        <v>0.84569024064282761</v>
      </c>
      <c r="E22" s="3">
        <v>1200</v>
      </c>
      <c r="F22" s="3">
        <v>3178.90625</v>
      </c>
      <c r="G22" s="4">
        <v>3.7728983522052659</v>
      </c>
      <c r="H22" s="4">
        <v>96.226742674183782</v>
      </c>
    </row>
    <row r="23" spans="1:8">
      <c r="A23" s="36">
        <v>0.99937786945938578</v>
      </c>
      <c r="B23" s="3">
        <v>1580</v>
      </c>
      <c r="C23" s="37">
        <v>0.15398856655842924</v>
      </c>
      <c r="D23" s="37">
        <v>0.84565515362782095</v>
      </c>
      <c r="E23" s="3">
        <v>1200</v>
      </c>
      <c r="F23" s="3">
        <v>3145.15625</v>
      </c>
      <c r="G23" s="4">
        <v>3.8081601236854565</v>
      </c>
      <c r="H23" s="4">
        <v>96.197308003275779</v>
      </c>
    </row>
    <row r="24" spans="1:8">
      <c r="A24" s="36">
        <v>0.99934542938167492</v>
      </c>
      <c r="B24" s="3">
        <v>1560</v>
      </c>
      <c r="C24" s="37">
        <v>0.15398801382485749</v>
      </c>
      <c r="D24" s="37">
        <v>0.8456198860882238</v>
      </c>
      <c r="E24" s="3">
        <v>1200</v>
      </c>
      <c r="F24" s="3">
        <v>3111.40625</v>
      </c>
      <c r="G24" s="4">
        <v>3.8441237242194766</v>
      </c>
      <c r="H24" s="4">
        <v>96.163281406910386</v>
      </c>
    </row>
    <row r="25" spans="1:8">
      <c r="A25" s="36">
        <v>0.99931190796804048</v>
      </c>
      <c r="B25" s="3">
        <v>1540</v>
      </c>
      <c r="C25" s="37">
        <v>0.15398737294659845</v>
      </c>
      <c r="D25" s="37">
        <v>0.8455844365121763</v>
      </c>
      <c r="E25" s="3">
        <v>1200</v>
      </c>
      <c r="F25" s="3">
        <v>3077.65625</v>
      </c>
      <c r="G25" s="4">
        <v>3.880811687391565</v>
      </c>
      <c r="H25" s="4">
        <v>96.124507134187738</v>
      </c>
    </row>
    <row r="26" spans="1:8">
      <c r="A26" s="36">
        <v>0.99927866589952252</v>
      </c>
      <c r="B26" s="3">
        <v>1520</v>
      </c>
      <c r="C26" s="37">
        <v>0.15398629296787886</v>
      </c>
      <c r="D26" s="37">
        <v>0.84554807649846575</v>
      </c>
      <c r="E26" s="3">
        <v>1200</v>
      </c>
      <c r="F26" s="3">
        <v>3043.90625</v>
      </c>
      <c r="G26" s="4">
        <v>3.9182386752109619</v>
      </c>
      <c r="H26" s="4">
        <v>96.080823732535777</v>
      </c>
    </row>
    <row r="27" spans="1:8">
      <c r="A27" s="36">
        <v>0.99924514681376708</v>
      </c>
      <c r="B27" s="3">
        <v>1500</v>
      </c>
      <c r="C27" s="37">
        <v>0.15398539016012458</v>
      </c>
      <c r="D27" s="37">
        <v>0.84551208502775144</v>
      </c>
      <c r="E27" s="3">
        <v>1200</v>
      </c>
      <c r="F27" s="3">
        <v>3009.84375</v>
      </c>
      <c r="G27" s="4">
        <v>3.9568024490999805</v>
      </c>
      <c r="H27" s="4">
        <v>96.043443773009841</v>
      </c>
    </row>
    <row r="28" spans="1:8">
      <c r="A28" s="36">
        <v>0.99921134840229886</v>
      </c>
      <c r="B28" s="3">
        <v>1480</v>
      </c>
      <c r="C28" s="37">
        <v>0.15398439480576109</v>
      </c>
      <c r="D28" s="37">
        <v>0.84547590231946546</v>
      </c>
      <c r="E28" s="3">
        <v>1200</v>
      </c>
      <c r="F28" s="3">
        <v>2975.46875</v>
      </c>
      <c r="G28" s="4">
        <v>3.9965447824882885</v>
      </c>
      <c r="H28" s="4">
        <v>96.012509984599617</v>
      </c>
    </row>
    <row r="29" spans="1:8">
      <c r="A29" s="36">
        <v>0.99917642337711365</v>
      </c>
      <c r="B29" s="3">
        <v>1460</v>
      </c>
      <c r="C29" s="37">
        <v>0.15398330765648638</v>
      </c>
      <c r="D29" s="37">
        <v>0.84543952991474158</v>
      </c>
      <c r="E29" s="3">
        <v>1200</v>
      </c>
      <c r="F29" s="3">
        <v>2941.40625</v>
      </c>
      <c r="G29" s="4">
        <v>4.0367705483436396</v>
      </c>
      <c r="H29" s="4">
        <v>95.964965254231032</v>
      </c>
    </row>
    <row r="30" spans="1:8">
      <c r="A30" s="36">
        <v>0.99914178939380505</v>
      </c>
      <c r="B30" s="3">
        <v>1440</v>
      </c>
      <c r="C30" s="37">
        <v>0.15398176310016351</v>
      </c>
      <c r="D30" s="37">
        <v>0.84540220888896001</v>
      </c>
      <c r="E30" s="3">
        <v>1200</v>
      </c>
      <c r="F30" s="3">
        <v>2907.03125</v>
      </c>
      <c r="G30" s="4">
        <v>4.0782382409968339</v>
      </c>
      <c r="H30" s="4">
        <v>95.92372305026214</v>
      </c>
    </row>
    <row r="31" spans="1:8">
      <c r="A31" s="36">
        <v>0.99910600094438684</v>
      </c>
      <c r="B31" s="3">
        <v>1420</v>
      </c>
      <c r="C31" s="37">
        <v>0.15398040314624448</v>
      </c>
      <c r="D31" s="37">
        <v>0.84536527181629562</v>
      </c>
      <c r="E31" s="3">
        <v>1200</v>
      </c>
      <c r="F31" s="3">
        <v>2872.65625</v>
      </c>
      <c r="G31" s="4">
        <v>4.120630510984876</v>
      </c>
      <c r="H31" s="4">
        <v>95.877097975546917</v>
      </c>
    </row>
    <row r="32" spans="1:8">
      <c r="A32" s="36">
        <v>0.999070510732048</v>
      </c>
      <c r="B32" s="3">
        <v>1400</v>
      </c>
      <c r="C32" s="37">
        <v>0.15397857295789805</v>
      </c>
      <c r="D32" s="37">
        <v>0.84532735938718562</v>
      </c>
      <c r="E32" s="3">
        <v>1200</v>
      </c>
      <c r="F32" s="3">
        <v>2837.96875</v>
      </c>
      <c r="G32" s="4">
        <v>4.1643615007758941</v>
      </c>
      <c r="H32" s="4">
        <v>95.836840445066841</v>
      </c>
    </row>
    <row r="33" spans="1:8">
      <c r="A33" s="36">
        <v>0.99903472476794297</v>
      </c>
      <c r="B33" s="3">
        <v>1380</v>
      </c>
      <c r="C33" s="37">
        <v>0.15397693194500417</v>
      </c>
      <c r="D33" s="37">
        <v>0.84528984038961041</v>
      </c>
      <c r="E33" s="3">
        <v>1200</v>
      </c>
      <c r="F33" s="3">
        <v>2803.28125</v>
      </c>
      <c r="G33" s="4">
        <v>4.209102649035227</v>
      </c>
      <c r="H33" s="4">
        <v>95.791032077614659</v>
      </c>
    </row>
    <row r="34" spans="1:8">
      <c r="A34" s="36">
        <v>0.99899864058747001</v>
      </c>
      <c r="B34" s="3">
        <v>1360</v>
      </c>
      <c r="C34" s="37">
        <v>0.15397519219547864</v>
      </c>
      <c r="D34" s="37">
        <v>0.84525211715688742</v>
      </c>
      <c r="E34" s="3">
        <v>1200</v>
      </c>
      <c r="F34" s="3">
        <v>2768.28125</v>
      </c>
      <c r="G34" s="4">
        <v>4.2553010153541875</v>
      </c>
      <c r="H34" s="4">
        <v>95.751658033333058</v>
      </c>
    </row>
    <row r="35" spans="1:8">
      <c r="A35" s="36">
        <v>0.99896135360098404</v>
      </c>
      <c r="B35" s="3">
        <v>1340</v>
      </c>
      <c r="C35" s="37">
        <v>0.15397335451242455</v>
      </c>
      <c r="D35" s="37">
        <v>0.84521419133376507</v>
      </c>
      <c r="E35" s="3">
        <v>1200</v>
      </c>
      <c r="F35" s="3">
        <v>2733.28125</v>
      </c>
      <c r="G35" s="4">
        <v>4.3025977539691249</v>
      </c>
      <c r="H35" s="4">
        <v>95.706554563883543</v>
      </c>
    </row>
    <row r="36" spans="1:8">
      <c r="A36" s="36">
        <v>0.99892437733938633</v>
      </c>
      <c r="B36" s="3">
        <v>1320</v>
      </c>
      <c r="C36" s="37">
        <v>0.15397102862481121</v>
      </c>
      <c r="D36" s="37">
        <v>0.84517525262695825</v>
      </c>
      <c r="E36" s="3">
        <v>1200</v>
      </c>
      <c r="F36" s="3">
        <v>2698.28125</v>
      </c>
      <c r="G36" s="4">
        <v>4.351023931601441</v>
      </c>
      <c r="H36" s="4">
        <v>95.655496254310037</v>
      </c>
    </row>
    <row r="37" spans="1:8">
      <c r="A37" s="36">
        <v>0.99888616853573375</v>
      </c>
      <c r="B37" s="3">
        <v>1300</v>
      </c>
      <c r="C37" s="37">
        <v>0.15396889984586584</v>
      </c>
      <c r="D37" s="37">
        <v>0.84513672380429405</v>
      </c>
      <c r="E37" s="3">
        <v>1200</v>
      </c>
      <c r="F37" s="3">
        <v>2663.28125</v>
      </c>
      <c r="G37" s="4">
        <v>4.400642917278808</v>
      </c>
      <c r="H37" s="4">
        <v>95.59824281705778</v>
      </c>
    </row>
    <row r="38" spans="1:8">
      <c r="A38" s="36">
        <v>0.99884827813877652</v>
      </c>
      <c r="B38" s="3">
        <v>1280</v>
      </c>
      <c r="C38" s="37">
        <v>0.15396626917373507</v>
      </c>
      <c r="D38" s="37">
        <v>0.84509715354904491</v>
      </c>
      <c r="E38" s="3">
        <v>1200</v>
      </c>
      <c r="F38" s="3">
        <v>2627.96875</v>
      </c>
      <c r="G38" s="4">
        <v>4.4519417728327237</v>
      </c>
      <c r="H38" s="4">
        <v>95.547279373610181</v>
      </c>
    </row>
    <row r="39" spans="1:8">
      <c r="A39" s="36">
        <v>0.99880912472858452</v>
      </c>
      <c r="B39" s="3">
        <v>1260</v>
      </c>
      <c r="C39" s="37">
        <v>0.15396384049225503</v>
      </c>
      <c r="D39" s="37">
        <v>0.84505800329740799</v>
      </c>
      <c r="E39" s="3">
        <v>1200</v>
      </c>
      <c r="F39" s="3">
        <v>2592.34375</v>
      </c>
      <c r="G39" s="4">
        <v>4.5050251027966421</v>
      </c>
      <c r="H39" s="4">
        <v>95.502770707951129</v>
      </c>
    </row>
    <row r="40" spans="1:8">
      <c r="A40" s="36">
        <v>0.9987702975968088</v>
      </c>
      <c r="B40" s="3">
        <v>1240</v>
      </c>
      <c r="C40" s="37">
        <v>0.15396089756293263</v>
      </c>
      <c r="D40" s="37">
        <v>0.84501778582349518</v>
      </c>
      <c r="E40" s="3">
        <v>1200</v>
      </c>
      <c r="F40" s="3">
        <v>2557.03125</v>
      </c>
      <c r="G40" s="4">
        <v>4.5589932778286082</v>
      </c>
      <c r="H40" s="4">
        <v>95.438836125472491</v>
      </c>
    </row>
    <row r="41" spans="1:8">
      <c r="A41" s="36">
        <v>0.99873017622730653</v>
      </c>
      <c r="B41" s="3">
        <v>1220</v>
      </c>
      <c r="C41" s="37">
        <v>0.15395816162683307</v>
      </c>
      <c r="D41" s="37">
        <v>0.84497799872284396</v>
      </c>
      <c r="E41" s="3">
        <v>1200</v>
      </c>
      <c r="F41" s="3">
        <v>2521.40625</v>
      </c>
      <c r="G41" s="4">
        <v>4.6148814039704158</v>
      </c>
      <c r="H41" s="4">
        <v>95.381106936866686</v>
      </c>
    </row>
    <row r="42" spans="1:8">
      <c r="A42" s="36">
        <v>0.99869038920255238</v>
      </c>
      <c r="B42" s="3">
        <v>1200</v>
      </c>
      <c r="C42" s="37">
        <v>0.15395489878524837</v>
      </c>
      <c r="D42" s="37">
        <v>0.84493711797046755</v>
      </c>
      <c r="E42" s="3">
        <v>1200</v>
      </c>
      <c r="F42" s="3">
        <v>2485.46875</v>
      </c>
      <c r="G42" s="4">
        <v>4.6727675132943896</v>
      </c>
      <c r="H42" s="4">
        <v>95.329756138262297</v>
      </c>
    </row>
    <row r="43" spans="1:8">
      <c r="A43" s="36">
        <v>0.99864927594363906</v>
      </c>
      <c r="B43" s="3">
        <v>1180</v>
      </c>
      <c r="C43" s="37">
        <v>0.15395184806301873</v>
      </c>
      <c r="D43" s="37">
        <v>0.84489667821736814</v>
      </c>
      <c r="E43" s="3">
        <v>1200</v>
      </c>
      <c r="F43" s="3">
        <v>2449.53125</v>
      </c>
      <c r="G43" s="4">
        <v>4.7322556097607604</v>
      </c>
      <c r="H43" s="4">
        <v>95.271459655695395</v>
      </c>
    </row>
    <row r="44" spans="1:8">
      <c r="A44" s="36">
        <v>0.99860747746374656</v>
      </c>
      <c r="B44" s="3">
        <v>1160</v>
      </c>
      <c r="C44" s="37">
        <v>0.15394825746730945</v>
      </c>
      <c r="D44" s="37">
        <v>0.84485511772739197</v>
      </c>
      <c r="E44" s="3">
        <v>1200</v>
      </c>
      <c r="F44" s="3">
        <v>2413.59375</v>
      </c>
      <c r="G44" s="4">
        <v>4.793393071198075</v>
      </c>
      <c r="H44" s="4">
        <v>95.205907839270196</v>
      </c>
    </row>
    <row r="45" spans="1:8">
      <c r="A45" s="36">
        <v>0.99856602730452171</v>
      </c>
      <c r="B45" s="3">
        <v>1140</v>
      </c>
      <c r="C45" s="37">
        <v>0.15394443691532669</v>
      </c>
      <c r="D45" s="37">
        <v>0.84481308003727529</v>
      </c>
      <c r="E45" s="3">
        <v>1200</v>
      </c>
      <c r="F45" s="3">
        <v>2377.34375</v>
      </c>
      <c r="G45" s="4">
        <v>4.8568192563998958</v>
      </c>
      <c r="H45" s="4">
        <v>95.146616679053892</v>
      </c>
    </row>
    <row r="46" spans="1:8">
      <c r="A46" s="36">
        <v>0.99852319547332258</v>
      </c>
      <c r="B46" s="3">
        <v>1120</v>
      </c>
      <c r="C46" s="37">
        <v>0.15394084095925925</v>
      </c>
      <c r="D46" s="37">
        <v>0.84477150921711697</v>
      </c>
      <c r="E46" s="3">
        <v>1200</v>
      </c>
      <c r="F46" s="3">
        <v>2341.09375</v>
      </c>
      <c r="G46" s="4">
        <v>4.9221045566940509</v>
      </c>
      <c r="H46" s="4">
        <v>95.079743175237226</v>
      </c>
    </row>
    <row r="47" spans="1:8">
      <c r="A47" s="36">
        <v>0.99847964977826742</v>
      </c>
      <c r="B47" s="3">
        <v>1100</v>
      </c>
      <c r="C47" s="37">
        <v>0.15393668266084273</v>
      </c>
      <c r="D47" s="37">
        <v>0.8447287707304334</v>
      </c>
      <c r="E47" s="3">
        <v>1200</v>
      </c>
      <c r="F47" s="3">
        <v>2304.84375</v>
      </c>
      <c r="G47" s="4">
        <v>4.9893103823794904</v>
      </c>
      <c r="H47" s="4">
        <v>95.00493147147516</v>
      </c>
    </row>
    <row r="48" spans="1:8">
      <c r="A48" s="36">
        <v>0.99843537832162665</v>
      </c>
      <c r="B48" s="3">
        <v>1080</v>
      </c>
      <c r="C48" s="37">
        <v>0.15393228486061214</v>
      </c>
      <c r="D48" s="37">
        <v>0.8446855350358482</v>
      </c>
      <c r="E48" s="3">
        <v>1200</v>
      </c>
      <c r="F48" s="3">
        <v>2268.28125</v>
      </c>
      <c r="G48" s="4">
        <v>5.0591457067468166</v>
      </c>
      <c r="H48" s="4">
        <v>94.936204233190608</v>
      </c>
    </row>
    <row r="49" spans="1:8">
      <c r="A49" s="36">
        <v>0.99839147579379139</v>
      </c>
      <c r="B49" s="3">
        <v>1060</v>
      </c>
      <c r="C49" s="37">
        <v>0.15392764733548592</v>
      </c>
      <c r="D49" s="37">
        <v>0.8446418015961602</v>
      </c>
      <c r="E49" s="3">
        <v>1200</v>
      </c>
      <c r="F49" s="3">
        <v>2231.40625</v>
      </c>
      <c r="G49" s="4">
        <v>5.1317651182513968</v>
      </c>
      <c r="H49" s="4">
        <v>94.873750890790902</v>
      </c>
    </row>
    <row r="50" spans="1:8">
      <c r="A50" s="36">
        <v>0.99834629277556319</v>
      </c>
      <c r="B50" s="3">
        <v>1040</v>
      </c>
      <c r="C50" s="37">
        <v>0.15392312881752696</v>
      </c>
      <c r="D50" s="37">
        <v>0.8445983155955159</v>
      </c>
      <c r="E50" s="3">
        <v>1200</v>
      </c>
      <c r="F50" s="3">
        <v>2194.84375</v>
      </c>
      <c r="G50" s="4">
        <v>5.2060550471082729</v>
      </c>
      <c r="H50" s="4">
        <v>94.788145843925875</v>
      </c>
    </row>
    <row r="51" spans="1:8">
      <c r="A51" s="36">
        <v>0.99830073323218449</v>
      </c>
      <c r="B51" s="3">
        <v>1020</v>
      </c>
      <c r="C51" s="37">
        <v>0.15391812680574318</v>
      </c>
      <c r="D51" s="37">
        <v>0.84455382532303336</v>
      </c>
      <c r="E51" s="3">
        <v>1200</v>
      </c>
      <c r="F51" s="3">
        <v>2157.96875</v>
      </c>
      <c r="G51" s="4">
        <v>5.2833843319781453</v>
      </c>
      <c r="H51" s="4">
        <v>94.70837966385966</v>
      </c>
    </row>
    <row r="52" spans="1:8">
      <c r="A52" s="36">
        <v>0.99825365503736063</v>
      </c>
      <c r="B52" s="3">
        <v>1000</v>
      </c>
      <c r="C52" s="37">
        <v>0.15391318226842607</v>
      </c>
      <c r="D52" s="37">
        <v>0.84450945459124471</v>
      </c>
      <c r="E52" s="3">
        <v>1200</v>
      </c>
      <c r="F52" s="3">
        <v>2120.78125</v>
      </c>
      <c r="G52" s="4">
        <v>5.3639602254491807</v>
      </c>
      <c r="H52" s="4">
        <v>94.634636475904671</v>
      </c>
    </row>
    <row r="53" spans="1:8">
      <c r="A53" s="36">
        <v>0.99820579220595773</v>
      </c>
      <c r="B53" s="3">
        <v>980</v>
      </c>
      <c r="C53" s="37">
        <v>0.15390762193736227</v>
      </c>
      <c r="D53" s="37">
        <v>0.84446380449604275</v>
      </c>
      <c r="E53" s="3">
        <v>1200</v>
      </c>
      <c r="F53" s="3">
        <v>2083.59375</v>
      </c>
      <c r="G53" s="4">
        <v>5.4472510776706393</v>
      </c>
      <c r="H53" s="4">
        <v>94.55164092256561</v>
      </c>
    </row>
    <row r="54" spans="1:8">
      <c r="A54" s="36">
        <v>0.99815713166069608</v>
      </c>
      <c r="B54" s="3">
        <v>960</v>
      </c>
      <c r="C54" s="37">
        <v>0.15390179852837046</v>
      </c>
      <c r="D54" s="37">
        <v>0.8444176077454898</v>
      </c>
      <c r="E54" s="3">
        <v>1200</v>
      </c>
      <c r="F54" s="3">
        <v>2046.09375</v>
      </c>
      <c r="G54" s="4">
        <v>5.5341551851202926</v>
      </c>
      <c r="H54" s="4">
        <v>94.474610935501516</v>
      </c>
    </row>
    <row r="55" spans="1:8">
      <c r="A55" s="36">
        <v>0.99810766010634855</v>
      </c>
      <c r="B55" s="3">
        <v>940</v>
      </c>
      <c r="C55" s="37">
        <v>0.15389571179992306</v>
      </c>
      <c r="D55" s="37">
        <v>0.84437086374547532</v>
      </c>
      <c r="E55" s="3">
        <v>1200</v>
      </c>
      <c r="F55" s="3">
        <v>2008.90625</v>
      </c>
      <c r="G55" s="4">
        <v>5.6233806221946523</v>
      </c>
      <c r="H55" s="4">
        <v>94.371814822304955</v>
      </c>
    </row>
    <row r="56" spans="1:8">
      <c r="A56" s="36">
        <v>0.99805736402609635</v>
      </c>
      <c r="B56" s="3">
        <v>920</v>
      </c>
      <c r="C56" s="37">
        <v>0.15388935739465001</v>
      </c>
      <c r="D56" s="37">
        <v>0.84432356334628422</v>
      </c>
      <c r="E56" s="3">
        <v>1200</v>
      </c>
      <c r="F56" s="3">
        <v>1971.40625</v>
      </c>
      <c r="G56" s="4">
        <v>5.7166044487690364</v>
      </c>
      <c r="H56" s="4">
        <v>94.274380119289987</v>
      </c>
    </row>
    <row r="57" spans="1:8">
      <c r="A57" s="36">
        <v>0.99800706794584226</v>
      </c>
      <c r="B57" s="3">
        <v>900</v>
      </c>
      <c r="C57" s="37">
        <v>0.15388259470504609</v>
      </c>
      <c r="D57" s="37">
        <v>0.84427541422569263</v>
      </c>
      <c r="E57" s="3">
        <v>1200</v>
      </c>
      <c r="F57" s="3">
        <v>1933.59375</v>
      </c>
      <c r="G57" s="4">
        <v>5.814094401559565</v>
      </c>
      <c r="H57" s="4">
        <v>94.182483928557744</v>
      </c>
    </row>
    <row r="58" spans="1:8">
      <c r="A58" s="36">
        <v>0.99795593359758417</v>
      </c>
      <c r="B58" s="3">
        <v>880</v>
      </c>
      <c r="C58" s="37">
        <v>0.15387596393664404</v>
      </c>
      <c r="D58" s="37">
        <v>0.84422753900605374</v>
      </c>
      <c r="E58" s="3">
        <v>1200</v>
      </c>
      <c r="F58" s="3">
        <v>1895.78125</v>
      </c>
      <c r="G58" s="4">
        <v>5.9153150114001978</v>
      </c>
      <c r="H58" s="4">
        <v>94.079544106976471</v>
      </c>
    </row>
    <row r="59" spans="1:8">
      <c r="A59" s="36">
        <v>0.9979033078308378</v>
      </c>
      <c r="B59" s="3">
        <v>860</v>
      </c>
      <c r="C59" s="37">
        <v>0.15386905422907826</v>
      </c>
      <c r="D59" s="37">
        <v>0.84417908374375505</v>
      </c>
      <c r="E59" s="3">
        <v>1200</v>
      </c>
      <c r="F59" s="3">
        <v>1857.65625</v>
      </c>
      <c r="G59" s="4">
        <v>6.021365507891681</v>
      </c>
      <c r="H59" s="4">
        <v>93.981963545897216</v>
      </c>
    </row>
    <row r="60" spans="1:8">
      <c r="A60" s="36">
        <v>0.99785024351603724</v>
      </c>
      <c r="B60" s="3">
        <v>840</v>
      </c>
      <c r="C60" s="37">
        <v>0.15386158522487417</v>
      </c>
      <c r="D60" s="37">
        <v>0.84412946555780166</v>
      </c>
      <c r="E60" s="3">
        <v>1200</v>
      </c>
      <c r="F60" s="3">
        <v>1819.53125</v>
      </c>
      <c r="G60" s="4">
        <v>6.1316630249374171</v>
      </c>
      <c r="H60" s="4">
        <v>93.872561121458574</v>
      </c>
    </row>
    <row r="61" spans="1:8">
      <c r="A61" s="36">
        <v>0.9977958525933649</v>
      </c>
      <c r="B61" s="3">
        <v>820</v>
      </c>
      <c r="C61" s="37">
        <v>0.15385389604094402</v>
      </c>
      <c r="D61" s="37">
        <v>0.84407938918799363</v>
      </c>
      <c r="E61" s="3">
        <v>1200</v>
      </c>
      <c r="F61" s="3">
        <v>1781.40625</v>
      </c>
      <c r="G61" s="4">
        <v>6.2464931781803683</v>
      </c>
      <c r="H61" s="4">
        <v>93.750588460418456</v>
      </c>
    </row>
    <row r="62" spans="1:8">
      <c r="A62" s="36">
        <v>0.99774055515531457</v>
      </c>
      <c r="B62" s="3">
        <v>800</v>
      </c>
      <c r="C62" s="37">
        <v>0.15384591028885863</v>
      </c>
      <c r="D62" s="37">
        <v>0.84402869573662564</v>
      </c>
      <c r="E62" s="3">
        <v>1200</v>
      </c>
      <c r="F62" s="3">
        <v>1742.96875</v>
      </c>
      <c r="G62" s="4">
        <v>6.3671536947671319</v>
      </c>
      <c r="H62" s="4">
        <v>93.633256489474036</v>
      </c>
    </row>
    <row r="63" spans="1:8">
      <c r="A63" s="36">
        <v>0.99768387528131486</v>
      </c>
      <c r="B63" s="3">
        <v>780</v>
      </c>
      <c r="C63" s="37">
        <v>0.15383747696732744</v>
      </c>
      <c r="D63" s="37">
        <v>0.84397707113380294</v>
      </c>
      <c r="E63" s="3">
        <v>1200</v>
      </c>
      <c r="F63" s="3">
        <v>1704.53125</v>
      </c>
      <c r="G63" s="4">
        <v>6.4930447506791165</v>
      </c>
      <c r="H63" s="4">
        <v>93.502347277958108</v>
      </c>
    </row>
    <row r="64" spans="1:8">
      <c r="A64" s="36">
        <v>0.99762625074274713</v>
      </c>
      <c r="B64" s="3">
        <v>760</v>
      </c>
      <c r="C64" s="37">
        <v>0.15382873590448953</v>
      </c>
      <c r="D64" s="37">
        <v>0.84392480592503905</v>
      </c>
      <c r="E64" s="3">
        <v>1200</v>
      </c>
      <c r="F64" s="3">
        <v>1665.78125</v>
      </c>
      <c r="G64" s="4">
        <v>6.6256297408269189</v>
      </c>
      <c r="H64" s="4">
        <v>93.375673083458651</v>
      </c>
    </row>
    <row r="65" spans="1:8">
      <c r="A65" s="36">
        <v>0.99756718559071544</v>
      </c>
      <c r="B65" s="3">
        <v>740</v>
      </c>
      <c r="C65" s="37">
        <v>0.15381952854609926</v>
      </c>
      <c r="D65" s="37">
        <v>0.84387157027847859</v>
      </c>
      <c r="E65" s="3">
        <v>1200</v>
      </c>
      <c r="F65" s="3">
        <v>1627.03125</v>
      </c>
      <c r="G65" s="4">
        <v>6.7643031834847545</v>
      </c>
      <c r="H65" s="4">
        <v>93.234246297632097</v>
      </c>
    </row>
    <row r="66" spans="1:8">
      <c r="A66" s="36">
        <v>0.99750639770508531</v>
      </c>
      <c r="B66" s="3">
        <v>720</v>
      </c>
      <c r="C66" s="37">
        <v>0.15381000059283378</v>
      </c>
      <c r="D66" s="37">
        <v>0.84381766697563776</v>
      </c>
      <c r="E66" s="3">
        <v>1200</v>
      </c>
      <c r="F66" s="3">
        <v>1587.96875</v>
      </c>
      <c r="G66" s="4">
        <v>6.9107190408445138</v>
      </c>
      <c r="H66" s="4">
        <v>93.096529672731805</v>
      </c>
    </row>
    <row r="67" spans="1:8">
      <c r="A67" s="36">
        <v>0.99744459668802632</v>
      </c>
      <c r="B67" s="3">
        <v>700</v>
      </c>
      <c r="C67" s="37">
        <v>0.15379966382396013</v>
      </c>
      <c r="D67" s="37">
        <v>0.84376208051076307</v>
      </c>
      <c r="E67" s="3">
        <v>1200</v>
      </c>
      <c r="F67" s="3">
        <v>1548.90625</v>
      </c>
      <c r="G67" s="4">
        <v>7.0642611228057444</v>
      </c>
      <c r="H67" s="4">
        <v>92.942676461184476</v>
      </c>
    </row>
    <row r="68" spans="1:8">
      <c r="A68" s="36">
        <v>0.99738125064554273</v>
      </c>
      <c r="B68" s="3">
        <v>680</v>
      </c>
      <c r="C68" s="37">
        <v>0.15378906758720182</v>
      </c>
      <c r="D68" s="37">
        <v>0.84370595306868312</v>
      </c>
      <c r="E68" s="3">
        <v>1200</v>
      </c>
      <c r="F68" s="3">
        <v>1509.84375</v>
      </c>
      <c r="G68" s="4">
        <v>7.2255078677145912</v>
      </c>
      <c r="H68" s="4">
        <v>92.771459286700221</v>
      </c>
    </row>
    <row r="69" spans="1:8">
      <c r="A69" s="36">
        <v>0.99731632095199574</v>
      </c>
      <c r="B69" s="3">
        <v>660</v>
      </c>
      <c r="C69" s="37">
        <v>0.15377795628982865</v>
      </c>
      <c r="D69" s="37">
        <v>0.84364875287682317</v>
      </c>
      <c r="E69" s="3">
        <v>1200</v>
      </c>
      <c r="F69" s="3">
        <v>1470.46875</v>
      </c>
      <c r="G69" s="4">
        <v>7.3964564604049263</v>
      </c>
      <c r="H69" s="4">
        <v>92.602377340154078</v>
      </c>
    </row>
    <row r="70" spans="1:8">
      <c r="A70" s="36">
        <v>0.99724814477376988</v>
      </c>
      <c r="B70" s="3">
        <v>640</v>
      </c>
      <c r="C70" s="37">
        <v>0.1537663185019901</v>
      </c>
      <c r="D70" s="37">
        <v>0.84359045589655279</v>
      </c>
      <c r="E70" s="3">
        <v>1200</v>
      </c>
      <c r="F70" s="3">
        <v>1431.09375</v>
      </c>
      <c r="G70" s="4">
        <v>7.5765407383336898</v>
      </c>
      <c r="H70" s="4">
        <v>92.414050563184745</v>
      </c>
    </row>
    <row r="71" spans="1:8">
      <c r="A71" s="36">
        <v>0.99717911639331924</v>
      </c>
      <c r="B71" s="3">
        <v>620</v>
      </c>
      <c r="C71" s="37">
        <v>0.15375362291171982</v>
      </c>
      <c r="D71" s="37">
        <v>0.84352995650785023</v>
      </c>
      <c r="E71" s="3">
        <v>1200</v>
      </c>
      <c r="F71" s="3">
        <v>1391.40625</v>
      </c>
      <c r="G71" s="4">
        <v>7.7680639312716568</v>
      </c>
      <c r="H71" s="4">
        <v>92.226749424847938</v>
      </c>
    </row>
    <row r="72" spans="1:8">
      <c r="A72" s="36">
        <v>0.99710807468510443</v>
      </c>
      <c r="B72" s="3">
        <v>600</v>
      </c>
      <c r="C72" s="37">
        <v>0.15374053480735564</v>
      </c>
      <c r="D72" s="37">
        <v>0.84346863832131458</v>
      </c>
      <c r="E72" s="3">
        <v>1200</v>
      </c>
      <c r="F72" s="3">
        <v>1351.5625</v>
      </c>
      <c r="G72" s="4">
        <v>7.9713719196048336</v>
      </c>
      <c r="H72" s="4">
        <v>92.029125742953383</v>
      </c>
    </row>
    <row r="73" spans="1:8">
      <c r="A73" s="36">
        <v>0.99703496092706523</v>
      </c>
      <c r="B73" s="3">
        <v>580</v>
      </c>
      <c r="C73" s="37">
        <v>0.15372677654026623</v>
      </c>
      <c r="D73" s="37">
        <v>0.84340592338518117</v>
      </c>
      <c r="E73" s="3">
        <v>1200</v>
      </c>
      <c r="F73" s="3">
        <v>1311.5625</v>
      </c>
      <c r="G73" s="4">
        <v>8.1875934016669643</v>
      </c>
      <c r="H73" s="4">
        <v>91.820146023871189</v>
      </c>
    </row>
    <row r="74" spans="1:8">
      <c r="A74" s="36">
        <v>0.99695971468441447</v>
      </c>
      <c r="B74" s="3">
        <v>560</v>
      </c>
      <c r="C74" s="37">
        <v>0.15371232713693767</v>
      </c>
      <c r="D74" s="37">
        <v>0.84334176765958957</v>
      </c>
      <c r="E74" s="3">
        <v>1200</v>
      </c>
      <c r="F74" s="3">
        <v>1271.5625</v>
      </c>
      <c r="G74" s="4">
        <v>8.4170953678159943</v>
      </c>
      <c r="H74" s="4">
        <v>91.586824058107794</v>
      </c>
    </row>
    <row r="75" spans="1:8">
      <c r="A75" s="36">
        <v>0.99688258728569812</v>
      </c>
      <c r="B75" s="3">
        <v>540</v>
      </c>
      <c r="C75" s="37">
        <v>0.15369696302818203</v>
      </c>
      <c r="D75" s="37">
        <v>0.84327570543021579</v>
      </c>
      <c r="E75" s="3">
        <v>1200</v>
      </c>
      <c r="F75" s="3">
        <v>1231.40625</v>
      </c>
      <c r="G75" s="4">
        <v>8.6621469988215694</v>
      </c>
      <c r="H75" s="4">
        <v>91.338989683151809</v>
      </c>
    </row>
    <row r="76" spans="1:8">
      <c r="A76" s="36">
        <v>0.9968028889736934</v>
      </c>
      <c r="B76" s="3">
        <v>520</v>
      </c>
      <c r="C76" s="37">
        <v>0.15368106303141418</v>
      </c>
      <c r="D76" s="37">
        <v>0.84320852459576423</v>
      </c>
      <c r="E76" s="3">
        <v>1200</v>
      </c>
      <c r="F76" s="3">
        <v>1191.09375</v>
      </c>
      <c r="G76" s="4">
        <v>8.9244365172419968</v>
      </c>
      <c r="H76" s="4">
        <v>91.075064381931412</v>
      </c>
    </row>
    <row r="77" spans="1:8">
      <c r="A77" s="36">
        <v>0.99671953782238998</v>
      </c>
      <c r="B77" s="3">
        <v>500</v>
      </c>
      <c r="C77" s="37">
        <v>0.15366430031513306</v>
      </c>
      <c r="D77" s="37">
        <v>0.84313954445811645</v>
      </c>
      <c r="E77" s="3">
        <v>1200</v>
      </c>
      <c r="F77" s="3">
        <v>1150.625</v>
      </c>
      <c r="G77" s="4">
        <v>9.2058601356634107</v>
      </c>
      <c r="H77" s="4">
        <v>90.793243213360981</v>
      </c>
    </row>
    <row r="78" spans="1:8">
      <c r="A78" s="36">
        <v>0.99663410289230647</v>
      </c>
      <c r="B78" s="3">
        <v>480</v>
      </c>
      <c r="C78" s="37">
        <v>0.15364621334485462</v>
      </c>
      <c r="D78" s="37">
        <v>0.84306780356933042</v>
      </c>
      <c r="E78" s="3">
        <v>1200</v>
      </c>
      <c r="F78" s="3">
        <v>1110</v>
      </c>
      <c r="G78" s="4">
        <v>9.5085984158303738</v>
      </c>
      <c r="H78" s="4">
        <v>90.491449501864594</v>
      </c>
    </row>
    <row r="79" spans="1:8">
      <c r="A79" s="36">
        <v>0.99654493018403134</v>
      </c>
      <c r="B79" s="3">
        <v>460</v>
      </c>
      <c r="C79" s="37">
        <v>0.15362741594286791</v>
      </c>
      <c r="D79" s="37">
        <v>0.84299457904212538</v>
      </c>
      <c r="E79" s="3">
        <v>1200</v>
      </c>
      <c r="F79" s="3">
        <v>1069.21875</v>
      </c>
      <c r="G79" s="4">
        <v>9.8352505377823274</v>
      </c>
      <c r="H79" s="4">
        <v>90.167277277698872</v>
      </c>
    </row>
    <row r="80" spans="1:8">
      <c r="A80" s="36">
        <v>0.99645278505214452</v>
      </c>
      <c r="B80" s="3">
        <v>440</v>
      </c>
      <c r="C80" s="37">
        <v>0.15360730493210722</v>
      </c>
      <c r="D80" s="37">
        <v>0.84291861429978288</v>
      </c>
      <c r="E80" s="3">
        <v>1200</v>
      </c>
      <c r="F80" s="3">
        <v>1028.28125</v>
      </c>
      <c r="G80" s="4">
        <v>10.188768378483479</v>
      </c>
      <c r="H80" s="4">
        <v>89.817930175281987</v>
      </c>
    </row>
    <row r="81" spans="1:8">
      <c r="A81" s="36">
        <v>0.99635449691146749</v>
      </c>
      <c r="B81" s="3">
        <v>420</v>
      </c>
      <c r="C81" s="37">
        <v>0.15358612562833907</v>
      </c>
      <c r="D81" s="37">
        <v>0.84284041923030162</v>
      </c>
      <c r="E81" s="3">
        <v>1200</v>
      </c>
      <c r="F81" s="3">
        <v>987.34375</v>
      </c>
      <c r="G81" s="4">
        <v>10.571152017439893</v>
      </c>
      <c r="H81" s="4">
        <v>89.425460859289487</v>
      </c>
    </row>
    <row r="82" spans="1:8">
      <c r="A82" s="36">
        <v>0.99625354680031109</v>
      </c>
      <c r="B82" s="3">
        <v>400</v>
      </c>
      <c r="C82" s="37">
        <v>0.1535627811470858</v>
      </c>
      <c r="D82" s="37">
        <v>0.84275770821002771</v>
      </c>
      <c r="E82" s="3">
        <v>1200</v>
      </c>
      <c r="F82" s="3">
        <v>946.09375</v>
      </c>
      <c r="G82" s="4">
        <v>10.989388562045157</v>
      </c>
      <c r="H82" s="4">
        <v>89.014804852140045</v>
      </c>
    </row>
    <row r="83" spans="1:8">
      <c r="A83" s="36">
        <v>0.99614839043452241</v>
      </c>
      <c r="B83" s="3">
        <v>380</v>
      </c>
      <c r="C83" s="37">
        <v>0.15353843302378109</v>
      </c>
      <c r="D83" s="37">
        <v>0.84267289912853971</v>
      </c>
      <c r="E83" s="3">
        <v>1200</v>
      </c>
      <c r="F83" s="3">
        <v>904.84375</v>
      </c>
      <c r="G83" s="4">
        <v>11.445272988667906</v>
      </c>
      <c r="H83" s="4">
        <v>88.551399892300395</v>
      </c>
    </row>
    <row r="84" spans="1:8">
      <c r="A84" s="36">
        <v>0.99603797625044466</v>
      </c>
      <c r="B84" s="3">
        <v>360</v>
      </c>
      <c r="C84" s="37">
        <v>0.15351257751818337</v>
      </c>
      <c r="D84" s="37">
        <v>0.8425849414961597</v>
      </c>
      <c r="E84" s="3">
        <v>1200</v>
      </c>
      <c r="F84" s="3">
        <v>863.4375</v>
      </c>
      <c r="G84" s="4">
        <v>11.946151956571388</v>
      </c>
      <c r="H84" s="4">
        <v>88.044261841794253</v>
      </c>
    </row>
    <row r="85" spans="1:8">
      <c r="A85" s="36">
        <v>0.99592066117986411</v>
      </c>
      <c r="B85" s="3">
        <v>340</v>
      </c>
      <c r="C85" s="37">
        <v>0.15348493198444205</v>
      </c>
      <c r="D85" s="37">
        <v>0.84249324487000266</v>
      </c>
      <c r="E85" s="3">
        <v>1200</v>
      </c>
      <c r="F85" s="3">
        <v>821.71875</v>
      </c>
      <c r="G85" s="4">
        <v>12.501280166479441</v>
      </c>
      <c r="H85" s="4">
        <v>87.503678746770561</v>
      </c>
    </row>
    <row r="86" spans="1:8">
      <c r="A86" s="36">
        <v>0.99579723594936009</v>
      </c>
      <c r="B86" s="3">
        <v>320</v>
      </c>
      <c r="C86" s="37">
        <v>0.15345464701471692</v>
      </c>
      <c r="D86" s="37">
        <v>0.84239603705711885</v>
      </c>
      <c r="E86" s="3">
        <v>1200</v>
      </c>
      <c r="F86" s="3">
        <v>780</v>
      </c>
      <c r="G86" s="4">
        <v>13.115092728768312</v>
      </c>
      <c r="H86" s="4">
        <v>86.88784621634278</v>
      </c>
    </row>
    <row r="87" spans="1:8">
      <c r="A87" s="36">
        <v>0.99566635377784785</v>
      </c>
      <c r="B87" s="3">
        <v>300</v>
      </c>
      <c r="C87" s="37">
        <v>0.15342217283674969</v>
      </c>
      <c r="D87" s="37">
        <v>0.84229425376477718</v>
      </c>
      <c r="E87" s="3">
        <v>1200</v>
      </c>
      <c r="F87" s="3">
        <v>738.125</v>
      </c>
      <c r="G87" s="4">
        <v>13.80029700888489</v>
      </c>
      <c r="H87" s="4">
        <v>86.202931471295528</v>
      </c>
    </row>
    <row r="88" spans="1:8">
      <c r="A88" s="36">
        <v>0.99552456475870765</v>
      </c>
      <c r="B88" s="3">
        <v>280</v>
      </c>
      <c r="C88" s="37">
        <v>0.15338696233066601</v>
      </c>
      <c r="D88" s="37">
        <v>0.84218675169379409</v>
      </c>
      <c r="E88" s="3">
        <v>1200</v>
      </c>
      <c r="F88" s="3">
        <v>696.171875</v>
      </c>
      <c r="G88" s="4">
        <v>14.568665974124375</v>
      </c>
      <c r="H88" s="4">
        <v>85.426326309311833</v>
      </c>
    </row>
    <row r="89" spans="1:8">
      <c r="A89" s="36">
        <v>0.99537450471345212</v>
      </c>
      <c r="B89" s="3">
        <v>260</v>
      </c>
      <c r="C89" s="37">
        <v>0.15334777057768512</v>
      </c>
      <c r="D89" s="37">
        <v>0.84207093117922893</v>
      </c>
      <c r="E89" s="3">
        <v>1200</v>
      </c>
      <c r="F89" s="3">
        <v>653.984375</v>
      </c>
      <c r="G89" s="4">
        <v>15.439805400511286</v>
      </c>
      <c r="H89" s="4">
        <v>84.560973955529278</v>
      </c>
    </row>
    <row r="90" spans="1:8">
      <c r="A90" s="36">
        <v>0.99521444066517861</v>
      </c>
      <c r="B90" s="3">
        <v>240</v>
      </c>
      <c r="C90" s="37">
        <v>0.15330526219118992</v>
      </c>
      <c r="D90" s="37">
        <v>0.84194817321921256</v>
      </c>
      <c r="E90" s="3">
        <v>1200</v>
      </c>
      <c r="F90" s="3">
        <v>611.71875</v>
      </c>
      <c r="G90" s="4">
        <v>16.432120368985373</v>
      </c>
      <c r="H90" s="4">
        <v>83.565863406429202</v>
      </c>
    </row>
    <row r="91" spans="1:8">
      <c r="A91" s="36">
        <v>0.99504103794621312</v>
      </c>
      <c r="B91" s="3">
        <v>220</v>
      </c>
      <c r="C91" s="37">
        <v>0.15325900912788076</v>
      </c>
      <c r="D91" s="37">
        <v>0.8418175798711578</v>
      </c>
      <c r="E91" s="3">
        <v>1200</v>
      </c>
      <c r="F91" s="3">
        <v>569.296875</v>
      </c>
      <c r="G91" s="4">
        <v>17.57523669335858</v>
      </c>
      <c r="H91" s="4">
        <v>82.423510822860251</v>
      </c>
    </row>
    <row r="92" spans="1:8">
      <c r="A92" s="36">
        <v>0.99484740491003698</v>
      </c>
      <c r="B92" s="3">
        <v>200</v>
      </c>
      <c r="C92" s="37">
        <v>0.1532076066818028</v>
      </c>
      <c r="D92" s="37">
        <v>0.841676213523053</v>
      </c>
      <c r="E92" s="3">
        <v>1200</v>
      </c>
      <c r="F92" s="3">
        <v>526.71875</v>
      </c>
      <c r="G92" s="4">
        <v>18.906444495219191</v>
      </c>
      <c r="H92" s="4">
        <v>81.097612630617363</v>
      </c>
    </row>
    <row r="93" spans="1:8">
      <c r="A93" s="36">
        <v>0.99463602217887559</v>
      </c>
      <c r="B93" s="3">
        <v>180</v>
      </c>
      <c r="C93" s="37">
        <v>0.15314842346305621</v>
      </c>
      <c r="D93" s="37">
        <v>0.84151857166884259</v>
      </c>
      <c r="E93" s="3">
        <v>1200</v>
      </c>
      <c r="F93" s="3">
        <v>484.0625</v>
      </c>
      <c r="G93" s="4">
        <v>20.473200953568785</v>
      </c>
      <c r="H93" s="4">
        <v>79.525766321805122</v>
      </c>
    </row>
    <row r="94" spans="1:8">
      <c r="A94" s="36">
        <v>0.99440173965184109</v>
      </c>
      <c r="B94" s="3">
        <v>160</v>
      </c>
      <c r="C94" s="37">
        <v>0.15308168205885309</v>
      </c>
      <c r="D94" s="37">
        <v>0.84134510394904694</v>
      </c>
      <c r="E94" s="3">
        <v>1200</v>
      </c>
      <c r="F94" s="3">
        <v>441.25</v>
      </c>
      <c r="G94" s="4">
        <v>22.348466282266443</v>
      </c>
      <c r="H94" s="4">
        <v>77.650253211380459</v>
      </c>
    </row>
    <row r="95" spans="1:8">
      <c r="A95" s="36">
        <v>0.99413329092295044</v>
      </c>
      <c r="B95" s="3">
        <v>140</v>
      </c>
      <c r="C95" s="37">
        <v>0.15300561550415459</v>
      </c>
      <c r="D95" s="37">
        <v>0.84115210214307745</v>
      </c>
      <c r="E95" s="3">
        <v>1200</v>
      </c>
      <c r="F95" s="3">
        <v>398.28125</v>
      </c>
      <c r="G95" s="4">
        <v>24.633676215971999</v>
      </c>
      <c r="H95" s="4">
        <v>75.371459504020081</v>
      </c>
    </row>
    <row r="96" spans="1:8">
      <c r="A96" s="36">
        <v>0.9938223378119827</v>
      </c>
      <c r="B96" s="3">
        <v>120</v>
      </c>
      <c r="C96" s="37">
        <v>0.15291497612219307</v>
      </c>
      <c r="D96" s="37">
        <v>0.84092857434307255</v>
      </c>
      <c r="E96" s="3">
        <v>1200</v>
      </c>
      <c r="F96" s="3">
        <v>355.234375</v>
      </c>
      <c r="G96" s="4">
        <v>27.473924264320249</v>
      </c>
      <c r="H96" s="4">
        <v>72.524535728555904</v>
      </c>
    </row>
    <row r="97" spans="1:8">
      <c r="A97" s="36">
        <v>0.99345308099270968</v>
      </c>
      <c r="B97" s="3">
        <v>100</v>
      </c>
      <c r="C97" s="37">
        <v>0.15280488907387155</v>
      </c>
      <c r="D97" s="37">
        <v>0.84066428288944572</v>
      </c>
      <c r="E97" s="3">
        <v>1200</v>
      </c>
      <c r="F97" s="3">
        <v>312.03125</v>
      </c>
      <c r="G97" s="4">
        <v>31.107591156153386</v>
      </c>
      <c r="H97" s="4">
        <v>68.890576548943912</v>
      </c>
    </row>
    <row r="98" spans="1:8">
      <c r="A98" s="36">
        <v>0.99299458710877664</v>
      </c>
      <c r="B98" s="3">
        <v>80</v>
      </c>
      <c r="C98" s="37">
        <v>0.15266652380324902</v>
      </c>
      <c r="D98" s="37">
        <v>0.84034067882524544</v>
      </c>
      <c r="E98" s="3">
        <v>1200</v>
      </c>
      <c r="F98" s="3">
        <v>268.7109375</v>
      </c>
      <c r="G98" s="4">
        <v>35.91671799837755</v>
      </c>
      <c r="H98" s="4">
        <v>64.075206959250991</v>
      </c>
    </row>
    <row r="99" spans="1:8">
      <c r="A99" s="36">
        <v>0.99239090349493231</v>
      </c>
      <c r="B99" s="3">
        <v>60</v>
      </c>
      <c r="C99" s="37">
        <v>0.15248036185784281</v>
      </c>
      <c r="D99" s="37">
        <v>0.83991675329073701</v>
      </c>
      <c r="E99" s="3">
        <v>1200</v>
      </c>
      <c r="F99" s="3">
        <v>225.1953125</v>
      </c>
      <c r="G99" s="4">
        <v>42.596049987584266</v>
      </c>
      <c r="H99" s="4">
        <v>57.410787048924703</v>
      </c>
    </row>
    <row r="100" spans="1:8">
      <c r="A100" s="36">
        <v>0.99148600691126321</v>
      </c>
      <c r="B100" s="3">
        <v>40</v>
      </c>
      <c r="C100" s="37">
        <v>0.15219948958422277</v>
      </c>
      <c r="D100" s="37">
        <v>0.83929382836364519</v>
      </c>
      <c r="E100" s="3">
        <v>1200</v>
      </c>
      <c r="F100" s="3">
        <v>181.58203125</v>
      </c>
      <c r="G100" s="4">
        <v>52.46896766689013</v>
      </c>
      <c r="H100" s="4">
        <v>47.5217521304141</v>
      </c>
    </row>
    <row r="101" spans="1:8">
      <c r="A101" s="36">
        <v>0.98969695095729682</v>
      </c>
      <c r="B101" s="3">
        <v>20</v>
      </c>
      <c r="C101" s="37">
        <v>0.15163161805542227</v>
      </c>
      <c r="D101" s="37">
        <v>0.83806678275196245</v>
      </c>
      <c r="E101" s="3">
        <v>1200</v>
      </c>
      <c r="F101" s="3">
        <v>137.63671875</v>
      </c>
      <c r="G101" s="4">
        <v>68.616201282304317</v>
      </c>
      <c r="H101" s="4">
        <v>31.383163592882724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E090-DF6C-4D76-B39D-E8703C4CAE3D}">
  <dimension ref="A1:I26"/>
  <sheetViews>
    <sheetView workbookViewId="0"/>
  </sheetViews>
  <sheetFormatPr defaultRowHeight="15.6"/>
  <sheetData>
    <row r="1" spans="1:9">
      <c r="A1" s="63" t="s">
        <v>26</v>
      </c>
      <c r="B1" s="34" t="s">
        <v>27</v>
      </c>
      <c r="C1" s="35" t="s">
        <v>28</v>
      </c>
      <c r="D1" s="35" t="s">
        <v>29</v>
      </c>
      <c r="E1" s="34" t="s">
        <v>30</v>
      </c>
      <c r="F1" s="34" t="s">
        <v>34</v>
      </c>
      <c r="G1" s="2" t="s">
        <v>31</v>
      </c>
      <c r="H1" s="2" t="s">
        <v>32</v>
      </c>
      <c r="I1" s="64" t="s">
        <v>35</v>
      </c>
    </row>
    <row r="2" spans="1:9">
      <c r="A2" s="36">
        <v>2</v>
      </c>
      <c r="B2" s="3">
        <v>500</v>
      </c>
      <c r="C2" s="37">
        <v>0.63073126118021583</v>
      </c>
      <c r="D2" s="37">
        <v>1.3694372412788918</v>
      </c>
      <c r="E2" s="3">
        <v>1200</v>
      </c>
      <c r="F2" s="3">
        <v>1462.6953125</v>
      </c>
      <c r="G2" s="4">
        <v>30.171456474457425</v>
      </c>
      <c r="H2" s="4">
        <v>69.831726687664002</v>
      </c>
      <c r="I2" s="64" t="s">
        <v>36</v>
      </c>
    </row>
    <row r="3" spans="1:9">
      <c r="A3" s="36">
        <v>1.9830000000000019</v>
      </c>
      <c r="B3" s="3">
        <v>480</v>
      </c>
      <c r="C3" s="37">
        <v>0.62108796427535085</v>
      </c>
      <c r="D3" s="37">
        <v>1.3630725034457243</v>
      </c>
      <c r="E3" s="3">
        <v>1200</v>
      </c>
      <c r="F3" s="3">
        <v>1415.6640625</v>
      </c>
      <c r="G3" s="4">
        <v>30.591468427293382</v>
      </c>
      <c r="H3" s="4">
        <v>69.40854781210075</v>
      </c>
      <c r="I3" s="64" t="s">
        <v>38</v>
      </c>
    </row>
    <row r="4" spans="1:9">
      <c r="A4" s="36">
        <v>1.9671333333333307</v>
      </c>
      <c r="B4" s="3">
        <v>460</v>
      </c>
      <c r="C4" s="37">
        <v>0.61115166093887485</v>
      </c>
      <c r="D4" s="37">
        <v>1.3564175013913078</v>
      </c>
      <c r="E4" s="3">
        <v>1200</v>
      </c>
      <c r="F4" s="3">
        <v>1368.1640625</v>
      </c>
      <c r="G4" s="4">
        <v>31.037035779438487</v>
      </c>
      <c r="H4" s="4">
        <v>68.968540168980255</v>
      </c>
      <c r="I4" s="64" t="s">
        <v>39</v>
      </c>
    </row>
    <row r="5" spans="1:9">
      <c r="A5" s="36">
        <v>1.9491511111110964</v>
      </c>
      <c r="B5" s="3">
        <v>440</v>
      </c>
      <c r="C5" s="37">
        <v>0.60043357717479418</v>
      </c>
      <c r="D5" s="37">
        <v>1.3491265086980948</v>
      </c>
      <c r="E5" s="3">
        <v>1200</v>
      </c>
      <c r="F5" s="3">
        <v>1320.0390625</v>
      </c>
      <c r="G5" s="4">
        <v>31.489597380649066</v>
      </c>
      <c r="H5" s="4">
        <v>68.518337952792251</v>
      </c>
    </row>
    <row r="6" spans="1:9">
      <c r="A6" s="36">
        <v>1.9299700740740531</v>
      </c>
      <c r="B6" s="3">
        <v>420</v>
      </c>
      <c r="C6" s="37">
        <v>0.58911234675811064</v>
      </c>
      <c r="D6" s="37">
        <v>1.3412940363639836</v>
      </c>
      <c r="E6" s="3">
        <v>1200</v>
      </c>
      <c r="F6" s="3">
        <v>1271.6015625</v>
      </c>
      <c r="G6" s="4">
        <v>31.953721820025731</v>
      </c>
      <c r="H6" s="4">
        <v>68.03803226339997</v>
      </c>
    </row>
    <row r="7" spans="1:9">
      <c r="A7" s="36">
        <v>1.9098299851851548</v>
      </c>
      <c r="B7" s="3">
        <v>400</v>
      </c>
      <c r="C7" s="37">
        <v>0.57730314119836601</v>
      </c>
      <c r="D7" s="37">
        <v>1.3329752717346468</v>
      </c>
      <c r="E7" s="3">
        <v>1200</v>
      </c>
      <c r="F7" s="3">
        <v>1222.3828125</v>
      </c>
      <c r="G7" s="4">
        <v>32.449201207601064</v>
      </c>
      <c r="H7" s="4">
        <v>67.550510940531865</v>
      </c>
    </row>
    <row r="8" spans="1:9">
      <c r="A8" s="36">
        <v>1.8883472237036611</v>
      </c>
      <c r="B8" s="3">
        <v>380</v>
      </c>
      <c r="C8" s="37">
        <v>0.56480415377436999</v>
      </c>
      <c r="D8" s="37">
        <v>1.3239996697626308</v>
      </c>
      <c r="E8" s="3">
        <v>1200</v>
      </c>
      <c r="F8" s="3">
        <v>1172.6953125</v>
      </c>
      <c r="G8" s="4">
        <v>32.961866070007545</v>
      </c>
      <c r="H8" s="4">
        <v>67.035088986339758</v>
      </c>
    </row>
    <row r="9" spans="1:9">
      <c r="A9" s="36">
        <v>1.8657903241480984</v>
      </c>
      <c r="B9" s="3">
        <v>360</v>
      </c>
      <c r="C9" s="37">
        <v>0.55179674640443854</v>
      </c>
      <c r="D9" s="37">
        <v>1.3144648233101313</v>
      </c>
      <c r="E9" s="3">
        <v>1200</v>
      </c>
      <c r="F9" s="3">
        <v>1122.3828125</v>
      </c>
      <c r="G9" s="4">
        <v>33.510399516780041</v>
      </c>
      <c r="H9" s="4">
        <v>66.496609878775473</v>
      </c>
    </row>
    <row r="10" spans="1:9">
      <c r="A10" s="36">
        <v>1.8417296312888329</v>
      </c>
      <c r="B10" s="3">
        <v>340</v>
      </c>
      <c r="C10" s="37">
        <v>0.53804812257703671</v>
      </c>
      <c r="D10" s="37">
        <v>1.3041629899613469</v>
      </c>
      <c r="E10" s="3">
        <v>1200</v>
      </c>
      <c r="F10" s="3">
        <v>1071.6015625</v>
      </c>
      <c r="G10" s="4">
        <v>34.082277346823595</v>
      </c>
      <c r="H10" s="4">
        <v>65.920856976919694</v>
      </c>
    </row>
    <row r="11" spans="1:9">
      <c r="A11" s="36">
        <v>1.8156638806912915</v>
      </c>
      <c r="B11" s="3">
        <v>320</v>
      </c>
      <c r="C11" s="37">
        <v>0.52330959922435893</v>
      </c>
      <c r="D11" s="37">
        <v>1.2928532136926865</v>
      </c>
      <c r="E11" s="3">
        <v>1200</v>
      </c>
      <c r="F11" s="3">
        <v>1020.0390625</v>
      </c>
      <c r="G11" s="4">
        <v>34.675916031937639</v>
      </c>
      <c r="H11" s="4">
        <v>65.322271879759413</v>
      </c>
    </row>
    <row r="12" spans="1:9">
      <c r="A12" s="36">
        <v>1.787860413387252</v>
      </c>
      <c r="B12" s="3">
        <v>300</v>
      </c>
      <c r="C12" s="37">
        <v>0.50776984329180397</v>
      </c>
      <c r="D12" s="37">
        <v>1.2806153958492388</v>
      </c>
      <c r="E12" s="3">
        <v>1200</v>
      </c>
      <c r="F12" s="3">
        <v>967.6953125</v>
      </c>
      <c r="G12" s="4">
        <v>35.310379330720792</v>
      </c>
      <c r="H12" s="4">
        <v>64.695055598768874</v>
      </c>
    </row>
    <row r="13" spans="1:9">
      <c r="A13" s="36">
        <v>1.7577399904745425</v>
      </c>
      <c r="B13" s="3">
        <v>280</v>
      </c>
      <c r="C13" s="37">
        <v>0.49114092783873214</v>
      </c>
      <c r="D13" s="37">
        <v>1.2671454039286913</v>
      </c>
      <c r="E13" s="3">
        <v>1200</v>
      </c>
      <c r="F13" s="3">
        <v>914.5703125</v>
      </c>
      <c r="G13" s="4">
        <v>35.974502241849365</v>
      </c>
      <c r="H13" s="4">
        <v>64.032573187878526</v>
      </c>
    </row>
    <row r="14" spans="1:9">
      <c r="A14" s="36">
        <v>1.7251095323191121</v>
      </c>
      <c r="B14" s="3">
        <v>260</v>
      </c>
      <c r="C14" s="37">
        <v>0.47338059809125171</v>
      </c>
      <c r="D14" s="37">
        <v>1.2523065383640553</v>
      </c>
      <c r="E14" s="3">
        <v>1200</v>
      </c>
      <c r="F14" s="3">
        <v>860.6640625</v>
      </c>
      <c r="G14" s="4">
        <v>36.673863907808531</v>
      </c>
      <c r="H14" s="4">
        <v>63.326020968491051</v>
      </c>
    </row>
    <row r="15" spans="1:9">
      <c r="A15" s="36">
        <v>1.6897598693174019</v>
      </c>
      <c r="B15" s="3">
        <v>240</v>
      </c>
      <c r="C15" s="37">
        <v>0.45443918393072102</v>
      </c>
      <c r="D15" s="37">
        <v>1.2359328802409477</v>
      </c>
      <c r="E15" s="3">
        <v>1200</v>
      </c>
      <c r="F15" s="3">
        <v>805.8203125</v>
      </c>
      <c r="G15" s="4">
        <v>37.421965733783722</v>
      </c>
      <c r="H15" s="4">
        <v>62.576493365418514</v>
      </c>
    </row>
    <row r="16" spans="1:9">
      <c r="A16" s="36">
        <v>1.6508752400155144</v>
      </c>
      <c r="B16" s="3">
        <v>220</v>
      </c>
      <c r="C16" s="37">
        <v>0.43396902800491333</v>
      </c>
      <c r="D16" s="37">
        <v>1.2175565908511279</v>
      </c>
      <c r="E16" s="3">
        <v>1200</v>
      </c>
      <c r="F16" s="3">
        <v>749.8828125</v>
      </c>
      <c r="G16" s="4">
        <v>38.211429764378025</v>
      </c>
      <c r="H16" s="4">
        <v>61.784696955199237</v>
      </c>
    </row>
    <row r="17" spans="1:8">
      <c r="A17" s="36">
        <v>1.6087502249384698</v>
      </c>
      <c r="B17" s="3">
        <v>200</v>
      </c>
      <c r="C17" s="37">
        <v>0.41223948234463342</v>
      </c>
      <c r="D17" s="37">
        <v>1.1972130545215771</v>
      </c>
      <c r="E17" s="3">
        <v>1200</v>
      </c>
      <c r="F17" s="3">
        <v>693.0078125</v>
      </c>
      <c r="G17" s="4">
        <v>39.076059670120024</v>
      </c>
      <c r="H17" s="4">
        <v>60.921351527001463</v>
      </c>
    </row>
    <row r="18" spans="1:8">
      <c r="A18" s="36">
        <v>1.5617106247691019</v>
      </c>
      <c r="B18" s="3">
        <v>180</v>
      </c>
      <c r="C18" s="37">
        <v>0.38852291980751391</v>
      </c>
      <c r="D18" s="37">
        <v>1.1739371746601386</v>
      </c>
      <c r="E18" s="3">
        <v>1200</v>
      </c>
      <c r="F18" s="3">
        <v>634.8046875</v>
      </c>
      <c r="G18" s="4">
        <v>39.991501610395183</v>
      </c>
      <c r="H18" s="4">
        <v>60.001228343119884</v>
      </c>
    </row>
    <row r="19" spans="1:8">
      <c r="A19" s="36">
        <v>1.5091830712466368</v>
      </c>
      <c r="B19" s="3">
        <v>160</v>
      </c>
      <c r="C19" s="37">
        <v>0.36275769335127356</v>
      </c>
      <c r="D19" s="37">
        <v>1.1472500782055515</v>
      </c>
      <c r="E19" s="3">
        <v>1200</v>
      </c>
      <c r="F19" s="3">
        <v>575.1953125</v>
      </c>
      <c r="G19" s="4">
        <v>40.982695458637821</v>
      </c>
      <c r="H19" s="4">
        <v>59.007601243641261</v>
      </c>
    </row>
    <row r="20" spans="1:8">
      <c r="A20" s="36">
        <v>1.4509650327592423</v>
      </c>
      <c r="B20" s="3">
        <v>140</v>
      </c>
      <c r="C20" s="37">
        <v>0.33448222694902641</v>
      </c>
      <c r="D20" s="37">
        <v>1.1160792925603953</v>
      </c>
      <c r="E20" s="3">
        <v>1200</v>
      </c>
      <c r="F20" s="3">
        <v>513.8671875</v>
      </c>
      <c r="G20" s="4">
        <v>42.056649861225353</v>
      </c>
      <c r="H20" s="4">
        <v>57.941552152483297</v>
      </c>
    </row>
    <row r="21" spans="1:8">
      <c r="A21" s="36">
        <v>1.3835291381780133</v>
      </c>
      <c r="B21" s="3">
        <v>120</v>
      </c>
      <c r="C21" s="37">
        <v>0.30360730114821111</v>
      </c>
      <c r="D21" s="37">
        <v>1.0794646504760885</v>
      </c>
      <c r="E21" s="3">
        <v>1200</v>
      </c>
      <c r="F21" s="3">
        <v>450.8984375</v>
      </c>
      <c r="G21" s="4">
        <v>43.248238411901639</v>
      </c>
      <c r="H21" s="4">
        <v>56.749214939543492</v>
      </c>
    </row>
    <row r="22" spans="1:8">
      <c r="A22" s="36">
        <v>1.303729996256892</v>
      </c>
      <c r="B22" s="3">
        <v>100</v>
      </c>
      <c r="C22" s="37">
        <v>0.26951703862348886</v>
      </c>
      <c r="D22" s="37">
        <v>1.0353588748374656</v>
      </c>
      <c r="E22" s="3">
        <v>1200</v>
      </c>
      <c r="F22" s="3">
        <v>385.8984375</v>
      </c>
      <c r="G22" s="4">
        <v>44.582961445474744</v>
      </c>
      <c r="H22" s="4">
        <v>55.408569767240465</v>
      </c>
    </row>
    <row r="23" spans="1:8">
      <c r="A23" s="36">
        <v>1.2109634937735956</v>
      </c>
      <c r="B23" s="3">
        <v>80</v>
      </c>
      <c r="C23" s="37">
        <v>0.23118385358558066</v>
      </c>
      <c r="D23" s="37">
        <v>0.98012846396542697</v>
      </c>
      <c r="E23" s="3">
        <v>1200</v>
      </c>
      <c r="F23" s="3">
        <v>318.203125</v>
      </c>
      <c r="G23" s="4">
        <v>46.079886333452073</v>
      </c>
      <c r="H23" s="4">
        <v>53.913940518549062</v>
      </c>
    </row>
    <row r="24" spans="1:8">
      <c r="A24" s="36">
        <v>1.0965514740441904</v>
      </c>
      <c r="B24" s="3">
        <v>60</v>
      </c>
      <c r="C24" s="37">
        <v>0.18768923504374369</v>
      </c>
      <c r="D24" s="37">
        <v>0.90810026247327924</v>
      </c>
      <c r="E24" s="3">
        <v>1200</v>
      </c>
      <c r="F24" s="3">
        <v>247.3046875</v>
      </c>
      <c r="G24" s="4">
        <v>47.813117574089823</v>
      </c>
      <c r="H24" s="4">
        <v>52.191829447759055</v>
      </c>
    </row>
    <row r="25" spans="1:8">
      <c r="A25" s="36">
        <v>0.94590898140047797</v>
      </c>
      <c r="B25" s="3">
        <v>40</v>
      </c>
      <c r="C25" s="37">
        <v>0.13754776949855088</v>
      </c>
      <c r="D25" s="37">
        <v>0.80741414700388736</v>
      </c>
      <c r="E25" s="3">
        <v>1200</v>
      </c>
      <c r="F25" s="3">
        <v>172.421875</v>
      </c>
      <c r="G25" s="4">
        <v>49.908385541406197</v>
      </c>
      <c r="H25" s="4">
        <v>50.082108434570081</v>
      </c>
    </row>
    <row r="26" spans="1:8">
      <c r="A26" s="36">
        <v>0.72245595064563972</v>
      </c>
      <c r="B26" s="3">
        <v>20</v>
      </c>
      <c r="C26" s="37">
        <v>7.8031998196546645E-2</v>
      </c>
      <c r="D26" s="37">
        <v>0.64505406613208571</v>
      </c>
      <c r="E26" s="3">
        <v>1200</v>
      </c>
      <c r="F26" s="3">
        <v>91.8359375</v>
      </c>
      <c r="G26" s="4">
        <v>52.783178309488896</v>
      </c>
      <c r="H26" s="4">
        <v>47.216558526814424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Isobar_Comp</vt:lpstr>
      <vt:lpstr>Synthetic_NoCarbon</vt:lpstr>
      <vt:lpstr>Isobar_Outputs</vt:lpstr>
      <vt:lpstr>Degassing_In</vt:lpstr>
      <vt:lpstr>OpenSystem_1wt%H_500ppm</vt:lpstr>
      <vt:lpstr>OpenSystem_2wt%H_500ppm</vt:lpstr>
      <vt:lpstr>OpenSystem_1wt%H_2000ppm</vt:lpstr>
      <vt:lpstr>ClosedSystemDegassing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penny wieser</cp:lastModifiedBy>
  <dcterms:created xsi:type="dcterms:W3CDTF">2018-06-13T12:51:58Z</dcterms:created>
  <dcterms:modified xsi:type="dcterms:W3CDTF">2020-08-31T14:34:55Z</dcterms:modified>
</cp:coreProperties>
</file>