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Aditum_roo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4" i="1" l="1"/>
  <c r="E11" i="1"/>
  <c r="E14" i="1"/>
  <c r="E13" i="1"/>
  <c r="E3" i="1"/>
  <c r="E10" i="1"/>
  <c r="E9" i="1"/>
  <c r="E8" i="1"/>
  <c r="E7" i="1"/>
  <c r="E6" i="1"/>
  <c r="E5" i="1"/>
  <c r="E2" i="1"/>
  <c r="E15" i="1" l="1"/>
  <c r="E17" i="1" s="1"/>
  <c r="E20" i="1" l="1"/>
  <c r="E21" i="1" s="1"/>
  <c r="E18" i="1"/>
</calcChain>
</file>

<file path=xl/sharedStrings.xml><?xml version="1.0" encoding="utf-8"?>
<sst xmlns="http://schemas.openxmlformats.org/spreadsheetml/2006/main" count="50" uniqueCount="49">
  <si>
    <t>PIC18F45K20</t>
  </si>
  <si>
    <t>P82B96</t>
  </si>
  <si>
    <t>MC33269DTRK-5.0G</t>
  </si>
  <si>
    <t>MCU</t>
  </si>
  <si>
    <t>I2C BUFF</t>
  </si>
  <si>
    <t>5V PSU</t>
  </si>
  <si>
    <t>ID</t>
  </si>
  <si>
    <t>Desc</t>
  </si>
  <si>
    <t>Price</t>
  </si>
  <si>
    <t>Qnt.</t>
  </si>
  <si>
    <t>Link</t>
  </si>
  <si>
    <t>3.3V PSU</t>
  </si>
  <si>
    <t>MCP1703-3302E/DB</t>
  </si>
  <si>
    <t>http://www.mantech.co.za/ProductInfo.aspx?Item=99M8723344</t>
  </si>
  <si>
    <t>http://www.mantech.co.za/ProductInfo.aspx?Item=14MB603</t>
  </si>
  <si>
    <t>http://www.mantech.co.za/ProductInfo.aspx?Item=35M1981</t>
  </si>
  <si>
    <t>http://www.mantech.co.za/ProductInfo.aspx?Item=35M2103</t>
  </si>
  <si>
    <t>Total</t>
  </si>
  <si>
    <t>RES SMD 0603 1% 10K0</t>
  </si>
  <si>
    <t>http://www.mantech.co.za/ProductInfo.aspx?Item=35M1123</t>
  </si>
  <si>
    <t>RES 1k</t>
  </si>
  <si>
    <t>RES 10k</t>
  </si>
  <si>
    <t>RES 330</t>
  </si>
  <si>
    <t>RES SMD 0603 5% 330E</t>
  </si>
  <si>
    <t>LCD</t>
  </si>
  <si>
    <t>http://www.mantech.co.za/ProductInfo.aspx?Item=14M5301</t>
  </si>
  <si>
    <t>DIS LCD 16CH 2L LED/BL 3.3V</t>
  </si>
  <si>
    <t>CAP CER SMD 0603 X7R 1uF 16</t>
  </si>
  <si>
    <t>CAP  1u</t>
  </si>
  <si>
    <t>http://www.mantech.co.za/ProductInfo.aspx?Item=35M3921</t>
  </si>
  <si>
    <t>http://www.mantech.co.za/ProductInfo.aspx?Item=35M5809</t>
  </si>
  <si>
    <t>RES SMD 0603 5% 1K0</t>
  </si>
  <si>
    <t>http://www.mantech.co.za/ProductInfo.aspx?Item=35M5916</t>
  </si>
  <si>
    <t>KEYPAD</t>
  </si>
  <si>
    <t>KEYPAD 4x3 0-9, *,# SOLDER</t>
  </si>
  <si>
    <t>http://www.mantech.co.za/ProductInfo.aspx?Item=72M4448</t>
  </si>
  <si>
    <t>PCB</t>
  </si>
  <si>
    <t>MANUFACTURING</t>
  </si>
  <si>
    <t>ASSEMBLY</t>
  </si>
  <si>
    <t>Profit</t>
  </si>
  <si>
    <t>Profit Per Unit</t>
  </si>
  <si>
    <t>Total Profit</t>
  </si>
  <si>
    <t>Nett if x units</t>
  </si>
  <si>
    <t>Unit Price</t>
  </si>
  <si>
    <t>Total Price</t>
  </si>
  <si>
    <t>Total if x units</t>
  </si>
  <si>
    <t>Unit price, Profit 80%</t>
  </si>
  <si>
    <t>RELAY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</si>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</sst>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9" fontId="0" fillId="0" borderId="0" xfId="0" applyNumberFormat="1"/>
    <xf numFmtId="10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7" workbookViewId="0">
      <selection activeCell="C17" sqref="C17"/>
    </sheetView>
  </sheetViews>
  <sheetFormatPr defaultRowHeight="15" x14ac:dyDescent="0.25"/>
  <cols>
    <col min="1" max="1" width="12.85546875" customWidth="1"/>
    <col min="2" max="2" width="35.85546875" customWidth="1"/>
    <col min="5" max="5" width="8" customWidth="1"/>
    <col min="6" max="6" width="58.425781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17</v>
      </c>
      <c r="F1" t="s">
        <v>10</v>
      </c>
    </row>
    <row r="2" spans="1:6" x14ac:dyDescent="0.25">
      <c r="A2" t="s">
        <v>3</v>
      </c>
      <c r="B2" t="s">
        <v>0</v>
      </c>
      <c r="C2">
        <v>28.32</v>
      </c>
      <c r="D2">
        <v>1</v>
      </c>
      <c r="E2">
        <f t="shared" ref="E2:E12" si="0">C2*D2</f>
        <v>28.32</v>
      </c>
      <c r="F2" t="s">
        <v>16</v>
      </c>
    </row>
    <row r="3" spans="1:6" x14ac:dyDescent="0.25">
      <c r="A3" t="s">
        <v>24</v>
      </c>
      <c r="B3" t="s">
        <v>26</v>
      </c>
      <c r="C3">
        <v>138.66</v>
      </c>
      <c r="D3">
        <v>1</v>
      </c>
      <c r="E3">
        <f t="shared" si="0"/>
        <v>138.66</v>
      </c>
      <c r="F3" t="s">
        <v>25</v>
      </c>
    </row>
    <row r="4" spans="1:6" x14ac:dyDescent="0.25">
      <c r="A4" t="s">
        <v>33</v>
      </c>
      <c r="B4" t="s">
        <v>34</v>
      </c>
      <c r="C4">
        <v>72.900000000000006</v>
      </c>
      <c r="D4">
        <v>1</v>
      </c>
      <c r="E4">
        <f t="shared" si="0"/>
        <v>72.900000000000006</v>
      </c>
      <c r="F4" t="s">
        <v>35</v>
      </c>
    </row>
    <row r="5" spans="1:6" x14ac:dyDescent="0.25">
      <c r="A5" t="s">
        <v>4</v>
      </c>
      <c r="B5" t="s">
        <v>1</v>
      </c>
      <c r="C5">
        <v>51.3</v>
      </c>
      <c r="D5">
        <v>1</v>
      </c>
      <c r="E5">
        <f t="shared" si="0"/>
        <v>51.3</v>
      </c>
      <c r="F5" t="s">
        <v>13</v>
      </c>
    </row>
    <row r="6" spans="1:6" x14ac:dyDescent="0.25">
      <c r="A6" t="s">
        <v>5</v>
      </c>
      <c r="B6" s="1" t="s">
        <v>2</v>
      </c>
      <c r="C6">
        <v>8.64</v>
      </c>
      <c r="D6">
        <v>1</v>
      </c>
      <c r="E6">
        <f t="shared" si="0"/>
        <v>8.64</v>
      </c>
      <c r="F6" t="s">
        <v>15</v>
      </c>
    </row>
    <row r="7" spans="1:6" x14ac:dyDescent="0.25">
      <c r="A7" t="s">
        <v>11</v>
      </c>
      <c r="B7" t="s">
        <v>12</v>
      </c>
      <c r="C7">
        <v>9.73</v>
      </c>
      <c r="D7">
        <v>1</v>
      </c>
      <c r="E7">
        <f t="shared" si="0"/>
        <v>9.73</v>
      </c>
      <c r="F7" t="s">
        <v>14</v>
      </c>
    </row>
    <row r="8" spans="1:6" x14ac:dyDescent="0.25">
      <c r="A8" t="s">
        <v>21</v>
      </c>
      <c r="B8" t="s">
        <v>18</v>
      </c>
      <c r="C8">
        <v>0.19</v>
      </c>
      <c r="D8">
        <v>11</v>
      </c>
      <c r="E8">
        <f t="shared" si="0"/>
        <v>2.09</v>
      </c>
      <c r="F8" t="s">
        <v>19</v>
      </c>
    </row>
    <row r="9" spans="1:6" x14ac:dyDescent="0.25">
      <c r="A9" t="s">
        <v>20</v>
      </c>
      <c r="B9" t="s">
        <v>31</v>
      </c>
      <c r="C9">
        <v>0.21</v>
      </c>
      <c r="D9">
        <v>2</v>
      </c>
      <c r="E9">
        <f t="shared" si="0"/>
        <v>0.42</v>
      </c>
      <c r="F9" t="s">
        <v>30</v>
      </c>
    </row>
    <row r="10" spans="1:6" x14ac:dyDescent="0.25">
      <c r="A10" t="s">
        <v>22</v>
      </c>
      <c r="B10" t="s">
        <v>23</v>
      </c>
      <c r="C10">
        <v>0.21</v>
      </c>
      <c r="D10">
        <v>2</v>
      </c>
      <c r="E10">
        <f t="shared" si="0"/>
        <v>0.42</v>
      </c>
      <c r="F10" t="s">
        <v>32</v>
      </c>
    </row>
    <row r="11" spans="1:6" x14ac:dyDescent="0.25">
      <c r="A11" t="s">
        <v>28</v>
      </c>
      <c r="B11" t="s">
        <v>27</v>
      </c>
      <c r="C11">
        <v>0.64</v>
      </c>
      <c r="D11">
        <v>4</v>
      </c>
      <c r="E11">
        <f t="shared" si="0"/>
        <v>2.56</v>
      </c>
      <c r="F11" t="s">
        <v>29</v>
      </c>
    </row>
    <row r="12" spans="1:6" x14ac:dyDescent="0.25">
      <c r="A12" t="s">
        <v>47</v>
      </c>
      <c r="B12" t="s">
        <v>48</v>
      </c>
      <c r="C12">
        <v>30</v>
      </c>
      <c r="D12">
        <v>1</v>
      </c>
      <c r="E12">
        <f t="shared" si="0"/>
        <v>30</v>
      </c>
    </row>
    <row r="13" spans="1:6" x14ac:dyDescent="0.25">
      <c r="A13" t="s">
        <v>36</v>
      </c>
      <c r="B13" t="s">
        <v>37</v>
      </c>
      <c r="C13">
        <v>100</v>
      </c>
      <c r="D13">
        <v>1</v>
      </c>
      <c r="E13">
        <f t="shared" ref="E13:E14" si="1">C13*D13</f>
        <v>100</v>
      </c>
    </row>
    <row r="14" spans="1:6" x14ac:dyDescent="0.25">
      <c r="A14" t="s">
        <v>36</v>
      </c>
      <c r="B14" t="s">
        <v>38</v>
      </c>
      <c r="C14">
        <v>50</v>
      </c>
      <c r="D14">
        <v>1</v>
      </c>
      <c r="E14">
        <f t="shared" si="1"/>
        <v>50</v>
      </c>
    </row>
    <row r="15" spans="1:6" x14ac:dyDescent="0.25">
      <c r="E15">
        <f>SUM(E2:E14)</f>
        <v>495.04</v>
      </c>
    </row>
    <row r="16" spans="1:6" x14ac:dyDescent="0.25">
      <c r="B16" s="2"/>
      <c r="E16" s="3"/>
    </row>
    <row r="17" spans="1:5" x14ac:dyDescent="0.25">
      <c r="A17" t="s">
        <v>43</v>
      </c>
      <c r="B17" t="s">
        <v>46</v>
      </c>
      <c r="C17">
        <v>0.5</v>
      </c>
      <c r="E17">
        <f>E15*(1+C17)</f>
        <v>742.56000000000006</v>
      </c>
    </row>
    <row r="18" spans="1:5" x14ac:dyDescent="0.25">
      <c r="A18" t="s">
        <v>44</v>
      </c>
      <c r="B18" t="s">
        <v>45</v>
      </c>
      <c r="C18">
        <v>13</v>
      </c>
      <c r="E18">
        <f>E17*C18</f>
        <v>9653.2800000000007</v>
      </c>
    </row>
    <row r="20" spans="1:5" x14ac:dyDescent="0.25">
      <c r="A20" t="s">
        <v>39</v>
      </c>
      <c r="B20" t="s">
        <v>40</v>
      </c>
      <c r="E20">
        <f>SUM(E17) - E15</f>
        <v>247.52000000000004</v>
      </c>
    </row>
    <row r="21" spans="1:5" x14ac:dyDescent="0.25">
      <c r="A21" s="4" t="s">
        <v>41</v>
      </c>
      <c r="B21" s="4" t="s">
        <v>42</v>
      </c>
      <c r="C21" s="4">
        <v>13</v>
      </c>
      <c r="D21" s="4"/>
      <c r="E21" s="4">
        <f>E20*C21</f>
        <v>3217.7600000000007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Curzii</dc:creator>
  <cp:lastModifiedBy>Curzii</cp:lastModifiedBy>
  <dcterms:created xsi:type="dcterms:W3CDTF">2016-12-20T06:36:58Z</dcterms:created>
  <dcterms:modified xsi:type="dcterms:W3CDTF">2016-12-20T07:54:15Z</dcterms:modified>
</cp:coreProperties>
</file>