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da9958d5653d7c/Git/ptSolar/"/>
    </mc:Choice>
  </mc:AlternateContent>
  <xr:revisionPtr revIDLastSave="111" documentId="8_{EFBF5CDD-90CD-49C6-81E3-4432BDE0BBDF}" xr6:coauthVersionLast="47" xr6:coauthVersionMax="47" xr10:uidLastSave="{1584BD8F-56D5-48B5-AC7F-8C2759F0B805}"/>
  <bookViews>
    <workbookView xWindow="-108" yWindow="-108" windowWidth="30936" windowHeight="16776" xr2:uid="{DF6E09ED-C946-4170-A532-3478E12C41B6}"/>
  </bookViews>
  <sheets>
    <sheet name="Truncated Sine Table" sheetId="3" r:id="rId1"/>
    <sheet name="Timer1 Calcs" sheetId="1" r:id="rId2"/>
    <sheet name="Sine 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K17" i="3"/>
  <c r="E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J4" i="3"/>
  <c r="E4" i="3" s="1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E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E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E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E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E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E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E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E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E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E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E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E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E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E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E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E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E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E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E160" i="2"/>
  <c r="B161" i="2"/>
  <c r="C161" i="2"/>
  <c r="D161" i="2"/>
  <c r="B162" i="2"/>
  <c r="C162" i="2"/>
  <c r="D162" i="2"/>
  <c r="B163" i="2"/>
  <c r="C163" i="2"/>
  <c r="D163" i="2"/>
  <c r="B164" i="2"/>
  <c r="C164" i="2" s="1"/>
  <c r="D164" i="2" s="1"/>
  <c r="E164" i="2" s="1"/>
  <c r="B165" i="2"/>
  <c r="C165" i="2"/>
  <c r="D165" i="2"/>
  <c r="E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E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E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E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 s="1"/>
  <c r="E185" i="2" s="1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 s="1"/>
  <c r="E190" i="2" s="1"/>
  <c r="B191" i="2"/>
  <c r="C191" i="2"/>
  <c r="D191" i="2"/>
  <c r="B192" i="2"/>
  <c r="C192" i="2"/>
  <c r="D192" i="2"/>
  <c r="B193" i="2"/>
  <c r="C193" i="2"/>
  <c r="D193" i="2"/>
  <c r="B194" i="2"/>
  <c r="C194" i="2"/>
  <c r="D194" i="2"/>
  <c r="E194" i="2"/>
  <c r="B195" i="2"/>
  <c r="C195" i="2"/>
  <c r="D195" i="2"/>
  <c r="E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E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E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E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E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E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E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E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E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E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E244" i="2"/>
  <c r="B245" i="2"/>
  <c r="C245" i="2"/>
  <c r="D245" i="2"/>
  <c r="E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E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E255" i="2"/>
  <c r="B256" i="2"/>
  <c r="C256" i="2"/>
  <c r="D256" i="2"/>
  <c r="B257" i="2"/>
  <c r="C257" i="2"/>
  <c r="D257" i="2"/>
  <c r="B65" i="3"/>
  <c r="C65" i="3" s="1"/>
  <c r="D65" i="3" s="1"/>
  <c r="B64" i="3"/>
  <c r="C64" i="3" s="1"/>
  <c r="D64" i="3" s="1"/>
  <c r="B63" i="3"/>
  <c r="C63" i="3" s="1"/>
  <c r="D63" i="3" s="1"/>
  <c r="B62" i="3"/>
  <c r="C62" i="3" s="1"/>
  <c r="D62" i="3" s="1"/>
  <c r="C61" i="3"/>
  <c r="D61" i="3" s="1"/>
  <c r="B61" i="3"/>
  <c r="C60" i="3"/>
  <c r="D60" i="3" s="1"/>
  <c r="B60" i="3"/>
  <c r="B59" i="3"/>
  <c r="C59" i="3" s="1"/>
  <c r="D59" i="3" s="1"/>
  <c r="B58" i="3"/>
  <c r="C58" i="3" s="1"/>
  <c r="D58" i="3" s="1"/>
  <c r="B57" i="3"/>
  <c r="C57" i="3" s="1"/>
  <c r="D57" i="3" s="1"/>
  <c r="B56" i="3"/>
  <c r="C56" i="3" s="1"/>
  <c r="D56" i="3" s="1"/>
  <c r="B55" i="3"/>
  <c r="C55" i="3" s="1"/>
  <c r="D55" i="3" s="1"/>
  <c r="B54" i="3"/>
  <c r="C54" i="3" s="1"/>
  <c r="D54" i="3" s="1"/>
  <c r="B53" i="3"/>
  <c r="C53" i="3" s="1"/>
  <c r="D53" i="3" s="1"/>
  <c r="B52" i="3"/>
  <c r="C52" i="3" s="1"/>
  <c r="D52" i="3" s="1"/>
  <c r="B51" i="3"/>
  <c r="C51" i="3" s="1"/>
  <c r="D51" i="3" s="1"/>
  <c r="B50" i="3"/>
  <c r="C50" i="3" s="1"/>
  <c r="D50" i="3" s="1"/>
  <c r="B49" i="3"/>
  <c r="C49" i="3" s="1"/>
  <c r="D49" i="3" s="1"/>
  <c r="B48" i="3"/>
  <c r="C48" i="3" s="1"/>
  <c r="D48" i="3" s="1"/>
  <c r="B47" i="3"/>
  <c r="C47" i="3" s="1"/>
  <c r="D47" i="3" s="1"/>
  <c r="B46" i="3"/>
  <c r="C46" i="3" s="1"/>
  <c r="D46" i="3" s="1"/>
  <c r="B45" i="3"/>
  <c r="C45" i="3" s="1"/>
  <c r="D45" i="3" s="1"/>
  <c r="B44" i="3"/>
  <c r="C44" i="3" s="1"/>
  <c r="D44" i="3" s="1"/>
  <c r="B43" i="3"/>
  <c r="C43" i="3" s="1"/>
  <c r="D43" i="3" s="1"/>
  <c r="B42" i="3"/>
  <c r="C42" i="3" s="1"/>
  <c r="D42" i="3" s="1"/>
  <c r="B41" i="3"/>
  <c r="C41" i="3" s="1"/>
  <c r="D41" i="3" s="1"/>
  <c r="B40" i="3"/>
  <c r="C40" i="3" s="1"/>
  <c r="D40" i="3" s="1"/>
  <c r="B39" i="3"/>
  <c r="C39" i="3" s="1"/>
  <c r="D39" i="3" s="1"/>
  <c r="B38" i="3"/>
  <c r="C38" i="3" s="1"/>
  <c r="D38" i="3" s="1"/>
  <c r="B37" i="3"/>
  <c r="C37" i="3" s="1"/>
  <c r="D37" i="3" s="1"/>
  <c r="B36" i="3"/>
  <c r="C36" i="3" s="1"/>
  <c r="D36" i="3" s="1"/>
  <c r="B35" i="3"/>
  <c r="C35" i="3" s="1"/>
  <c r="D35" i="3" s="1"/>
  <c r="B34" i="3"/>
  <c r="C34" i="3" s="1"/>
  <c r="D34" i="3" s="1"/>
  <c r="B33" i="3"/>
  <c r="C33" i="3" s="1"/>
  <c r="D33" i="3" s="1"/>
  <c r="C32" i="3"/>
  <c r="D32" i="3" s="1"/>
  <c r="B32" i="3"/>
  <c r="B31" i="3"/>
  <c r="C31" i="3" s="1"/>
  <c r="D31" i="3" s="1"/>
  <c r="C30" i="3"/>
  <c r="D30" i="3" s="1"/>
  <c r="B30" i="3"/>
  <c r="B29" i="3"/>
  <c r="C29" i="3" s="1"/>
  <c r="D29" i="3" s="1"/>
  <c r="B28" i="3"/>
  <c r="C28" i="3" s="1"/>
  <c r="D28" i="3" s="1"/>
  <c r="B27" i="3"/>
  <c r="C27" i="3" s="1"/>
  <c r="D27" i="3" s="1"/>
  <c r="B26" i="3"/>
  <c r="C26" i="3" s="1"/>
  <c r="D26" i="3" s="1"/>
  <c r="B25" i="3"/>
  <c r="C25" i="3" s="1"/>
  <c r="D25" i="3" s="1"/>
  <c r="B24" i="3"/>
  <c r="C24" i="3" s="1"/>
  <c r="D24" i="3" s="1"/>
  <c r="B23" i="3"/>
  <c r="C23" i="3" s="1"/>
  <c r="D23" i="3" s="1"/>
  <c r="B22" i="3"/>
  <c r="C22" i="3" s="1"/>
  <c r="D22" i="3" s="1"/>
  <c r="C21" i="3"/>
  <c r="D21" i="3" s="1"/>
  <c r="B21" i="3"/>
  <c r="B20" i="3"/>
  <c r="C20" i="3" s="1"/>
  <c r="D20" i="3" s="1"/>
  <c r="B19" i="3"/>
  <c r="C19" i="3" s="1"/>
  <c r="D19" i="3" s="1"/>
  <c r="B18" i="3"/>
  <c r="C18" i="3" s="1"/>
  <c r="D18" i="3" s="1"/>
  <c r="B17" i="3"/>
  <c r="C17" i="3" s="1"/>
  <c r="D17" i="3" s="1"/>
  <c r="B16" i="3"/>
  <c r="C16" i="3" s="1"/>
  <c r="D16" i="3" s="1"/>
  <c r="B15" i="3"/>
  <c r="C15" i="3" s="1"/>
  <c r="D15" i="3" s="1"/>
  <c r="B14" i="3"/>
  <c r="C14" i="3" s="1"/>
  <c r="D14" i="3" s="1"/>
  <c r="B13" i="3"/>
  <c r="C13" i="3" s="1"/>
  <c r="D13" i="3" s="1"/>
  <c r="B12" i="3"/>
  <c r="C12" i="3" s="1"/>
  <c r="D12" i="3" s="1"/>
  <c r="B11" i="3"/>
  <c r="C11" i="3" s="1"/>
  <c r="D11" i="3" s="1"/>
  <c r="B10" i="3"/>
  <c r="C10" i="3" s="1"/>
  <c r="D10" i="3" s="1"/>
  <c r="B9" i="3"/>
  <c r="C9" i="3" s="1"/>
  <c r="D9" i="3" s="1"/>
  <c r="B8" i="3"/>
  <c r="C8" i="3" s="1"/>
  <c r="D8" i="3" s="1"/>
  <c r="B7" i="3"/>
  <c r="C7" i="3" s="1"/>
  <c r="D7" i="3" s="1"/>
  <c r="B6" i="3"/>
  <c r="C6" i="3" s="1"/>
  <c r="D6" i="3" s="1"/>
  <c r="B5" i="3"/>
  <c r="C5" i="3" s="1"/>
  <c r="D5" i="3" s="1"/>
  <c r="B4" i="3"/>
  <c r="C4" i="3" s="1"/>
  <c r="D4" i="3" s="1"/>
  <c r="J3" i="3"/>
  <c r="B3" i="3"/>
  <c r="C3" i="3" s="1"/>
  <c r="D3" i="3" s="1"/>
  <c r="B2" i="3"/>
  <c r="C2" i="3" s="1"/>
  <c r="D2" i="3" s="1"/>
  <c r="J4" i="2"/>
  <c r="J3" i="2"/>
  <c r="D10" i="2"/>
  <c r="D30" i="2"/>
  <c r="D50" i="2"/>
  <c r="C8" i="2"/>
  <c r="D8" i="2" s="1"/>
  <c r="C9" i="2"/>
  <c r="D9" i="2" s="1"/>
  <c r="C10" i="2"/>
  <c r="C28" i="2"/>
  <c r="D28" i="2" s="1"/>
  <c r="C29" i="2"/>
  <c r="D29" i="2" s="1"/>
  <c r="C30" i="2"/>
  <c r="C48" i="2"/>
  <c r="D48" i="2" s="1"/>
  <c r="C49" i="2"/>
  <c r="D49" i="2" s="1"/>
  <c r="C50" i="2"/>
  <c r="B3" i="2"/>
  <c r="C3" i="2" s="1"/>
  <c r="D3" i="2" s="1"/>
  <c r="B4" i="2"/>
  <c r="C4" i="2" s="1"/>
  <c r="D4" i="2" s="1"/>
  <c r="B5" i="2"/>
  <c r="C5" i="2" s="1"/>
  <c r="D5" i="2" s="1"/>
  <c r="B6" i="2"/>
  <c r="C6" i="2" s="1"/>
  <c r="D6" i="2" s="1"/>
  <c r="B7" i="2"/>
  <c r="C7" i="2" s="1"/>
  <c r="D7" i="2" s="1"/>
  <c r="B8" i="2"/>
  <c r="B9" i="2"/>
  <c r="B10" i="2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B29" i="2"/>
  <c r="B30" i="2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 s="1"/>
  <c r="D46" i="2" s="1"/>
  <c r="B47" i="2"/>
  <c r="C47" i="2" s="1"/>
  <c r="D47" i="2" s="1"/>
  <c r="B48" i="2"/>
  <c r="B49" i="2"/>
  <c r="B50" i="2"/>
  <c r="B51" i="2"/>
  <c r="C51" i="2" s="1"/>
  <c r="D51" i="2" s="1"/>
  <c r="B52" i="2"/>
  <c r="C52" i="2" s="1"/>
  <c r="D52" i="2" s="1"/>
  <c r="B53" i="2"/>
  <c r="C53" i="2" s="1"/>
  <c r="D53" i="2" s="1"/>
  <c r="B54" i="2"/>
  <c r="C54" i="2" s="1"/>
  <c r="D54" i="2" s="1"/>
  <c r="B55" i="2"/>
  <c r="C55" i="2" s="1"/>
  <c r="D55" i="2" s="1"/>
  <c r="B56" i="2"/>
  <c r="C56" i="2" s="1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C63" i="2" s="1"/>
  <c r="D63" i="2" s="1"/>
  <c r="B64" i="2"/>
  <c r="C64" i="2" s="1"/>
  <c r="D64" i="2" s="1"/>
  <c r="B65" i="2"/>
  <c r="C65" i="2" s="1"/>
  <c r="D65" i="2" s="1"/>
  <c r="B2" i="2"/>
  <c r="C2" i="2" s="1"/>
  <c r="D2" i="2" s="1"/>
  <c r="F4" i="1"/>
  <c r="D7" i="1"/>
  <c r="E7" i="1" s="1"/>
  <c r="D8" i="1"/>
  <c r="E8" i="1" s="1"/>
  <c r="D9" i="1"/>
  <c r="E9" i="1" s="1"/>
  <c r="C7" i="1"/>
  <c r="F7" i="1" s="1"/>
  <c r="C8" i="1"/>
  <c r="F8" i="1" s="1"/>
  <c r="C9" i="1"/>
  <c r="G9" i="1" s="1"/>
  <c r="C10" i="1"/>
  <c r="F10" i="1" s="1"/>
  <c r="C11" i="1"/>
  <c r="F11" i="1" s="1"/>
  <c r="C12" i="1"/>
  <c r="D12" i="1" s="1"/>
  <c r="E12" i="1" s="1"/>
  <c r="C13" i="1"/>
  <c r="F13" i="1" s="1"/>
  <c r="C14" i="1"/>
  <c r="G14" i="1" s="1"/>
  <c r="C2" i="1"/>
  <c r="F2" i="1" s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B12" i="1"/>
  <c r="B13" i="1"/>
  <c r="B14" i="1"/>
  <c r="B15" i="1"/>
  <c r="C15" i="1" s="1"/>
  <c r="B16" i="1"/>
  <c r="C16" i="1" s="1"/>
  <c r="B17" i="1"/>
  <c r="C17" i="1" s="1"/>
  <c r="B18" i="1"/>
  <c r="C18" i="1" s="1"/>
  <c r="B2" i="1"/>
  <c r="E47" i="3" l="1"/>
  <c r="E27" i="3"/>
  <c r="E7" i="3"/>
  <c r="E2" i="3"/>
  <c r="E46" i="3"/>
  <c r="E26" i="3"/>
  <c r="E6" i="3"/>
  <c r="E65" i="3"/>
  <c r="K14" i="3" s="1"/>
  <c r="E45" i="3"/>
  <c r="E25" i="3"/>
  <c r="E5" i="3"/>
  <c r="E69" i="2"/>
  <c r="E114" i="2"/>
  <c r="E134" i="2"/>
  <c r="E154" i="2"/>
  <c r="E174" i="2"/>
  <c r="E204" i="2"/>
  <c r="E224" i="2"/>
  <c r="E249" i="2"/>
  <c r="E74" i="2"/>
  <c r="E99" i="2"/>
  <c r="E109" i="2"/>
  <c r="E129" i="2"/>
  <c r="E149" i="2"/>
  <c r="E169" i="2"/>
  <c r="E189" i="2"/>
  <c r="E214" i="2"/>
  <c r="E234" i="2"/>
  <c r="E79" i="2"/>
  <c r="E104" i="2"/>
  <c r="E124" i="2"/>
  <c r="E139" i="2"/>
  <c r="E159" i="2"/>
  <c r="E179" i="2"/>
  <c r="E199" i="2"/>
  <c r="E219" i="2"/>
  <c r="E239" i="2"/>
  <c r="E94" i="2"/>
  <c r="E89" i="2"/>
  <c r="E84" i="2"/>
  <c r="E119" i="2"/>
  <c r="E144" i="2"/>
  <c r="E184" i="2"/>
  <c r="E209" i="2"/>
  <c r="E229" i="2"/>
  <c r="E254" i="2"/>
  <c r="E66" i="2"/>
  <c r="E253" i="2"/>
  <c r="E223" i="2"/>
  <c r="E73" i="2"/>
  <c r="E77" i="2"/>
  <c r="E248" i="2"/>
  <c r="E233" i="2"/>
  <c r="E213" i="2"/>
  <c r="E198" i="2"/>
  <c r="E188" i="2"/>
  <c r="E173" i="2"/>
  <c r="E153" i="2"/>
  <c r="E133" i="2"/>
  <c r="E113" i="2"/>
  <c r="E78" i="2"/>
  <c r="E238" i="2"/>
  <c r="E218" i="2"/>
  <c r="E203" i="2"/>
  <c r="E183" i="2"/>
  <c r="E168" i="2"/>
  <c r="E158" i="2"/>
  <c r="E143" i="2"/>
  <c r="E128" i="2"/>
  <c r="E118" i="2"/>
  <c r="E103" i="2"/>
  <c r="E93" i="2"/>
  <c r="E83" i="2"/>
  <c r="E257" i="2"/>
  <c r="E247" i="2"/>
  <c r="E237" i="2"/>
  <c r="E227" i="2"/>
  <c r="E217" i="2"/>
  <c r="E207" i="2"/>
  <c r="E197" i="2"/>
  <c r="E187" i="2"/>
  <c r="E177" i="2"/>
  <c r="E167" i="2"/>
  <c r="E157" i="2"/>
  <c r="E147" i="2"/>
  <c r="E137" i="2"/>
  <c r="E127" i="2"/>
  <c r="E117" i="2"/>
  <c r="E107" i="2"/>
  <c r="E92" i="2"/>
  <c r="E67" i="2"/>
  <c r="E256" i="2"/>
  <c r="E243" i="2"/>
  <c r="E228" i="2"/>
  <c r="E208" i="2"/>
  <c r="E193" i="2"/>
  <c r="E178" i="2"/>
  <c r="E163" i="2"/>
  <c r="E148" i="2"/>
  <c r="E138" i="2"/>
  <c r="E123" i="2"/>
  <c r="E108" i="2"/>
  <c r="E98" i="2"/>
  <c r="E88" i="2"/>
  <c r="E68" i="2"/>
  <c r="E252" i="2"/>
  <c r="E242" i="2"/>
  <c r="E232" i="2"/>
  <c r="E222" i="2"/>
  <c r="E212" i="2"/>
  <c r="E202" i="2"/>
  <c r="E192" i="2"/>
  <c r="E182" i="2"/>
  <c r="E172" i="2"/>
  <c r="E162" i="2"/>
  <c r="E152" i="2"/>
  <c r="E142" i="2"/>
  <c r="E132" i="2"/>
  <c r="E122" i="2"/>
  <c r="E112" i="2"/>
  <c r="E102" i="2"/>
  <c r="E97" i="2"/>
  <c r="E87" i="2"/>
  <c r="E82" i="2"/>
  <c r="E72" i="2"/>
  <c r="E251" i="2"/>
  <c r="E246" i="2"/>
  <c r="E241" i="2"/>
  <c r="E236" i="2"/>
  <c r="E231" i="2"/>
  <c r="E226" i="2"/>
  <c r="E221" i="2"/>
  <c r="E216" i="2"/>
  <c r="E211" i="2"/>
  <c r="E206" i="2"/>
  <c r="E201" i="2"/>
  <c r="E196" i="2"/>
  <c r="E191" i="2"/>
  <c r="E186" i="2"/>
  <c r="E181" i="2"/>
  <c r="E176" i="2"/>
  <c r="E171" i="2"/>
  <c r="E166" i="2"/>
  <c r="E161" i="2"/>
  <c r="E156" i="2"/>
  <c r="E151" i="2"/>
  <c r="E146" i="2"/>
  <c r="E141" i="2"/>
  <c r="E136" i="2"/>
  <c r="E131" i="2"/>
  <c r="E126" i="2"/>
  <c r="E121" i="2"/>
  <c r="E116" i="2"/>
  <c r="E111" i="2"/>
  <c r="E106" i="2"/>
  <c r="E101" i="2"/>
  <c r="E96" i="2"/>
  <c r="E91" i="2"/>
  <c r="E86" i="2"/>
  <c r="E81" i="2"/>
  <c r="E76" i="2"/>
  <c r="E71" i="2"/>
  <c r="E19" i="2"/>
  <c r="K13" i="3"/>
  <c r="E60" i="2"/>
  <c r="E20" i="2"/>
  <c r="E58" i="2"/>
  <c r="E57" i="2"/>
  <c r="E56" i="2"/>
  <c r="E55" i="2"/>
  <c r="E54" i="2"/>
  <c r="E33" i="2"/>
  <c r="E32" i="2"/>
  <c r="E31" i="2"/>
  <c r="E30" i="2"/>
  <c r="E22" i="2"/>
  <c r="E59" i="2"/>
  <c r="E36" i="2"/>
  <c r="E35" i="2"/>
  <c r="E34" i="2"/>
  <c r="E62" i="2"/>
  <c r="E61" i="2"/>
  <c r="E21" i="2"/>
  <c r="E53" i="2"/>
  <c r="E3" i="2"/>
  <c r="E23" i="2"/>
  <c r="E43" i="2"/>
  <c r="E63" i="2"/>
  <c r="E4" i="2"/>
  <c r="E24" i="2"/>
  <c r="E44" i="2"/>
  <c r="E64" i="2"/>
  <c r="E5" i="2"/>
  <c r="E25" i="2"/>
  <c r="E45" i="2"/>
  <c r="E65" i="2"/>
  <c r="E26" i="2"/>
  <c r="E46" i="2"/>
  <c r="E7" i="2"/>
  <c r="E27" i="2"/>
  <c r="E47" i="2"/>
  <c r="E28" i="2"/>
  <c r="E48" i="2"/>
  <c r="E9" i="2"/>
  <c r="E29" i="2"/>
  <c r="E49" i="2"/>
  <c r="E6" i="2"/>
  <c r="E8" i="2"/>
  <c r="E52" i="2"/>
  <c r="E18" i="2"/>
  <c r="E51" i="2"/>
  <c r="E50" i="2"/>
  <c r="E15" i="2"/>
  <c r="E41" i="2"/>
  <c r="E13" i="2"/>
  <c r="E39" i="2"/>
  <c r="E38" i="2"/>
  <c r="E11" i="2"/>
  <c r="E2" i="2"/>
  <c r="E17" i="2"/>
  <c r="E16" i="2"/>
  <c r="E42" i="2"/>
  <c r="E14" i="2"/>
  <c r="E40" i="2"/>
  <c r="E12" i="2"/>
  <c r="E37" i="2"/>
  <c r="E10" i="2"/>
  <c r="F6" i="1"/>
  <c r="D6" i="1"/>
  <c r="E6" i="1" s="1"/>
  <c r="G5" i="1"/>
  <c r="D5" i="1"/>
  <c r="E5" i="1" s="1"/>
  <c r="F5" i="1"/>
  <c r="G4" i="1"/>
  <c r="D4" i="1"/>
  <c r="E4" i="1" s="1"/>
  <c r="G3" i="1"/>
  <c r="D3" i="1"/>
  <c r="E3" i="1" s="1"/>
  <c r="F3" i="1"/>
  <c r="D2" i="1"/>
  <c r="E2" i="1" s="1"/>
  <c r="D11" i="1"/>
  <c r="E11" i="1" s="1"/>
  <c r="G2" i="1"/>
  <c r="D10" i="1"/>
  <c r="E10" i="1" s="1"/>
  <c r="D18" i="1"/>
  <c r="E18" i="1" s="1"/>
  <c r="F18" i="1"/>
  <c r="G18" i="1"/>
  <c r="G17" i="1"/>
  <c r="D17" i="1"/>
  <c r="E17" i="1" s="1"/>
  <c r="F17" i="1"/>
  <c r="D16" i="1"/>
  <c r="E16" i="1" s="1"/>
  <c r="F16" i="1"/>
  <c r="G16" i="1"/>
  <c r="F15" i="1"/>
  <c r="D15" i="1"/>
  <c r="E15" i="1" s="1"/>
  <c r="G15" i="1"/>
  <c r="G12" i="1"/>
  <c r="G10" i="1"/>
  <c r="G7" i="1"/>
  <c r="F9" i="1"/>
  <c r="G6" i="1"/>
  <c r="G13" i="1"/>
  <c r="F14" i="1"/>
  <c r="G8" i="1"/>
  <c r="D14" i="1"/>
  <c r="E14" i="1" s="1"/>
  <c r="D13" i="1"/>
  <c r="E13" i="1" s="1"/>
  <c r="G11" i="1"/>
  <c r="F12" i="1"/>
  <c r="K11" i="3" l="1"/>
  <c r="K11" i="2"/>
  <c r="K8" i="2"/>
  <c r="K12" i="3"/>
  <c r="K10" i="3"/>
  <c r="K9" i="3"/>
  <c r="K28" i="2"/>
  <c r="K24" i="2"/>
  <c r="K32" i="2"/>
  <c r="K31" i="2"/>
  <c r="K16" i="2"/>
  <c r="K26" i="2"/>
  <c r="K17" i="2"/>
  <c r="K12" i="2"/>
  <c r="K18" i="2"/>
  <c r="K13" i="2"/>
  <c r="K10" i="2"/>
  <c r="K33" i="2"/>
  <c r="K27" i="2"/>
  <c r="K15" i="2"/>
  <c r="K20" i="2"/>
  <c r="K29" i="2"/>
  <c r="K19" i="2"/>
  <c r="K22" i="2"/>
  <c r="K30" i="2"/>
  <c r="K21" i="2"/>
  <c r="K14" i="2"/>
  <c r="K25" i="2"/>
  <c r="K9" i="2"/>
  <c r="K23" i="2"/>
</calcChain>
</file>

<file path=xl/sharedStrings.xml><?xml version="1.0" encoding="utf-8"?>
<sst xmlns="http://schemas.openxmlformats.org/spreadsheetml/2006/main" count="26" uniqueCount="19">
  <si>
    <t>BG</t>
  </si>
  <si>
    <t>OCR</t>
  </si>
  <si>
    <t>(int) OCR</t>
  </si>
  <si>
    <t>Resulting Baud Rate</t>
  </si>
  <si>
    <t>Error Rate</t>
  </si>
  <si>
    <t>TONE_HIGH</t>
  </si>
  <si>
    <t>TONE_LOW</t>
  </si>
  <si>
    <t>Element</t>
  </si>
  <si>
    <t>Radians</t>
  </si>
  <si>
    <t>Degrees</t>
  </si>
  <si>
    <t>Sin</t>
  </si>
  <si>
    <t>Range</t>
  </si>
  <si>
    <t>Offset</t>
  </si>
  <si>
    <t>Value</t>
  </si>
  <si>
    <t>Swing</t>
  </si>
  <si>
    <t>(set to 255 or less)</t>
  </si>
  <si>
    <t>arySin[] = {</t>
  </si>
  <si>
    <t>Max Value</t>
  </si>
  <si>
    <t>(set to 255 or less). This need to be at or less than the value in OCR2A or else you'll have overflow issues in the PWM generation.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</si>
</sst>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76FD-96D6-4691-856B-BD53CD89FC77}">
  <dimension ref="A1:K65"/>
  <sheetViews>
    <sheetView tabSelected="1" workbookViewId="0">
      <selection activeCell="K8" sqref="K8:K17"/>
    </sheetView>
  </sheetViews>
  <sheetFormatPr defaultRowHeight="14.4" x14ac:dyDescent="0.3"/>
  <cols>
    <col min="10" max="10" width="12.21875" customWidth="1"/>
    <col min="11" max="11" width="46.6640625" customWidth="1"/>
  </cols>
  <sheetData>
    <row r="1" spans="1:11" x14ac:dyDescent="0.3">
      <c r="A1" t="s">
        <v>7</v>
      </c>
      <c r="B1" t="s">
        <v>9</v>
      </c>
      <c r="C1" t="s">
        <v>8</v>
      </c>
      <c r="D1" t="s">
        <v>10</v>
      </c>
      <c r="E1" t="s">
        <v>13</v>
      </c>
    </row>
    <row r="2" spans="1:11" x14ac:dyDescent="0.3">
      <c r="A2">
        <v>1</v>
      </c>
      <c r="B2">
        <f>(A2/256) * 360</f>
        <v>1.40625</v>
      </c>
      <c r="C2">
        <f>B2*PI()/180</f>
        <v>2.4543692606170259E-2</v>
      </c>
      <c r="D2">
        <f>SIN(C2)</f>
        <v>2.4541228522912288E-2</v>
      </c>
      <c r="E2">
        <f>ROUND(($J$4*(D2)), 0)</f>
        <v>2</v>
      </c>
      <c r="I2" t="s">
        <v>17</v>
      </c>
      <c r="J2">
        <v>200</v>
      </c>
      <c r="K2" t="s">
        <v>18</v>
      </c>
    </row>
    <row r="3" spans="1:11" x14ac:dyDescent="0.3">
      <c r="A3">
        <v>2</v>
      </c>
      <c r="B3">
        <f t="shared" ref="B3:B65" si="0">(A3/256) * 360</f>
        <v>2.8125</v>
      </c>
      <c r="C3">
        <f t="shared" ref="C3:C65" si="1">B3*PI()/180</f>
        <v>4.9087385212340517E-2</v>
      </c>
      <c r="D3">
        <f t="shared" ref="D3:D65" si="2">SIN(C3)</f>
        <v>4.9067674327418015E-2</v>
      </c>
      <c r="E3">
        <f t="shared" ref="E3:E65" si="3">ROUND(($J$4*(D3)), 0)</f>
        <v>5</v>
      </c>
      <c r="I3" t="s">
        <v>12</v>
      </c>
      <c r="J3">
        <f>ROUND((255 - J2) / 2, 0)</f>
        <v>28</v>
      </c>
    </row>
    <row r="4" spans="1:11" x14ac:dyDescent="0.3">
      <c r="A4">
        <v>3</v>
      </c>
      <c r="B4">
        <f t="shared" si="0"/>
        <v>4.21875</v>
      </c>
      <c r="C4">
        <f t="shared" si="1"/>
        <v>7.3631077818510776E-2</v>
      </c>
      <c r="D4">
        <f t="shared" si="2"/>
        <v>7.3564563599667426E-2</v>
      </c>
      <c r="E4">
        <f t="shared" si="3"/>
        <v>7</v>
      </c>
      <c r="I4" t="s">
        <v>14</v>
      </c>
      <c r="J4">
        <f>INT(J2/2)</f>
        <v>100</v>
      </c>
    </row>
    <row r="5" spans="1:11" x14ac:dyDescent="0.3">
      <c r="A5">
        <v>4</v>
      </c>
      <c r="B5">
        <f t="shared" si="0"/>
        <v>5.625</v>
      </c>
      <c r="C5">
        <f t="shared" si="1"/>
        <v>9.8174770424681035E-2</v>
      </c>
      <c r="D5">
        <f t="shared" si="2"/>
        <v>9.8017140329560604E-2</v>
      </c>
      <c r="E5">
        <f t="shared" si="3"/>
        <v>10</v>
      </c>
    </row>
    <row r="6" spans="1:11" x14ac:dyDescent="0.3">
      <c r="A6">
        <v>5</v>
      </c>
      <c r="B6">
        <f t="shared" si="0"/>
        <v>7.03125</v>
      </c>
      <c r="C6">
        <f t="shared" si="1"/>
        <v>0.12271846303085129</v>
      </c>
      <c r="D6">
        <f t="shared" si="2"/>
        <v>0.1224106751992162</v>
      </c>
      <c r="E6">
        <f t="shared" si="3"/>
        <v>12</v>
      </c>
    </row>
    <row r="7" spans="1:11" x14ac:dyDescent="0.3">
      <c r="A7">
        <v>6</v>
      </c>
      <c r="B7">
        <f t="shared" si="0"/>
        <v>8.4375</v>
      </c>
      <c r="C7">
        <f t="shared" si="1"/>
        <v>0.14726215563702155</v>
      </c>
      <c r="D7">
        <f t="shared" si="2"/>
        <v>0.14673047445536175</v>
      </c>
      <c r="E7">
        <f t="shared" si="3"/>
        <v>15</v>
      </c>
    </row>
    <row r="8" spans="1:11" x14ac:dyDescent="0.3">
      <c r="A8">
        <v>7</v>
      </c>
      <c r="B8">
        <f t="shared" si="0"/>
        <v>9.84375</v>
      </c>
      <c r="C8">
        <f t="shared" si="1"/>
        <v>0.17180584824319181</v>
      </c>
      <c r="D8">
        <f t="shared" si="2"/>
        <v>0.17096188876030122</v>
      </c>
      <c r="E8">
        <f t="shared" si="3"/>
        <v>17</v>
      </c>
      <c r="K8" t="str">
        <f>_xlfn.CONCAT("uint8_t arySin[] = {", E2, ", ", E3, ", ", E4, ", ", E5, ", ", E6, ", ", E7, ", ", E8, ", ", E9, ", ", E10, ", ", E11, ", ")</f>
        <v xml:space="preserve">uint8_t arySin[] = {2, 5, 7, 10, 12, 15, 17, 20, 22, 24, </v>
      </c>
    </row>
    <row r="9" spans="1:11" x14ac:dyDescent="0.3">
      <c r="A9">
        <v>8</v>
      </c>
      <c r="B9">
        <f t="shared" si="0"/>
        <v>11.25</v>
      </c>
      <c r="C9">
        <f t="shared" si="1"/>
        <v>0.19634954084936207</v>
      </c>
      <c r="D9">
        <f t="shared" si="2"/>
        <v>0.19509032201612825</v>
      </c>
      <c r="E9">
        <f t="shared" si="3"/>
        <v>20</v>
      </c>
      <c r="K9" t="str">
        <f>_xlfn.CONCAT(E12, ", ", E13, ", ", E14, ", ", E15, ", ", E16, ", ", E17, ", ", E18, ", ", E19, ", ", E20, ", ", E21, ", ")</f>
        <v xml:space="preserve">27, 29, 31, 34, 36, 38, 41, 43, 45, 47, </v>
      </c>
    </row>
    <row r="10" spans="1:11" x14ac:dyDescent="0.3">
      <c r="A10">
        <v>9</v>
      </c>
      <c r="B10">
        <f t="shared" si="0"/>
        <v>12.65625</v>
      </c>
      <c r="C10">
        <f t="shared" si="1"/>
        <v>0.2208932334555323</v>
      </c>
      <c r="D10">
        <f t="shared" si="2"/>
        <v>0.21910124015686977</v>
      </c>
      <c r="E10">
        <f t="shared" si="3"/>
        <v>22</v>
      </c>
      <c r="K10" t="str">
        <f>_xlfn.CONCAT(E22, ", ", E23, ", ", E24, ", ", E25, ", ", E26, ", ", E27, ", ", E28, ", ", E29, ", ", E30, ", ", E31, ", ")</f>
        <v xml:space="preserve">49, 51, 53, 56, 58, 60, 62, 63, 65, 67, </v>
      </c>
    </row>
    <row r="11" spans="1:11" x14ac:dyDescent="0.3">
      <c r="A11">
        <v>10</v>
      </c>
      <c r="B11">
        <f t="shared" si="0"/>
        <v>14.0625</v>
      </c>
      <c r="C11">
        <f t="shared" si="1"/>
        <v>0.24543692606170259</v>
      </c>
      <c r="D11">
        <f t="shared" si="2"/>
        <v>0.24298017990326387</v>
      </c>
      <c r="E11">
        <f t="shared" si="3"/>
        <v>24</v>
      </c>
      <c r="K11" t="str">
        <f>_xlfn.CONCAT(E32, ", ", E33, ", ", E34, ", ", E35, ", ", E36, ", ", E37, ", ", E38, ", ", E39, ", ", E40, ", ", E41, ", ")</f>
        <v xml:space="preserve">69, 71, 72, 74, 76, 77, 79, 80, 82, 83, </v>
      </c>
    </row>
    <row r="12" spans="1:11" x14ac:dyDescent="0.3">
      <c r="A12">
        <v>11</v>
      </c>
      <c r="B12">
        <f t="shared" si="0"/>
        <v>15.46875</v>
      </c>
      <c r="C12">
        <f t="shared" si="1"/>
        <v>0.26998061866787287</v>
      </c>
      <c r="D12">
        <f t="shared" si="2"/>
        <v>0.26671275747489842</v>
      </c>
      <c r="E12">
        <f t="shared" si="3"/>
        <v>27</v>
      </c>
      <c r="K12" t="str">
        <f>_xlfn.CONCAT(E42, ", ", E43, ", ", E44, ", ", E45, ", ", E46, ", ", E47, ", ", E48, ", ", E49, ", ", E50, ", ", E51, ", ")</f>
        <v xml:space="preserve">84, 86, 87, 88, 89, 90, 91, 92, 93, 94, </v>
      </c>
    </row>
    <row r="13" spans="1:11" x14ac:dyDescent="0.3">
      <c r="A13">
        <v>12</v>
      </c>
      <c r="B13">
        <f t="shared" si="0"/>
        <v>16.875</v>
      </c>
      <c r="C13">
        <f t="shared" si="1"/>
        <v>0.2945243112740431</v>
      </c>
      <c r="D13">
        <f t="shared" si="2"/>
        <v>0.29028467725446233</v>
      </c>
      <c r="E13">
        <f t="shared" si="3"/>
        <v>29</v>
      </c>
      <c r="K13" t="str">
        <f>_xlfn.CONCAT(E52, ", ", E53, ", ", E54, ", ", E55, ", ", E56, ", ", E57, ", ", E58, ", ", E59, ", ", E60, ", ", E61, ", ")</f>
        <v xml:space="preserve">95, 96, 96, 97, 98, 98, 99, 99, 99, 100, </v>
      </c>
    </row>
    <row r="14" spans="1:11" x14ac:dyDescent="0.3">
      <c r="A14">
        <v>13</v>
      </c>
      <c r="B14">
        <f t="shared" si="0"/>
        <v>18.28125</v>
      </c>
      <c r="C14">
        <f t="shared" si="1"/>
        <v>0.31906800388021339</v>
      </c>
      <c r="D14">
        <f t="shared" si="2"/>
        <v>0.31368174039889152</v>
      </c>
      <c r="E14">
        <f t="shared" si="3"/>
        <v>31</v>
      </c>
      <c r="K14" t="str">
        <f>_xlfn.CONCAT(E62, ", ", E63, ", ", E64, ", ", E65, "};" )</f>
        <v>100, 100, 100, 100};</v>
      </c>
    </row>
    <row r="15" spans="1:11" x14ac:dyDescent="0.3">
      <c r="A15">
        <v>14</v>
      </c>
      <c r="B15">
        <f t="shared" si="0"/>
        <v>19.6875</v>
      </c>
      <c r="C15">
        <f t="shared" si="1"/>
        <v>0.34361169648638362</v>
      </c>
      <c r="D15">
        <f t="shared" si="2"/>
        <v>0.33688985339222005</v>
      </c>
      <c r="E15">
        <f t="shared" si="3"/>
        <v>34</v>
      </c>
    </row>
    <row r="16" spans="1:11" x14ac:dyDescent="0.3">
      <c r="A16">
        <v>15</v>
      </c>
      <c r="B16">
        <f t="shared" si="0"/>
        <v>21.09375</v>
      </c>
      <c r="C16">
        <f t="shared" si="1"/>
        <v>0.36815538909255391</v>
      </c>
      <c r="D16">
        <f t="shared" si="2"/>
        <v>0.35989503653498817</v>
      </c>
      <c r="E16">
        <f t="shared" si="3"/>
        <v>36</v>
      </c>
    </row>
    <row r="17" spans="1:11" x14ac:dyDescent="0.3">
      <c r="A17">
        <v>16</v>
      </c>
      <c r="B17">
        <f t="shared" si="0"/>
        <v>22.5</v>
      </c>
      <c r="C17">
        <f t="shared" si="1"/>
        <v>0.39269908169872414</v>
      </c>
      <c r="D17">
        <f t="shared" si="2"/>
        <v>0.38268343236508978</v>
      </c>
      <c r="E17">
        <f t="shared" si="3"/>
        <v>38</v>
      </c>
      <c r="K17" t="str">
        <f>_xlfn.CONCAT("uint8_t ref = ", INT(J2/2), ";")</f>
        <v>uint8_t ref = 100;</v>
      </c>
    </row>
    <row r="18" spans="1:11" x14ac:dyDescent="0.3">
      <c r="A18">
        <v>17</v>
      </c>
      <c r="B18">
        <f t="shared" si="0"/>
        <v>23.90625</v>
      </c>
      <c r="C18">
        <f t="shared" si="1"/>
        <v>0.41724277430489437</v>
      </c>
      <c r="D18">
        <f t="shared" si="2"/>
        <v>0.40524131400498981</v>
      </c>
      <c r="E18">
        <f t="shared" si="3"/>
        <v>41</v>
      </c>
    </row>
    <row r="19" spans="1:11" x14ac:dyDescent="0.3">
      <c r="A19">
        <v>18</v>
      </c>
      <c r="B19">
        <f t="shared" si="0"/>
        <v>25.3125</v>
      </c>
      <c r="C19">
        <f t="shared" si="1"/>
        <v>0.4417864669110646</v>
      </c>
      <c r="D19">
        <f t="shared" si="2"/>
        <v>0.42755509343028203</v>
      </c>
      <c r="E19">
        <f t="shared" si="3"/>
        <v>43</v>
      </c>
    </row>
    <row r="20" spans="1:11" x14ac:dyDescent="0.3">
      <c r="A20">
        <v>19</v>
      </c>
      <c r="B20">
        <f t="shared" si="0"/>
        <v>26.71875</v>
      </c>
      <c r="C20">
        <f t="shared" si="1"/>
        <v>0.46633015951723494</v>
      </c>
      <c r="D20">
        <f t="shared" si="2"/>
        <v>0.4496113296546066</v>
      </c>
      <c r="E20">
        <f t="shared" si="3"/>
        <v>45</v>
      </c>
    </row>
    <row r="21" spans="1:11" x14ac:dyDescent="0.3">
      <c r="A21">
        <v>20</v>
      </c>
      <c r="B21">
        <f t="shared" si="0"/>
        <v>28.125</v>
      </c>
      <c r="C21">
        <f t="shared" si="1"/>
        <v>0.49087385212340517</v>
      </c>
      <c r="D21">
        <f t="shared" si="2"/>
        <v>0.47139673682599764</v>
      </c>
      <c r="E21">
        <f t="shared" si="3"/>
        <v>47</v>
      </c>
    </row>
    <row r="22" spans="1:11" x14ac:dyDescent="0.3">
      <c r="A22">
        <v>21</v>
      </c>
      <c r="B22">
        <f t="shared" si="0"/>
        <v>29.53125</v>
      </c>
      <c r="C22">
        <f t="shared" si="1"/>
        <v>0.51541754472957535</v>
      </c>
      <c r="D22">
        <f t="shared" si="2"/>
        <v>0.49289819222978393</v>
      </c>
      <c r="E22">
        <f t="shared" si="3"/>
        <v>49</v>
      </c>
    </row>
    <row r="23" spans="1:11" x14ac:dyDescent="0.3">
      <c r="A23">
        <v>22</v>
      </c>
      <c r="B23">
        <f t="shared" si="0"/>
        <v>30.9375</v>
      </c>
      <c r="C23">
        <f t="shared" si="1"/>
        <v>0.53996123733574575</v>
      </c>
      <c r="D23">
        <f t="shared" si="2"/>
        <v>0.51410274419322177</v>
      </c>
      <c r="E23">
        <f t="shared" si="3"/>
        <v>51</v>
      </c>
    </row>
    <row r="24" spans="1:11" x14ac:dyDescent="0.3">
      <c r="A24">
        <v>23</v>
      </c>
      <c r="B24">
        <f t="shared" si="0"/>
        <v>32.34375</v>
      </c>
      <c r="C24">
        <f t="shared" si="1"/>
        <v>0.56450492994191592</v>
      </c>
      <c r="D24">
        <f t="shared" si="2"/>
        <v>0.53499761988709715</v>
      </c>
      <c r="E24">
        <f t="shared" si="3"/>
        <v>53</v>
      </c>
    </row>
    <row r="25" spans="1:11" x14ac:dyDescent="0.3">
      <c r="A25">
        <v>24</v>
      </c>
      <c r="B25">
        <f t="shared" si="0"/>
        <v>33.75</v>
      </c>
      <c r="C25">
        <f t="shared" si="1"/>
        <v>0.58904862254808621</v>
      </c>
      <c r="D25">
        <f t="shared" si="2"/>
        <v>0.55557023301960218</v>
      </c>
      <c r="E25">
        <f t="shared" si="3"/>
        <v>56</v>
      </c>
    </row>
    <row r="26" spans="1:11" x14ac:dyDescent="0.3">
      <c r="A26">
        <v>25</v>
      </c>
      <c r="B26">
        <f t="shared" si="0"/>
        <v>35.15625</v>
      </c>
      <c r="C26">
        <f t="shared" si="1"/>
        <v>0.6135923151542565</v>
      </c>
      <c r="D26">
        <f t="shared" si="2"/>
        <v>0.57580819141784534</v>
      </c>
      <c r="E26">
        <f t="shared" si="3"/>
        <v>58</v>
      </c>
    </row>
    <row r="27" spans="1:11" x14ac:dyDescent="0.3">
      <c r="A27">
        <v>26</v>
      </c>
      <c r="B27">
        <f t="shared" si="0"/>
        <v>36.5625</v>
      </c>
      <c r="C27">
        <f t="shared" si="1"/>
        <v>0.63813600776042678</v>
      </c>
      <c r="D27">
        <f t="shared" si="2"/>
        <v>0.59569930449243336</v>
      </c>
      <c r="E27">
        <f t="shared" si="3"/>
        <v>60</v>
      </c>
    </row>
    <row r="28" spans="1:11" x14ac:dyDescent="0.3">
      <c r="A28">
        <v>27</v>
      </c>
      <c r="B28">
        <f t="shared" si="0"/>
        <v>37.96875</v>
      </c>
      <c r="C28">
        <f t="shared" si="1"/>
        <v>0.66267970036659696</v>
      </c>
      <c r="D28">
        <f t="shared" si="2"/>
        <v>0.61523159058062682</v>
      </c>
      <c r="E28">
        <f t="shared" si="3"/>
        <v>62</v>
      </c>
    </row>
    <row r="29" spans="1:11" x14ac:dyDescent="0.3">
      <c r="A29">
        <v>28</v>
      </c>
      <c r="B29">
        <f t="shared" si="0"/>
        <v>39.375</v>
      </c>
      <c r="C29">
        <f t="shared" si="1"/>
        <v>0.68722339297276724</v>
      </c>
      <c r="D29">
        <f t="shared" si="2"/>
        <v>0.63439328416364549</v>
      </c>
      <c r="E29">
        <f t="shared" si="3"/>
        <v>63</v>
      </c>
    </row>
    <row r="30" spans="1:11" x14ac:dyDescent="0.3">
      <c r="A30">
        <v>29</v>
      </c>
      <c r="B30">
        <f t="shared" si="0"/>
        <v>40.78125</v>
      </c>
      <c r="C30">
        <f t="shared" si="1"/>
        <v>0.71176708557893753</v>
      </c>
      <c r="D30">
        <f t="shared" si="2"/>
        <v>0.65317284295377676</v>
      </c>
      <c r="E30">
        <f t="shared" si="3"/>
        <v>65</v>
      </c>
    </row>
    <row r="31" spans="1:11" x14ac:dyDescent="0.3">
      <c r="A31">
        <v>30</v>
      </c>
      <c r="B31">
        <f t="shared" si="0"/>
        <v>42.1875</v>
      </c>
      <c r="C31">
        <f t="shared" si="1"/>
        <v>0.73631077818510782</v>
      </c>
      <c r="D31">
        <f t="shared" si="2"/>
        <v>0.67155895484701844</v>
      </c>
      <c r="E31">
        <f t="shared" si="3"/>
        <v>67</v>
      </c>
    </row>
    <row r="32" spans="1:11" x14ac:dyDescent="0.3">
      <c r="A32">
        <v>31</v>
      </c>
      <c r="B32">
        <f t="shared" si="0"/>
        <v>43.59375</v>
      </c>
      <c r="C32">
        <f t="shared" si="1"/>
        <v>0.76085447079127799</v>
      </c>
      <c r="D32">
        <f t="shared" si="2"/>
        <v>0.68954054473706683</v>
      </c>
      <c r="E32">
        <f t="shared" si="3"/>
        <v>69</v>
      </c>
    </row>
    <row r="33" spans="1:5" x14ac:dyDescent="0.3">
      <c r="A33">
        <v>32</v>
      </c>
      <c r="B33">
        <f t="shared" si="0"/>
        <v>45</v>
      </c>
      <c r="C33">
        <f t="shared" si="1"/>
        <v>0.78539816339744828</v>
      </c>
      <c r="D33">
        <f t="shared" si="2"/>
        <v>0.70710678118654746</v>
      </c>
      <c r="E33">
        <f t="shared" si="3"/>
        <v>71</v>
      </c>
    </row>
    <row r="34" spans="1:5" x14ac:dyDescent="0.3">
      <c r="A34">
        <v>33</v>
      </c>
      <c r="B34">
        <f t="shared" si="0"/>
        <v>46.40625</v>
      </c>
      <c r="C34">
        <f t="shared" si="1"/>
        <v>0.80994185600361857</v>
      </c>
      <c r="D34">
        <f t="shared" si="2"/>
        <v>0.72424708295146689</v>
      </c>
      <c r="E34">
        <f t="shared" si="3"/>
        <v>72</v>
      </c>
    </row>
    <row r="35" spans="1:5" x14ac:dyDescent="0.3">
      <c r="A35">
        <v>34</v>
      </c>
      <c r="B35">
        <f t="shared" si="0"/>
        <v>47.8125</v>
      </c>
      <c r="C35">
        <f t="shared" si="1"/>
        <v>0.83448554860978874</v>
      </c>
      <c r="D35">
        <f t="shared" si="2"/>
        <v>0.74095112535495899</v>
      </c>
      <c r="E35">
        <f t="shared" si="3"/>
        <v>74</v>
      </c>
    </row>
    <row r="36" spans="1:5" x14ac:dyDescent="0.3">
      <c r="A36">
        <v>35</v>
      </c>
      <c r="B36">
        <f t="shared" si="0"/>
        <v>49.21875</v>
      </c>
      <c r="C36">
        <f t="shared" si="1"/>
        <v>0.85902924121595903</v>
      </c>
      <c r="D36">
        <f t="shared" si="2"/>
        <v>0.75720884650648446</v>
      </c>
      <c r="E36">
        <f t="shared" si="3"/>
        <v>76</v>
      </c>
    </row>
    <row r="37" spans="1:5" x14ac:dyDescent="0.3">
      <c r="A37">
        <v>36</v>
      </c>
      <c r="B37">
        <f t="shared" si="0"/>
        <v>50.625</v>
      </c>
      <c r="C37">
        <f t="shared" si="1"/>
        <v>0.8835729338221292</v>
      </c>
      <c r="D37">
        <f t="shared" si="2"/>
        <v>0.77301045336273688</v>
      </c>
      <c r="E37">
        <f t="shared" si="3"/>
        <v>77</v>
      </c>
    </row>
    <row r="38" spans="1:5" x14ac:dyDescent="0.3">
      <c r="A38">
        <v>37</v>
      </c>
      <c r="B38">
        <f t="shared" si="0"/>
        <v>52.03125</v>
      </c>
      <c r="C38">
        <f t="shared" si="1"/>
        <v>0.9081166264282996</v>
      </c>
      <c r="D38">
        <f t="shared" si="2"/>
        <v>0.78834642762660623</v>
      </c>
      <c r="E38">
        <f t="shared" si="3"/>
        <v>79</v>
      </c>
    </row>
    <row r="39" spans="1:5" x14ac:dyDescent="0.3">
      <c r="A39">
        <v>38</v>
      </c>
      <c r="B39">
        <f t="shared" si="0"/>
        <v>53.4375</v>
      </c>
      <c r="C39">
        <f t="shared" si="1"/>
        <v>0.93266031903446989</v>
      </c>
      <c r="D39">
        <f t="shared" si="2"/>
        <v>0.80320753148064494</v>
      </c>
      <c r="E39">
        <f t="shared" si="3"/>
        <v>80</v>
      </c>
    </row>
    <row r="40" spans="1:5" x14ac:dyDescent="0.3">
      <c r="A40">
        <v>39</v>
      </c>
      <c r="B40">
        <f t="shared" si="0"/>
        <v>54.84375</v>
      </c>
      <c r="C40">
        <f t="shared" si="1"/>
        <v>0.95720401164064006</v>
      </c>
      <c r="D40">
        <f t="shared" si="2"/>
        <v>0.81758481315158371</v>
      </c>
      <c r="E40">
        <f t="shared" si="3"/>
        <v>82</v>
      </c>
    </row>
    <row r="41" spans="1:5" x14ac:dyDescent="0.3">
      <c r="A41">
        <v>40</v>
      </c>
      <c r="B41">
        <f t="shared" si="0"/>
        <v>56.25</v>
      </c>
      <c r="C41">
        <f t="shared" si="1"/>
        <v>0.98174770424681035</v>
      </c>
      <c r="D41">
        <f t="shared" si="2"/>
        <v>0.83146961230254524</v>
      </c>
      <c r="E41">
        <f t="shared" si="3"/>
        <v>83</v>
      </c>
    </row>
    <row r="42" spans="1:5" x14ac:dyDescent="0.3">
      <c r="A42">
        <v>41</v>
      </c>
      <c r="B42">
        <f t="shared" si="0"/>
        <v>57.65625</v>
      </c>
      <c r="C42">
        <f t="shared" si="1"/>
        <v>1.0062913968529807</v>
      </c>
      <c r="D42">
        <f t="shared" si="2"/>
        <v>0.84485356524970712</v>
      </c>
      <c r="E42">
        <f t="shared" si="3"/>
        <v>84</v>
      </c>
    </row>
    <row r="43" spans="1:5" x14ac:dyDescent="0.3">
      <c r="A43">
        <v>42</v>
      </c>
      <c r="B43">
        <f t="shared" si="0"/>
        <v>59.0625</v>
      </c>
      <c r="C43">
        <f t="shared" si="1"/>
        <v>1.0308350894591507</v>
      </c>
      <c r="D43">
        <f t="shared" si="2"/>
        <v>0.85772861000027201</v>
      </c>
      <c r="E43">
        <f t="shared" si="3"/>
        <v>86</v>
      </c>
    </row>
    <row r="44" spans="1:5" x14ac:dyDescent="0.3">
      <c r="A44">
        <v>43</v>
      </c>
      <c r="B44">
        <f t="shared" si="0"/>
        <v>60.46875</v>
      </c>
      <c r="C44">
        <f t="shared" si="1"/>
        <v>1.0553787820653211</v>
      </c>
      <c r="D44">
        <f t="shared" si="2"/>
        <v>0.87008699110871135</v>
      </c>
      <c r="E44">
        <f t="shared" si="3"/>
        <v>87</v>
      </c>
    </row>
    <row r="45" spans="1:5" x14ac:dyDescent="0.3">
      <c r="A45">
        <v>44</v>
      </c>
      <c r="B45">
        <f t="shared" si="0"/>
        <v>61.875</v>
      </c>
      <c r="C45">
        <f t="shared" si="1"/>
        <v>1.0799224746714915</v>
      </c>
      <c r="D45">
        <f t="shared" si="2"/>
        <v>0.88192126434835505</v>
      </c>
      <c r="E45">
        <f t="shared" si="3"/>
        <v>88</v>
      </c>
    </row>
    <row r="46" spans="1:5" x14ac:dyDescent="0.3">
      <c r="A46">
        <v>45</v>
      </c>
      <c r="B46">
        <f t="shared" si="0"/>
        <v>63.28125</v>
      </c>
      <c r="C46">
        <f t="shared" si="1"/>
        <v>1.1044661672776617</v>
      </c>
      <c r="D46">
        <f t="shared" si="2"/>
        <v>0.89322430119551532</v>
      </c>
      <c r="E46">
        <f t="shared" si="3"/>
        <v>89</v>
      </c>
    </row>
    <row r="47" spans="1:5" x14ac:dyDescent="0.3">
      <c r="A47">
        <v>46</v>
      </c>
      <c r="B47">
        <f t="shared" si="0"/>
        <v>64.6875</v>
      </c>
      <c r="C47">
        <f t="shared" si="1"/>
        <v>1.1290098598838318</v>
      </c>
      <c r="D47">
        <f t="shared" si="2"/>
        <v>0.90398929312344334</v>
      </c>
      <c r="E47">
        <f t="shared" si="3"/>
        <v>90</v>
      </c>
    </row>
    <row r="48" spans="1:5" x14ac:dyDescent="0.3">
      <c r="A48">
        <v>47</v>
      </c>
      <c r="B48">
        <f t="shared" si="0"/>
        <v>66.09375</v>
      </c>
      <c r="C48">
        <f t="shared" si="1"/>
        <v>1.1535535524900022</v>
      </c>
      <c r="D48">
        <f t="shared" si="2"/>
        <v>0.91420975570353069</v>
      </c>
      <c r="E48">
        <f t="shared" si="3"/>
        <v>91</v>
      </c>
    </row>
    <row r="49" spans="1:5" x14ac:dyDescent="0.3">
      <c r="A49">
        <v>48</v>
      </c>
      <c r="B49">
        <f t="shared" si="0"/>
        <v>67.5</v>
      </c>
      <c r="C49">
        <f t="shared" si="1"/>
        <v>1.1780972450961724</v>
      </c>
      <c r="D49">
        <f t="shared" si="2"/>
        <v>0.92387953251128674</v>
      </c>
      <c r="E49">
        <f t="shared" si="3"/>
        <v>92</v>
      </c>
    </row>
    <row r="50" spans="1:5" x14ac:dyDescent="0.3">
      <c r="A50">
        <v>49</v>
      </c>
      <c r="B50">
        <f t="shared" si="0"/>
        <v>68.90625</v>
      </c>
      <c r="C50">
        <f t="shared" si="1"/>
        <v>1.2026409377023426</v>
      </c>
      <c r="D50">
        <f t="shared" si="2"/>
        <v>0.93299279883473885</v>
      </c>
      <c r="E50">
        <f t="shared" si="3"/>
        <v>93</v>
      </c>
    </row>
    <row r="51" spans="1:5" x14ac:dyDescent="0.3">
      <c r="A51">
        <v>50</v>
      </c>
      <c r="B51">
        <f t="shared" si="0"/>
        <v>70.3125</v>
      </c>
      <c r="C51">
        <f t="shared" si="1"/>
        <v>1.227184630308513</v>
      </c>
      <c r="D51">
        <f t="shared" si="2"/>
        <v>0.94154406518302081</v>
      </c>
      <c r="E51">
        <f t="shared" si="3"/>
        <v>94</v>
      </c>
    </row>
    <row r="52" spans="1:5" x14ac:dyDescent="0.3">
      <c r="A52">
        <v>51</v>
      </c>
      <c r="B52">
        <f t="shared" si="0"/>
        <v>71.71875</v>
      </c>
      <c r="C52">
        <f t="shared" si="1"/>
        <v>1.2517283229146832</v>
      </c>
      <c r="D52">
        <f t="shared" si="2"/>
        <v>0.94952818059303667</v>
      </c>
      <c r="E52">
        <f t="shared" si="3"/>
        <v>95</v>
      </c>
    </row>
    <row r="53" spans="1:5" x14ac:dyDescent="0.3">
      <c r="A53">
        <v>52</v>
      </c>
      <c r="B53">
        <f t="shared" si="0"/>
        <v>73.125</v>
      </c>
      <c r="C53">
        <f t="shared" si="1"/>
        <v>1.2762720155208536</v>
      </c>
      <c r="D53">
        <f t="shared" si="2"/>
        <v>0.95694033573220894</v>
      </c>
      <c r="E53">
        <f t="shared" si="3"/>
        <v>96</v>
      </c>
    </row>
    <row r="54" spans="1:5" x14ac:dyDescent="0.3">
      <c r="A54">
        <v>53</v>
      </c>
      <c r="B54">
        <f t="shared" si="0"/>
        <v>74.53125</v>
      </c>
      <c r="C54">
        <f t="shared" si="1"/>
        <v>1.3008157081270237</v>
      </c>
      <c r="D54">
        <f t="shared" si="2"/>
        <v>0.96377606579543984</v>
      </c>
      <c r="E54">
        <f t="shared" si="3"/>
        <v>96</v>
      </c>
    </row>
    <row r="55" spans="1:5" x14ac:dyDescent="0.3">
      <c r="A55">
        <v>54</v>
      </c>
      <c r="B55">
        <f t="shared" si="0"/>
        <v>75.9375</v>
      </c>
      <c r="C55">
        <f t="shared" si="1"/>
        <v>1.3253594007331939</v>
      </c>
      <c r="D55">
        <f t="shared" si="2"/>
        <v>0.97003125319454397</v>
      </c>
      <c r="E55">
        <f t="shared" si="3"/>
        <v>97</v>
      </c>
    </row>
    <row r="56" spans="1:5" x14ac:dyDescent="0.3">
      <c r="A56">
        <v>55</v>
      </c>
      <c r="B56">
        <f t="shared" si="0"/>
        <v>77.34375</v>
      </c>
      <c r="C56">
        <f t="shared" si="1"/>
        <v>1.3499030933393643</v>
      </c>
      <c r="D56">
        <f t="shared" si="2"/>
        <v>0.97570213003852857</v>
      </c>
      <c r="E56">
        <f t="shared" si="3"/>
        <v>98</v>
      </c>
    </row>
    <row r="57" spans="1:5" x14ac:dyDescent="0.3">
      <c r="A57">
        <v>56</v>
      </c>
      <c r="B57">
        <f t="shared" si="0"/>
        <v>78.75</v>
      </c>
      <c r="C57">
        <f t="shared" si="1"/>
        <v>1.3744467859455345</v>
      </c>
      <c r="D57">
        <f t="shared" si="2"/>
        <v>0.98078528040323043</v>
      </c>
      <c r="E57">
        <f t="shared" si="3"/>
        <v>98</v>
      </c>
    </row>
    <row r="58" spans="1:5" x14ac:dyDescent="0.3">
      <c r="A58">
        <v>57</v>
      </c>
      <c r="B58">
        <f t="shared" si="0"/>
        <v>80.15625</v>
      </c>
      <c r="C58">
        <f t="shared" si="1"/>
        <v>1.3989904785517047</v>
      </c>
      <c r="D58">
        <f t="shared" si="2"/>
        <v>0.98527764238894122</v>
      </c>
      <c r="E58">
        <f t="shared" si="3"/>
        <v>99</v>
      </c>
    </row>
    <row r="59" spans="1:5" x14ac:dyDescent="0.3">
      <c r="A59">
        <v>58</v>
      </c>
      <c r="B59">
        <f t="shared" si="0"/>
        <v>81.5625</v>
      </c>
      <c r="C59">
        <f t="shared" si="1"/>
        <v>1.4235341711578751</v>
      </c>
      <c r="D59">
        <f t="shared" si="2"/>
        <v>0.98917650996478101</v>
      </c>
      <c r="E59">
        <f t="shared" si="3"/>
        <v>99</v>
      </c>
    </row>
    <row r="60" spans="1:5" x14ac:dyDescent="0.3">
      <c r="A60">
        <v>59</v>
      </c>
      <c r="B60">
        <f t="shared" si="0"/>
        <v>82.96875</v>
      </c>
      <c r="C60">
        <f t="shared" si="1"/>
        <v>1.4480778637640452</v>
      </c>
      <c r="D60">
        <f t="shared" si="2"/>
        <v>0.99247953459870997</v>
      </c>
      <c r="E60">
        <f t="shared" si="3"/>
        <v>99</v>
      </c>
    </row>
    <row r="61" spans="1:5" x14ac:dyDescent="0.3">
      <c r="A61">
        <v>60</v>
      </c>
      <c r="B61">
        <f t="shared" si="0"/>
        <v>84.375</v>
      </c>
      <c r="C61">
        <f t="shared" si="1"/>
        <v>1.4726215563702156</v>
      </c>
      <c r="D61">
        <f t="shared" si="2"/>
        <v>0.99518472667219693</v>
      </c>
      <c r="E61">
        <f t="shared" si="3"/>
        <v>100</v>
      </c>
    </row>
    <row r="62" spans="1:5" x14ac:dyDescent="0.3">
      <c r="A62">
        <v>61</v>
      </c>
      <c r="B62">
        <f t="shared" si="0"/>
        <v>85.78125</v>
      </c>
      <c r="C62">
        <f t="shared" si="1"/>
        <v>1.4971652489763856</v>
      </c>
      <c r="D62">
        <f t="shared" si="2"/>
        <v>0.99729045667869021</v>
      </c>
      <c r="E62">
        <f t="shared" si="3"/>
        <v>100</v>
      </c>
    </row>
    <row r="63" spans="1:5" x14ac:dyDescent="0.3">
      <c r="A63">
        <v>62</v>
      </c>
      <c r="B63">
        <f t="shared" si="0"/>
        <v>87.1875</v>
      </c>
      <c r="C63">
        <f t="shared" si="1"/>
        <v>1.521708941582556</v>
      </c>
      <c r="D63">
        <f t="shared" si="2"/>
        <v>0.99879545620517241</v>
      </c>
      <c r="E63">
        <f t="shared" si="3"/>
        <v>100</v>
      </c>
    </row>
    <row r="64" spans="1:5" x14ac:dyDescent="0.3">
      <c r="A64">
        <v>63</v>
      </c>
      <c r="B64">
        <f t="shared" si="0"/>
        <v>88.59375</v>
      </c>
      <c r="C64">
        <f t="shared" si="1"/>
        <v>1.5462526341887264</v>
      </c>
      <c r="D64">
        <f t="shared" si="2"/>
        <v>0.99969881869620425</v>
      </c>
      <c r="E64">
        <f t="shared" si="3"/>
        <v>100</v>
      </c>
    </row>
    <row r="65" spans="1:5" x14ac:dyDescent="0.3">
      <c r="A65">
        <v>64</v>
      </c>
      <c r="B65">
        <f t="shared" si="0"/>
        <v>90</v>
      </c>
      <c r="C65">
        <f t="shared" si="1"/>
        <v>1.5707963267948966</v>
      </c>
      <c r="D65">
        <f t="shared" si="2"/>
        <v>1</v>
      </c>
      <c r="E65">
        <f t="shared" si="3"/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8AD3-CD47-4B54-BDA7-EF9D63D27F55}">
  <dimension ref="A1:G18"/>
  <sheetViews>
    <sheetView workbookViewId="0">
      <selection activeCell="G4" sqref="G4"/>
    </sheetView>
  </sheetViews>
  <sheetFormatPr defaultRowHeight="14.4" x14ac:dyDescent="0.3"/>
  <cols>
    <col min="2" max="2" width="13.44140625" customWidth="1"/>
    <col min="4" max="4" width="16.5546875" customWidth="1"/>
    <col min="5" max="5" width="8.88671875" style="1"/>
    <col min="6" max="6" width="10.7773437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3">
      <c r="A2">
        <v>20</v>
      </c>
      <c r="B2">
        <f>8000000 / (A2*1200)</f>
        <v>333.33333333333331</v>
      </c>
      <c r="C2">
        <f>ROUND(B2,0)</f>
        <v>333</v>
      </c>
      <c r="D2">
        <f>8000000/C2/A2</f>
        <v>1201.2012012012012</v>
      </c>
      <c r="E2" s="1">
        <f>(D2/1200) -1</f>
        <v>1.0010010010010895E-3</v>
      </c>
      <c r="F2">
        <f>ROUND(((65536*C2*2200) / 8000000), 0)</f>
        <v>6001</v>
      </c>
      <c r="G2">
        <f>ROUND(((65536*C2*1200) / 8000000), 0)</f>
        <v>3274</v>
      </c>
    </row>
    <row r="3" spans="1:7" x14ac:dyDescent="0.3">
      <c r="A3">
        <v>21</v>
      </c>
      <c r="B3">
        <f t="shared" ref="B3:B18" si="0">8000000 / (A3*1200)</f>
        <v>317.46031746031747</v>
      </c>
      <c r="C3">
        <f t="shared" ref="C3:C18" si="1">ROUND(B3,0)</f>
        <v>317</v>
      </c>
      <c r="D3">
        <f t="shared" ref="D3:D18" si="2">8000000/C3/A3</f>
        <v>1201.7425266636624</v>
      </c>
      <c r="E3" s="1">
        <f t="shared" ref="E3:E18" si="3">(D3/1200) -1</f>
        <v>1.4521055530520854E-3</v>
      </c>
      <c r="F3">
        <f t="shared" ref="F3:F18" si="4">ROUND(((65536*C3*2200) / 8000000), 0)</f>
        <v>5713</v>
      </c>
      <c r="G3">
        <f t="shared" ref="G3:G18" si="5">ROUND(((65536*C3*1200) / 8000000), 0)</f>
        <v>3116</v>
      </c>
    </row>
    <row r="4" spans="1:7" x14ac:dyDescent="0.3">
      <c r="A4">
        <v>22</v>
      </c>
      <c r="B4">
        <f t="shared" si="0"/>
        <v>303.030303030303</v>
      </c>
      <c r="C4">
        <f t="shared" si="1"/>
        <v>303</v>
      </c>
      <c r="D4">
        <f t="shared" si="2"/>
        <v>1200.1200120012002</v>
      </c>
      <c r="E4" s="1">
        <f t="shared" si="3"/>
        <v>1.0001000100023916E-4</v>
      </c>
      <c r="F4">
        <f>ROUND(((65536*C4*2200) / 8000000), 0)</f>
        <v>5461</v>
      </c>
      <c r="G4">
        <f t="shared" si="5"/>
        <v>2979</v>
      </c>
    </row>
    <row r="5" spans="1:7" x14ac:dyDescent="0.3">
      <c r="A5">
        <v>23</v>
      </c>
      <c r="B5">
        <f t="shared" si="0"/>
        <v>289.85507246376812</v>
      </c>
      <c r="C5">
        <f t="shared" si="1"/>
        <v>290</v>
      </c>
      <c r="D5">
        <f t="shared" si="2"/>
        <v>1199.400299850075</v>
      </c>
      <c r="E5" s="1">
        <f t="shared" si="3"/>
        <v>-4.9975012493741477E-4</v>
      </c>
      <c r="F5">
        <f t="shared" si="4"/>
        <v>5226</v>
      </c>
      <c r="G5">
        <f t="shared" si="5"/>
        <v>2851</v>
      </c>
    </row>
    <row r="6" spans="1:7" x14ac:dyDescent="0.3">
      <c r="A6">
        <v>24</v>
      </c>
      <c r="B6">
        <f t="shared" si="0"/>
        <v>277.77777777777777</v>
      </c>
      <c r="C6">
        <f t="shared" si="1"/>
        <v>278</v>
      </c>
      <c r="D6">
        <f t="shared" si="2"/>
        <v>1199.0407673860911</v>
      </c>
      <c r="E6" s="1">
        <f t="shared" si="3"/>
        <v>-7.9936051159068544E-4</v>
      </c>
      <c r="F6">
        <f t="shared" si="4"/>
        <v>5010</v>
      </c>
      <c r="G6">
        <f t="shared" si="5"/>
        <v>2733</v>
      </c>
    </row>
    <row r="7" spans="1:7" x14ac:dyDescent="0.3">
      <c r="A7">
        <v>25</v>
      </c>
      <c r="B7">
        <f t="shared" si="0"/>
        <v>266.66666666666669</v>
      </c>
      <c r="C7">
        <f t="shared" si="1"/>
        <v>267</v>
      </c>
      <c r="D7">
        <f t="shared" si="2"/>
        <v>1198.5018726591761</v>
      </c>
      <c r="E7" s="1">
        <f t="shared" si="3"/>
        <v>-1.2484394506865337E-3</v>
      </c>
      <c r="F7">
        <f t="shared" si="4"/>
        <v>4812</v>
      </c>
      <c r="G7">
        <f t="shared" si="5"/>
        <v>2625</v>
      </c>
    </row>
    <row r="8" spans="1:7" x14ac:dyDescent="0.3">
      <c r="A8">
        <v>26</v>
      </c>
      <c r="B8">
        <f t="shared" si="0"/>
        <v>256.41025641025641</v>
      </c>
      <c r="C8">
        <f t="shared" si="1"/>
        <v>256</v>
      </c>
      <c r="D8">
        <f t="shared" si="2"/>
        <v>1201.9230769230769</v>
      </c>
      <c r="E8" s="1">
        <f t="shared" si="3"/>
        <v>1.6025641025640969E-3</v>
      </c>
      <c r="F8">
        <f t="shared" si="4"/>
        <v>4614</v>
      </c>
      <c r="G8">
        <f t="shared" si="5"/>
        <v>2517</v>
      </c>
    </row>
    <row r="9" spans="1:7" x14ac:dyDescent="0.3">
      <c r="A9">
        <v>27</v>
      </c>
      <c r="B9">
        <f t="shared" si="0"/>
        <v>246.91358024691357</v>
      </c>
      <c r="C9">
        <f t="shared" si="1"/>
        <v>247</v>
      </c>
      <c r="D9">
        <f t="shared" si="2"/>
        <v>1199.580146948568</v>
      </c>
      <c r="E9" s="1">
        <f t="shared" si="3"/>
        <v>-3.4987754285997763E-4</v>
      </c>
      <c r="F9">
        <f t="shared" si="4"/>
        <v>4452</v>
      </c>
      <c r="G9">
        <f t="shared" si="5"/>
        <v>2428</v>
      </c>
    </row>
    <row r="10" spans="1:7" x14ac:dyDescent="0.3">
      <c r="A10">
        <v>28</v>
      </c>
      <c r="B10">
        <f t="shared" si="0"/>
        <v>238.0952380952381</v>
      </c>
      <c r="C10">
        <f t="shared" si="1"/>
        <v>238</v>
      </c>
      <c r="D10">
        <f t="shared" si="2"/>
        <v>1200.4801920768309</v>
      </c>
      <c r="E10" s="1">
        <f t="shared" si="3"/>
        <v>4.0016006402576743E-4</v>
      </c>
      <c r="F10">
        <f t="shared" si="4"/>
        <v>4289</v>
      </c>
      <c r="G10">
        <f t="shared" si="5"/>
        <v>2340</v>
      </c>
    </row>
    <row r="11" spans="1:7" x14ac:dyDescent="0.3">
      <c r="A11">
        <v>29</v>
      </c>
      <c r="B11">
        <f t="shared" si="0"/>
        <v>229.88505747126436</v>
      </c>
      <c r="C11">
        <f t="shared" si="1"/>
        <v>230</v>
      </c>
      <c r="D11">
        <f t="shared" si="2"/>
        <v>1199.400299850075</v>
      </c>
      <c r="E11" s="1">
        <f t="shared" si="3"/>
        <v>-4.9975012493741477E-4</v>
      </c>
      <c r="F11">
        <f t="shared" si="4"/>
        <v>4145</v>
      </c>
      <c r="G11">
        <f t="shared" si="5"/>
        <v>2261</v>
      </c>
    </row>
    <row r="12" spans="1:7" x14ac:dyDescent="0.3">
      <c r="A12">
        <v>30</v>
      </c>
      <c r="B12">
        <f t="shared" si="0"/>
        <v>222.22222222222223</v>
      </c>
      <c r="C12">
        <f t="shared" si="1"/>
        <v>222</v>
      </c>
      <c r="D12">
        <f t="shared" si="2"/>
        <v>1201.2012012012012</v>
      </c>
      <c r="E12" s="1">
        <f t="shared" si="3"/>
        <v>1.0010010010010895E-3</v>
      </c>
      <c r="F12">
        <f t="shared" si="4"/>
        <v>4001</v>
      </c>
      <c r="G12">
        <f t="shared" si="5"/>
        <v>2182</v>
      </c>
    </row>
    <row r="13" spans="1:7" x14ac:dyDescent="0.3">
      <c r="A13">
        <v>31</v>
      </c>
      <c r="B13">
        <f t="shared" si="0"/>
        <v>215.05376344086022</v>
      </c>
      <c r="C13">
        <f t="shared" si="1"/>
        <v>215</v>
      </c>
      <c r="D13">
        <f t="shared" si="2"/>
        <v>1200.3000750187548</v>
      </c>
      <c r="E13" s="1">
        <f t="shared" si="3"/>
        <v>2.500625156289793E-4</v>
      </c>
      <c r="F13">
        <f t="shared" si="4"/>
        <v>3875</v>
      </c>
      <c r="G13">
        <f t="shared" si="5"/>
        <v>2114</v>
      </c>
    </row>
    <row r="14" spans="1:7" x14ac:dyDescent="0.3">
      <c r="A14">
        <v>32</v>
      </c>
      <c r="B14">
        <f t="shared" si="0"/>
        <v>208.33333333333334</v>
      </c>
      <c r="C14">
        <f t="shared" si="1"/>
        <v>208</v>
      </c>
      <c r="D14">
        <f t="shared" si="2"/>
        <v>1201.9230769230769</v>
      </c>
      <c r="E14" s="1">
        <f t="shared" si="3"/>
        <v>1.6025641025640969E-3</v>
      </c>
      <c r="F14">
        <f t="shared" si="4"/>
        <v>3749</v>
      </c>
      <c r="G14">
        <f t="shared" si="5"/>
        <v>2045</v>
      </c>
    </row>
    <row r="15" spans="1:7" x14ac:dyDescent="0.3">
      <c r="A15">
        <v>33</v>
      </c>
      <c r="B15">
        <f t="shared" si="0"/>
        <v>202.02020202020202</v>
      </c>
      <c r="C15">
        <f t="shared" si="1"/>
        <v>202</v>
      </c>
      <c r="D15">
        <f t="shared" si="2"/>
        <v>1200.1200120012002</v>
      </c>
      <c r="E15" s="1">
        <f t="shared" si="3"/>
        <v>1.0001000100023916E-4</v>
      </c>
      <c r="F15">
        <f t="shared" si="4"/>
        <v>3641</v>
      </c>
      <c r="G15">
        <f t="shared" si="5"/>
        <v>1986</v>
      </c>
    </row>
    <row r="16" spans="1:7" x14ac:dyDescent="0.3">
      <c r="A16">
        <v>34</v>
      </c>
      <c r="B16">
        <f t="shared" si="0"/>
        <v>196.07843137254903</v>
      </c>
      <c r="C16">
        <f t="shared" si="1"/>
        <v>196</v>
      </c>
      <c r="D16">
        <f t="shared" si="2"/>
        <v>1200.4801920768309</v>
      </c>
      <c r="E16" s="1">
        <f t="shared" si="3"/>
        <v>4.0016006402576743E-4</v>
      </c>
      <c r="F16">
        <f t="shared" si="4"/>
        <v>3532</v>
      </c>
      <c r="G16">
        <f t="shared" si="5"/>
        <v>1927</v>
      </c>
    </row>
    <row r="17" spans="1:7" x14ac:dyDescent="0.3">
      <c r="A17">
        <v>35</v>
      </c>
      <c r="B17">
        <f t="shared" si="0"/>
        <v>190.47619047619048</v>
      </c>
      <c r="C17">
        <f t="shared" si="1"/>
        <v>190</v>
      </c>
      <c r="D17">
        <f t="shared" si="2"/>
        <v>1203.0075187969926</v>
      </c>
      <c r="E17" s="1">
        <f t="shared" si="3"/>
        <v>2.5062656641605674E-3</v>
      </c>
      <c r="F17">
        <f t="shared" si="4"/>
        <v>3424</v>
      </c>
      <c r="G17">
        <f t="shared" si="5"/>
        <v>1868</v>
      </c>
    </row>
    <row r="18" spans="1:7" x14ac:dyDescent="0.3">
      <c r="A18">
        <v>36</v>
      </c>
      <c r="B18">
        <f t="shared" si="0"/>
        <v>185.18518518518519</v>
      </c>
      <c r="C18">
        <f t="shared" si="1"/>
        <v>185</v>
      </c>
      <c r="D18">
        <f t="shared" si="2"/>
        <v>1201.201201201201</v>
      </c>
      <c r="E18" s="1">
        <f t="shared" si="3"/>
        <v>1.0010010010008674E-3</v>
      </c>
      <c r="F18">
        <f t="shared" si="4"/>
        <v>3334</v>
      </c>
      <c r="G18">
        <f t="shared" si="5"/>
        <v>1819</v>
      </c>
    </row>
  </sheetData>
  <conditionalFormatting sqref="E2:E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94F3-9C97-46C0-BFFA-1F369A2C5E35}">
  <dimension ref="A1:K257"/>
  <sheetViews>
    <sheetView topLeftCell="A45" workbookViewId="0">
      <selection activeCell="A66" sqref="A66:XFD257"/>
    </sheetView>
  </sheetViews>
  <sheetFormatPr defaultRowHeight="14.4" x14ac:dyDescent="0.3"/>
  <cols>
    <col min="10" max="10" width="12.21875" customWidth="1"/>
    <col min="11" max="11" width="46.6640625" customWidth="1"/>
  </cols>
  <sheetData>
    <row r="1" spans="1:11" x14ac:dyDescent="0.3">
      <c r="A1" t="s">
        <v>7</v>
      </c>
      <c r="B1" t="s">
        <v>9</v>
      </c>
      <c r="C1" t="s">
        <v>8</v>
      </c>
      <c r="D1" t="s">
        <v>10</v>
      </c>
      <c r="E1" t="s">
        <v>13</v>
      </c>
    </row>
    <row r="2" spans="1:11" x14ac:dyDescent="0.3">
      <c r="A2">
        <v>1</v>
      </c>
      <c r="B2">
        <f>(A2/256) * 360</f>
        <v>1.40625</v>
      </c>
      <c r="C2">
        <f>B2*PI()/180</f>
        <v>2.4543692606170259E-2</v>
      </c>
      <c r="D2">
        <f>SIN(C2)</f>
        <v>2.4541228522912288E-2</v>
      </c>
      <c r="E2">
        <f>ROUND(($J$4*(D2+1))+$J$3, 0)</f>
        <v>131</v>
      </c>
      <c r="I2" t="s">
        <v>11</v>
      </c>
      <c r="J2">
        <v>245</v>
      </c>
      <c r="K2" t="s">
        <v>15</v>
      </c>
    </row>
    <row r="3" spans="1:11" x14ac:dyDescent="0.3">
      <c r="A3">
        <v>2</v>
      </c>
      <c r="B3">
        <f t="shared" ref="B3:B66" si="0">(A3/256) * 360</f>
        <v>2.8125</v>
      </c>
      <c r="C3">
        <f t="shared" ref="C3:C66" si="1">B3*PI()/180</f>
        <v>4.9087385212340517E-2</v>
      </c>
      <c r="D3">
        <f t="shared" ref="D3:D66" si="2">SIN(C3)</f>
        <v>4.9067674327418015E-2</v>
      </c>
      <c r="E3">
        <f t="shared" ref="E3:E66" si="3">ROUND(($J$4*(D3+1))+$J$3, 0)</f>
        <v>134</v>
      </c>
      <c r="I3" t="s">
        <v>12</v>
      </c>
      <c r="J3">
        <f>ROUND((255 - J2) / 2, 0)</f>
        <v>5</v>
      </c>
    </row>
    <row r="4" spans="1:11" x14ac:dyDescent="0.3">
      <c r="A4">
        <v>3</v>
      </c>
      <c r="B4">
        <f t="shared" si="0"/>
        <v>4.21875</v>
      </c>
      <c r="C4">
        <f t="shared" si="1"/>
        <v>7.3631077818510776E-2</v>
      </c>
      <c r="D4">
        <f t="shared" si="2"/>
        <v>7.3564563599667426E-2</v>
      </c>
      <c r="E4">
        <f t="shared" si="3"/>
        <v>137</v>
      </c>
      <c r="I4" t="s">
        <v>14</v>
      </c>
      <c r="J4">
        <f>ROUND(J2/2, 0)</f>
        <v>123</v>
      </c>
    </row>
    <row r="5" spans="1:11" x14ac:dyDescent="0.3">
      <c r="A5">
        <v>4</v>
      </c>
      <c r="B5">
        <f t="shared" si="0"/>
        <v>5.625</v>
      </c>
      <c r="C5">
        <f t="shared" si="1"/>
        <v>9.8174770424681035E-2</v>
      </c>
      <c r="D5">
        <f t="shared" si="2"/>
        <v>9.8017140329560604E-2</v>
      </c>
      <c r="E5">
        <f t="shared" si="3"/>
        <v>140</v>
      </c>
    </row>
    <row r="6" spans="1:11" x14ac:dyDescent="0.3">
      <c r="A6">
        <v>5</v>
      </c>
      <c r="B6">
        <f t="shared" si="0"/>
        <v>7.03125</v>
      </c>
      <c r="C6">
        <f t="shared" si="1"/>
        <v>0.12271846303085129</v>
      </c>
      <c r="D6">
        <f t="shared" si="2"/>
        <v>0.1224106751992162</v>
      </c>
      <c r="E6">
        <f t="shared" si="3"/>
        <v>143</v>
      </c>
    </row>
    <row r="7" spans="1:11" x14ac:dyDescent="0.3">
      <c r="A7">
        <v>6</v>
      </c>
      <c r="B7">
        <f t="shared" si="0"/>
        <v>8.4375</v>
      </c>
      <c r="C7">
        <f t="shared" si="1"/>
        <v>0.14726215563702155</v>
      </c>
      <c r="D7">
        <f t="shared" si="2"/>
        <v>0.14673047445536175</v>
      </c>
      <c r="E7">
        <f t="shared" si="3"/>
        <v>146</v>
      </c>
    </row>
    <row r="8" spans="1:11" x14ac:dyDescent="0.3">
      <c r="A8">
        <v>7</v>
      </c>
      <c r="B8">
        <f t="shared" si="0"/>
        <v>9.84375</v>
      </c>
      <c r="C8">
        <f t="shared" si="1"/>
        <v>0.17180584824319181</v>
      </c>
      <c r="D8">
        <f t="shared" si="2"/>
        <v>0.17096188876030122</v>
      </c>
      <c r="E8">
        <f t="shared" si="3"/>
        <v>149</v>
      </c>
      <c r="J8" t="s">
        <v>16</v>
      </c>
      <c r="K8" t="str">
        <f>_xlfn.CONCAT(E2, ", ", E3, ", ", E4, ", ", E5, ", ", E6, ", ", E7, ", ", E8, ", ", E9, ", ", E10, ", ", E11, ", ")</f>
        <v xml:space="preserve">131, 134, 137, 140, 143, 146, 149, 152, 155, 158, </v>
      </c>
    </row>
    <row r="9" spans="1:11" x14ac:dyDescent="0.3">
      <c r="A9">
        <v>8</v>
      </c>
      <c r="B9">
        <f t="shared" si="0"/>
        <v>11.25</v>
      </c>
      <c r="C9">
        <f t="shared" si="1"/>
        <v>0.19634954084936207</v>
      </c>
      <c r="D9">
        <f t="shared" si="2"/>
        <v>0.19509032201612825</v>
      </c>
      <c r="E9">
        <f t="shared" si="3"/>
        <v>152</v>
      </c>
      <c r="K9" t="str">
        <f>_xlfn.CONCAT(E12, ", ", E13, ", ", E14, ", ", E15, ", ", E16, ", ", E17, ", ", E18, ", ", E19, ", ", E20, ", ", E21, ", ")</f>
        <v xml:space="preserve">161, 164, 167, 169, 172, 175, 178, 181, 183, 186, </v>
      </c>
    </row>
    <row r="10" spans="1:11" x14ac:dyDescent="0.3">
      <c r="A10">
        <v>9</v>
      </c>
      <c r="B10">
        <f t="shared" si="0"/>
        <v>12.65625</v>
      </c>
      <c r="C10">
        <f t="shared" si="1"/>
        <v>0.2208932334555323</v>
      </c>
      <c r="D10">
        <f t="shared" si="2"/>
        <v>0.21910124015686977</v>
      </c>
      <c r="E10">
        <f t="shared" si="3"/>
        <v>155</v>
      </c>
      <c r="K10" t="str">
        <f>_xlfn.CONCAT(E22, ", ", E23, ", ", E24, ", ", E25, ", ", E26, ", ", E27, ", ", E28, ", ", E29, ", ", E30, ", ", E31, ", ")</f>
        <v xml:space="preserve">189, 191, 194, 196, 199, 201, 204, 206, 208, 211, </v>
      </c>
    </row>
    <row r="11" spans="1:11" x14ac:dyDescent="0.3">
      <c r="A11">
        <v>10</v>
      </c>
      <c r="B11">
        <f t="shared" si="0"/>
        <v>14.0625</v>
      </c>
      <c r="C11">
        <f t="shared" si="1"/>
        <v>0.24543692606170259</v>
      </c>
      <c r="D11">
        <f t="shared" si="2"/>
        <v>0.24298017990326387</v>
      </c>
      <c r="E11">
        <f t="shared" si="3"/>
        <v>158</v>
      </c>
      <c r="K11" t="str">
        <f>_xlfn.CONCAT(E32, ", ", E33, ", ", E34, ", ", E35, ", ", E36, ", ", E37, ", ", E38, ", ", E39, ", ", E40, ", ", E41, ", ")</f>
        <v xml:space="preserve">213, 215, 217, 219, 221, 223, 225, 227, 229, 230, </v>
      </c>
    </row>
    <row r="12" spans="1:11" x14ac:dyDescent="0.3">
      <c r="A12">
        <v>11</v>
      </c>
      <c r="B12">
        <f t="shared" si="0"/>
        <v>15.46875</v>
      </c>
      <c r="C12">
        <f t="shared" si="1"/>
        <v>0.26998061866787287</v>
      </c>
      <c r="D12">
        <f t="shared" si="2"/>
        <v>0.26671275747489842</v>
      </c>
      <c r="E12">
        <f t="shared" si="3"/>
        <v>161</v>
      </c>
      <c r="K12" t="str">
        <f>_xlfn.CONCAT(E42, ", ", E43, ", ", E44, ", ", E45, ", ", E46, ", ", E47, ", ", E48, ", ", E49, ", ", E50, ", ", E51, ", ")</f>
        <v xml:space="preserve">232, 234, 235, 236, 238, 239, 240, 242, 243, 244, </v>
      </c>
    </row>
    <row r="13" spans="1:11" x14ac:dyDescent="0.3">
      <c r="A13">
        <v>12</v>
      </c>
      <c r="B13">
        <f t="shared" si="0"/>
        <v>16.875</v>
      </c>
      <c r="C13">
        <f t="shared" si="1"/>
        <v>0.2945243112740431</v>
      </c>
      <c r="D13">
        <f t="shared" si="2"/>
        <v>0.29028467725446233</v>
      </c>
      <c r="E13">
        <f t="shared" si="3"/>
        <v>164</v>
      </c>
      <c r="K13" t="str">
        <f>_xlfn.CONCAT(E52, ", ", E53, ", ", E54, ", ", E55, ", ", E56, ", ", E57, ", ", E58, ", ", E59, ", ", E60, ", ", E61, ", ")</f>
        <v xml:space="preserve">245, 246, 247, 247, 248, 249, 249, 250, 250, 250, </v>
      </c>
    </row>
    <row r="14" spans="1:11" x14ac:dyDescent="0.3">
      <c r="A14">
        <v>13</v>
      </c>
      <c r="B14">
        <f t="shared" si="0"/>
        <v>18.28125</v>
      </c>
      <c r="C14">
        <f t="shared" si="1"/>
        <v>0.31906800388021339</v>
      </c>
      <c r="D14">
        <f t="shared" si="2"/>
        <v>0.31368174039889152</v>
      </c>
      <c r="E14">
        <f t="shared" si="3"/>
        <v>167</v>
      </c>
      <c r="K14" t="str">
        <f>_xlfn.CONCAT(E62, ", ", E63, ", ", E64, ", ", E65, ", ", E66, ", ", E67, ", ", E68, ", ", E69, ", ", E70, ", ", E71, ", ")</f>
        <v xml:space="preserve">251, 251, 251, 251, 251, 251, 251, 250, 250, 250, </v>
      </c>
    </row>
    <row r="15" spans="1:11" x14ac:dyDescent="0.3">
      <c r="A15">
        <v>14</v>
      </c>
      <c r="B15">
        <f t="shared" si="0"/>
        <v>19.6875</v>
      </c>
      <c r="C15">
        <f t="shared" si="1"/>
        <v>0.34361169648638362</v>
      </c>
      <c r="D15">
        <f t="shared" si="2"/>
        <v>0.33688985339222005</v>
      </c>
      <c r="E15">
        <f t="shared" si="3"/>
        <v>169</v>
      </c>
      <c r="K15" t="str">
        <f>_xlfn.CONCAT(E72, ", ", E73, ", ", E74, ", ", E75, ", ", E76, ", ", E77, ", ", E78, ", ", E79, ", ", E80, ", ", E81, ", ")</f>
        <v xml:space="preserve">249, 249, 248, 247, 247, 246, 245, 244, 243, 242, </v>
      </c>
    </row>
    <row r="16" spans="1:11" x14ac:dyDescent="0.3">
      <c r="A16">
        <v>15</v>
      </c>
      <c r="B16">
        <f t="shared" si="0"/>
        <v>21.09375</v>
      </c>
      <c r="C16">
        <f t="shared" si="1"/>
        <v>0.36815538909255391</v>
      </c>
      <c r="D16">
        <f t="shared" si="2"/>
        <v>0.35989503653498817</v>
      </c>
      <c r="E16">
        <f t="shared" si="3"/>
        <v>172</v>
      </c>
      <c r="K16" t="str">
        <f>_xlfn.CONCAT(E82, ", ", E83, ", ", E84, ", ", E85, ", ", E86, ", ", E87, ", ", E88, ", ", E89, ", ", E90, ", ", E91, ", ")</f>
        <v xml:space="preserve">240, 239, 238, 236, 235, 234, 232, 230, 229, 227, </v>
      </c>
    </row>
    <row r="17" spans="1:11" x14ac:dyDescent="0.3">
      <c r="A17">
        <v>16</v>
      </c>
      <c r="B17">
        <f t="shared" si="0"/>
        <v>22.5</v>
      </c>
      <c r="C17">
        <f t="shared" si="1"/>
        <v>0.39269908169872414</v>
      </c>
      <c r="D17">
        <f t="shared" si="2"/>
        <v>0.38268343236508978</v>
      </c>
      <c r="E17">
        <f t="shared" si="3"/>
        <v>175</v>
      </c>
      <c r="K17" t="str">
        <f>_xlfn.CONCAT(E92, ", ", E93, ", ", E94, ", ", E95, ", ", E96, ", ", E97, ", ", E98, ", ", E99, ", ", E100, ", ", E101, ", ")</f>
        <v xml:space="preserve">225, 223, 221, 219, 217, 215, 213, 211, 208, 206, </v>
      </c>
    </row>
    <row r="18" spans="1:11" x14ac:dyDescent="0.3">
      <c r="A18">
        <v>17</v>
      </c>
      <c r="B18">
        <f t="shared" si="0"/>
        <v>23.90625</v>
      </c>
      <c r="C18">
        <f t="shared" si="1"/>
        <v>0.41724277430489437</v>
      </c>
      <c r="D18">
        <f t="shared" si="2"/>
        <v>0.40524131400498981</v>
      </c>
      <c r="E18">
        <f t="shared" si="3"/>
        <v>178</v>
      </c>
      <c r="K18" t="str">
        <f>_xlfn.CONCAT(E102, ", ", E103, ", ", E104, ", ", E105, ", ", E106, ", ", E107, ", ", E108, ", ", E109, ", ", E110, ", ", E111, ", ")</f>
        <v xml:space="preserve">204, 201, 199, 196, 194, 191, 189, 186, 183, 181, </v>
      </c>
    </row>
    <row r="19" spans="1:11" x14ac:dyDescent="0.3">
      <c r="A19">
        <v>18</v>
      </c>
      <c r="B19">
        <f t="shared" si="0"/>
        <v>25.3125</v>
      </c>
      <c r="C19">
        <f t="shared" si="1"/>
        <v>0.4417864669110646</v>
      </c>
      <c r="D19">
        <f t="shared" si="2"/>
        <v>0.42755509343028203</v>
      </c>
      <c r="E19">
        <f t="shared" si="3"/>
        <v>181</v>
      </c>
      <c r="K19" t="str">
        <f>_xlfn.CONCAT(E112, ", ", E113, ", ", E114, ", ", E115, ", ", E116, ", ", E117, ", ", E118, ", ", E119, ", ", E120, ", ", E121, ", ")</f>
        <v xml:space="preserve">178, 175, 172, 169, 167, 164, 161, 158, 155, 152, </v>
      </c>
    </row>
    <row r="20" spans="1:11" x14ac:dyDescent="0.3">
      <c r="A20">
        <v>19</v>
      </c>
      <c r="B20">
        <f t="shared" si="0"/>
        <v>26.71875</v>
      </c>
      <c r="C20">
        <f t="shared" si="1"/>
        <v>0.46633015951723494</v>
      </c>
      <c r="D20">
        <f t="shared" si="2"/>
        <v>0.4496113296546066</v>
      </c>
      <c r="E20">
        <f t="shared" si="3"/>
        <v>183</v>
      </c>
      <c r="K20" t="str">
        <f>_xlfn.CONCAT(E122, ", ", E123, ", ", E124, ", ", E125, ", ", E126, ", ", E127, ", ", E128, ", ", E129, ", ", E130, ", ", E131, ", ")</f>
        <v xml:space="preserve">149, 146, 143, 140, 137, 134, 131, 128, 125, 122, </v>
      </c>
    </row>
    <row r="21" spans="1:11" x14ac:dyDescent="0.3">
      <c r="A21">
        <v>20</v>
      </c>
      <c r="B21">
        <f t="shared" si="0"/>
        <v>28.125</v>
      </c>
      <c r="C21">
        <f t="shared" si="1"/>
        <v>0.49087385212340517</v>
      </c>
      <c r="D21">
        <f t="shared" si="2"/>
        <v>0.47139673682599764</v>
      </c>
      <c r="E21">
        <f t="shared" si="3"/>
        <v>186</v>
      </c>
      <c r="K21" t="str">
        <f>_xlfn.CONCAT(E132, ", ", E133, ", ", E134, ", ", E135, ", ", E136, ", ", E137, ", ", E138, ", ", E139, ", ", E140, ", ", E141, ", ")</f>
        <v xml:space="preserve">119, 116, 113, 110, 107, 104, 101, 98, 95, 92, </v>
      </c>
    </row>
    <row r="22" spans="1:11" x14ac:dyDescent="0.3">
      <c r="A22">
        <v>21</v>
      </c>
      <c r="B22">
        <f t="shared" si="0"/>
        <v>29.53125</v>
      </c>
      <c r="C22">
        <f t="shared" si="1"/>
        <v>0.51541754472957535</v>
      </c>
      <c r="D22">
        <f t="shared" si="2"/>
        <v>0.49289819222978393</v>
      </c>
      <c r="E22">
        <f t="shared" si="3"/>
        <v>189</v>
      </c>
      <c r="K22" t="str">
        <f>_xlfn.CONCAT(E142, ", ", E143, ", ", E144, ", ", E145, ", ", E146, ", ", E147, ", ", E148, ", ", E149, ", ", E150, ", ", E151, ", ")</f>
        <v xml:space="preserve">89, 87, 84, 81, 78, 75, 73, 70, 67, 65, </v>
      </c>
    </row>
    <row r="23" spans="1:11" x14ac:dyDescent="0.3">
      <c r="A23">
        <v>22</v>
      </c>
      <c r="B23">
        <f t="shared" si="0"/>
        <v>30.9375</v>
      </c>
      <c r="C23">
        <f t="shared" si="1"/>
        <v>0.53996123733574575</v>
      </c>
      <c r="D23">
        <f t="shared" si="2"/>
        <v>0.51410274419322177</v>
      </c>
      <c r="E23">
        <f t="shared" si="3"/>
        <v>191</v>
      </c>
      <c r="K23" t="str">
        <f>_xlfn.CONCAT(E152, ", ", E153, ", ", E154, ", ", E155, ", ", E156, ", ", E157, ", ", E158, ", ", E159, ", ", E160, ", ", E161, ", ")</f>
        <v xml:space="preserve">62, 60, 57, 55, 52, 50, 48, 45, 43, 41, </v>
      </c>
    </row>
    <row r="24" spans="1:11" x14ac:dyDescent="0.3">
      <c r="A24">
        <v>23</v>
      </c>
      <c r="B24">
        <f t="shared" si="0"/>
        <v>32.34375</v>
      </c>
      <c r="C24">
        <f t="shared" si="1"/>
        <v>0.56450492994191592</v>
      </c>
      <c r="D24">
        <f t="shared" si="2"/>
        <v>0.53499761988709715</v>
      </c>
      <c r="E24">
        <f t="shared" si="3"/>
        <v>194</v>
      </c>
      <c r="K24" t="str">
        <f>_xlfn.CONCAT(E162, ", ", E163, ", ", E164, ", ", E165, ", ", E166, ", ", E167, ", ", E168, ", ", E169, ", ", E170, ", ", E171, ", ")</f>
        <v xml:space="preserve">39, 37, 35, 33, 31, 29, 27, 26, 24, 22, </v>
      </c>
    </row>
    <row r="25" spans="1:11" x14ac:dyDescent="0.3">
      <c r="A25">
        <v>24</v>
      </c>
      <c r="B25">
        <f t="shared" si="0"/>
        <v>33.75</v>
      </c>
      <c r="C25">
        <f t="shared" si="1"/>
        <v>0.58904862254808621</v>
      </c>
      <c r="D25">
        <f t="shared" si="2"/>
        <v>0.55557023301960218</v>
      </c>
      <c r="E25">
        <f t="shared" si="3"/>
        <v>196</v>
      </c>
      <c r="K25" t="str">
        <f>_xlfn.CONCAT(E172, ", ", E173, ", ", E174, ", ", E175, ", ", E176, ", ", E177, ", ", E178, ", ", E179, ", ", E180, ", ", E181, ", ")</f>
        <v xml:space="preserve">21, 20, 18, 17, 16, 14, 13, 12, 11, 10, </v>
      </c>
    </row>
    <row r="26" spans="1:11" x14ac:dyDescent="0.3">
      <c r="A26">
        <v>25</v>
      </c>
      <c r="B26">
        <f t="shared" si="0"/>
        <v>35.15625</v>
      </c>
      <c r="C26">
        <f t="shared" si="1"/>
        <v>0.6135923151542565</v>
      </c>
      <c r="D26">
        <f t="shared" si="2"/>
        <v>0.57580819141784534</v>
      </c>
      <c r="E26">
        <f t="shared" si="3"/>
        <v>199</v>
      </c>
      <c r="K26" t="str">
        <f>_xlfn.CONCAT(E182, ", ", E183, ", ", E184, ", ", E185, ", ", E186, ", ", E187, ", ", E188, ", ", E189, ", ", E190, ", ", E191, ", ")</f>
        <v xml:space="preserve">9, 9, 8, 7, 7, 6, 6, 6, 5, 5, </v>
      </c>
    </row>
    <row r="27" spans="1:11" x14ac:dyDescent="0.3">
      <c r="A27">
        <v>26</v>
      </c>
      <c r="B27">
        <f t="shared" si="0"/>
        <v>36.5625</v>
      </c>
      <c r="C27">
        <f t="shared" si="1"/>
        <v>0.63813600776042678</v>
      </c>
      <c r="D27">
        <f t="shared" si="2"/>
        <v>0.59569930449243336</v>
      </c>
      <c r="E27">
        <f t="shared" si="3"/>
        <v>201</v>
      </c>
      <c r="K27" t="str">
        <f>_xlfn.CONCAT(E192, ", ", E193, ", ", E194, ", ", E195, ", ", E196, ", ", E197, ", ", E198, ", ", E199, ", ", E200, ", ", E201, ", ")</f>
        <v xml:space="preserve">5, 5, 5, 5, 5, 6, 6, 6, 7, 7, </v>
      </c>
    </row>
    <row r="28" spans="1:11" x14ac:dyDescent="0.3">
      <c r="A28">
        <v>27</v>
      </c>
      <c r="B28">
        <f t="shared" si="0"/>
        <v>37.96875</v>
      </c>
      <c r="C28">
        <f t="shared" si="1"/>
        <v>0.66267970036659696</v>
      </c>
      <c r="D28">
        <f t="shared" si="2"/>
        <v>0.61523159058062682</v>
      </c>
      <c r="E28">
        <f t="shared" si="3"/>
        <v>204</v>
      </c>
      <c r="K28" t="str">
        <f>_xlfn.CONCAT(E202, ", ", E203, ", ", E204, ", ", E205, ", ", E206, ", ", E207, ", ", E208, ", ", E209, ", ", E210, ", ", E211, ", ")</f>
        <v xml:space="preserve">8, 9, 9, 10, 11, 12, 13, 14, 16, 17, </v>
      </c>
    </row>
    <row r="29" spans="1:11" x14ac:dyDescent="0.3">
      <c r="A29">
        <v>28</v>
      </c>
      <c r="B29">
        <f t="shared" si="0"/>
        <v>39.375</v>
      </c>
      <c r="C29">
        <f t="shared" si="1"/>
        <v>0.68722339297276724</v>
      </c>
      <c r="D29">
        <f t="shared" si="2"/>
        <v>0.63439328416364549</v>
      </c>
      <c r="E29">
        <f t="shared" si="3"/>
        <v>206</v>
      </c>
      <c r="K29" t="str">
        <f>_xlfn.CONCAT(E212, ", ", E213, ", ", E214, ", ", E215, ", ", E216, ", ", E217, ", ", E218, ", ", E219, ", ", E220, ", ", E221, ", ")</f>
        <v xml:space="preserve">18, 20, 21, 22, 24, 26, 27, 29, 31, 33, </v>
      </c>
    </row>
    <row r="30" spans="1:11" x14ac:dyDescent="0.3">
      <c r="A30">
        <v>29</v>
      </c>
      <c r="B30">
        <f t="shared" si="0"/>
        <v>40.78125</v>
      </c>
      <c r="C30">
        <f t="shared" si="1"/>
        <v>0.71176708557893753</v>
      </c>
      <c r="D30">
        <f t="shared" si="2"/>
        <v>0.65317284295377676</v>
      </c>
      <c r="E30">
        <f t="shared" si="3"/>
        <v>208</v>
      </c>
      <c r="K30" t="str">
        <f>_xlfn.CONCAT(E222, ", ", E223, ", ", E224, ", ", E225, ", ", E226, ", ", E227, ", ", E228, ", ", E229, ", ", E230, ", ", E231, ", ")</f>
        <v xml:space="preserve">35, 37, 39, 41, 43, 45, 48, 50, 52, 55, </v>
      </c>
    </row>
    <row r="31" spans="1:11" x14ac:dyDescent="0.3">
      <c r="A31">
        <v>30</v>
      </c>
      <c r="B31">
        <f t="shared" si="0"/>
        <v>42.1875</v>
      </c>
      <c r="C31">
        <f t="shared" si="1"/>
        <v>0.73631077818510782</v>
      </c>
      <c r="D31">
        <f t="shared" si="2"/>
        <v>0.67155895484701844</v>
      </c>
      <c r="E31">
        <f t="shared" si="3"/>
        <v>211</v>
      </c>
      <c r="K31" t="str">
        <f>_xlfn.CONCAT(E232, ", ", E233, ", ", E234, ", ", E235, ", ", E236, ", ", E237, ", ", E238, ", ", E239, ", ", E240, ", ", E241, ", ")</f>
        <v xml:space="preserve">57, 60, 62, 65, 67, 70, 73, 75, 78, 81, </v>
      </c>
    </row>
    <row r="32" spans="1:11" x14ac:dyDescent="0.3">
      <c r="A32">
        <v>31</v>
      </c>
      <c r="B32">
        <f t="shared" si="0"/>
        <v>43.59375</v>
      </c>
      <c r="C32">
        <f t="shared" si="1"/>
        <v>0.76085447079127799</v>
      </c>
      <c r="D32">
        <f t="shared" si="2"/>
        <v>0.68954054473706683</v>
      </c>
      <c r="E32">
        <f t="shared" si="3"/>
        <v>213</v>
      </c>
      <c r="K32" t="str">
        <f>_xlfn.CONCAT(E242, ", ", E243, ", ", E244, ", ", E245, ", ", E246, ", ", E247, ", ", E248, ", ", E249, ", ", E250, ", ", E251, ", ")</f>
        <v xml:space="preserve">84, 87, 89, 92, 95, 98, 101, 104, 107, 110, </v>
      </c>
    </row>
    <row r="33" spans="1:11" x14ac:dyDescent="0.3">
      <c r="A33">
        <v>32</v>
      </c>
      <c r="B33">
        <f t="shared" si="0"/>
        <v>45</v>
      </c>
      <c r="C33">
        <f t="shared" si="1"/>
        <v>0.78539816339744828</v>
      </c>
      <c r="D33">
        <f t="shared" si="2"/>
        <v>0.70710678118654746</v>
      </c>
      <c r="E33">
        <f t="shared" si="3"/>
        <v>215</v>
      </c>
      <c r="K33" t="str">
        <f>_xlfn.CONCAT(E252, ", ", E253, ", ", E254, ", ", E255, ", ", E256, ", ", E257, "};")</f>
        <v>113, 116, 119, 122, 125, 128};</v>
      </c>
    </row>
    <row r="34" spans="1:11" x14ac:dyDescent="0.3">
      <c r="A34">
        <v>33</v>
      </c>
      <c r="B34">
        <f t="shared" si="0"/>
        <v>46.40625</v>
      </c>
      <c r="C34">
        <f t="shared" si="1"/>
        <v>0.80994185600361857</v>
      </c>
      <c r="D34">
        <f t="shared" si="2"/>
        <v>0.72424708295146689</v>
      </c>
      <c r="E34">
        <f t="shared" si="3"/>
        <v>217</v>
      </c>
    </row>
    <row r="35" spans="1:11" x14ac:dyDescent="0.3">
      <c r="A35">
        <v>34</v>
      </c>
      <c r="B35">
        <f t="shared" si="0"/>
        <v>47.8125</v>
      </c>
      <c r="C35">
        <f t="shared" si="1"/>
        <v>0.83448554860978874</v>
      </c>
      <c r="D35">
        <f t="shared" si="2"/>
        <v>0.74095112535495899</v>
      </c>
      <c r="E35">
        <f t="shared" si="3"/>
        <v>219</v>
      </c>
    </row>
    <row r="36" spans="1:11" x14ac:dyDescent="0.3">
      <c r="A36">
        <v>35</v>
      </c>
      <c r="B36">
        <f t="shared" si="0"/>
        <v>49.21875</v>
      </c>
      <c r="C36">
        <f t="shared" si="1"/>
        <v>0.85902924121595903</v>
      </c>
      <c r="D36">
        <f t="shared" si="2"/>
        <v>0.75720884650648446</v>
      </c>
      <c r="E36">
        <f t="shared" si="3"/>
        <v>221</v>
      </c>
    </row>
    <row r="37" spans="1:11" x14ac:dyDescent="0.3">
      <c r="A37">
        <v>36</v>
      </c>
      <c r="B37">
        <f t="shared" si="0"/>
        <v>50.625</v>
      </c>
      <c r="C37">
        <f t="shared" si="1"/>
        <v>0.8835729338221292</v>
      </c>
      <c r="D37">
        <f t="shared" si="2"/>
        <v>0.77301045336273688</v>
      </c>
      <c r="E37">
        <f t="shared" si="3"/>
        <v>223</v>
      </c>
    </row>
    <row r="38" spans="1:11" x14ac:dyDescent="0.3">
      <c r="A38">
        <v>37</v>
      </c>
      <c r="B38">
        <f t="shared" si="0"/>
        <v>52.03125</v>
      </c>
      <c r="C38">
        <f t="shared" si="1"/>
        <v>0.9081166264282996</v>
      </c>
      <c r="D38">
        <f t="shared" si="2"/>
        <v>0.78834642762660623</v>
      </c>
      <c r="E38">
        <f t="shared" si="3"/>
        <v>225</v>
      </c>
    </row>
    <row r="39" spans="1:11" x14ac:dyDescent="0.3">
      <c r="A39">
        <v>38</v>
      </c>
      <c r="B39">
        <f t="shared" si="0"/>
        <v>53.4375</v>
      </c>
      <c r="C39">
        <f t="shared" si="1"/>
        <v>0.93266031903446989</v>
      </c>
      <c r="D39">
        <f t="shared" si="2"/>
        <v>0.80320753148064494</v>
      </c>
      <c r="E39">
        <f t="shared" si="3"/>
        <v>227</v>
      </c>
    </row>
    <row r="40" spans="1:11" x14ac:dyDescent="0.3">
      <c r="A40">
        <v>39</v>
      </c>
      <c r="B40">
        <f t="shared" si="0"/>
        <v>54.84375</v>
      </c>
      <c r="C40">
        <f t="shared" si="1"/>
        <v>0.95720401164064006</v>
      </c>
      <c r="D40">
        <f t="shared" si="2"/>
        <v>0.81758481315158371</v>
      </c>
      <c r="E40">
        <f t="shared" si="3"/>
        <v>229</v>
      </c>
    </row>
    <row r="41" spans="1:11" x14ac:dyDescent="0.3">
      <c r="A41">
        <v>40</v>
      </c>
      <c r="B41">
        <f t="shared" si="0"/>
        <v>56.25</v>
      </c>
      <c r="C41">
        <f t="shared" si="1"/>
        <v>0.98174770424681035</v>
      </c>
      <c r="D41">
        <f t="shared" si="2"/>
        <v>0.83146961230254524</v>
      </c>
      <c r="E41">
        <f t="shared" si="3"/>
        <v>230</v>
      </c>
    </row>
    <row r="42" spans="1:11" x14ac:dyDescent="0.3">
      <c r="A42">
        <v>41</v>
      </c>
      <c r="B42">
        <f t="shared" si="0"/>
        <v>57.65625</v>
      </c>
      <c r="C42">
        <f t="shared" si="1"/>
        <v>1.0062913968529807</v>
      </c>
      <c r="D42">
        <f t="shared" si="2"/>
        <v>0.84485356524970712</v>
      </c>
      <c r="E42">
        <f t="shared" si="3"/>
        <v>232</v>
      </c>
    </row>
    <row r="43" spans="1:11" x14ac:dyDescent="0.3">
      <c r="A43">
        <v>42</v>
      </c>
      <c r="B43">
        <f t="shared" si="0"/>
        <v>59.0625</v>
      </c>
      <c r="C43">
        <f t="shared" si="1"/>
        <v>1.0308350894591507</v>
      </c>
      <c r="D43">
        <f t="shared" si="2"/>
        <v>0.85772861000027201</v>
      </c>
      <c r="E43">
        <f t="shared" si="3"/>
        <v>234</v>
      </c>
    </row>
    <row r="44" spans="1:11" x14ac:dyDescent="0.3">
      <c r="A44">
        <v>43</v>
      </c>
      <c r="B44">
        <f t="shared" si="0"/>
        <v>60.46875</v>
      </c>
      <c r="C44">
        <f t="shared" si="1"/>
        <v>1.0553787820653211</v>
      </c>
      <c r="D44">
        <f t="shared" si="2"/>
        <v>0.87008699110871135</v>
      </c>
      <c r="E44">
        <f t="shared" si="3"/>
        <v>235</v>
      </c>
    </row>
    <row r="45" spans="1:11" x14ac:dyDescent="0.3">
      <c r="A45">
        <v>44</v>
      </c>
      <c r="B45">
        <f t="shared" si="0"/>
        <v>61.875</v>
      </c>
      <c r="C45">
        <f t="shared" si="1"/>
        <v>1.0799224746714915</v>
      </c>
      <c r="D45">
        <f t="shared" si="2"/>
        <v>0.88192126434835505</v>
      </c>
      <c r="E45">
        <f t="shared" si="3"/>
        <v>236</v>
      </c>
    </row>
    <row r="46" spans="1:11" x14ac:dyDescent="0.3">
      <c r="A46">
        <v>45</v>
      </c>
      <c r="B46">
        <f t="shared" si="0"/>
        <v>63.28125</v>
      </c>
      <c r="C46">
        <f t="shared" si="1"/>
        <v>1.1044661672776617</v>
      </c>
      <c r="D46">
        <f t="shared" si="2"/>
        <v>0.89322430119551532</v>
      </c>
      <c r="E46">
        <f t="shared" si="3"/>
        <v>238</v>
      </c>
    </row>
    <row r="47" spans="1:11" x14ac:dyDescent="0.3">
      <c r="A47">
        <v>46</v>
      </c>
      <c r="B47">
        <f t="shared" si="0"/>
        <v>64.6875</v>
      </c>
      <c r="C47">
        <f t="shared" si="1"/>
        <v>1.1290098598838318</v>
      </c>
      <c r="D47">
        <f t="shared" si="2"/>
        <v>0.90398929312344334</v>
      </c>
      <c r="E47">
        <f t="shared" si="3"/>
        <v>239</v>
      </c>
    </row>
    <row r="48" spans="1:11" x14ac:dyDescent="0.3">
      <c r="A48">
        <v>47</v>
      </c>
      <c r="B48">
        <f t="shared" si="0"/>
        <v>66.09375</v>
      </c>
      <c r="C48">
        <f t="shared" si="1"/>
        <v>1.1535535524900022</v>
      </c>
      <c r="D48">
        <f t="shared" si="2"/>
        <v>0.91420975570353069</v>
      </c>
      <c r="E48">
        <f t="shared" si="3"/>
        <v>240</v>
      </c>
    </row>
    <row r="49" spans="1:5" x14ac:dyDescent="0.3">
      <c r="A49">
        <v>48</v>
      </c>
      <c r="B49">
        <f t="shared" si="0"/>
        <v>67.5</v>
      </c>
      <c r="C49">
        <f t="shared" si="1"/>
        <v>1.1780972450961724</v>
      </c>
      <c r="D49">
        <f t="shared" si="2"/>
        <v>0.92387953251128674</v>
      </c>
      <c r="E49">
        <f t="shared" si="3"/>
        <v>242</v>
      </c>
    </row>
    <row r="50" spans="1:5" x14ac:dyDescent="0.3">
      <c r="A50">
        <v>49</v>
      </c>
      <c r="B50">
        <f t="shared" si="0"/>
        <v>68.90625</v>
      </c>
      <c r="C50">
        <f t="shared" si="1"/>
        <v>1.2026409377023426</v>
      </c>
      <c r="D50">
        <f t="shared" si="2"/>
        <v>0.93299279883473885</v>
      </c>
      <c r="E50">
        <f t="shared" si="3"/>
        <v>243</v>
      </c>
    </row>
    <row r="51" spans="1:5" x14ac:dyDescent="0.3">
      <c r="A51">
        <v>50</v>
      </c>
      <c r="B51">
        <f t="shared" si="0"/>
        <v>70.3125</v>
      </c>
      <c r="C51">
        <f t="shared" si="1"/>
        <v>1.227184630308513</v>
      </c>
      <c r="D51">
        <f t="shared" si="2"/>
        <v>0.94154406518302081</v>
      </c>
      <c r="E51">
        <f t="shared" si="3"/>
        <v>244</v>
      </c>
    </row>
    <row r="52" spans="1:5" x14ac:dyDescent="0.3">
      <c r="A52">
        <v>51</v>
      </c>
      <c r="B52">
        <f t="shared" si="0"/>
        <v>71.71875</v>
      </c>
      <c r="C52">
        <f t="shared" si="1"/>
        <v>1.2517283229146832</v>
      </c>
      <c r="D52">
        <f t="shared" si="2"/>
        <v>0.94952818059303667</v>
      </c>
      <c r="E52">
        <f t="shared" si="3"/>
        <v>245</v>
      </c>
    </row>
    <row r="53" spans="1:5" x14ac:dyDescent="0.3">
      <c r="A53">
        <v>52</v>
      </c>
      <c r="B53">
        <f t="shared" si="0"/>
        <v>73.125</v>
      </c>
      <c r="C53">
        <f t="shared" si="1"/>
        <v>1.2762720155208536</v>
      </c>
      <c r="D53">
        <f t="shared" si="2"/>
        <v>0.95694033573220894</v>
      </c>
      <c r="E53">
        <f t="shared" si="3"/>
        <v>246</v>
      </c>
    </row>
    <row r="54" spans="1:5" x14ac:dyDescent="0.3">
      <c r="A54">
        <v>53</v>
      </c>
      <c r="B54">
        <f t="shared" si="0"/>
        <v>74.53125</v>
      </c>
      <c r="C54">
        <f t="shared" si="1"/>
        <v>1.3008157081270237</v>
      </c>
      <c r="D54">
        <f t="shared" si="2"/>
        <v>0.96377606579543984</v>
      </c>
      <c r="E54">
        <f t="shared" si="3"/>
        <v>247</v>
      </c>
    </row>
    <row r="55" spans="1:5" x14ac:dyDescent="0.3">
      <c r="A55">
        <v>54</v>
      </c>
      <c r="B55">
        <f t="shared" si="0"/>
        <v>75.9375</v>
      </c>
      <c r="C55">
        <f t="shared" si="1"/>
        <v>1.3253594007331939</v>
      </c>
      <c r="D55">
        <f t="shared" si="2"/>
        <v>0.97003125319454397</v>
      </c>
      <c r="E55">
        <f t="shared" si="3"/>
        <v>247</v>
      </c>
    </row>
    <row r="56" spans="1:5" x14ac:dyDescent="0.3">
      <c r="A56">
        <v>55</v>
      </c>
      <c r="B56">
        <f t="shared" si="0"/>
        <v>77.34375</v>
      </c>
      <c r="C56">
        <f t="shared" si="1"/>
        <v>1.3499030933393643</v>
      </c>
      <c r="D56">
        <f t="shared" si="2"/>
        <v>0.97570213003852857</v>
      </c>
      <c r="E56">
        <f t="shared" si="3"/>
        <v>248</v>
      </c>
    </row>
    <row r="57" spans="1:5" x14ac:dyDescent="0.3">
      <c r="A57">
        <v>56</v>
      </c>
      <c r="B57">
        <f t="shared" si="0"/>
        <v>78.75</v>
      </c>
      <c r="C57">
        <f t="shared" si="1"/>
        <v>1.3744467859455345</v>
      </c>
      <c r="D57">
        <f t="shared" si="2"/>
        <v>0.98078528040323043</v>
      </c>
      <c r="E57">
        <f t="shared" si="3"/>
        <v>249</v>
      </c>
    </row>
    <row r="58" spans="1:5" x14ac:dyDescent="0.3">
      <c r="A58">
        <v>57</v>
      </c>
      <c r="B58">
        <f t="shared" si="0"/>
        <v>80.15625</v>
      </c>
      <c r="C58">
        <f t="shared" si="1"/>
        <v>1.3989904785517047</v>
      </c>
      <c r="D58">
        <f t="shared" si="2"/>
        <v>0.98527764238894122</v>
      </c>
      <c r="E58">
        <f t="shared" si="3"/>
        <v>249</v>
      </c>
    </row>
    <row r="59" spans="1:5" x14ac:dyDescent="0.3">
      <c r="A59">
        <v>58</v>
      </c>
      <c r="B59">
        <f t="shared" si="0"/>
        <v>81.5625</v>
      </c>
      <c r="C59">
        <f t="shared" si="1"/>
        <v>1.4235341711578751</v>
      </c>
      <c r="D59">
        <f t="shared" si="2"/>
        <v>0.98917650996478101</v>
      </c>
      <c r="E59">
        <f t="shared" si="3"/>
        <v>250</v>
      </c>
    </row>
    <row r="60" spans="1:5" x14ac:dyDescent="0.3">
      <c r="A60">
        <v>59</v>
      </c>
      <c r="B60">
        <f t="shared" si="0"/>
        <v>82.96875</v>
      </c>
      <c r="C60">
        <f t="shared" si="1"/>
        <v>1.4480778637640452</v>
      </c>
      <c r="D60">
        <f t="shared" si="2"/>
        <v>0.99247953459870997</v>
      </c>
      <c r="E60">
        <f t="shared" si="3"/>
        <v>250</v>
      </c>
    </row>
    <row r="61" spans="1:5" x14ac:dyDescent="0.3">
      <c r="A61">
        <v>60</v>
      </c>
      <c r="B61">
        <f t="shared" si="0"/>
        <v>84.375</v>
      </c>
      <c r="C61">
        <f t="shared" si="1"/>
        <v>1.4726215563702156</v>
      </c>
      <c r="D61">
        <f t="shared" si="2"/>
        <v>0.99518472667219693</v>
      </c>
      <c r="E61">
        <f t="shared" si="3"/>
        <v>250</v>
      </c>
    </row>
    <row r="62" spans="1:5" x14ac:dyDescent="0.3">
      <c r="A62">
        <v>61</v>
      </c>
      <c r="B62">
        <f t="shared" si="0"/>
        <v>85.78125</v>
      </c>
      <c r="C62">
        <f t="shared" si="1"/>
        <v>1.4971652489763856</v>
      </c>
      <c r="D62">
        <f t="shared" si="2"/>
        <v>0.99729045667869021</v>
      </c>
      <c r="E62">
        <f t="shared" si="3"/>
        <v>251</v>
      </c>
    </row>
    <row r="63" spans="1:5" x14ac:dyDescent="0.3">
      <c r="A63">
        <v>62</v>
      </c>
      <c r="B63">
        <f t="shared" si="0"/>
        <v>87.1875</v>
      </c>
      <c r="C63">
        <f t="shared" si="1"/>
        <v>1.521708941582556</v>
      </c>
      <c r="D63">
        <f t="shared" si="2"/>
        <v>0.99879545620517241</v>
      </c>
      <c r="E63">
        <f t="shared" si="3"/>
        <v>251</v>
      </c>
    </row>
    <row r="64" spans="1:5" x14ac:dyDescent="0.3">
      <c r="A64">
        <v>63</v>
      </c>
      <c r="B64">
        <f t="shared" si="0"/>
        <v>88.59375</v>
      </c>
      <c r="C64">
        <f t="shared" si="1"/>
        <v>1.5462526341887264</v>
      </c>
      <c r="D64">
        <f t="shared" si="2"/>
        <v>0.99969881869620425</v>
      </c>
      <c r="E64">
        <f t="shared" si="3"/>
        <v>251</v>
      </c>
    </row>
    <row r="65" spans="1:5" x14ac:dyDescent="0.3">
      <c r="A65">
        <v>64</v>
      </c>
      <c r="B65">
        <f t="shared" si="0"/>
        <v>90</v>
      </c>
      <c r="C65">
        <f t="shared" si="1"/>
        <v>1.5707963267948966</v>
      </c>
      <c r="D65">
        <f t="shared" si="2"/>
        <v>1</v>
      </c>
      <c r="E65">
        <f t="shared" si="3"/>
        <v>251</v>
      </c>
    </row>
    <row r="66" spans="1:5" x14ac:dyDescent="0.3">
      <c r="A66">
        <v>65</v>
      </c>
      <c r="B66">
        <f t="shared" si="0"/>
        <v>91.40625</v>
      </c>
      <c r="C66">
        <f t="shared" si="1"/>
        <v>1.595340019401067</v>
      </c>
      <c r="D66">
        <f t="shared" si="2"/>
        <v>0.99969881869620425</v>
      </c>
      <c r="E66">
        <f t="shared" si="3"/>
        <v>251</v>
      </c>
    </row>
    <row r="67" spans="1:5" x14ac:dyDescent="0.3">
      <c r="A67">
        <v>66</v>
      </c>
      <c r="B67">
        <f t="shared" ref="B67:B130" si="4">(A67/256) * 360</f>
        <v>92.8125</v>
      </c>
      <c r="C67">
        <f t="shared" ref="C67:C130" si="5">B67*PI()/180</f>
        <v>1.6198837120072371</v>
      </c>
      <c r="D67">
        <f t="shared" ref="D67:D130" si="6">SIN(C67)</f>
        <v>0.99879545620517241</v>
      </c>
      <c r="E67">
        <f t="shared" ref="E67:E130" si="7">ROUND(($J$4*(D67+1))+$J$3, 0)</f>
        <v>251</v>
      </c>
    </row>
    <row r="68" spans="1:5" x14ac:dyDescent="0.3">
      <c r="A68">
        <v>67</v>
      </c>
      <c r="B68">
        <f t="shared" si="4"/>
        <v>94.21875</v>
      </c>
      <c r="C68">
        <f t="shared" si="5"/>
        <v>1.6444274046134073</v>
      </c>
      <c r="D68">
        <f t="shared" si="6"/>
        <v>0.99729045667869021</v>
      </c>
      <c r="E68">
        <f t="shared" si="7"/>
        <v>251</v>
      </c>
    </row>
    <row r="69" spans="1:5" x14ac:dyDescent="0.3">
      <c r="A69">
        <v>68</v>
      </c>
      <c r="B69">
        <f t="shared" si="4"/>
        <v>95.625</v>
      </c>
      <c r="C69">
        <f t="shared" si="5"/>
        <v>1.6689710972195775</v>
      </c>
      <c r="D69">
        <f t="shared" si="6"/>
        <v>0.99518472667219693</v>
      </c>
      <c r="E69">
        <f t="shared" si="7"/>
        <v>250</v>
      </c>
    </row>
    <row r="70" spans="1:5" x14ac:dyDescent="0.3">
      <c r="A70">
        <v>69</v>
      </c>
      <c r="B70">
        <f t="shared" si="4"/>
        <v>97.03125</v>
      </c>
      <c r="C70">
        <f t="shared" si="5"/>
        <v>1.6935147898257479</v>
      </c>
      <c r="D70">
        <f t="shared" si="6"/>
        <v>0.99247953459870997</v>
      </c>
      <c r="E70">
        <f t="shared" si="7"/>
        <v>250</v>
      </c>
    </row>
    <row r="71" spans="1:5" x14ac:dyDescent="0.3">
      <c r="A71">
        <v>70</v>
      </c>
      <c r="B71">
        <f t="shared" si="4"/>
        <v>98.4375</v>
      </c>
      <c r="C71">
        <f t="shared" si="5"/>
        <v>1.7180584824319181</v>
      </c>
      <c r="D71">
        <f t="shared" si="6"/>
        <v>0.98917650996478101</v>
      </c>
      <c r="E71">
        <f t="shared" si="7"/>
        <v>250</v>
      </c>
    </row>
    <row r="72" spans="1:5" x14ac:dyDescent="0.3">
      <c r="A72">
        <v>71</v>
      </c>
      <c r="B72">
        <f t="shared" si="4"/>
        <v>99.84375</v>
      </c>
      <c r="C72">
        <f t="shared" si="5"/>
        <v>1.7426021750380885</v>
      </c>
      <c r="D72">
        <f t="shared" si="6"/>
        <v>0.98527764238894122</v>
      </c>
      <c r="E72">
        <f t="shared" si="7"/>
        <v>249</v>
      </c>
    </row>
    <row r="73" spans="1:5" x14ac:dyDescent="0.3">
      <c r="A73">
        <v>72</v>
      </c>
      <c r="B73">
        <f t="shared" si="4"/>
        <v>101.25</v>
      </c>
      <c r="C73">
        <f t="shared" si="5"/>
        <v>1.7671458676442584</v>
      </c>
      <c r="D73">
        <f t="shared" si="6"/>
        <v>0.98078528040323054</v>
      </c>
      <c r="E73">
        <f t="shared" si="7"/>
        <v>249</v>
      </c>
    </row>
    <row r="74" spans="1:5" x14ac:dyDescent="0.3">
      <c r="A74">
        <v>73</v>
      </c>
      <c r="B74">
        <f t="shared" si="4"/>
        <v>102.65625</v>
      </c>
      <c r="C74">
        <f t="shared" si="5"/>
        <v>1.7916895602504288</v>
      </c>
      <c r="D74">
        <f t="shared" si="6"/>
        <v>0.97570213003852857</v>
      </c>
      <c r="E74">
        <f t="shared" si="7"/>
        <v>248</v>
      </c>
    </row>
    <row r="75" spans="1:5" x14ac:dyDescent="0.3">
      <c r="A75">
        <v>74</v>
      </c>
      <c r="B75">
        <f t="shared" si="4"/>
        <v>104.0625</v>
      </c>
      <c r="C75">
        <f t="shared" si="5"/>
        <v>1.8162332528565992</v>
      </c>
      <c r="D75">
        <f t="shared" si="6"/>
        <v>0.97003125319454397</v>
      </c>
      <c r="E75">
        <f t="shared" si="7"/>
        <v>247</v>
      </c>
    </row>
    <row r="76" spans="1:5" x14ac:dyDescent="0.3">
      <c r="A76">
        <v>75</v>
      </c>
      <c r="B76">
        <f t="shared" si="4"/>
        <v>105.46875</v>
      </c>
      <c r="C76">
        <f t="shared" si="5"/>
        <v>1.8407769454627694</v>
      </c>
      <c r="D76">
        <f t="shared" si="6"/>
        <v>0.96377606579543984</v>
      </c>
      <c r="E76">
        <f t="shared" si="7"/>
        <v>247</v>
      </c>
    </row>
    <row r="77" spans="1:5" x14ac:dyDescent="0.3">
      <c r="A77">
        <v>76</v>
      </c>
      <c r="B77">
        <f t="shared" si="4"/>
        <v>106.875</v>
      </c>
      <c r="C77">
        <f t="shared" si="5"/>
        <v>1.8653206380689398</v>
      </c>
      <c r="D77">
        <f t="shared" si="6"/>
        <v>0.95694033573220882</v>
      </c>
      <c r="E77">
        <f t="shared" si="7"/>
        <v>246</v>
      </c>
    </row>
    <row r="78" spans="1:5" x14ac:dyDescent="0.3">
      <c r="A78">
        <v>77</v>
      </c>
      <c r="B78">
        <f t="shared" si="4"/>
        <v>108.28125</v>
      </c>
      <c r="C78">
        <f t="shared" si="5"/>
        <v>1.8898643306751099</v>
      </c>
      <c r="D78">
        <f t="shared" si="6"/>
        <v>0.94952818059303667</v>
      </c>
      <c r="E78">
        <f t="shared" si="7"/>
        <v>245</v>
      </c>
    </row>
    <row r="79" spans="1:5" x14ac:dyDescent="0.3">
      <c r="A79">
        <v>78</v>
      </c>
      <c r="B79">
        <f t="shared" si="4"/>
        <v>109.6875</v>
      </c>
      <c r="C79">
        <f t="shared" si="5"/>
        <v>1.9144080232812801</v>
      </c>
      <c r="D79">
        <f t="shared" si="6"/>
        <v>0.94154406518302081</v>
      </c>
      <c r="E79">
        <f t="shared" si="7"/>
        <v>244</v>
      </c>
    </row>
    <row r="80" spans="1:5" x14ac:dyDescent="0.3">
      <c r="A80">
        <v>79</v>
      </c>
      <c r="B80">
        <f t="shared" si="4"/>
        <v>111.09375</v>
      </c>
      <c r="C80">
        <f t="shared" si="5"/>
        <v>1.9389517158874503</v>
      </c>
      <c r="D80">
        <f t="shared" si="6"/>
        <v>0.93299279883473896</v>
      </c>
      <c r="E80">
        <f t="shared" si="7"/>
        <v>243</v>
      </c>
    </row>
    <row r="81" spans="1:5" x14ac:dyDescent="0.3">
      <c r="A81">
        <v>80</v>
      </c>
      <c r="B81">
        <f t="shared" si="4"/>
        <v>112.5</v>
      </c>
      <c r="C81">
        <f t="shared" si="5"/>
        <v>1.9634954084936207</v>
      </c>
      <c r="D81">
        <f t="shared" si="6"/>
        <v>0.92387953251128674</v>
      </c>
      <c r="E81">
        <f t="shared" si="7"/>
        <v>242</v>
      </c>
    </row>
    <row r="82" spans="1:5" x14ac:dyDescent="0.3">
      <c r="A82">
        <v>81</v>
      </c>
      <c r="B82">
        <f t="shared" si="4"/>
        <v>113.90625</v>
      </c>
      <c r="C82">
        <f t="shared" si="5"/>
        <v>1.9880391010997909</v>
      </c>
      <c r="D82">
        <f t="shared" si="6"/>
        <v>0.91420975570353069</v>
      </c>
      <c r="E82">
        <f t="shared" si="7"/>
        <v>240</v>
      </c>
    </row>
    <row r="83" spans="1:5" x14ac:dyDescent="0.3">
      <c r="A83">
        <v>82</v>
      </c>
      <c r="B83">
        <f t="shared" si="4"/>
        <v>115.3125</v>
      </c>
      <c r="C83">
        <f t="shared" si="5"/>
        <v>2.0125827937059615</v>
      </c>
      <c r="D83">
        <f t="shared" si="6"/>
        <v>0.90398929312344323</v>
      </c>
      <c r="E83">
        <f t="shared" si="7"/>
        <v>239</v>
      </c>
    </row>
    <row r="84" spans="1:5" x14ac:dyDescent="0.3">
      <c r="A84">
        <v>83</v>
      </c>
      <c r="B84">
        <f t="shared" si="4"/>
        <v>116.71875</v>
      </c>
      <c r="C84">
        <f t="shared" si="5"/>
        <v>2.0371264863121317</v>
      </c>
      <c r="D84">
        <f t="shared" si="6"/>
        <v>0.89322430119551521</v>
      </c>
      <c r="E84">
        <f t="shared" si="7"/>
        <v>238</v>
      </c>
    </row>
    <row r="85" spans="1:5" x14ac:dyDescent="0.3">
      <c r="A85">
        <v>84</v>
      </c>
      <c r="B85">
        <f t="shared" si="4"/>
        <v>118.125</v>
      </c>
      <c r="C85">
        <f t="shared" si="5"/>
        <v>2.0616701789183014</v>
      </c>
      <c r="D85">
        <f t="shared" si="6"/>
        <v>0.88192126434835527</v>
      </c>
      <c r="E85">
        <f t="shared" si="7"/>
        <v>236</v>
      </c>
    </row>
    <row r="86" spans="1:5" x14ac:dyDescent="0.3">
      <c r="A86">
        <v>85</v>
      </c>
      <c r="B86">
        <f t="shared" si="4"/>
        <v>119.53125</v>
      </c>
      <c r="C86">
        <f t="shared" si="5"/>
        <v>2.086213871524472</v>
      </c>
      <c r="D86">
        <f t="shared" si="6"/>
        <v>0.87008699110871146</v>
      </c>
      <c r="E86">
        <f t="shared" si="7"/>
        <v>235</v>
      </c>
    </row>
    <row r="87" spans="1:5" x14ac:dyDescent="0.3">
      <c r="A87">
        <v>86</v>
      </c>
      <c r="B87">
        <f t="shared" si="4"/>
        <v>120.9375</v>
      </c>
      <c r="C87">
        <f t="shared" si="5"/>
        <v>2.1107575641306422</v>
      </c>
      <c r="D87">
        <f t="shared" si="6"/>
        <v>0.85772861000027212</v>
      </c>
      <c r="E87">
        <f t="shared" si="7"/>
        <v>234</v>
      </c>
    </row>
    <row r="88" spans="1:5" x14ac:dyDescent="0.3">
      <c r="A88">
        <v>87</v>
      </c>
      <c r="B88">
        <f t="shared" si="4"/>
        <v>122.34375</v>
      </c>
      <c r="C88">
        <f t="shared" si="5"/>
        <v>2.1353012567368124</v>
      </c>
      <c r="D88">
        <f t="shared" si="6"/>
        <v>0.84485356524970723</v>
      </c>
      <c r="E88">
        <f t="shared" si="7"/>
        <v>232</v>
      </c>
    </row>
    <row r="89" spans="1:5" x14ac:dyDescent="0.3">
      <c r="A89">
        <v>88</v>
      </c>
      <c r="B89">
        <f t="shared" si="4"/>
        <v>123.75</v>
      </c>
      <c r="C89">
        <f t="shared" si="5"/>
        <v>2.159844949342983</v>
      </c>
      <c r="D89">
        <f t="shared" si="6"/>
        <v>0.83146961230254512</v>
      </c>
      <c r="E89">
        <f t="shared" si="7"/>
        <v>230</v>
      </c>
    </row>
    <row r="90" spans="1:5" x14ac:dyDescent="0.3">
      <c r="A90">
        <v>89</v>
      </c>
      <c r="B90">
        <f t="shared" si="4"/>
        <v>125.15625</v>
      </c>
      <c r="C90">
        <f t="shared" si="5"/>
        <v>2.1843886419491532</v>
      </c>
      <c r="D90">
        <f t="shared" si="6"/>
        <v>0.81758481315158371</v>
      </c>
      <c r="E90">
        <f t="shared" si="7"/>
        <v>229</v>
      </c>
    </row>
    <row r="91" spans="1:5" x14ac:dyDescent="0.3">
      <c r="A91">
        <v>90</v>
      </c>
      <c r="B91">
        <f t="shared" si="4"/>
        <v>126.5625</v>
      </c>
      <c r="C91">
        <f t="shared" si="5"/>
        <v>2.2089323345553233</v>
      </c>
      <c r="D91">
        <f t="shared" si="6"/>
        <v>0.80320753148064494</v>
      </c>
      <c r="E91">
        <f t="shared" si="7"/>
        <v>227</v>
      </c>
    </row>
    <row r="92" spans="1:5" x14ac:dyDescent="0.3">
      <c r="A92">
        <v>91</v>
      </c>
      <c r="B92">
        <f t="shared" si="4"/>
        <v>127.96875</v>
      </c>
      <c r="C92">
        <f t="shared" si="5"/>
        <v>2.2334760271614935</v>
      </c>
      <c r="D92">
        <f t="shared" si="6"/>
        <v>0.78834642762660634</v>
      </c>
      <c r="E92">
        <f t="shared" si="7"/>
        <v>225</v>
      </c>
    </row>
    <row r="93" spans="1:5" x14ac:dyDescent="0.3">
      <c r="A93">
        <v>92</v>
      </c>
      <c r="B93">
        <f t="shared" si="4"/>
        <v>129.375</v>
      </c>
      <c r="C93">
        <f t="shared" si="5"/>
        <v>2.2580197197676637</v>
      </c>
      <c r="D93">
        <f t="shared" si="6"/>
        <v>0.7730104533627371</v>
      </c>
      <c r="E93">
        <f t="shared" si="7"/>
        <v>223</v>
      </c>
    </row>
    <row r="94" spans="1:5" x14ac:dyDescent="0.3">
      <c r="A94">
        <v>93</v>
      </c>
      <c r="B94">
        <f t="shared" si="4"/>
        <v>130.78125</v>
      </c>
      <c r="C94">
        <f t="shared" si="5"/>
        <v>2.2825634123738343</v>
      </c>
      <c r="D94">
        <f t="shared" si="6"/>
        <v>0.75720884650648446</v>
      </c>
      <c r="E94">
        <f t="shared" si="7"/>
        <v>221</v>
      </c>
    </row>
    <row r="95" spans="1:5" x14ac:dyDescent="0.3">
      <c r="A95">
        <v>94</v>
      </c>
      <c r="B95">
        <f t="shared" si="4"/>
        <v>132.1875</v>
      </c>
      <c r="C95">
        <f t="shared" si="5"/>
        <v>2.3071071049800045</v>
      </c>
      <c r="D95">
        <f t="shared" si="6"/>
        <v>0.74095112535495899</v>
      </c>
      <c r="E95">
        <f t="shared" si="7"/>
        <v>219</v>
      </c>
    </row>
    <row r="96" spans="1:5" x14ac:dyDescent="0.3">
      <c r="A96">
        <v>95</v>
      </c>
      <c r="B96">
        <f t="shared" si="4"/>
        <v>133.59375</v>
      </c>
      <c r="C96">
        <f t="shared" si="5"/>
        <v>2.3316507975861742</v>
      </c>
      <c r="D96">
        <f t="shared" si="6"/>
        <v>0.72424708295146722</v>
      </c>
      <c r="E96">
        <f t="shared" si="7"/>
        <v>217</v>
      </c>
    </row>
    <row r="97" spans="1:5" x14ac:dyDescent="0.3">
      <c r="A97">
        <v>96</v>
      </c>
      <c r="B97">
        <f t="shared" si="4"/>
        <v>135</v>
      </c>
      <c r="C97">
        <f t="shared" si="5"/>
        <v>2.3561944901923448</v>
      </c>
      <c r="D97">
        <f t="shared" si="6"/>
        <v>0.70710678118654757</v>
      </c>
      <c r="E97">
        <f t="shared" si="7"/>
        <v>215</v>
      </c>
    </row>
    <row r="98" spans="1:5" x14ac:dyDescent="0.3">
      <c r="A98">
        <v>97</v>
      </c>
      <c r="B98">
        <f t="shared" si="4"/>
        <v>136.40625</v>
      </c>
      <c r="C98">
        <f t="shared" si="5"/>
        <v>2.380738182798515</v>
      </c>
      <c r="D98">
        <f t="shared" si="6"/>
        <v>0.68954054473706705</v>
      </c>
      <c r="E98">
        <f t="shared" si="7"/>
        <v>213</v>
      </c>
    </row>
    <row r="99" spans="1:5" x14ac:dyDescent="0.3">
      <c r="A99">
        <v>98</v>
      </c>
      <c r="B99">
        <f t="shared" si="4"/>
        <v>137.8125</v>
      </c>
      <c r="C99">
        <f t="shared" si="5"/>
        <v>2.4052818754046852</v>
      </c>
      <c r="D99">
        <f t="shared" si="6"/>
        <v>0.67155895484701855</v>
      </c>
      <c r="E99">
        <f t="shared" si="7"/>
        <v>211</v>
      </c>
    </row>
    <row r="100" spans="1:5" x14ac:dyDescent="0.3">
      <c r="A100">
        <v>99</v>
      </c>
      <c r="B100">
        <f t="shared" si="4"/>
        <v>139.21875</v>
      </c>
      <c r="C100">
        <f t="shared" si="5"/>
        <v>2.4298255680108558</v>
      </c>
      <c r="D100">
        <f t="shared" si="6"/>
        <v>0.65317284295377664</v>
      </c>
      <c r="E100">
        <f t="shared" si="7"/>
        <v>208</v>
      </c>
    </row>
    <row r="101" spans="1:5" x14ac:dyDescent="0.3">
      <c r="A101">
        <v>100</v>
      </c>
      <c r="B101">
        <f t="shared" si="4"/>
        <v>140.625</v>
      </c>
      <c r="C101">
        <f t="shared" si="5"/>
        <v>2.454369260617026</v>
      </c>
      <c r="D101">
        <f t="shared" si="6"/>
        <v>0.63439328416364549</v>
      </c>
      <c r="E101">
        <f t="shared" si="7"/>
        <v>206</v>
      </c>
    </row>
    <row r="102" spans="1:5" x14ac:dyDescent="0.3">
      <c r="A102">
        <v>101</v>
      </c>
      <c r="B102">
        <f t="shared" si="4"/>
        <v>142.03125</v>
      </c>
      <c r="C102">
        <f t="shared" si="5"/>
        <v>2.4789129532231962</v>
      </c>
      <c r="D102">
        <f t="shared" si="6"/>
        <v>0.61523159058062693</v>
      </c>
      <c r="E102">
        <f t="shared" si="7"/>
        <v>204</v>
      </c>
    </row>
    <row r="103" spans="1:5" x14ac:dyDescent="0.3">
      <c r="A103">
        <v>102</v>
      </c>
      <c r="B103">
        <f t="shared" si="4"/>
        <v>143.4375</v>
      </c>
      <c r="C103">
        <f t="shared" si="5"/>
        <v>2.5034566458293663</v>
      </c>
      <c r="D103">
        <f t="shared" si="6"/>
        <v>0.59569930449243347</v>
      </c>
      <c r="E103">
        <f t="shared" si="7"/>
        <v>201</v>
      </c>
    </row>
    <row r="104" spans="1:5" x14ac:dyDescent="0.3">
      <c r="A104">
        <v>103</v>
      </c>
      <c r="B104">
        <f t="shared" si="4"/>
        <v>144.84375</v>
      </c>
      <c r="C104">
        <f t="shared" si="5"/>
        <v>2.5280003384355365</v>
      </c>
      <c r="D104">
        <f t="shared" si="6"/>
        <v>0.57580819141784545</v>
      </c>
      <c r="E104">
        <f t="shared" si="7"/>
        <v>199</v>
      </c>
    </row>
    <row r="105" spans="1:5" x14ac:dyDescent="0.3">
      <c r="A105">
        <v>104</v>
      </c>
      <c r="B105">
        <f t="shared" si="4"/>
        <v>146.25</v>
      </c>
      <c r="C105">
        <f t="shared" si="5"/>
        <v>2.5525440310417071</v>
      </c>
      <c r="D105">
        <f t="shared" si="6"/>
        <v>0.55557023301960218</v>
      </c>
      <c r="E105">
        <f t="shared" si="7"/>
        <v>196</v>
      </c>
    </row>
    <row r="106" spans="1:5" x14ac:dyDescent="0.3">
      <c r="A106">
        <v>105</v>
      </c>
      <c r="B106">
        <f t="shared" si="4"/>
        <v>147.65625</v>
      </c>
      <c r="C106">
        <f t="shared" si="5"/>
        <v>2.5770877236478773</v>
      </c>
      <c r="D106">
        <f t="shared" si="6"/>
        <v>0.53499761988709715</v>
      </c>
      <c r="E106">
        <f t="shared" si="7"/>
        <v>194</v>
      </c>
    </row>
    <row r="107" spans="1:5" x14ac:dyDescent="0.3">
      <c r="A107">
        <v>106</v>
      </c>
      <c r="B107">
        <f t="shared" si="4"/>
        <v>149.0625</v>
      </c>
      <c r="C107">
        <f t="shared" si="5"/>
        <v>2.6016314162540475</v>
      </c>
      <c r="D107">
        <f t="shared" si="6"/>
        <v>0.51410274419322177</v>
      </c>
      <c r="E107">
        <f t="shared" si="7"/>
        <v>191</v>
      </c>
    </row>
    <row r="108" spans="1:5" x14ac:dyDescent="0.3">
      <c r="A108">
        <v>107</v>
      </c>
      <c r="B108">
        <f t="shared" si="4"/>
        <v>150.46875</v>
      </c>
      <c r="C108">
        <f t="shared" si="5"/>
        <v>2.6261751088602177</v>
      </c>
      <c r="D108">
        <f t="shared" si="6"/>
        <v>0.49289819222978415</v>
      </c>
      <c r="E108">
        <f t="shared" si="7"/>
        <v>189</v>
      </c>
    </row>
    <row r="109" spans="1:5" x14ac:dyDescent="0.3">
      <c r="A109">
        <v>108</v>
      </c>
      <c r="B109">
        <f t="shared" si="4"/>
        <v>151.875</v>
      </c>
      <c r="C109">
        <f t="shared" si="5"/>
        <v>2.6507188014663878</v>
      </c>
      <c r="D109">
        <f t="shared" si="6"/>
        <v>0.47139673682599786</v>
      </c>
      <c r="E109">
        <f t="shared" si="7"/>
        <v>186</v>
      </c>
    </row>
    <row r="110" spans="1:5" x14ac:dyDescent="0.3">
      <c r="A110">
        <v>109</v>
      </c>
      <c r="B110">
        <f t="shared" si="4"/>
        <v>153.28125</v>
      </c>
      <c r="C110">
        <f t="shared" si="5"/>
        <v>2.675262494072558</v>
      </c>
      <c r="D110">
        <f t="shared" si="6"/>
        <v>0.44961132965460687</v>
      </c>
      <c r="E110">
        <f t="shared" si="7"/>
        <v>183</v>
      </c>
    </row>
    <row r="111" spans="1:5" x14ac:dyDescent="0.3">
      <c r="A111">
        <v>110</v>
      </c>
      <c r="B111">
        <f t="shared" si="4"/>
        <v>154.6875</v>
      </c>
      <c r="C111">
        <f t="shared" si="5"/>
        <v>2.6998061866787286</v>
      </c>
      <c r="D111">
        <f t="shared" si="6"/>
        <v>0.42755509343028203</v>
      </c>
      <c r="E111">
        <f t="shared" si="7"/>
        <v>181</v>
      </c>
    </row>
    <row r="112" spans="1:5" x14ac:dyDescent="0.3">
      <c r="A112">
        <v>111</v>
      </c>
      <c r="B112">
        <f t="shared" si="4"/>
        <v>156.09375</v>
      </c>
      <c r="C112">
        <f t="shared" si="5"/>
        <v>2.7243498792848988</v>
      </c>
      <c r="D112">
        <f t="shared" si="6"/>
        <v>0.40524131400498992</v>
      </c>
      <c r="E112">
        <f t="shared" si="7"/>
        <v>178</v>
      </c>
    </row>
    <row r="113" spans="1:5" x14ac:dyDescent="0.3">
      <c r="A113">
        <v>112</v>
      </c>
      <c r="B113">
        <f t="shared" si="4"/>
        <v>157.5</v>
      </c>
      <c r="C113">
        <f t="shared" si="5"/>
        <v>2.748893571891069</v>
      </c>
      <c r="D113">
        <f t="shared" si="6"/>
        <v>0.38268343236508989</v>
      </c>
      <c r="E113">
        <f t="shared" si="7"/>
        <v>175</v>
      </c>
    </row>
    <row r="114" spans="1:5" x14ac:dyDescent="0.3">
      <c r="A114">
        <v>113</v>
      </c>
      <c r="B114">
        <f t="shared" si="4"/>
        <v>158.90625</v>
      </c>
      <c r="C114">
        <f t="shared" si="5"/>
        <v>2.7734372644972392</v>
      </c>
      <c r="D114">
        <f t="shared" si="6"/>
        <v>0.35989503653498833</v>
      </c>
      <c r="E114">
        <f t="shared" si="7"/>
        <v>172</v>
      </c>
    </row>
    <row r="115" spans="1:5" x14ac:dyDescent="0.3">
      <c r="A115">
        <v>114</v>
      </c>
      <c r="B115">
        <f t="shared" si="4"/>
        <v>160.3125</v>
      </c>
      <c r="C115">
        <f t="shared" si="5"/>
        <v>2.7979809571034093</v>
      </c>
      <c r="D115">
        <f t="shared" si="6"/>
        <v>0.33688985339222033</v>
      </c>
      <c r="E115">
        <f t="shared" si="7"/>
        <v>169</v>
      </c>
    </row>
    <row r="116" spans="1:5" x14ac:dyDescent="0.3">
      <c r="A116">
        <v>115</v>
      </c>
      <c r="B116">
        <f t="shared" si="4"/>
        <v>161.71875</v>
      </c>
      <c r="C116">
        <f t="shared" si="5"/>
        <v>2.8225246497095799</v>
      </c>
      <c r="D116">
        <f t="shared" si="6"/>
        <v>0.31368174039889141</v>
      </c>
      <c r="E116">
        <f t="shared" si="7"/>
        <v>167</v>
      </c>
    </row>
    <row r="117" spans="1:5" x14ac:dyDescent="0.3">
      <c r="A117">
        <v>116</v>
      </c>
      <c r="B117">
        <f t="shared" si="4"/>
        <v>163.125</v>
      </c>
      <c r="C117">
        <f t="shared" si="5"/>
        <v>2.8470683423157501</v>
      </c>
      <c r="D117">
        <f t="shared" si="6"/>
        <v>0.29028467725446239</v>
      </c>
      <c r="E117">
        <f t="shared" si="7"/>
        <v>164</v>
      </c>
    </row>
    <row r="118" spans="1:5" x14ac:dyDescent="0.3">
      <c r="A118">
        <v>117</v>
      </c>
      <c r="B118">
        <f t="shared" si="4"/>
        <v>164.53125</v>
      </c>
      <c r="C118">
        <f t="shared" si="5"/>
        <v>2.8716120349219199</v>
      </c>
      <c r="D118">
        <f t="shared" si="6"/>
        <v>0.26671275747489892</v>
      </c>
      <c r="E118">
        <f t="shared" si="7"/>
        <v>161</v>
      </c>
    </row>
    <row r="119" spans="1:5" x14ac:dyDescent="0.3">
      <c r="A119">
        <v>118</v>
      </c>
      <c r="B119">
        <f t="shared" si="4"/>
        <v>165.9375</v>
      </c>
      <c r="C119">
        <f t="shared" si="5"/>
        <v>2.8961557275280905</v>
      </c>
      <c r="D119">
        <f t="shared" si="6"/>
        <v>0.24298017990326407</v>
      </c>
      <c r="E119">
        <f t="shared" si="7"/>
        <v>158</v>
      </c>
    </row>
    <row r="120" spans="1:5" x14ac:dyDescent="0.3">
      <c r="A120">
        <v>119</v>
      </c>
      <c r="B120">
        <f t="shared" si="4"/>
        <v>167.34375</v>
      </c>
      <c r="C120">
        <f t="shared" si="5"/>
        <v>2.9206994201342606</v>
      </c>
      <c r="D120">
        <f t="shared" si="6"/>
        <v>0.21910124015687005</v>
      </c>
      <c r="E120">
        <f t="shared" si="7"/>
        <v>155</v>
      </c>
    </row>
    <row r="121" spans="1:5" x14ac:dyDescent="0.3">
      <c r="A121">
        <v>120</v>
      </c>
      <c r="B121">
        <f t="shared" si="4"/>
        <v>168.75</v>
      </c>
      <c r="C121">
        <f t="shared" si="5"/>
        <v>2.9452431127404313</v>
      </c>
      <c r="D121">
        <f t="shared" si="6"/>
        <v>0.19509032201612816</v>
      </c>
      <c r="E121">
        <f t="shared" si="7"/>
        <v>152</v>
      </c>
    </row>
    <row r="122" spans="1:5" x14ac:dyDescent="0.3">
      <c r="A122">
        <v>121</v>
      </c>
      <c r="B122">
        <f t="shared" si="4"/>
        <v>170.15625</v>
      </c>
      <c r="C122">
        <f t="shared" si="5"/>
        <v>2.9697868053466014</v>
      </c>
      <c r="D122">
        <f t="shared" si="6"/>
        <v>0.17096188876030122</v>
      </c>
      <c r="E122">
        <f t="shared" si="7"/>
        <v>149</v>
      </c>
    </row>
    <row r="123" spans="1:5" x14ac:dyDescent="0.3">
      <c r="A123">
        <v>122</v>
      </c>
      <c r="B123">
        <f t="shared" si="4"/>
        <v>171.5625</v>
      </c>
      <c r="C123">
        <f t="shared" si="5"/>
        <v>2.9943304979527712</v>
      </c>
      <c r="D123">
        <f t="shared" si="6"/>
        <v>0.14673047445536225</v>
      </c>
      <c r="E123">
        <f t="shared" si="7"/>
        <v>146</v>
      </c>
    </row>
    <row r="124" spans="1:5" x14ac:dyDescent="0.3">
      <c r="A124">
        <v>123</v>
      </c>
      <c r="B124">
        <f t="shared" si="4"/>
        <v>172.96875</v>
      </c>
      <c r="C124">
        <f t="shared" si="5"/>
        <v>3.0188741905589418</v>
      </c>
      <c r="D124">
        <f t="shared" si="6"/>
        <v>0.12241067519921635</v>
      </c>
      <c r="E124">
        <f t="shared" si="7"/>
        <v>143</v>
      </c>
    </row>
    <row r="125" spans="1:5" x14ac:dyDescent="0.3">
      <c r="A125">
        <v>124</v>
      </c>
      <c r="B125">
        <f t="shared" si="4"/>
        <v>174.375</v>
      </c>
      <c r="C125">
        <f t="shared" si="5"/>
        <v>3.043417883165112</v>
      </c>
      <c r="D125">
        <f t="shared" si="6"/>
        <v>9.8017140329560826E-2</v>
      </c>
      <c r="E125">
        <f t="shared" si="7"/>
        <v>140</v>
      </c>
    </row>
    <row r="126" spans="1:5" x14ac:dyDescent="0.3">
      <c r="A126">
        <v>125</v>
      </c>
      <c r="B126">
        <f t="shared" si="4"/>
        <v>175.78125</v>
      </c>
      <c r="C126">
        <f t="shared" si="5"/>
        <v>3.0679615757712826</v>
      </c>
      <c r="D126">
        <f t="shared" si="6"/>
        <v>7.3564563599667288E-2</v>
      </c>
      <c r="E126">
        <f t="shared" si="7"/>
        <v>137</v>
      </c>
    </row>
    <row r="127" spans="1:5" x14ac:dyDescent="0.3">
      <c r="A127">
        <v>126</v>
      </c>
      <c r="B127">
        <f t="shared" si="4"/>
        <v>177.1875</v>
      </c>
      <c r="C127">
        <f t="shared" si="5"/>
        <v>3.0925052683774528</v>
      </c>
      <c r="D127">
        <f t="shared" si="6"/>
        <v>4.9067674327417966E-2</v>
      </c>
      <c r="E127">
        <f t="shared" si="7"/>
        <v>134</v>
      </c>
    </row>
    <row r="128" spans="1:5" x14ac:dyDescent="0.3">
      <c r="A128">
        <v>127</v>
      </c>
      <c r="B128">
        <f t="shared" si="4"/>
        <v>178.59375</v>
      </c>
      <c r="C128">
        <f t="shared" si="5"/>
        <v>3.1170489609836225</v>
      </c>
      <c r="D128">
        <f t="shared" si="6"/>
        <v>2.454122852291277E-2</v>
      </c>
      <c r="E128">
        <f t="shared" si="7"/>
        <v>131</v>
      </c>
    </row>
    <row r="129" spans="1:5" x14ac:dyDescent="0.3">
      <c r="A129">
        <v>128</v>
      </c>
      <c r="B129">
        <f t="shared" si="4"/>
        <v>180</v>
      </c>
      <c r="C129">
        <f t="shared" si="5"/>
        <v>3.1415926535897931</v>
      </c>
      <c r="D129">
        <f t="shared" si="6"/>
        <v>1.22514845490862E-16</v>
      </c>
      <c r="E129">
        <f t="shared" si="7"/>
        <v>128</v>
      </c>
    </row>
    <row r="130" spans="1:5" x14ac:dyDescent="0.3">
      <c r="A130">
        <v>129</v>
      </c>
      <c r="B130">
        <f t="shared" si="4"/>
        <v>181.40625</v>
      </c>
      <c r="C130">
        <f t="shared" si="5"/>
        <v>3.1661363461959633</v>
      </c>
      <c r="D130">
        <f t="shared" si="6"/>
        <v>-2.454122852291208E-2</v>
      </c>
      <c r="E130">
        <f t="shared" si="7"/>
        <v>125</v>
      </c>
    </row>
    <row r="131" spans="1:5" x14ac:dyDescent="0.3">
      <c r="A131">
        <v>130</v>
      </c>
      <c r="B131">
        <f t="shared" ref="B131:B194" si="8">(A131/256) * 360</f>
        <v>182.8125</v>
      </c>
      <c r="C131">
        <f t="shared" ref="C131:C194" si="9">B131*PI()/180</f>
        <v>3.1906800388021339</v>
      </c>
      <c r="D131">
        <f t="shared" ref="D131:D194" si="10">SIN(C131)</f>
        <v>-4.9067674327418168E-2</v>
      </c>
      <c r="E131">
        <f t="shared" ref="E131:E194" si="11">ROUND(($J$4*(D131+1))+$J$3, 0)</f>
        <v>122</v>
      </c>
    </row>
    <row r="132" spans="1:5" x14ac:dyDescent="0.3">
      <c r="A132">
        <v>131</v>
      </c>
      <c r="B132">
        <f t="shared" si="8"/>
        <v>184.21875</v>
      </c>
      <c r="C132">
        <f t="shared" si="9"/>
        <v>3.2152237314083036</v>
      </c>
      <c r="D132">
        <f t="shared" si="10"/>
        <v>-7.3564563599667052E-2</v>
      </c>
      <c r="E132">
        <f t="shared" si="11"/>
        <v>119</v>
      </c>
    </row>
    <row r="133" spans="1:5" x14ac:dyDescent="0.3">
      <c r="A133">
        <v>132</v>
      </c>
      <c r="B133">
        <f t="shared" si="8"/>
        <v>185.625</v>
      </c>
      <c r="C133">
        <f t="shared" si="9"/>
        <v>3.2397674240144743</v>
      </c>
      <c r="D133">
        <f t="shared" si="10"/>
        <v>-9.801714032956059E-2</v>
      </c>
      <c r="E133">
        <f t="shared" si="11"/>
        <v>116</v>
      </c>
    </row>
    <row r="134" spans="1:5" x14ac:dyDescent="0.3">
      <c r="A134">
        <v>133</v>
      </c>
      <c r="B134">
        <f t="shared" si="8"/>
        <v>187.03125</v>
      </c>
      <c r="C134">
        <f t="shared" si="9"/>
        <v>3.2643111166206444</v>
      </c>
      <c r="D134">
        <f t="shared" si="10"/>
        <v>-0.1224106751992161</v>
      </c>
      <c r="E134">
        <f t="shared" si="11"/>
        <v>113</v>
      </c>
    </row>
    <row r="135" spans="1:5" x14ac:dyDescent="0.3">
      <c r="A135">
        <v>134</v>
      </c>
      <c r="B135">
        <f t="shared" si="8"/>
        <v>188.4375</v>
      </c>
      <c r="C135">
        <f t="shared" si="9"/>
        <v>3.2888548092268146</v>
      </c>
      <c r="D135">
        <f t="shared" si="10"/>
        <v>-0.14673047445536158</v>
      </c>
      <c r="E135">
        <f t="shared" si="11"/>
        <v>110</v>
      </c>
    </row>
    <row r="136" spans="1:5" x14ac:dyDescent="0.3">
      <c r="A136">
        <v>135</v>
      </c>
      <c r="B136">
        <f t="shared" si="8"/>
        <v>189.84375</v>
      </c>
      <c r="C136">
        <f t="shared" si="9"/>
        <v>3.3133985018329852</v>
      </c>
      <c r="D136">
        <f t="shared" si="10"/>
        <v>-0.17096188876030141</v>
      </c>
      <c r="E136">
        <f t="shared" si="11"/>
        <v>107</v>
      </c>
    </row>
    <row r="137" spans="1:5" x14ac:dyDescent="0.3">
      <c r="A137">
        <v>136</v>
      </c>
      <c r="B137">
        <f t="shared" si="8"/>
        <v>191.25</v>
      </c>
      <c r="C137">
        <f t="shared" si="9"/>
        <v>3.337942194439155</v>
      </c>
      <c r="D137">
        <f t="shared" si="10"/>
        <v>-0.19509032201612792</v>
      </c>
      <c r="E137">
        <f t="shared" si="11"/>
        <v>104</v>
      </c>
    </row>
    <row r="138" spans="1:5" x14ac:dyDescent="0.3">
      <c r="A138">
        <v>137</v>
      </c>
      <c r="B138">
        <f t="shared" si="8"/>
        <v>192.65625</v>
      </c>
      <c r="C138">
        <f t="shared" si="9"/>
        <v>3.3624858870453256</v>
      </c>
      <c r="D138">
        <f t="shared" si="10"/>
        <v>-0.2191012401568698</v>
      </c>
      <c r="E138">
        <f t="shared" si="11"/>
        <v>101</v>
      </c>
    </row>
    <row r="139" spans="1:5" x14ac:dyDescent="0.3">
      <c r="A139">
        <v>138</v>
      </c>
      <c r="B139">
        <f t="shared" si="8"/>
        <v>194.0625</v>
      </c>
      <c r="C139">
        <f t="shared" si="9"/>
        <v>3.3870295796514958</v>
      </c>
      <c r="D139">
        <f t="shared" si="10"/>
        <v>-0.24298017990326382</v>
      </c>
      <c r="E139">
        <f t="shared" si="11"/>
        <v>98</v>
      </c>
    </row>
    <row r="140" spans="1:5" x14ac:dyDescent="0.3">
      <c r="A140">
        <v>139</v>
      </c>
      <c r="B140">
        <f t="shared" si="8"/>
        <v>195.46875</v>
      </c>
      <c r="C140">
        <f t="shared" si="9"/>
        <v>3.4115732722576655</v>
      </c>
      <c r="D140">
        <f t="shared" si="10"/>
        <v>-0.26671275747489781</v>
      </c>
      <c r="E140">
        <f t="shared" si="11"/>
        <v>95</v>
      </c>
    </row>
    <row r="141" spans="1:5" x14ac:dyDescent="0.3">
      <c r="A141">
        <v>140</v>
      </c>
      <c r="B141">
        <f t="shared" si="8"/>
        <v>196.875</v>
      </c>
      <c r="C141">
        <f t="shared" si="9"/>
        <v>3.4361169648638361</v>
      </c>
      <c r="D141">
        <f t="shared" si="10"/>
        <v>-0.29028467725446211</v>
      </c>
      <c r="E141">
        <f t="shared" si="11"/>
        <v>92</v>
      </c>
    </row>
    <row r="142" spans="1:5" x14ac:dyDescent="0.3">
      <c r="A142">
        <v>141</v>
      </c>
      <c r="B142">
        <f t="shared" si="8"/>
        <v>198.28125</v>
      </c>
      <c r="C142">
        <f t="shared" si="9"/>
        <v>3.4606606574700063</v>
      </c>
      <c r="D142">
        <f t="shared" si="10"/>
        <v>-0.31368174039889118</v>
      </c>
      <c r="E142">
        <f t="shared" si="11"/>
        <v>89</v>
      </c>
    </row>
    <row r="143" spans="1:5" x14ac:dyDescent="0.3">
      <c r="A143">
        <v>142</v>
      </c>
      <c r="B143">
        <f t="shared" si="8"/>
        <v>199.6875</v>
      </c>
      <c r="C143">
        <f t="shared" si="9"/>
        <v>3.4852043500761769</v>
      </c>
      <c r="D143">
        <f t="shared" si="10"/>
        <v>-0.33688985339222011</v>
      </c>
      <c r="E143">
        <f t="shared" si="11"/>
        <v>87</v>
      </c>
    </row>
    <row r="144" spans="1:5" x14ac:dyDescent="0.3">
      <c r="A144">
        <v>143</v>
      </c>
      <c r="B144">
        <f t="shared" si="8"/>
        <v>201.09375</v>
      </c>
      <c r="C144">
        <f t="shared" si="9"/>
        <v>3.5097480426823471</v>
      </c>
      <c r="D144">
        <f t="shared" si="10"/>
        <v>-0.35989503653498811</v>
      </c>
      <c r="E144">
        <f t="shared" si="11"/>
        <v>84</v>
      </c>
    </row>
    <row r="145" spans="1:5" x14ac:dyDescent="0.3">
      <c r="A145">
        <v>144</v>
      </c>
      <c r="B145">
        <f t="shared" si="8"/>
        <v>202.5</v>
      </c>
      <c r="C145">
        <f t="shared" si="9"/>
        <v>3.5342917352885168</v>
      </c>
      <c r="D145">
        <f t="shared" si="10"/>
        <v>-0.38268343236508923</v>
      </c>
      <c r="E145">
        <f t="shared" si="11"/>
        <v>81</v>
      </c>
    </row>
    <row r="146" spans="1:5" x14ac:dyDescent="0.3">
      <c r="A146">
        <v>145</v>
      </c>
      <c r="B146">
        <f t="shared" si="8"/>
        <v>203.90625</v>
      </c>
      <c r="C146">
        <f t="shared" si="9"/>
        <v>3.5588354278946874</v>
      </c>
      <c r="D146">
        <f t="shared" si="10"/>
        <v>-0.40524131400498969</v>
      </c>
      <c r="E146">
        <f t="shared" si="11"/>
        <v>78</v>
      </c>
    </row>
    <row r="147" spans="1:5" x14ac:dyDescent="0.3">
      <c r="A147">
        <v>146</v>
      </c>
      <c r="B147">
        <f t="shared" si="8"/>
        <v>205.3125</v>
      </c>
      <c r="C147">
        <f t="shared" si="9"/>
        <v>3.5833791205008576</v>
      </c>
      <c r="D147">
        <f t="shared" si="10"/>
        <v>-0.42755509343028181</v>
      </c>
      <c r="E147">
        <f t="shared" si="11"/>
        <v>75</v>
      </c>
    </row>
    <row r="148" spans="1:5" x14ac:dyDescent="0.3">
      <c r="A148">
        <v>147</v>
      </c>
      <c r="B148">
        <f t="shared" si="8"/>
        <v>206.71875</v>
      </c>
      <c r="C148">
        <f t="shared" si="9"/>
        <v>3.6079228131070282</v>
      </c>
      <c r="D148">
        <f t="shared" si="10"/>
        <v>-0.44961132965460665</v>
      </c>
      <c r="E148">
        <f t="shared" si="11"/>
        <v>73</v>
      </c>
    </row>
    <row r="149" spans="1:5" x14ac:dyDescent="0.3">
      <c r="A149">
        <v>148</v>
      </c>
      <c r="B149">
        <f t="shared" si="8"/>
        <v>208.125</v>
      </c>
      <c r="C149">
        <f t="shared" si="9"/>
        <v>3.6324665057131984</v>
      </c>
      <c r="D149">
        <f t="shared" si="10"/>
        <v>-0.47139673682599764</v>
      </c>
      <c r="E149">
        <f t="shared" si="11"/>
        <v>70</v>
      </c>
    </row>
    <row r="150" spans="1:5" x14ac:dyDescent="0.3">
      <c r="A150">
        <v>149</v>
      </c>
      <c r="B150">
        <f t="shared" si="8"/>
        <v>209.53125</v>
      </c>
      <c r="C150">
        <f t="shared" si="9"/>
        <v>3.657010198319369</v>
      </c>
      <c r="D150">
        <f t="shared" si="10"/>
        <v>-0.49289819222978432</v>
      </c>
      <c r="E150">
        <f t="shared" si="11"/>
        <v>67</v>
      </c>
    </row>
    <row r="151" spans="1:5" x14ac:dyDescent="0.3">
      <c r="A151">
        <v>150</v>
      </c>
      <c r="B151">
        <f t="shared" si="8"/>
        <v>210.9375</v>
      </c>
      <c r="C151">
        <f t="shared" si="9"/>
        <v>3.6815538909255388</v>
      </c>
      <c r="D151">
        <f t="shared" si="10"/>
        <v>-0.51410274419322155</v>
      </c>
      <c r="E151">
        <f t="shared" si="11"/>
        <v>65</v>
      </c>
    </row>
    <row r="152" spans="1:5" x14ac:dyDescent="0.3">
      <c r="A152">
        <v>151</v>
      </c>
      <c r="B152">
        <f t="shared" si="8"/>
        <v>212.34375</v>
      </c>
      <c r="C152">
        <f t="shared" si="9"/>
        <v>3.7060975835317089</v>
      </c>
      <c r="D152">
        <f t="shared" si="10"/>
        <v>-0.53499761988709693</v>
      </c>
      <c r="E152">
        <f t="shared" si="11"/>
        <v>62</v>
      </c>
    </row>
    <row r="153" spans="1:5" x14ac:dyDescent="0.3">
      <c r="A153">
        <v>152</v>
      </c>
      <c r="B153">
        <f t="shared" si="8"/>
        <v>213.75</v>
      </c>
      <c r="C153">
        <f t="shared" si="9"/>
        <v>3.7306412761378795</v>
      </c>
      <c r="D153">
        <f t="shared" si="10"/>
        <v>-0.55557023301960229</v>
      </c>
      <c r="E153">
        <f t="shared" si="11"/>
        <v>60</v>
      </c>
    </row>
    <row r="154" spans="1:5" x14ac:dyDescent="0.3">
      <c r="A154">
        <v>153</v>
      </c>
      <c r="B154">
        <f t="shared" si="8"/>
        <v>215.15625</v>
      </c>
      <c r="C154">
        <f t="shared" si="9"/>
        <v>3.7551849687440493</v>
      </c>
      <c r="D154">
        <f t="shared" si="10"/>
        <v>-0.57580819141784489</v>
      </c>
      <c r="E154">
        <f t="shared" si="11"/>
        <v>57</v>
      </c>
    </row>
    <row r="155" spans="1:5" x14ac:dyDescent="0.3">
      <c r="A155">
        <v>154</v>
      </c>
      <c r="B155">
        <f t="shared" si="8"/>
        <v>216.5625</v>
      </c>
      <c r="C155">
        <f t="shared" si="9"/>
        <v>3.7797286613502199</v>
      </c>
      <c r="D155">
        <f t="shared" si="10"/>
        <v>-0.59569930449243325</v>
      </c>
      <c r="E155">
        <f t="shared" si="11"/>
        <v>55</v>
      </c>
    </row>
    <row r="156" spans="1:5" x14ac:dyDescent="0.3">
      <c r="A156">
        <v>155</v>
      </c>
      <c r="B156">
        <f t="shared" si="8"/>
        <v>217.96875</v>
      </c>
      <c r="C156">
        <f t="shared" si="9"/>
        <v>3.8042723539563901</v>
      </c>
      <c r="D156">
        <f t="shared" si="10"/>
        <v>-0.61523159058062671</v>
      </c>
      <c r="E156">
        <f t="shared" si="11"/>
        <v>52</v>
      </c>
    </row>
    <row r="157" spans="1:5" x14ac:dyDescent="0.3">
      <c r="A157">
        <v>156</v>
      </c>
      <c r="B157">
        <f t="shared" si="8"/>
        <v>219.375</v>
      </c>
      <c r="C157">
        <f t="shared" si="9"/>
        <v>3.8288160465625602</v>
      </c>
      <c r="D157">
        <f t="shared" si="10"/>
        <v>-0.63439328416364527</v>
      </c>
      <c r="E157">
        <f t="shared" si="11"/>
        <v>50</v>
      </c>
    </row>
    <row r="158" spans="1:5" x14ac:dyDescent="0.3">
      <c r="A158">
        <v>157</v>
      </c>
      <c r="B158">
        <f t="shared" si="8"/>
        <v>220.78125</v>
      </c>
      <c r="C158">
        <f t="shared" si="9"/>
        <v>3.8533597391687309</v>
      </c>
      <c r="D158">
        <f t="shared" si="10"/>
        <v>-0.65317284295377687</v>
      </c>
      <c r="E158">
        <f t="shared" si="11"/>
        <v>48</v>
      </c>
    </row>
    <row r="159" spans="1:5" x14ac:dyDescent="0.3">
      <c r="A159">
        <v>158</v>
      </c>
      <c r="B159">
        <f t="shared" si="8"/>
        <v>222.1875</v>
      </c>
      <c r="C159">
        <f t="shared" si="9"/>
        <v>3.8779034317749006</v>
      </c>
      <c r="D159">
        <f t="shared" si="10"/>
        <v>-0.67155895484701811</v>
      </c>
      <c r="E159">
        <f t="shared" si="11"/>
        <v>45</v>
      </c>
    </row>
    <row r="160" spans="1:5" x14ac:dyDescent="0.3">
      <c r="A160">
        <v>159</v>
      </c>
      <c r="B160">
        <f t="shared" si="8"/>
        <v>223.59375</v>
      </c>
      <c r="C160">
        <f t="shared" si="9"/>
        <v>3.9024471243810712</v>
      </c>
      <c r="D160">
        <f t="shared" si="10"/>
        <v>-0.68954054473706683</v>
      </c>
      <c r="E160">
        <f t="shared" si="11"/>
        <v>43</v>
      </c>
    </row>
    <row r="161" spans="1:5" x14ac:dyDescent="0.3">
      <c r="A161">
        <v>160</v>
      </c>
      <c r="B161">
        <f t="shared" si="8"/>
        <v>225</v>
      </c>
      <c r="C161">
        <f t="shared" si="9"/>
        <v>3.9269908169872414</v>
      </c>
      <c r="D161">
        <f t="shared" si="10"/>
        <v>-0.70710678118654746</v>
      </c>
      <c r="E161">
        <f t="shared" si="11"/>
        <v>41</v>
      </c>
    </row>
    <row r="162" spans="1:5" x14ac:dyDescent="0.3">
      <c r="A162">
        <v>161</v>
      </c>
      <c r="B162">
        <f t="shared" si="8"/>
        <v>226.40625</v>
      </c>
      <c r="C162">
        <f t="shared" si="9"/>
        <v>3.951534509593412</v>
      </c>
      <c r="D162">
        <f t="shared" si="10"/>
        <v>-0.72424708295146711</v>
      </c>
      <c r="E162">
        <f t="shared" si="11"/>
        <v>39</v>
      </c>
    </row>
    <row r="163" spans="1:5" x14ac:dyDescent="0.3">
      <c r="A163">
        <v>162</v>
      </c>
      <c r="B163">
        <f t="shared" si="8"/>
        <v>227.8125</v>
      </c>
      <c r="C163">
        <f t="shared" si="9"/>
        <v>3.9760782021995817</v>
      </c>
      <c r="D163">
        <f t="shared" si="10"/>
        <v>-0.74095112535495888</v>
      </c>
      <c r="E163">
        <f t="shared" si="11"/>
        <v>37</v>
      </c>
    </row>
    <row r="164" spans="1:5" x14ac:dyDescent="0.3">
      <c r="A164">
        <v>163</v>
      </c>
      <c r="B164">
        <f t="shared" si="8"/>
        <v>229.21875</v>
      </c>
      <c r="C164">
        <f t="shared" si="9"/>
        <v>4.0006218948057519</v>
      </c>
      <c r="D164">
        <f t="shared" si="10"/>
        <v>-0.75720884650648423</v>
      </c>
      <c r="E164">
        <f t="shared" si="11"/>
        <v>35</v>
      </c>
    </row>
    <row r="165" spans="1:5" x14ac:dyDescent="0.3">
      <c r="A165">
        <v>164</v>
      </c>
      <c r="B165">
        <f t="shared" si="8"/>
        <v>230.625</v>
      </c>
      <c r="C165">
        <f t="shared" si="9"/>
        <v>4.025165587411923</v>
      </c>
      <c r="D165">
        <f t="shared" si="10"/>
        <v>-0.77301045336273722</v>
      </c>
      <c r="E165">
        <f t="shared" si="11"/>
        <v>33</v>
      </c>
    </row>
    <row r="166" spans="1:5" x14ac:dyDescent="0.3">
      <c r="A166">
        <v>165</v>
      </c>
      <c r="B166">
        <f t="shared" si="8"/>
        <v>232.03125</v>
      </c>
      <c r="C166">
        <f t="shared" si="9"/>
        <v>4.0497092800180923</v>
      </c>
      <c r="D166">
        <f t="shared" si="10"/>
        <v>-0.78834642762660589</v>
      </c>
      <c r="E166">
        <f t="shared" si="11"/>
        <v>31</v>
      </c>
    </row>
    <row r="167" spans="1:5" x14ac:dyDescent="0.3">
      <c r="A167">
        <v>166</v>
      </c>
      <c r="B167">
        <f t="shared" si="8"/>
        <v>233.4375</v>
      </c>
      <c r="C167">
        <f t="shared" si="9"/>
        <v>4.0742529726242633</v>
      </c>
      <c r="D167">
        <f t="shared" si="10"/>
        <v>-0.80320753148064505</v>
      </c>
      <c r="E167">
        <f t="shared" si="11"/>
        <v>29</v>
      </c>
    </row>
    <row r="168" spans="1:5" x14ac:dyDescent="0.3">
      <c r="A168">
        <v>167</v>
      </c>
      <c r="B168">
        <f t="shared" si="8"/>
        <v>234.84375</v>
      </c>
      <c r="C168">
        <f t="shared" si="9"/>
        <v>4.0987966652304335</v>
      </c>
      <c r="D168">
        <f t="shared" si="10"/>
        <v>-0.81758481315158382</v>
      </c>
      <c r="E168">
        <f t="shared" si="11"/>
        <v>27</v>
      </c>
    </row>
    <row r="169" spans="1:5" x14ac:dyDescent="0.3">
      <c r="A169">
        <v>168</v>
      </c>
      <c r="B169">
        <f t="shared" si="8"/>
        <v>236.25</v>
      </c>
      <c r="C169">
        <f t="shared" si="9"/>
        <v>4.1233403578366028</v>
      </c>
      <c r="D169">
        <f t="shared" si="10"/>
        <v>-0.83146961230254479</v>
      </c>
      <c r="E169">
        <f t="shared" si="11"/>
        <v>26</v>
      </c>
    </row>
    <row r="170" spans="1:5" x14ac:dyDescent="0.3">
      <c r="A170">
        <v>169</v>
      </c>
      <c r="B170">
        <f t="shared" si="8"/>
        <v>237.65625</v>
      </c>
      <c r="C170">
        <f t="shared" si="9"/>
        <v>4.1478840504427739</v>
      </c>
      <c r="D170">
        <f t="shared" si="10"/>
        <v>-0.84485356524970701</v>
      </c>
      <c r="E170">
        <f t="shared" si="11"/>
        <v>24</v>
      </c>
    </row>
    <row r="171" spans="1:5" x14ac:dyDescent="0.3">
      <c r="A171">
        <v>170</v>
      </c>
      <c r="B171">
        <f t="shared" si="8"/>
        <v>239.0625</v>
      </c>
      <c r="C171">
        <f t="shared" si="9"/>
        <v>4.172427743048944</v>
      </c>
      <c r="D171">
        <f t="shared" si="10"/>
        <v>-0.85772861000027201</v>
      </c>
      <c r="E171">
        <f t="shared" si="11"/>
        <v>22</v>
      </c>
    </row>
    <row r="172" spans="1:5" x14ac:dyDescent="0.3">
      <c r="A172">
        <v>171</v>
      </c>
      <c r="B172">
        <f t="shared" si="8"/>
        <v>240.46875</v>
      </c>
      <c r="C172">
        <f t="shared" si="9"/>
        <v>4.1969714356551142</v>
      </c>
      <c r="D172">
        <f t="shared" si="10"/>
        <v>-0.87008699110871135</v>
      </c>
      <c r="E172">
        <f t="shared" si="11"/>
        <v>21</v>
      </c>
    </row>
    <row r="173" spans="1:5" x14ac:dyDescent="0.3">
      <c r="A173">
        <v>172</v>
      </c>
      <c r="B173">
        <f t="shared" si="8"/>
        <v>241.875</v>
      </c>
      <c r="C173">
        <f t="shared" si="9"/>
        <v>4.2215151282612844</v>
      </c>
      <c r="D173">
        <f t="shared" si="10"/>
        <v>-0.88192126434835494</v>
      </c>
      <c r="E173">
        <f t="shared" si="11"/>
        <v>20</v>
      </c>
    </row>
    <row r="174" spans="1:5" x14ac:dyDescent="0.3">
      <c r="A174">
        <v>173</v>
      </c>
      <c r="B174">
        <f t="shared" si="8"/>
        <v>243.28125</v>
      </c>
      <c r="C174">
        <f t="shared" si="9"/>
        <v>4.2460588208674546</v>
      </c>
      <c r="D174">
        <f t="shared" si="10"/>
        <v>-0.89322430119551521</v>
      </c>
      <c r="E174">
        <f t="shared" si="11"/>
        <v>18</v>
      </c>
    </row>
    <row r="175" spans="1:5" x14ac:dyDescent="0.3">
      <c r="A175">
        <v>174</v>
      </c>
      <c r="B175">
        <f t="shared" si="8"/>
        <v>244.6875</v>
      </c>
      <c r="C175">
        <f t="shared" si="9"/>
        <v>4.2706025134736247</v>
      </c>
      <c r="D175">
        <f t="shared" si="10"/>
        <v>-0.90398929312344312</v>
      </c>
      <c r="E175">
        <f t="shared" si="11"/>
        <v>17</v>
      </c>
    </row>
    <row r="176" spans="1:5" x14ac:dyDescent="0.3">
      <c r="A176">
        <v>175</v>
      </c>
      <c r="B176">
        <f t="shared" si="8"/>
        <v>246.09375</v>
      </c>
      <c r="C176">
        <f t="shared" si="9"/>
        <v>4.2951462060797949</v>
      </c>
      <c r="D176">
        <f t="shared" si="10"/>
        <v>-0.91420975570353047</v>
      </c>
      <c r="E176">
        <f t="shared" si="11"/>
        <v>16</v>
      </c>
    </row>
    <row r="177" spans="1:5" x14ac:dyDescent="0.3">
      <c r="A177">
        <v>176</v>
      </c>
      <c r="B177">
        <f t="shared" si="8"/>
        <v>247.5</v>
      </c>
      <c r="C177">
        <f t="shared" si="9"/>
        <v>4.319689898685966</v>
      </c>
      <c r="D177">
        <f t="shared" si="10"/>
        <v>-0.92387953251128685</v>
      </c>
      <c r="E177">
        <f t="shared" si="11"/>
        <v>14</v>
      </c>
    </row>
    <row r="178" spans="1:5" x14ac:dyDescent="0.3">
      <c r="A178">
        <v>177</v>
      </c>
      <c r="B178">
        <f t="shared" si="8"/>
        <v>248.90625</v>
      </c>
      <c r="C178">
        <f t="shared" si="9"/>
        <v>4.3442335912921362</v>
      </c>
      <c r="D178">
        <f t="shared" si="10"/>
        <v>-0.93299279883473896</v>
      </c>
      <c r="E178">
        <f t="shared" si="11"/>
        <v>13</v>
      </c>
    </row>
    <row r="179" spans="1:5" x14ac:dyDescent="0.3">
      <c r="A179">
        <v>178</v>
      </c>
      <c r="B179">
        <f t="shared" si="8"/>
        <v>250.3125</v>
      </c>
      <c r="C179">
        <f t="shared" si="9"/>
        <v>4.3687772838983063</v>
      </c>
      <c r="D179">
        <f t="shared" si="10"/>
        <v>-0.94154406518302081</v>
      </c>
      <c r="E179">
        <f t="shared" si="11"/>
        <v>12</v>
      </c>
    </row>
    <row r="180" spans="1:5" x14ac:dyDescent="0.3">
      <c r="A180">
        <v>179</v>
      </c>
      <c r="B180">
        <f t="shared" si="8"/>
        <v>251.71875</v>
      </c>
      <c r="C180">
        <f t="shared" si="9"/>
        <v>4.3933209765044765</v>
      </c>
      <c r="D180">
        <f t="shared" si="10"/>
        <v>-0.94952818059303667</v>
      </c>
      <c r="E180">
        <f t="shared" si="11"/>
        <v>11</v>
      </c>
    </row>
    <row r="181" spans="1:5" x14ac:dyDescent="0.3">
      <c r="A181">
        <v>180</v>
      </c>
      <c r="B181">
        <f t="shared" si="8"/>
        <v>253.125</v>
      </c>
      <c r="C181">
        <f t="shared" si="9"/>
        <v>4.4178646691106467</v>
      </c>
      <c r="D181">
        <f t="shared" si="10"/>
        <v>-0.95694033573220882</v>
      </c>
      <c r="E181">
        <f t="shared" si="11"/>
        <v>10</v>
      </c>
    </row>
    <row r="182" spans="1:5" x14ac:dyDescent="0.3">
      <c r="A182">
        <v>181</v>
      </c>
      <c r="B182">
        <f t="shared" si="8"/>
        <v>254.53125</v>
      </c>
      <c r="C182">
        <f t="shared" si="9"/>
        <v>4.4424083617168169</v>
      </c>
      <c r="D182">
        <f t="shared" si="10"/>
        <v>-0.96377606579543984</v>
      </c>
      <c r="E182">
        <f t="shared" si="11"/>
        <v>9</v>
      </c>
    </row>
    <row r="183" spans="1:5" x14ac:dyDescent="0.3">
      <c r="A183">
        <v>182</v>
      </c>
      <c r="B183">
        <f t="shared" si="8"/>
        <v>255.9375</v>
      </c>
      <c r="C183">
        <f t="shared" si="9"/>
        <v>4.466952054322987</v>
      </c>
      <c r="D183">
        <f t="shared" si="10"/>
        <v>-0.97003125319454397</v>
      </c>
      <c r="E183">
        <f t="shared" si="11"/>
        <v>9</v>
      </c>
    </row>
    <row r="184" spans="1:5" x14ac:dyDescent="0.3">
      <c r="A184">
        <v>183</v>
      </c>
      <c r="B184">
        <f t="shared" si="8"/>
        <v>257.34375</v>
      </c>
      <c r="C184">
        <f t="shared" si="9"/>
        <v>4.4914957469291572</v>
      </c>
      <c r="D184">
        <f t="shared" si="10"/>
        <v>-0.97570213003852846</v>
      </c>
      <c r="E184">
        <f t="shared" si="11"/>
        <v>8</v>
      </c>
    </row>
    <row r="185" spans="1:5" x14ac:dyDescent="0.3">
      <c r="A185">
        <v>184</v>
      </c>
      <c r="B185">
        <f t="shared" si="8"/>
        <v>258.75</v>
      </c>
      <c r="C185">
        <f t="shared" si="9"/>
        <v>4.5160394395353274</v>
      </c>
      <c r="D185">
        <f t="shared" si="10"/>
        <v>-0.98078528040323032</v>
      </c>
      <c r="E185">
        <f t="shared" si="11"/>
        <v>7</v>
      </c>
    </row>
    <row r="186" spans="1:5" x14ac:dyDescent="0.3">
      <c r="A186">
        <v>185</v>
      </c>
      <c r="B186">
        <f t="shared" si="8"/>
        <v>260.15625</v>
      </c>
      <c r="C186">
        <f t="shared" si="9"/>
        <v>4.5405831321414976</v>
      </c>
      <c r="D186">
        <f t="shared" si="10"/>
        <v>-0.98527764238894111</v>
      </c>
      <c r="E186">
        <f t="shared" si="11"/>
        <v>7</v>
      </c>
    </row>
    <row r="187" spans="1:5" x14ac:dyDescent="0.3">
      <c r="A187">
        <v>186</v>
      </c>
      <c r="B187">
        <f t="shared" si="8"/>
        <v>261.5625</v>
      </c>
      <c r="C187">
        <f t="shared" si="9"/>
        <v>4.5651268247476686</v>
      </c>
      <c r="D187">
        <f t="shared" si="10"/>
        <v>-0.98917650996478101</v>
      </c>
      <c r="E187">
        <f t="shared" si="11"/>
        <v>6</v>
      </c>
    </row>
    <row r="188" spans="1:5" x14ac:dyDescent="0.3">
      <c r="A188">
        <v>187</v>
      </c>
      <c r="B188">
        <f t="shared" si="8"/>
        <v>262.96875</v>
      </c>
      <c r="C188">
        <f t="shared" si="9"/>
        <v>4.5896705173538379</v>
      </c>
      <c r="D188">
        <f t="shared" si="10"/>
        <v>-0.99247953459870997</v>
      </c>
      <c r="E188">
        <f t="shared" si="11"/>
        <v>6</v>
      </c>
    </row>
    <row r="189" spans="1:5" x14ac:dyDescent="0.3">
      <c r="A189">
        <v>188</v>
      </c>
      <c r="B189">
        <f t="shared" si="8"/>
        <v>264.375</v>
      </c>
      <c r="C189">
        <f t="shared" si="9"/>
        <v>4.614214209960009</v>
      </c>
      <c r="D189">
        <f t="shared" si="10"/>
        <v>-0.99518472667219693</v>
      </c>
      <c r="E189">
        <f t="shared" si="11"/>
        <v>6</v>
      </c>
    </row>
    <row r="190" spans="1:5" x14ac:dyDescent="0.3">
      <c r="A190">
        <v>189</v>
      </c>
      <c r="B190">
        <f t="shared" si="8"/>
        <v>265.78125</v>
      </c>
      <c r="C190">
        <f t="shared" si="9"/>
        <v>4.6387579025661791</v>
      </c>
      <c r="D190">
        <f t="shared" si="10"/>
        <v>-0.99729045667869021</v>
      </c>
      <c r="E190">
        <f t="shared" si="11"/>
        <v>5</v>
      </c>
    </row>
    <row r="191" spans="1:5" x14ac:dyDescent="0.3">
      <c r="A191">
        <v>190</v>
      </c>
      <c r="B191">
        <f t="shared" si="8"/>
        <v>267.1875</v>
      </c>
      <c r="C191">
        <f t="shared" si="9"/>
        <v>4.6633015951723484</v>
      </c>
      <c r="D191">
        <f t="shared" si="10"/>
        <v>-0.99879545620517229</v>
      </c>
      <c r="E191">
        <f t="shared" si="11"/>
        <v>5</v>
      </c>
    </row>
    <row r="192" spans="1:5" x14ac:dyDescent="0.3">
      <c r="A192">
        <v>191</v>
      </c>
      <c r="B192">
        <f t="shared" si="8"/>
        <v>268.59375</v>
      </c>
      <c r="C192">
        <f t="shared" si="9"/>
        <v>4.6878452877785195</v>
      </c>
      <c r="D192">
        <f t="shared" si="10"/>
        <v>-0.99969881869620425</v>
      </c>
      <c r="E192">
        <f t="shared" si="11"/>
        <v>5</v>
      </c>
    </row>
    <row r="193" spans="1:5" x14ac:dyDescent="0.3">
      <c r="A193">
        <v>192</v>
      </c>
      <c r="B193">
        <f t="shared" si="8"/>
        <v>270</v>
      </c>
      <c r="C193">
        <f t="shared" si="9"/>
        <v>4.7123889803846897</v>
      </c>
      <c r="D193">
        <f t="shared" si="10"/>
        <v>-1</v>
      </c>
      <c r="E193">
        <f t="shared" si="11"/>
        <v>5</v>
      </c>
    </row>
    <row r="194" spans="1:5" x14ac:dyDescent="0.3">
      <c r="A194">
        <v>193</v>
      </c>
      <c r="B194">
        <f t="shared" si="8"/>
        <v>271.40625</v>
      </c>
      <c r="C194">
        <f t="shared" si="9"/>
        <v>4.7369326729908598</v>
      </c>
      <c r="D194">
        <f t="shared" si="10"/>
        <v>-0.99969881869620425</v>
      </c>
      <c r="E194">
        <f t="shared" si="11"/>
        <v>5</v>
      </c>
    </row>
    <row r="195" spans="1:5" x14ac:dyDescent="0.3">
      <c r="A195">
        <v>194</v>
      </c>
      <c r="B195">
        <f t="shared" ref="B195:B257" si="12">(A195/256) * 360</f>
        <v>272.8125</v>
      </c>
      <c r="C195">
        <f t="shared" ref="C195:C257" si="13">B195*PI()/180</f>
        <v>4.76147636559703</v>
      </c>
      <c r="D195">
        <f t="shared" ref="D195:D257" si="14">SIN(C195)</f>
        <v>-0.99879545620517241</v>
      </c>
      <c r="E195">
        <f t="shared" ref="E195:E257" si="15">ROUND(($J$4*(D195+1))+$J$3, 0)</f>
        <v>5</v>
      </c>
    </row>
    <row r="196" spans="1:5" x14ac:dyDescent="0.3">
      <c r="A196">
        <v>195</v>
      </c>
      <c r="B196">
        <f t="shared" si="12"/>
        <v>274.21875</v>
      </c>
      <c r="C196">
        <f t="shared" si="13"/>
        <v>4.7860200582032011</v>
      </c>
      <c r="D196">
        <f t="shared" si="14"/>
        <v>-0.99729045667869021</v>
      </c>
      <c r="E196">
        <f t="shared" si="15"/>
        <v>5</v>
      </c>
    </row>
    <row r="197" spans="1:5" x14ac:dyDescent="0.3">
      <c r="A197">
        <v>196</v>
      </c>
      <c r="B197">
        <f t="shared" si="12"/>
        <v>275.625</v>
      </c>
      <c r="C197">
        <f t="shared" si="13"/>
        <v>4.8105637508093704</v>
      </c>
      <c r="D197">
        <f t="shared" si="14"/>
        <v>-0.99518472667219693</v>
      </c>
      <c r="E197">
        <f t="shared" si="15"/>
        <v>6</v>
      </c>
    </row>
    <row r="198" spans="1:5" x14ac:dyDescent="0.3">
      <c r="A198">
        <v>197</v>
      </c>
      <c r="B198">
        <f t="shared" si="12"/>
        <v>277.03125</v>
      </c>
      <c r="C198">
        <f t="shared" si="13"/>
        <v>4.8351074434155406</v>
      </c>
      <c r="D198">
        <f t="shared" si="14"/>
        <v>-0.99247953459871008</v>
      </c>
      <c r="E198">
        <f t="shared" si="15"/>
        <v>6</v>
      </c>
    </row>
    <row r="199" spans="1:5" x14ac:dyDescent="0.3">
      <c r="A199">
        <v>198</v>
      </c>
      <c r="B199">
        <f t="shared" si="12"/>
        <v>278.4375</v>
      </c>
      <c r="C199">
        <f t="shared" si="13"/>
        <v>4.8596511360217116</v>
      </c>
      <c r="D199">
        <f t="shared" si="14"/>
        <v>-0.9891765099647809</v>
      </c>
      <c r="E199">
        <f t="shared" si="15"/>
        <v>6</v>
      </c>
    </row>
    <row r="200" spans="1:5" x14ac:dyDescent="0.3">
      <c r="A200">
        <v>199</v>
      </c>
      <c r="B200">
        <f t="shared" si="12"/>
        <v>279.84375</v>
      </c>
      <c r="C200">
        <f t="shared" si="13"/>
        <v>4.8841948286278818</v>
      </c>
      <c r="D200">
        <f t="shared" si="14"/>
        <v>-0.98527764238894122</v>
      </c>
      <c r="E200">
        <f t="shared" si="15"/>
        <v>7</v>
      </c>
    </row>
    <row r="201" spans="1:5" x14ac:dyDescent="0.3">
      <c r="A201">
        <v>200</v>
      </c>
      <c r="B201">
        <f t="shared" si="12"/>
        <v>281.25</v>
      </c>
      <c r="C201">
        <f t="shared" si="13"/>
        <v>4.908738521234052</v>
      </c>
      <c r="D201">
        <f t="shared" si="14"/>
        <v>-0.98078528040323043</v>
      </c>
      <c r="E201">
        <f t="shared" si="15"/>
        <v>7</v>
      </c>
    </row>
    <row r="202" spans="1:5" x14ac:dyDescent="0.3">
      <c r="A202">
        <v>201</v>
      </c>
      <c r="B202">
        <f t="shared" si="12"/>
        <v>282.65625</v>
      </c>
      <c r="C202">
        <f t="shared" si="13"/>
        <v>4.9332822138402221</v>
      </c>
      <c r="D202">
        <f t="shared" si="14"/>
        <v>-0.97570213003852857</v>
      </c>
      <c r="E202">
        <f t="shared" si="15"/>
        <v>8</v>
      </c>
    </row>
    <row r="203" spans="1:5" x14ac:dyDescent="0.3">
      <c r="A203">
        <v>202</v>
      </c>
      <c r="B203">
        <f t="shared" si="12"/>
        <v>284.0625</v>
      </c>
      <c r="C203">
        <f t="shared" si="13"/>
        <v>4.9578259064463923</v>
      </c>
      <c r="D203">
        <f t="shared" si="14"/>
        <v>-0.97003125319454397</v>
      </c>
      <c r="E203">
        <f t="shared" si="15"/>
        <v>9</v>
      </c>
    </row>
    <row r="204" spans="1:5" x14ac:dyDescent="0.3">
      <c r="A204">
        <v>203</v>
      </c>
      <c r="B204">
        <f t="shared" si="12"/>
        <v>285.46875</v>
      </c>
      <c r="C204">
        <f t="shared" si="13"/>
        <v>4.9823695990525625</v>
      </c>
      <c r="D204">
        <f t="shared" si="14"/>
        <v>-0.96377606579543995</v>
      </c>
      <c r="E204">
        <f t="shared" si="15"/>
        <v>9</v>
      </c>
    </row>
    <row r="205" spans="1:5" x14ac:dyDescent="0.3">
      <c r="A205">
        <v>204</v>
      </c>
      <c r="B205">
        <f t="shared" si="12"/>
        <v>286.875</v>
      </c>
      <c r="C205">
        <f t="shared" si="13"/>
        <v>5.0069132916587327</v>
      </c>
      <c r="D205">
        <f t="shared" si="14"/>
        <v>-0.95694033573220894</v>
      </c>
      <c r="E205">
        <f t="shared" si="15"/>
        <v>10</v>
      </c>
    </row>
    <row r="206" spans="1:5" x14ac:dyDescent="0.3">
      <c r="A206">
        <v>205</v>
      </c>
      <c r="B206">
        <f t="shared" si="12"/>
        <v>288.28125</v>
      </c>
      <c r="C206">
        <f t="shared" si="13"/>
        <v>5.0314569842649028</v>
      </c>
      <c r="D206">
        <f t="shared" si="14"/>
        <v>-0.94952818059303679</v>
      </c>
      <c r="E206">
        <f t="shared" si="15"/>
        <v>11</v>
      </c>
    </row>
    <row r="207" spans="1:5" x14ac:dyDescent="0.3">
      <c r="A207">
        <v>206</v>
      </c>
      <c r="B207">
        <f t="shared" si="12"/>
        <v>289.6875</v>
      </c>
      <c r="C207">
        <f t="shared" si="13"/>
        <v>5.056000676871073</v>
      </c>
      <c r="D207">
        <f t="shared" si="14"/>
        <v>-0.94154406518302092</v>
      </c>
      <c r="E207">
        <f t="shared" si="15"/>
        <v>12</v>
      </c>
    </row>
    <row r="208" spans="1:5" x14ac:dyDescent="0.3">
      <c r="A208">
        <v>207</v>
      </c>
      <c r="B208">
        <f t="shared" si="12"/>
        <v>291.09375</v>
      </c>
      <c r="C208">
        <f t="shared" si="13"/>
        <v>5.0805443694772441</v>
      </c>
      <c r="D208">
        <f t="shared" si="14"/>
        <v>-0.93299279883473873</v>
      </c>
      <c r="E208">
        <f t="shared" si="15"/>
        <v>13</v>
      </c>
    </row>
    <row r="209" spans="1:5" x14ac:dyDescent="0.3">
      <c r="A209">
        <v>208</v>
      </c>
      <c r="B209">
        <f t="shared" si="12"/>
        <v>292.5</v>
      </c>
      <c r="C209">
        <f t="shared" si="13"/>
        <v>5.1050880620834143</v>
      </c>
      <c r="D209">
        <f t="shared" si="14"/>
        <v>-0.92387953251128663</v>
      </c>
      <c r="E209">
        <f t="shared" si="15"/>
        <v>14</v>
      </c>
    </row>
    <row r="210" spans="1:5" x14ac:dyDescent="0.3">
      <c r="A210">
        <v>209</v>
      </c>
      <c r="B210">
        <f t="shared" si="12"/>
        <v>293.90625</v>
      </c>
      <c r="C210">
        <f t="shared" si="13"/>
        <v>5.1296317546895835</v>
      </c>
      <c r="D210">
        <f t="shared" si="14"/>
        <v>-0.91420975570353091</v>
      </c>
      <c r="E210">
        <f t="shared" si="15"/>
        <v>16</v>
      </c>
    </row>
    <row r="211" spans="1:5" x14ac:dyDescent="0.3">
      <c r="A211">
        <v>210</v>
      </c>
      <c r="B211">
        <f t="shared" si="12"/>
        <v>295.3125</v>
      </c>
      <c r="C211">
        <f t="shared" si="13"/>
        <v>5.1541754472957546</v>
      </c>
      <c r="D211">
        <f t="shared" si="14"/>
        <v>-0.90398929312344334</v>
      </c>
      <c r="E211">
        <f t="shared" si="15"/>
        <v>17</v>
      </c>
    </row>
    <row r="212" spans="1:5" x14ac:dyDescent="0.3">
      <c r="A212">
        <v>211</v>
      </c>
      <c r="B212">
        <f t="shared" si="12"/>
        <v>296.71875</v>
      </c>
      <c r="C212">
        <f t="shared" si="13"/>
        <v>5.1787191399019248</v>
      </c>
      <c r="D212">
        <f t="shared" si="14"/>
        <v>-0.89322430119551532</v>
      </c>
      <c r="E212">
        <f t="shared" si="15"/>
        <v>18</v>
      </c>
    </row>
    <row r="213" spans="1:5" x14ac:dyDescent="0.3">
      <c r="A213">
        <v>212</v>
      </c>
      <c r="B213">
        <f t="shared" si="12"/>
        <v>298.125</v>
      </c>
      <c r="C213">
        <f t="shared" si="13"/>
        <v>5.203262832508095</v>
      </c>
      <c r="D213">
        <f t="shared" si="14"/>
        <v>-0.88192126434835505</v>
      </c>
      <c r="E213">
        <f t="shared" si="15"/>
        <v>20</v>
      </c>
    </row>
    <row r="214" spans="1:5" x14ac:dyDescent="0.3">
      <c r="A214">
        <v>213</v>
      </c>
      <c r="B214">
        <f t="shared" si="12"/>
        <v>299.53125</v>
      </c>
      <c r="C214">
        <f t="shared" si="13"/>
        <v>5.2278065251142651</v>
      </c>
      <c r="D214">
        <f t="shared" si="14"/>
        <v>-0.87008699110871146</v>
      </c>
      <c r="E214">
        <f t="shared" si="15"/>
        <v>21</v>
      </c>
    </row>
    <row r="215" spans="1:5" x14ac:dyDescent="0.3">
      <c r="A215">
        <v>214</v>
      </c>
      <c r="B215">
        <f t="shared" si="12"/>
        <v>300.9375</v>
      </c>
      <c r="C215">
        <f t="shared" si="13"/>
        <v>5.2523502177204353</v>
      </c>
      <c r="D215">
        <f t="shared" si="14"/>
        <v>-0.85772861000027223</v>
      </c>
      <c r="E215">
        <f t="shared" si="15"/>
        <v>22</v>
      </c>
    </row>
    <row r="216" spans="1:5" x14ac:dyDescent="0.3">
      <c r="A216">
        <v>215</v>
      </c>
      <c r="B216">
        <f t="shared" si="12"/>
        <v>302.34375</v>
      </c>
      <c r="C216">
        <f t="shared" si="13"/>
        <v>5.2768939103266055</v>
      </c>
      <c r="D216">
        <f t="shared" si="14"/>
        <v>-0.84485356524970723</v>
      </c>
      <c r="E216">
        <f t="shared" si="15"/>
        <v>24</v>
      </c>
    </row>
    <row r="217" spans="1:5" x14ac:dyDescent="0.3">
      <c r="A217">
        <v>216</v>
      </c>
      <c r="B217">
        <f t="shared" si="12"/>
        <v>303.75</v>
      </c>
      <c r="C217">
        <f t="shared" si="13"/>
        <v>5.3014376029327757</v>
      </c>
      <c r="D217">
        <f t="shared" si="14"/>
        <v>-0.83146961230254546</v>
      </c>
      <c r="E217">
        <f t="shared" si="15"/>
        <v>26</v>
      </c>
    </row>
    <row r="218" spans="1:5" x14ac:dyDescent="0.3">
      <c r="A218">
        <v>217</v>
      </c>
      <c r="B218">
        <f t="shared" si="12"/>
        <v>305.15625</v>
      </c>
      <c r="C218">
        <f t="shared" si="13"/>
        <v>5.3259812955389467</v>
      </c>
      <c r="D218">
        <f t="shared" si="14"/>
        <v>-0.81758481315158349</v>
      </c>
      <c r="E218">
        <f t="shared" si="15"/>
        <v>27</v>
      </c>
    </row>
    <row r="219" spans="1:5" x14ac:dyDescent="0.3">
      <c r="A219">
        <v>218</v>
      </c>
      <c r="B219">
        <f t="shared" si="12"/>
        <v>306.5625</v>
      </c>
      <c r="C219">
        <f t="shared" si="13"/>
        <v>5.350524988145116</v>
      </c>
      <c r="D219">
        <f t="shared" si="14"/>
        <v>-0.80320753148064528</v>
      </c>
      <c r="E219">
        <f t="shared" si="15"/>
        <v>29</v>
      </c>
    </row>
    <row r="220" spans="1:5" x14ac:dyDescent="0.3">
      <c r="A220">
        <v>219</v>
      </c>
      <c r="B220">
        <f t="shared" si="12"/>
        <v>307.96875</v>
      </c>
      <c r="C220">
        <f t="shared" si="13"/>
        <v>5.3750686807512862</v>
      </c>
      <c r="D220">
        <f t="shared" si="14"/>
        <v>-0.78834642762660667</v>
      </c>
      <c r="E220">
        <f t="shared" si="15"/>
        <v>31</v>
      </c>
    </row>
    <row r="221" spans="1:5" x14ac:dyDescent="0.3">
      <c r="A221">
        <v>220</v>
      </c>
      <c r="B221">
        <f t="shared" si="12"/>
        <v>309.375</v>
      </c>
      <c r="C221">
        <f t="shared" si="13"/>
        <v>5.3996123733574573</v>
      </c>
      <c r="D221">
        <f t="shared" si="14"/>
        <v>-0.77301045336273688</v>
      </c>
      <c r="E221">
        <f t="shared" si="15"/>
        <v>33</v>
      </c>
    </row>
    <row r="222" spans="1:5" x14ac:dyDescent="0.3">
      <c r="A222">
        <v>221</v>
      </c>
      <c r="B222">
        <f t="shared" si="12"/>
        <v>310.78125</v>
      </c>
      <c r="C222">
        <f t="shared" si="13"/>
        <v>5.4241560659636274</v>
      </c>
      <c r="D222">
        <f t="shared" si="14"/>
        <v>-0.75720884650648457</v>
      </c>
      <c r="E222">
        <f t="shared" si="15"/>
        <v>35</v>
      </c>
    </row>
    <row r="223" spans="1:5" x14ac:dyDescent="0.3">
      <c r="A223">
        <v>222</v>
      </c>
      <c r="B223">
        <f t="shared" si="12"/>
        <v>312.1875</v>
      </c>
      <c r="C223">
        <f t="shared" si="13"/>
        <v>5.4486997585697976</v>
      </c>
      <c r="D223">
        <f t="shared" si="14"/>
        <v>-0.74095112535495911</v>
      </c>
      <c r="E223">
        <f t="shared" si="15"/>
        <v>37</v>
      </c>
    </row>
    <row r="224" spans="1:5" x14ac:dyDescent="0.3">
      <c r="A224">
        <v>223</v>
      </c>
      <c r="B224">
        <f t="shared" si="12"/>
        <v>313.59375</v>
      </c>
      <c r="C224">
        <f t="shared" si="13"/>
        <v>5.4732434511759678</v>
      </c>
      <c r="D224">
        <f t="shared" si="14"/>
        <v>-0.724247082951467</v>
      </c>
      <c r="E224">
        <f t="shared" si="15"/>
        <v>39</v>
      </c>
    </row>
    <row r="225" spans="1:5" x14ac:dyDescent="0.3">
      <c r="A225">
        <v>224</v>
      </c>
      <c r="B225">
        <f t="shared" si="12"/>
        <v>315</v>
      </c>
      <c r="C225">
        <f t="shared" si="13"/>
        <v>5.497787143782138</v>
      </c>
      <c r="D225">
        <f t="shared" si="14"/>
        <v>-0.70710678118654768</v>
      </c>
      <c r="E225">
        <f t="shared" si="15"/>
        <v>41</v>
      </c>
    </row>
    <row r="226" spans="1:5" x14ac:dyDescent="0.3">
      <c r="A226">
        <v>225</v>
      </c>
      <c r="B226">
        <f t="shared" si="12"/>
        <v>316.40625</v>
      </c>
      <c r="C226">
        <f t="shared" si="13"/>
        <v>5.5223308363883081</v>
      </c>
      <c r="D226">
        <f t="shared" si="14"/>
        <v>-0.68954054473706716</v>
      </c>
      <c r="E226">
        <f t="shared" si="15"/>
        <v>43</v>
      </c>
    </row>
    <row r="227" spans="1:5" x14ac:dyDescent="0.3">
      <c r="A227">
        <v>226</v>
      </c>
      <c r="B227">
        <f t="shared" si="12"/>
        <v>317.8125</v>
      </c>
      <c r="C227">
        <f t="shared" si="13"/>
        <v>5.5468745289944783</v>
      </c>
      <c r="D227">
        <f t="shared" si="14"/>
        <v>-0.67155895484701866</v>
      </c>
      <c r="E227">
        <f t="shared" si="15"/>
        <v>45</v>
      </c>
    </row>
    <row r="228" spans="1:5" x14ac:dyDescent="0.3">
      <c r="A228">
        <v>227</v>
      </c>
      <c r="B228">
        <f t="shared" si="12"/>
        <v>319.21875</v>
      </c>
      <c r="C228">
        <f t="shared" si="13"/>
        <v>5.5714182216006485</v>
      </c>
      <c r="D228">
        <f t="shared" si="14"/>
        <v>-0.65317284295377709</v>
      </c>
      <c r="E228">
        <f t="shared" si="15"/>
        <v>48</v>
      </c>
    </row>
    <row r="229" spans="1:5" x14ac:dyDescent="0.3">
      <c r="A229">
        <v>228</v>
      </c>
      <c r="B229">
        <f t="shared" si="12"/>
        <v>320.625</v>
      </c>
      <c r="C229">
        <f t="shared" si="13"/>
        <v>5.5959619142068187</v>
      </c>
      <c r="D229">
        <f t="shared" si="14"/>
        <v>-0.63439328416364593</v>
      </c>
      <c r="E229">
        <f t="shared" si="15"/>
        <v>50</v>
      </c>
    </row>
    <row r="230" spans="1:5" x14ac:dyDescent="0.3">
      <c r="A230">
        <v>229</v>
      </c>
      <c r="B230">
        <f t="shared" si="12"/>
        <v>322.03125</v>
      </c>
      <c r="C230">
        <f t="shared" si="13"/>
        <v>5.6205056068129897</v>
      </c>
      <c r="D230">
        <f t="shared" si="14"/>
        <v>-0.6152315905806266</v>
      </c>
      <c r="E230">
        <f t="shared" si="15"/>
        <v>52</v>
      </c>
    </row>
    <row r="231" spans="1:5" x14ac:dyDescent="0.3">
      <c r="A231">
        <v>230</v>
      </c>
      <c r="B231">
        <f t="shared" si="12"/>
        <v>323.4375</v>
      </c>
      <c r="C231">
        <f t="shared" si="13"/>
        <v>5.6450492994191599</v>
      </c>
      <c r="D231">
        <f t="shared" si="14"/>
        <v>-0.59569930449243325</v>
      </c>
      <c r="E231">
        <f t="shared" si="15"/>
        <v>55</v>
      </c>
    </row>
    <row r="232" spans="1:5" x14ac:dyDescent="0.3">
      <c r="A232">
        <v>231</v>
      </c>
      <c r="B232">
        <f t="shared" si="12"/>
        <v>324.84375</v>
      </c>
      <c r="C232">
        <f t="shared" si="13"/>
        <v>5.6695929920253292</v>
      </c>
      <c r="D232">
        <f t="shared" si="14"/>
        <v>-0.575808191417846</v>
      </c>
      <c r="E232">
        <f t="shared" si="15"/>
        <v>57</v>
      </c>
    </row>
    <row r="233" spans="1:5" x14ac:dyDescent="0.3">
      <c r="A233">
        <v>232</v>
      </c>
      <c r="B233">
        <f t="shared" si="12"/>
        <v>326.25</v>
      </c>
      <c r="C233">
        <f t="shared" si="13"/>
        <v>5.6941366846315002</v>
      </c>
      <c r="D233">
        <f t="shared" si="14"/>
        <v>-0.55557023301960218</v>
      </c>
      <c r="E233">
        <f t="shared" si="15"/>
        <v>60</v>
      </c>
    </row>
    <row r="234" spans="1:5" x14ac:dyDescent="0.3">
      <c r="A234">
        <v>233</v>
      </c>
      <c r="B234">
        <f t="shared" si="12"/>
        <v>327.65625</v>
      </c>
      <c r="C234">
        <f t="shared" si="13"/>
        <v>5.7186803772376704</v>
      </c>
      <c r="D234">
        <f t="shared" si="14"/>
        <v>-0.53499761988709726</v>
      </c>
      <c r="E234">
        <f t="shared" si="15"/>
        <v>62</v>
      </c>
    </row>
    <row r="235" spans="1:5" x14ac:dyDescent="0.3">
      <c r="A235">
        <v>234</v>
      </c>
      <c r="B235">
        <f t="shared" si="12"/>
        <v>329.0625</v>
      </c>
      <c r="C235">
        <f t="shared" si="13"/>
        <v>5.7432240698438397</v>
      </c>
      <c r="D235">
        <f t="shared" si="14"/>
        <v>-0.51410274419322266</v>
      </c>
      <c r="E235">
        <f t="shared" si="15"/>
        <v>65</v>
      </c>
    </row>
    <row r="236" spans="1:5" x14ac:dyDescent="0.3">
      <c r="A236">
        <v>235</v>
      </c>
      <c r="B236">
        <f t="shared" si="12"/>
        <v>330.46875</v>
      </c>
      <c r="C236">
        <f t="shared" si="13"/>
        <v>5.7677677624500108</v>
      </c>
      <c r="D236">
        <f t="shared" si="14"/>
        <v>-0.49289819222978426</v>
      </c>
      <c r="E236">
        <f t="shared" si="15"/>
        <v>67</v>
      </c>
    </row>
    <row r="237" spans="1:5" x14ac:dyDescent="0.3">
      <c r="A237">
        <v>236</v>
      </c>
      <c r="B237">
        <f t="shared" si="12"/>
        <v>331.875</v>
      </c>
      <c r="C237">
        <f t="shared" si="13"/>
        <v>5.7923114550561809</v>
      </c>
      <c r="D237">
        <f t="shared" si="14"/>
        <v>-0.47139673682599792</v>
      </c>
      <c r="E237">
        <f t="shared" si="15"/>
        <v>70</v>
      </c>
    </row>
    <row r="238" spans="1:5" x14ac:dyDescent="0.3">
      <c r="A238">
        <v>237</v>
      </c>
      <c r="B238">
        <f t="shared" si="12"/>
        <v>333.28125</v>
      </c>
      <c r="C238">
        <f t="shared" si="13"/>
        <v>5.8168551476623511</v>
      </c>
      <c r="D238">
        <f t="shared" si="14"/>
        <v>-0.44961132965460698</v>
      </c>
      <c r="E238">
        <f t="shared" si="15"/>
        <v>73</v>
      </c>
    </row>
    <row r="239" spans="1:5" x14ac:dyDescent="0.3">
      <c r="A239">
        <v>238</v>
      </c>
      <c r="B239">
        <f t="shared" si="12"/>
        <v>334.6875</v>
      </c>
      <c r="C239">
        <f t="shared" si="13"/>
        <v>5.8413988402685213</v>
      </c>
      <c r="D239">
        <f t="shared" si="14"/>
        <v>-0.42755509343028253</v>
      </c>
      <c r="E239">
        <f t="shared" si="15"/>
        <v>75</v>
      </c>
    </row>
    <row r="240" spans="1:5" x14ac:dyDescent="0.3">
      <c r="A240">
        <v>239</v>
      </c>
      <c r="B240">
        <f t="shared" si="12"/>
        <v>336.09375</v>
      </c>
      <c r="C240">
        <f t="shared" si="13"/>
        <v>5.8659425328746924</v>
      </c>
      <c r="D240">
        <f t="shared" si="14"/>
        <v>-0.40524131400498958</v>
      </c>
      <c r="E240">
        <f t="shared" si="15"/>
        <v>78</v>
      </c>
    </row>
    <row r="241" spans="1:5" x14ac:dyDescent="0.3">
      <c r="A241">
        <v>240</v>
      </c>
      <c r="B241">
        <f t="shared" si="12"/>
        <v>337.5</v>
      </c>
      <c r="C241">
        <f t="shared" si="13"/>
        <v>5.8904862254808625</v>
      </c>
      <c r="D241">
        <f t="shared" si="14"/>
        <v>-0.38268343236508956</v>
      </c>
      <c r="E241">
        <f t="shared" si="15"/>
        <v>81</v>
      </c>
    </row>
    <row r="242" spans="1:5" x14ac:dyDescent="0.3">
      <c r="A242">
        <v>241</v>
      </c>
      <c r="B242">
        <f t="shared" si="12"/>
        <v>338.90625</v>
      </c>
      <c r="C242">
        <f t="shared" si="13"/>
        <v>5.9150299180870318</v>
      </c>
      <c r="D242">
        <f t="shared" si="14"/>
        <v>-0.35989503653498883</v>
      </c>
      <c r="E242">
        <f t="shared" si="15"/>
        <v>84</v>
      </c>
    </row>
    <row r="243" spans="1:5" x14ac:dyDescent="0.3">
      <c r="A243">
        <v>242</v>
      </c>
      <c r="B243">
        <f t="shared" si="12"/>
        <v>340.3125</v>
      </c>
      <c r="C243">
        <f t="shared" si="13"/>
        <v>5.9395736106932029</v>
      </c>
      <c r="D243">
        <f t="shared" si="14"/>
        <v>-0.33688985339222</v>
      </c>
      <c r="E243">
        <f t="shared" si="15"/>
        <v>87</v>
      </c>
    </row>
    <row r="244" spans="1:5" x14ac:dyDescent="0.3">
      <c r="A244">
        <v>243</v>
      </c>
      <c r="B244">
        <f t="shared" si="12"/>
        <v>341.71875</v>
      </c>
      <c r="C244">
        <f t="shared" si="13"/>
        <v>5.9641173032993731</v>
      </c>
      <c r="D244">
        <f t="shared" si="14"/>
        <v>-0.31368174039889152</v>
      </c>
      <c r="E244">
        <f t="shared" si="15"/>
        <v>89</v>
      </c>
    </row>
    <row r="245" spans="1:5" x14ac:dyDescent="0.3">
      <c r="A245">
        <v>244</v>
      </c>
      <c r="B245">
        <f t="shared" si="12"/>
        <v>343.125</v>
      </c>
      <c r="C245">
        <f t="shared" si="13"/>
        <v>5.9886609959055424</v>
      </c>
      <c r="D245">
        <f t="shared" si="14"/>
        <v>-0.29028467725446333</v>
      </c>
      <c r="E245">
        <f t="shared" si="15"/>
        <v>92</v>
      </c>
    </row>
    <row r="246" spans="1:5" x14ac:dyDescent="0.3">
      <c r="A246">
        <v>245</v>
      </c>
      <c r="B246">
        <f t="shared" si="12"/>
        <v>344.53125</v>
      </c>
      <c r="C246">
        <f t="shared" si="13"/>
        <v>6.0132046885117134</v>
      </c>
      <c r="D246">
        <f t="shared" si="14"/>
        <v>-0.26671275747489859</v>
      </c>
      <c r="E246">
        <f t="shared" si="15"/>
        <v>95</v>
      </c>
    </row>
    <row r="247" spans="1:5" x14ac:dyDescent="0.3">
      <c r="A247">
        <v>246</v>
      </c>
      <c r="B247">
        <f t="shared" si="12"/>
        <v>345.9375</v>
      </c>
      <c r="C247">
        <f t="shared" si="13"/>
        <v>6.0377483811178836</v>
      </c>
      <c r="D247">
        <f t="shared" si="14"/>
        <v>-0.24298017990326418</v>
      </c>
      <c r="E247">
        <f t="shared" si="15"/>
        <v>98</v>
      </c>
    </row>
    <row r="248" spans="1:5" x14ac:dyDescent="0.3">
      <c r="A248">
        <v>247</v>
      </c>
      <c r="B248">
        <f t="shared" si="12"/>
        <v>347.34375</v>
      </c>
      <c r="C248">
        <f t="shared" si="13"/>
        <v>6.0622920737240547</v>
      </c>
      <c r="D248">
        <f t="shared" si="14"/>
        <v>-0.2191012401568693</v>
      </c>
      <c r="E248">
        <f t="shared" si="15"/>
        <v>101</v>
      </c>
    </row>
    <row r="249" spans="1:5" x14ac:dyDescent="0.3">
      <c r="A249">
        <v>248</v>
      </c>
      <c r="B249">
        <f t="shared" si="12"/>
        <v>348.75</v>
      </c>
      <c r="C249">
        <f t="shared" si="13"/>
        <v>6.0868357663302239</v>
      </c>
      <c r="D249">
        <f t="shared" si="14"/>
        <v>-0.19509032201612872</v>
      </c>
      <c r="E249">
        <f t="shared" si="15"/>
        <v>104</v>
      </c>
    </row>
    <row r="250" spans="1:5" x14ac:dyDescent="0.3">
      <c r="A250">
        <v>249</v>
      </c>
      <c r="B250">
        <f t="shared" si="12"/>
        <v>350.15625</v>
      </c>
      <c r="C250">
        <f t="shared" si="13"/>
        <v>6.1113794589363941</v>
      </c>
      <c r="D250">
        <f t="shared" si="14"/>
        <v>-0.17096188876030177</v>
      </c>
      <c r="E250">
        <f t="shared" si="15"/>
        <v>107</v>
      </c>
    </row>
    <row r="251" spans="1:5" x14ac:dyDescent="0.3">
      <c r="A251">
        <v>250</v>
      </c>
      <c r="B251">
        <f t="shared" si="12"/>
        <v>351.5625</v>
      </c>
      <c r="C251">
        <f t="shared" si="13"/>
        <v>6.1359231515425652</v>
      </c>
      <c r="D251">
        <f t="shared" si="14"/>
        <v>-0.1467304744553615</v>
      </c>
      <c r="E251">
        <f t="shared" si="15"/>
        <v>110</v>
      </c>
    </row>
    <row r="252" spans="1:5" x14ac:dyDescent="0.3">
      <c r="A252">
        <v>251</v>
      </c>
      <c r="B252">
        <f t="shared" si="12"/>
        <v>352.96875</v>
      </c>
      <c r="C252">
        <f t="shared" si="13"/>
        <v>6.1604668441487345</v>
      </c>
      <c r="D252">
        <f t="shared" si="14"/>
        <v>-0.1224106751992169</v>
      </c>
      <c r="E252">
        <f t="shared" si="15"/>
        <v>113</v>
      </c>
    </row>
    <row r="253" spans="1:5" x14ac:dyDescent="0.3">
      <c r="A253">
        <v>252</v>
      </c>
      <c r="B253">
        <f t="shared" si="12"/>
        <v>354.375</v>
      </c>
      <c r="C253">
        <f t="shared" si="13"/>
        <v>6.1850105367549055</v>
      </c>
      <c r="D253">
        <f t="shared" si="14"/>
        <v>-9.8017140329560506E-2</v>
      </c>
      <c r="E253">
        <f t="shared" si="15"/>
        <v>116</v>
      </c>
    </row>
    <row r="254" spans="1:5" x14ac:dyDescent="0.3">
      <c r="A254">
        <v>253</v>
      </c>
      <c r="B254">
        <f t="shared" si="12"/>
        <v>355.78125</v>
      </c>
      <c r="C254">
        <f t="shared" si="13"/>
        <v>6.2095542293610757</v>
      </c>
      <c r="D254">
        <f t="shared" si="14"/>
        <v>-7.3564563599667412E-2</v>
      </c>
      <c r="E254">
        <f t="shared" si="15"/>
        <v>119</v>
      </c>
    </row>
    <row r="255" spans="1:5" x14ac:dyDescent="0.3">
      <c r="A255">
        <v>254</v>
      </c>
      <c r="B255">
        <f t="shared" si="12"/>
        <v>357.1875</v>
      </c>
      <c r="C255">
        <f t="shared" si="13"/>
        <v>6.234097921967245</v>
      </c>
      <c r="D255">
        <f t="shared" si="14"/>
        <v>-4.9067674327418979E-2</v>
      </c>
      <c r="E255">
        <f t="shared" si="15"/>
        <v>122</v>
      </c>
    </row>
    <row r="256" spans="1:5" x14ac:dyDescent="0.3">
      <c r="A256">
        <v>255</v>
      </c>
      <c r="B256">
        <f t="shared" si="12"/>
        <v>358.59375</v>
      </c>
      <c r="C256">
        <f t="shared" si="13"/>
        <v>6.2586416145734161</v>
      </c>
      <c r="D256">
        <f t="shared" si="14"/>
        <v>-2.4541228522912448E-2</v>
      </c>
      <c r="E256">
        <f t="shared" si="15"/>
        <v>125</v>
      </c>
    </row>
    <row r="257" spans="1:5" x14ac:dyDescent="0.3">
      <c r="A257">
        <v>256</v>
      </c>
      <c r="B257">
        <f t="shared" si="12"/>
        <v>360</v>
      </c>
      <c r="C257">
        <f t="shared" si="13"/>
        <v>6.2831853071795862</v>
      </c>
      <c r="D257">
        <f t="shared" si="14"/>
        <v>-2.45029690981724E-16</v>
      </c>
      <c r="E257">
        <f t="shared" si="15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Truncated Sine Table</vt:lpstr>
      <vt:lpstr>Timer1 Calcs</vt:lpstr>
      <vt:lpstr>Sine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Clobes</dc:creator>
  <cp:lastModifiedBy>Zack Clobes</cp:lastModifiedBy>
  <dcterms:created xsi:type="dcterms:W3CDTF">2025-03-15T21:52:17Z</dcterms:created>
  <dcterms:modified xsi:type="dcterms:W3CDTF">2025-03-20T21:56:18Z</dcterms:modified>
</cp:coreProperties>
</file>