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</sheets>
  <definedNames/>
  <calcPr/>
</workbook>
</file>

<file path=xl/sharedStrings.xml><?xml version="1.0" encoding="utf-8"?>
<sst xmlns="http://schemas.openxmlformats.org/spreadsheetml/2006/main" count="37" uniqueCount="32">
  <si>
    <t>Results for Modified and Unmodified Angr Testing</t>
  </si>
  <si>
    <t>Small Binary Tests (ran 30 times each)</t>
  </si>
  <si>
    <t>Binary Name</t>
  </si>
  <si>
    <t>Modified Time (seconds)</t>
  </si>
  <si>
    <t>Unmodified Time (seconds)</t>
  </si>
  <si>
    <t>Lines</t>
  </si>
  <si>
    <t>Results</t>
  </si>
  <si>
    <t>test_pointer</t>
  </si>
  <si>
    <t>T-statistic: -0.42612900228204537</t>
  </si>
  <si>
    <t>test_binary</t>
  </si>
  <si>
    <t>p-value: 0.6877357888286797</t>
  </si>
  <si>
    <t>test_binary_2</t>
  </si>
  <si>
    <t>The difference in times is not statistically significant.</t>
  </si>
  <si>
    <t>test_error</t>
  </si>
  <si>
    <t>test_ret</t>
  </si>
  <si>
    <t>test_files</t>
  </si>
  <si>
    <t>CoreUtils Program Tests (ran 1 time each)</t>
  </si>
  <si>
    <t>Program Name</t>
  </si>
  <si>
    <t>ls</t>
  </si>
  <si>
    <t>T-statistic: 0.12153255379771405</t>
  </si>
  <si>
    <t>cat</t>
  </si>
  <si>
    <t>p-value: 0.9054609465762644</t>
  </si>
  <si>
    <t>echo</t>
  </si>
  <si>
    <t>copy</t>
  </si>
  <si>
    <t>chcon</t>
  </si>
  <si>
    <t>chmod</t>
  </si>
  <si>
    <t>chroot</t>
  </si>
  <si>
    <t>cksum</t>
  </si>
  <si>
    <t>date</t>
  </si>
  <si>
    <t>dd</t>
  </si>
  <si>
    <t>env</t>
  </si>
  <si>
    <t>expand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</si>
</sst>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5"/>
    <col customWidth="1" min="3" max="3" width="23.63"/>
  </cols>
  <sheetData>
    <row r="1">
      <c r="A1" s="1" t="s">
        <v>0</v>
      </c>
      <c r="B1" s="2"/>
      <c r="C1" s="3"/>
      <c r="D1" s="2"/>
      <c r="E1" s="2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/>
      <c r="B2" s="5"/>
      <c r="C2" s="6"/>
      <c r="D2" s="5"/>
      <c r="E2" s="5"/>
    </row>
    <row r="3">
      <c r="A3" s="1" t="s">
        <v>1</v>
      </c>
      <c r="B3" s="2"/>
      <c r="C3" s="3"/>
      <c r="D3" s="2"/>
      <c r="E3" s="2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2" t="s">
        <v>2</v>
      </c>
      <c r="B4" s="2" t="s">
        <v>3</v>
      </c>
      <c r="C4" s="3" t="s">
        <v>4</v>
      </c>
      <c r="D4" s="1" t="s">
        <v>5</v>
      </c>
      <c r="E4" s="2" t="s">
        <v>6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7</v>
      </c>
      <c r="B5" s="7">
        <f>average(0.584289828, 0.588662868, 0.540637725999999, 0.659451160999999, 0.541805703, 0.544392664, 0.543234613, 0.546090873999999, 0.543814008, 0.527360757999999, 0.530425911, 0.523348649999999, 0.532894192, 0.537312007999998, 0.539313182999999, 0.654964174999999, 0.535874060999999, 0.517522302999999, 0.52132897, 0.525834139999998, 0.532465484999999, 0.561378894, 0.531735692000001, 0.539624076, 0.524715083, 0.536111313000001, 0.541630305000001, 0.528773256, 0.716315717, 0.569997361999998)</f>
        <v>0.5540434993</v>
      </c>
      <c r="C5" s="7">
        <f>average(0.303218245999999, 0.373347404999999, 0.277842637, 0.296300999999999, 0.289728391999999, 0.299311367, 0.27833021, 0.30132622, 0.298679468999999, 0.379938387, 0.296082933, 0.274952773999999, 0.288126027, 0.300664828999999, 0.287534878999999, 0.280036761999999, 0.276476653, 0.282633099999999, 0.350507422, 0.297264793, 0.275920841999999, 0.297912922, 0.289135045, 0.290004679999999, 0.276370423000001, 0.282608741, 0.312649807999999, 0.311221391, 0.520007273999999, 0.269587242999998)</f>
        <v>0.3052573958</v>
      </c>
      <c r="D5" s="8">
        <v>7.0</v>
      </c>
      <c r="E5" s="6" t="s">
        <v>8</v>
      </c>
    </row>
    <row r="6">
      <c r="A6" s="5" t="s">
        <v>9</v>
      </c>
      <c r="B6" s="7">
        <f>average(10.540735406, 10.325618227, 10.412826065, 10.5896505719999, 10.470123193, 10.49912744, 10.6208666929999, 10.543934742, 10.514123036, 10.666564322, 10.39797849, 10.4456009299999, 10.467833134, 10.400540449, 10.426860972, 10.551605105, 10.3674291529999, 10.3771507449999, 11.6185787969999, 10.550410696, 11.606950802, 10.4575773029999, 10.3554805069999, 11.392276086, 10.5824845329999, 10.370319787, 10.402985876, 10.438101587, 13.690556436, 12.3424510799999)</f>
        <v>10.74755807</v>
      </c>
      <c r="C6" s="7">
        <f>average(11.481650188, 10.490633868, 11.564523096, 11.700598396, 11.8527447269999, 11.430526481, 13.237975839, 11.8615546169999, 11.523914577, 11.8331852849999, 11.125572837, 11.1192891119999, 11.9783299289999, 11.311561274, 11.8245697309999, 11.3667121539999, 10.541804218, 10.863848935, 11.4089640949999, 11.185762549, 11.6062026359999, 11.095999828, 11.703335604, 11.3974808419999, 12.13393071, 12.1024718599999, 11.6455067969999, 11.6917874089999, 10.986997684, 10.623940054)</f>
        <v>11.48971251</v>
      </c>
      <c r="D6" s="8">
        <v>12.0</v>
      </c>
      <c r="E6" s="6" t="s">
        <v>10</v>
      </c>
    </row>
    <row r="7">
      <c r="A7" s="5" t="s">
        <v>11</v>
      </c>
      <c r="B7" s="7">
        <f>average(0.356473421, 0.386614468, 0.348261795, 0.34541247, 0.411096108, 0.333058397999999, 0.325347124999999, 0.337553531, 0.329623473999999, 0.328239208, 0.549598414999999, 0.347291595, 0.320852609999999, 0.383720628999999, 0.427396767999999, 0.381860603999999, 0.335161281999999, 0.344348557, 0.447192432999999, 0.339862998999999, 0.336636593999999, 0.337486, 0.299113200999999, 0.404250719, 0.318802462, 0.306353779, 0.310808136, 0.340914231000001, 0.311742596999998, 0.355376284)</f>
        <v>0.3566816631</v>
      </c>
      <c r="C7" s="7">
        <f>average(0.312253308999999, 0.282239184999999, 0.281673538999999, 0.297201217, 0.302729825, 0.468815103999999, 0.345908426, 0.454991425, 0.291717098, 0.286487283, 0.331474757999999, 0.35794016, 0.326273413999999, 0.354296051, 0.315938719, 0.276310164, 0.284504487999999, 0.281330148, 0.281336590999999, 0.280422465, 0.282495857, 0.293941186999999, 0.272627187999999, 0.336374830999998, 0.292017382, 0.281574065999999, 0.278506973, 0.269482399000001, 0.285668459, 0.279596520999998)</f>
        <v>0.3095376077</v>
      </c>
      <c r="D7" s="8">
        <v>8.0</v>
      </c>
      <c r="E7" s="6" t="s">
        <v>12</v>
      </c>
    </row>
    <row r="8">
      <c r="A8" s="5" t="s">
        <v>13</v>
      </c>
      <c r="B8" s="7">
        <f>average(0.423023007, 0.375067491, 0.453756145999999, 0.362440722999999, 0.385535623, 0.344951349, 0.322932682999999, 0.386476383999999, 0.334410267, 0.334783424, 0.337053563, 0.337809357, 0.335967981999999, 0.363327552, 0.356019313, 0.480126185999999, 0.325726172999999, 0.369080977999999, 0.428151863, 0.338009891999998, 0.333811725, 0.326827148000001, 0.344082152999998, 0.341719981, 0.333807556, 0.331180855999999, 0.375689450000001, 0.490207974999998, 0.351090959, 0.338210156999998)</f>
        <v>0.3653759305</v>
      </c>
      <c r="C8" s="7">
        <f>average(0.357527358, 0.35487193, 0.337542808, 0.402730904999999, 0.340603137, 0.331905046999999, 0.364044590999999, 0.343465960999999, 0.340198055, 0.645924179999999, 0.335789962999999, 0.360090223, 0.334162223999999, 0.334480102999999, 0.338123884999999, 0.322440986, 0.306234266999999, 0.332885509999999, 0.379468865999999, 0.31985507, 0.445483430999999, 0.321235443999999, 0.304101564999999, 0.422928159999999, 0.342449574999999, 0.31168431, 0.318861770999999, 0.322380288999999, 0.332068923999999, 0.394144987999999)</f>
        <v>0.3565894509</v>
      </c>
      <c r="D8" s="8">
        <v>15.0</v>
      </c>
      <c r="E8" s="5"/>
    </row>
    <row r="9">
      <c r="A9" s="5" t="s">
        <v>14</v>
      </c>
      <c r="B9" s="7">
        <f>average(0.32143023, 0.326132307999999, 0.325289815999999, 0.320307032, 0.322635409, 0.327062930999999, 0.323951638, 0.350168112, 0.331275785999999, 0.327372177, 0.323139907999999, 0.327432197999999, 0.323978782999999, 0.322754075999999, 0.342030354, 0.326608636999999, 0.323277324, 0.334284875, 0.325806656999999, 0.483976608999999, 0.330821681999999, 0.325298745999999, 0.327358715999999, 0.339982427999999, 0.323067478, 0.322006272000001, 0.328156943999999, 0.330859886, 0.329238439, 0.323826138000001)</f>
        <v>0.3329843863</v>
      </c>
      <c r="C9" s="7">
        <f>average(0.305217421, 0.286304458999999, 0.285422882999999, 0.277649145, 0.36979813, 0.282463609999999, 0.280175909, 0.377376656, 0.28507478, 0.282538161, 0.287511202999999, 0.285555643999999, 0.28048903, 0.296744005999999, 0.292686991, 0.274133753, 0.2813195, 0.275894742, 0.326932842999999, 0.281043219999999, 0.279468823, 0.294987173, 0.306038884000001, 0.281530635000001, 0.279261249999999, 0.284549775, 0.276688806999999, 0.274364227999999, 0.288014737000001, 0.281507090999999)</f>
        <v>0.292024783</v>
      </c>
      <c r="D9" s="8">
        <v>8.0</v>
      </c>
      <c r="E9" s="5"/>
    </row>
    <row r="10">
      <c r="A10" s="5" t="s">
        <v>15</v>
      </c>
      <c r="B10" s="7">
        <f>average(3.927049194, 4.335922621, 4.315227451, 4.378281191, 3.954217273, 3.643996827, 4.079029589, 3.564500418, 3.520132775, 4.161998212, 3.849119284, 4.358940313, 3.996853543, 3.490963502, 4.069225343, 4.170919533, 3.989780203, 3.572620445, 4.417706997, 3.592854558, 3.870971003, 3.827615976, 4.441847138, 3.839733267, 3.499807043, 3.759235155, 3.666942497, 4.365745581, 4.407020361)</f>
        <v>3.967870941</v>
      </c>
      <c r="C10" s="7">
        <f>AVERAGE(3.611733255, 3.673078026, 3.573409775, 3.638019498, 3.56857852699999, 3.418800009, 3.58963522699999, 3.395448302, 3.38782303899999, 3.970038113, 3.942560555, 6.205212209, 4.08616844599999, 3.95312270899999, 3.76363644199999, 4.14028444799999, 4.23675973399999, 4.402605555, 4.715582566, 4.09627505299999, 4.39343747899999, 3.5688727, 3.57681223599999, 3.74241006799999, 4.44412197799999, 4.10340107600001, 3.661391801, 4.139666043, 3.527833431, 3.429091986)</f>
        <v>3.931860343</v>
      </c>
      <c r="D10" s="8">
        <v>35.0</v>
      </c>
      <c r="E10" s="5"/>
    </row>
    <row r="11">
      <c r="A11" s="5"/>
      <c r="B11" s="5"/>
      <c r="C11" s="5"/>
      <c r="D11" s="5"/>
      <c r="E11" s="5"/>
    </row>
    <row r="12">
      <c r="A12" s="1" t="s">
        <v>16</v>
      </c>
      <c r="B12" s="2"/>
      <c r="C12" s="2"/>
      <c r="D12" s="2"/>
      <c r="E12" s="2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2" t="s">
        <v>17</v>
      </c>
      <c r="B13" s="2" t="s">
        <v>3</v>
      </c>
      <c r="C13" s="2" t="s">
        <v>4</v>
      </c>
      <c r="D13" s="2" t="s">
        <v>5</v>
      </c>
      <c r="E13" s="2" t="s">
        <v>6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 t="s">
        <v>18</v>
      </c>
      <c r="B14" s="7">
        <v>5305.930518505</v>
      </c>
      <c r="C14" s="7">
        <v>5279.957392048</v>
      </c>
      <c r="D14" s="7">
        <v>5663.0</v>
      </c>
      <c r="E14" s="6" t="s">
        <v>19</v>
      </c>
    </row>
    <row r="15">
      <c r="A15" s="5" t="s">
        <v>20</v>
      </c>
      <c r="B15" s="7">
        <v>415.28573186</v>
      </c>
      <c r="C15" s="7">
        <v>438.930528598</v>
      </c>
      <c r="D15" s="7">
        <v>804.0</v>
      </c>
      <c r="E15" s="6" t="s">
        <v>21</v>
      </c>
    </row>
    <row r="16">
      <c r="A16" s="5" t="s">
        <v>22</v>
      </c>
      <c r="B16" s="7">
        <v>128.372051096</v>
      </c>
      <c r="C16" s="7">
        <v>104.502938576</v>
      </c>
      <c r="D16" s="7">
        <v>273.0</v>
      </c>
      <c r="E16" s="6" t="s">
        <v>12</v>
      </c>
    </row>
    <row r="17">
      <c r="A17" s="5" t="s">
        <v>23</v>
      </c>
      <c r="B17" s="7">
        <v>6817.581056791</v>
      </c>
      <c r="C17" s="7">
        <v>6832.592021157</v>
      </c>
      <c r="D17" s="7">
        <v>3499.0</v>
      </c>
      <c r="E17" s="5"/>
    </row>
    <row r="18">
      <c r="A18" s="5" t="s">
        <v>24</v>
      </c>
      <c r="B18" s="7">
        <v>376.227018001</v>
      </c>
      <c r="C18" s="7">
        <v>375.809472857</v>
      </c>
      <c r="D18" s="7">
        <v>588.0</v>
      </c>
      <c r="E18" s="5"/>
    </row>
    <row r="19">
      <c r="A19" s="5" t="s">
        <v>25</v>
      </c>
      <c r="B19" s="7">
        <v>264.76385139</v>
      </c>
      <c r="C19" s="7">
        <v>274.246350978</v>
      </c>
      <c r="D19" s="7">
        <v>572.0</v>
      </c>
      <c r="E19" s="5"/>
    </row>
    <row r="20">
      <c r="A20" s="5" t="s">
        <v>26</v>
      </c>
      <c r="B20" s="7">
        <v>488.932820819</v>
      </c>
      <c r="C20" s="7">
        <v>493.418576921</v>
      </c>
      <c r="D20" s="7">
        <v>433.0</v>
      </c>
      <c r="E20" s="5"/>
    </row>
    <row r="21">
      <c r="A21" s="5" t="s">
        <v>27</v>
      </c>
      <c r="B21" s="7">
        <v>96.153171995</v>
      </c>
      <c r="C21" s="7">
        <v>93.750682175</v>
      </c>
      <c r="D21" s="7">
        <v>271.0</v>
      </c>
      <c r="E21" s="5"/>
    </row>
    <row r="22">
      <c r="A22" s="5" t="s">
        <v>28</v>
      </c>
      <c r="B22" s="7">
        <v>530.156896758</v>
      </c>
      <c r="C22" s="7">
        <v>528.110438509</v>
      </c>
      <c r="D22" s="7">
        <v>680.0</v>
      </c>
      <c r="E22" s="5"/>
    </row>
    <row r="23">
      <c r="A23" s="5" t="s">
        <v>29</v>
      </c>
      <c r="B23" s="7">
        <v>4747.304732463</v>
      </c>
      <c r="C23" s="7">
        <v>4732.148360328</v>
      </c>
      <c r="D23" s="7">
        <v>2565.0</v>
      </c>
      <c r="E23" s="5"/>
    </row>
    <row r="24">
      <c r="A24" s="5" t="s">
        <v>30</v>
      </c>
      <c r="B24" s="7">
        <v>954.436360309</v>
      </c>
      <c r="C24" s="7">
        <v>948.381055561</v>
      </c>
      <c r="D24" s="7">
        <v>902.0</v>
      </c>
      <c r="E24" s="5"/>
    </row>
    <row r="25">
      <c r="A25" s="5" t="s">
        <v>31</v>
      </c>
      <c r="B25" s="7">
        <v>105.307866982</v>
      </c>
      <c r="C25" s="7">
        <v>122.019485637</v>
      </c>
      <c r="D25" s="7">
        <v>237.0</v>
      </c>
      <c r="E25" s="5"/>
    </row>
  </sheetData>
  <drawing r:id="rId1"/>
</worksheet>
</file>