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\git_uni_2023\2023 3학년 1학기 과제\직업능력개발훈련평가\10주차\"/>
    </mc:Choice>
  </mc:AlternateContent>
  <xr:revisionPtr revIDLastSave="0" documentId="13_ncr:1_{7A0A062D-ABF9-4B26-80FC-B0E065A90375}" xr6:coauthVersionLast="47" xr6:coauthVersionMax="47" xr10:uidLastSave="{00000000-0000-0000-0000-000000000000}"/>
  <bookViews>
    <workbookView xWindow="5976" yWindow="0" windowWidth="17064" windowHeight="12240" firstSheet="3" activeTab="4" xr2:uid="{00000000-000D-0000-FFFF-FFFF00000000}"/>
  </bookViews>
  <sheets>
    <sheet name="사전 점수 데이터 원본" sheetId="1" r:id="rId1"/>
    <sheet name="사전 점수 데이터 가공" sheetId="3" r:id="rId2"/>
    <sheet name="사후 점수 데이터 가공" sheetId="5" r:id="rId3"/>
    <sheet name="사전 점수, 사후 점수 비교" sheetId="4" r:id="rId4"/>
    <sheet name="t-검정 결과" sheetId="6" r:id="rId5"/>
  </sheets>
  <definedNames>
    <definedName name="_xlnm._FilterDatabase" localSheetId="1" hidden="1">'사전 점수 데이터 가공'!$B$1:$K$35</definedName>
    <definedName name="_xlnm._FilterDatabase" localSheetId="2" hidden="1">'사후 점수 데이터 가공'!$B$1:$K$35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" i="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2" i="5"/>
  <c r="C34" i="5" l="1"/>
  <c r="D34" i="5"/>
  <c r="E34" i="5"/>
  <c r="F34" i="5"/>
  <c r="G34" i="5"/>
  <c r="L37" i="3"/>
  <c r="H34" i="5"/>
  <c r="C33" i="5"/>
  <c r="D33" i="5"/>
  <c r="E33" i="5"/>
  <c r="F33" i="5"/>
  <c r="G33" i="5"/>
  <c r="H33" i="5"/>
  <c r="I33" i="5"/>
  <c r="J33" i="5"/>
  <c r="K33" i="5"/>
  <c r="B33" i="5"/>
  <c r="L33" i="5" l="1"/>
  <c r="L34" i="5"/>
  <c r="B34" i="5"/>
  <c r="K34" i="5"/>
  <c r="J34" i="5"/>
  <c r="I34" i="5"/>
  <c r="G37" i="3"/>
  <c r="F37" i="3"/>
  <c r="L36" i="3"/>
  <c r="K36" i="3"/>
  <c r="J36" i="3"/>
  <c r="I36" i="3"/>
  <c r="H36" i="3"/>
  <c r="G36" i="3"/>
  <c r="F36" i="3"/>
  <c r="E36" i="3"/>
  <c r="D36" i="3"/>
  <c r="C36" i="3"/>
  <c r="L2" i="3"/>
  <c r="B36" i="3"/>
  <c r="E37" i="3" l="1"/>
  <c r="D37" i="3"/>
  <c r="K37" i="3"/>
  <c r="J37" i="3"/>
  <c r="I37" i="3"/>
  <c r="H37" i="3"/>
  <c r="B37" i="3"/>
  <c r="C37" i="3"/>
</calcChain>
</file>

<file path=xl/sharedStrings.xml><?xml version="1.0" encoding="utf-8"?>
<sst xmlns="http://schemas.openxmlformats.org/spreadsheetml/2006/main" count="452" uniqueCount="92">
  <si>
    <t>타임스탬프</t>
  </si>
  <si>
    <t>위 설명 내용을 확인하였습니다.</t>
  </si>
  <si>
    <r>
      <t xml:space="preserve">2. 다음 중 서버-클라이언트 구조에 대한 설명으로 </t>
    </r>
    <r>
      <rPr>
        <b/>
        <u/>
        <sz val="10"/>
        <color theme="1"/>
        <rFont val="Arial"/>
        <family val="2"/>
      </rPr>
      <t>알맞지 않은</t>
    </r>
    <r>
      <rPr>
        <sz val="10"/>
        <color theme="1"/>
        <rFont val="Arial"/>
        <family val="2"/>
      </rPr>
      <t xml:space="preserve"> 것은?</t>
    </r>
  </si>
  <si>
    <r>
      <t xml:space="preserve">3. 소프트웨어 아키텍처 다이어그램 도구가 </t>
    </r>
    <r>
      <rPr>
        <b/>
        <sz val="10"/>
        <color theme="1"/>
        <rFont val="Arial"/>
        <family val="2"/>
      </rPr>
      <t>아닌</t>
    </r>
    <r>
      <rPr>
        <sz val="10"/>
        <color theme="1"/>
        <rFont val="Arial"/>
        <family val="2"/>
      </rPr>
      <t xml:space="preserve"> 것은?</t>
    </r>
  </si>
  <si>
    <r>
      <t xml:space="preserve">4. 다음 중, 유스케이스 내용이 </t>
    </r>
    <r>
      <rPr>
        <b/>
        <u/>
        <sz val="10"/>
        <color theme="1"/>
        <rFont val="Arial"/>
        <family val="2"/>
      </rPr>
      <t>잘못된</t>
    </r>
    <r>
      <rPr>
        <sz val="10"/>
        <color theme="1"/>
        <rFont val="Arial"/>
        <family val="2"/>
      </rPr>
      <t xml:space="preserve"> 것은?</t>
    </r>
  </si>
  <si>
    <r>
      <t xml:space="preserve">5. 다음 중, UI테스트시 </t>
    </r>
    <r>
      <rPr>
        <b/>
        <u/>
        <sz val="10"/>
        <color theme="1"/>
        <rFont val="Arial"/>
        <family val="2"/>
      </rPr>
      <t>잘못된</t>
    </r>
    <r>
      <rPr>
        <sz val="10"/>
        <color theme="1"/>
        <rFont val="Arial"/>
        <family val="2"/>
      </rPr>
      <t xml:space="preserve"> 것은?</t>
    </r>
  </si>
  <si>
    <r>
      <t xml:space="preserve">6. 화면을 구현하기 위한 절차 화면을 구성하는 기능들에 대한 요구사항과 세부 처리 절차를 포함하는 유즈케이스에 들어가야 할 내용이 </t>
    </r>
    <r>
      <rPr>
        <b/>
        <sz val="10"/>
        <color theme="1"/>
        <rFont val="Arial"/>
        <family val="2"/>
      </rPr>
      <t>아닌</t>
    </r>
    <r>
      <rPr>
        <sz val="10"/>
        <color theme="1"/>
        <rFont val="Arial"/>
        <family val="2"/>
      </rPr>
      <t xml:space="preserve"> 것은?</t>
    </r>
  </si>
  <si>
    <r>
      <t xml:space="preserve">7. 웹 내비게이션 디자인이 </t>
    </r>
    <r>
      <rPr>
        <b/>
        <sz val="10"/>
        <color theme="1"/>
        <rFont val="Arial"/>
        <family val="2"/>
      </rPr>
      <t>아닌</t>
    </r>
    <r>
      <rPr>
        <sz val="10"/>
        <color theme="1"/>
        <rFont val="Arial"/>
        <family val="2"/>
      </rPr>
      <t xml:space="preserve"> 것은?</t>
    </r>
  </si>
  <si>
    <r>
      <t xml:space="preserve">8. 웹 콘텐츠 접근성 지침 준수를 위한 고려 사항으로 </t>
    </r>
    <r>
      <rPr>
        <b/>
        <u/>
        <sz val="10"/>
        <color theme="1"/>
        <rFont val="Arial"/>
        <family val="2"/>
      </rPr>
      <t>잘못된</t>
    </r>
    <r>
      <rPr>
        <sz val="10"/>
        <color theme="1"/>
        <rFont val="Arial"/>
        <family val="2"/>
      </rPr>
      <t xml:space="preserve"> 것은?</t>
    </r>
  </si>
  <si>
    <r>
      <t xml:space="preserve">9. 다음 중 웹의 3요소에 해당하지 </t>
    </r>
    <r>
      <rPr>
        <b/>
        <u/>
        <sz val="10"/>
        <color theme="1"/>
        <rFont val="Arial"/>
        <family val="2"/>
      </rPr>
      <t>않는</t>
    </r>
    <r>
      <rPr>
        <sz val="10"/>
        <color theme="1"/>
        <rFont val="Arial"/>
        <family val="2"/>
      </rPr>
      <t xml:space="preserve"> 것은?</t>
    </r>
  </si>
  <si>
    <r>
      <t xml:space="preserve">10. 다음 중 설명이 </t>
    </r>
    <r>
      <rPr>
        <b/>
        <u/>
        <sz val="10"/>
        <color theme="1"/>
        <rFont val="Arial"/>
        <family val="2"/>
      </rPr>
      <t>잘못된</t>
    </r>
    <r>
      <rPr>
        <sz val="10"/>
        <color theme="1"/>
        <rFont val="Arial"/>
        <family val="2"/>
      </rPr>
      <t xml:space="preserve"> 것은?</t>
    </r>
  </si>
  <si>
    <t>예</t>
  </si>
  <si>
    <t>CSS의 선택자로는 태그, ID, Class 등을 활용할 수 있다.</t>
  </si>
  <si>
    <t>클라이언트는 서버에 CSS, JavaScript를 요청하며, HTML은 클라이언트에 저장되어있다.</t>
  </si>
  <si>
    <t>글리피(Gliffy)</t>
  </si>
  <si>
    <t>개요 – 유스케이스의 전체적인 개요가 되는 내용 기술</t>
  </si>
  <si>
    <t>사용자가 접근하고 이용하는 측면에서 웹 사이트의 기능을 테스트한다.</t>
  </si>
  <si>
    <t>제약조건</t>
  </si>
  <si>
    <t>페이지 이름</t>
  </si>
  <si>
    <t>가독성 – 콘텐츠는 읽고 이해하기에 쉬워야 한다.</t>
  </si>
  <si>
    <t>웹 보안성</t>
  </si>
  <si>
    <t>HTML은 마크업 언어이다.</t>
  </si>
  <si>
    <t>미로(Miro)</t>
  </si>
  <si>
    <t>기본 흐름(시나리오) - 오류가 없는 정상적인 흐름을 기록</t>
  </si>
  <si>
    <t>구현 전체 절차에 사용자의 재 요구사항이 반영되도록 한다.</t>
  </si>
  <si>
    <t>관련 액터</t>
  </si>
  <si>
    <t>Two-panel selector</t>
  </si>
  <si>
    <t>입력 도움 – 입력 오류를 방지하거나 정정할 수 있어야한다.</t>
  </si>
  <si>
    <t>HTML의 모든 태그는 시작과 끝 태그로 이루어진다.</t>
  </si>
  <si>
    <t>대표적인 서버 프로그램으로는 Apache, IIS, nginx, GWS 등이 있다.</t>
  </si>
  <si>
    <t>목업(Mockup)</t>
  </si>
  <si>
    <t>우선순위 – 해당 유스케이스의 중요도를 표시</t>
  </si>
  <si>
    <t>다양한 브라우저 환경에서 호환성을 체크할 수 있도록 한다.</t>
  </si>
  <si>
    <t>빵 부스러기 (Breadcrumb)</t>
  </si>
  <si>
    <t>HTML의 기본 구조에는 &lt;head&gt;&lt;body&gt;가 있다.</t>
  </si>
  <si>
    <t>JavaScript는 HTML 요소를 생성할 수 있지만, 삭제할 수 없다.</t>
  </si>
  <si>
    <t>기타 요구사항</t>
  </si>
  <si>
    <t>대체 텍스트 – 텍스트가 아닌 이미지 등에는 콘텐츠에 대체 텍스트를 제공해야 한다.</t>
  </si>
  <si>
    <t>웹 표준</t>
  </si>
  <si>
    <t>테스트가 오랜 시간 진행되어도 정확한 테스트를 위해 지연되는 이유를 묻지 않는다.</t>
  </si>
  <si>
    <t>시나리오</t>
  </si>
  <si>
    <t>HTML은 프로그래밍언어이다.</t>
  </si>
  <si>
    <t>클라리언트는 HTML문서를 서버에 요청한다.</t>
  </si>
  <si>
    <t>루시드 차트(Lucidchart)</t>
  </si>
  <si>
    <t>실행 후 조건 – 해당 유스케이스가 실행되기 전 예상되는 결과</t>
  </si>
  <si>
    <t>키보드 접근성 – 콘텐츠는 키보드 없이도 접근 할 수 있어야 한다.</t>
  </si>
  <si>
    <t>웹 접근성</t>
  </si>
  <si>
    <t>DOM은 Javascript에서 HTML 페이지의 요소에 접근하거나 변경할 수 있다.</t>
  </si>
  <si>
    <t>웹 호환성</t>
  </si>
  <si>
    <t>Persistent Navigation (Global Navigation)</t>
  </si>
  <si>
    <t>클라이언트의 대표적인 종류로는 Chrome, Edge, Firefox등이 있다.</t>
  </si>
  <si>
    <t>HTML 태그에는 속성을 지정할 수 있다.</t>
  </si>
  <si>
    <r>
      <t xml:space="preserve">1. </t>
    </r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 xml:space="preserve"> HTML, CSS, Javascript</t>
    </r>
    <r>
      <rPr>
        <sz val="10"/>
        <color theme="1"/>
        <rFont val="맑은 고딕"/>
        <family val="3"/>
        <charset val="129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설명으로</t>
    </r>
    <r>
      <rPr>
        <sz val="10"/>
        <color theme="1"/>
        <rFont val="Arial"/>
        <family val="2"/>
        <scheme val="minor"/>
      </rPr>
      <t xml:space="preserve"> </t>
    </r>
    <r>
      <rPr>
        <b/>
        <u/>
        <sz val="10"/>
        <color theme="1"/>
        <rFont val="맑은 고딕"/>
        <family val="3"/>
        <charset val="129"/>
      </rPr>
      <t>잘못된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>?</t>
    </r>
    <phoneticPr fontId="5" type="noConversion"/>
  </si>
  <si>
    <r>
      <rPr>
        <sz val="10"/>
        <color theme="1"/>
        <rFont val="맑은 고딕"/>
        <family val="3"/>
        <charset val="129"/>
      </rPr>
      <t>클라리언트는</t>
    </r>
    <r>
      <rPr>
        <sz val="10"/>
        <color theme="1"/>
        <rFont val="Arial"/>
        <family val="2"/>
        <scheme val="minor"/>
      </rPr>
      <t xml:space="preserve"> HTML</t>
    </r>
    <r>
      <rPr>
        <sz val="10"/>
        <color theme="1"/>
        <rFont val="맑은 고딕"/>
        <family val="3"/>
        <charset val="129"/>
      </rPr>
      <t>문서를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서버에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요청한다</t>
    </r>
    <r>
      <rPr>
        <sz val="10"/>
        <color theme="1"/>
        <rFont val="Arial"/>
        <family val="2"/>
        <scheme val="minor"/>
      </rPr>
      <t>.</t>
    </r>
    <phoneticPr fontId="5" type="noConversion"/>
  </si>
  <si>
    <t>1번</t>
    <phoneticPr fontId="5" type="noConversion"/>
  </si>
  <si>
    <t>2번</t>
    <phoneticPr fontId="5" type="noConversion"/>
  </si>
  <si>
    <t>3번</t>
    <phoneticPr fontId="5" type="noConversion"/>
  </si>
  <si>
    <t>4번</t>
    <phoneticPr fontId="5" type="noConversion"/>
  </si>
  <si>
    <t>5번</t>
    <phoneticPr fontId="5" type="noConversion"/>
  </si>
  <si>
    <t>6번</t>
    <phoneticPr fontId="5" type="noConversion"/>
  </si>
  <si>
    <t>7번</t>
    <phoneticPr fontId="5" type="noConversion"/>
  </si>
  <si>
    <t>8번</t>
    <phoneticPr fontId="5" type="noConversion"/>
  </si>
  <si>
    <t>9번</t>
    <phoneticPr fontId="5" type="noConversion"/>
  </si>
  <si>
    <t>10번</t>
    <phoneticPr fontId="5" type="noConversion"/>
  </si>
  <si>
    <t>총점</t>
    <phoneticPr fontId="5" type="noConversion"/>
  </si>
  <si>
    <r>
      <t>문항</t>
    </r>
    <r>
      <rPr>
        <sz val="10"/>
        <color rgb="FF000000"/>
        <rFont val="굴림"/>
        <family val="3"/>
        <charset val="129"/>
      </rPr>
      <t xml:space="preserve"> 번호</t>
    </r>
    <phoneticPr fontId="5" type="noConversion"/>
  </si>
  <si>
    <r>
      <rPr>
        <sz val="10"/>
        <color rgb="FF000000"/>
        <rFont val="맑은 고딕"/>
        <family val="3"/>
        <charset val="129"/>
      </rPr>
      <t>문항</t>
    </r>
    <r>
      <rPr>
        <sz val="10"/>
        <color rgb="FF000000"/>
        <rFont val="굴림"/>
        <family val="3"/>
        <charset val="129"/>
      </rPr>
      <t xml:space="preserve"> 변별도</t>
    </r>
    <phoneticPr fontId="5" type="noConversion"/>
  </si>
  <si>
    <r>
      <rPr>
        <sz val="10"/>
        <color rgb="FF000000"/>
        <rFont val="맑은 고딕"/>
        <family val="3"/>
        <charset val="129"/>
      </rPr>
      <t>문항</t>
    </r>
    <r>
      <rPr>
        <sz val="10"/>
        <color rgb="FF000000"/>
        <rFont val="굴림"/>
        <family val="3"/>
        <charset val="129"/>
      </rPr>
      <t xml:space="preserve"> 난이도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평균</t>
    </r>
    <r>
      <rPr>
        <sz val="10"/>
        <color rgb="FF000000"/>
        <rFont val="Arial"/>
        <family val="3"/>
        <charset val="129"/>
        <scheme val="minor"/>
      </rPr>
      <t>)</t>
    </r>
    <phoneticPr fontId="5" type="noConversion"/>
  </si>
  <si>
    <t>사전점수</t>
    <phoneticPr fontId="5" type="noConversion"/>
  </si>
  <si>
    <t>사후점수</t>
    <phoneticPr fontId="5" type="noConversion"/>
  </si>
  <si>
    <t>t-검정: 쌍체 비교</t>
  </si>
  <si>
    <t>변수 1</t>
  </si>
  <si>
    <t>변수 2</t>
  </si>
  <si>
    <t>평균</t>
  </si>
  <si>
    <t>분산</t>
  </si>
  <si>
    <t>관측수</t>
  </si>
  <si>
    <t>피어슨 상관 계수</t>
  </si>
  <si>
    <t>가설 평균차</t>
  </si>
  <si>
    <t>자유도</t>
  </si>
  <si>
    <r>
      <t xml:space="preserve">t </t>
    </r>
    <r>
      <rPr>
        <sz val="10"/>
        <color rgb="FF000000"/>
        <rFont val="Arial"/>
        <family val="2"/>
        <scheme val="minor"/>
      </rPr>
      <t>통계량</t>
    </r>
  </si>
  <si>
    <r>
      <t xml:space="preserve">P(T&lt;=t) </t>
    </r>
    <r>
      <rPr>
        <sz val="10"/>
        <color rgb="FF000000"/>
        <rFont val="Arial"/>
        <family val="2"/>
        <scheme val="minor"/>
      </rPr>
      <t>단측 검정</t>
    </r>
  </si>
  <si>
    <r>
      <t xml:space="preserve">t </t>
    </r>
    <r>
      <rPr>
        <sz val="10"/>
        <color rgb="FF000000"/>
        <rFont val="Arial"/>
        <family val="2"/>
        <scheme val="minor"/>
      </rPr>
      <t>기각치 단측 검정</t>
    </r>
  </si>
  <si>
    <r>
      <t xml:space="preserve">P(T&lt;=t) </t>
    </r>
    <r>
      <rPr>
        <sz val="10"/>
        <color rgb="FF000000"/>
        <rFont val="Arial"/>
        <family val="2"/>
        <scheme val="minor"/>
      </rPr>
      <t>양측 검정</t>
    </r>
  </si>
  <si>
    <r>
      <t xml:space="preserve">t </t>
    </r>
    <r>
      <rPr>
        <sz val="10"/>
        <color rgb="FF000000"/>
        <rFont val="Arial"/>
        <family val="2"/>
        <scheme val="minor"/>
      </rPr>
      <t>기각치 양측 검정</t>
    </r>
  </si>
  <si>
    <t>ls</t>
    <phoneticPr fontId="5" type="noConversion"/>
  </si>
  <si>
    <t>1차</t>
    <phoneticPr fontId="5" type="noConversion"/>
  </si>
  <si>
    <r>
      <t>2</t>
    </r>
    <r>
      <rPr>
        <sz val="10"/>
        <color rgb="FF000000"/>
        <rFont val="Arial Unicode MS"/>
        <family val="2"/>
      </rPr>
      <t>차</t>
    </r>
    <phoneticPr fontId="5" type="noConversion"/>
  </si>
  <si>
    <t>귀무가설</t>
    <phoneticPr fontId="5" type="noConversion"/>
  </si>
  <si>
    <t>대립가설</t>
    <phoneticPr fontId="5" type="noConversion"/>
  </si>
  <si>
    <t>결론</t>
    <phoneticPr fontId="5" type="noConversion"/>
  </si>
  <si>
    <t>프로그램은 교육생의 응용SW엔지니어링 지식 향상에 효과가 없다.(사전과 사후 점수가 같다.)</t>
    <phoneticPr fontId="5" type="noConversion"/>
  </si>
  <si>
    <r>
      <rPr>
        <sz val="10"/>
        <color rgb="FF000000"/>
        <rFont val="맑은 고딕"/>
        <family val="3"/>
        <charset val="129"/>
      </rPr>
      <t>프로그램은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교육생의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응용</t>
    </r>
    <r>
      <rPr>
        <sz val="10"/>
        <color rgb="FF000000"/>
        <rFont val="Arial"/>
        <family val="2"/>
      </rPr>
      <t>SW</t>
    </r>
    <r>
      <rPr>
        <sz val="10"/>
        <color rgb="FF000000"/>
        <rFont val="돋움"/>
        <family val="2"/>
        <charset val="129"/>
      </rPr>
      <t>엔지니어링 지식 향상에 효과가 있다.(사후점수가 사전점수보다 높다.)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</si>
</sst>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굴림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7" fillId="2" borderId="0" xfId="0" applyFont="1" applyFill="1"/>
    <xf numFmtId="0" fontId="14" fillId="4" borderId="0" xfId="0" applyFont="1" applyFill="1"/>
    <xf numFmtId="0" fontId="12" fillId="3" borderId="0" xfId="0" applyFont="1" applyFill="1"/>
    <xf numFmtId="0" fontId="13" fillId="5" borderId="0" xfId="0" applyFont="1" applyFill="1"/>
    <xf numFmtId="0" fontId="10" fillId="6" borderId="0" xfId="0" applyFont="1" applyFill="1"/>
    <xf numFmtId="0" fontId="0" fillId="0" borderId="1" xfId="0" applyBorder="1"/>
    <xf numFmtId="0" fontId="10" fillId="0" borderId="2" xfId="0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topLeftCell="F1" zoomScale="87" workbookViewId="0">
      <pane ySplit="1" topLeftCell="A2" activePane="bottomLeft" state="frozen"/>
      <selection pane="bottomLeft" activeCell="C1" sqref="C1"/>
    </sheetView>
  </sheetViews>
  <sheetFormatPr defaultColWidth="12.6640625" defaultRowHeight="15.75" customHeight="1"/>
  <cols>
    <col min="1" max="18" width="18.88671875" customWidth="1"/>
  </cols>
  <sheetData>
    <row r="1" spans="1:12" ht="15.75" customHeight="1">
      <c r="A1" s="1" t="s">
        <v>0</v>
      </c>
      <c r="B1" s="1" t="s">
        <v>1</v>
      </c>
      <c r="C1" s="3" t="s">
        <v>52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3.2">
      <c r="A2" s="2">
        <v>45029.631204120371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ht="13.2">
      <c r="A3" s="2">
        <v>45029.63142583333</v>
      </c>
      <c r="B3" s="1" t="s">
        <v>11</v>
      </c>
      <c r="C3" s="1" t="s">
        <v>12</v>
      </c>
      <c r="D3" s="1" t="s">
        <v>13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20</v>
      </c>
      <c r="L3" s="1" t="s">
        <v>21</v>
      </c>
    </row>
    <row r="4" spans="1:12" ht="13.2">
      <c r="A4" s="2">
        <v>45029.631655659723</v>
      </c>
      <c r="B4" s="1" t="s">
        <v>11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17</v>
      </c>
      <c r="I4" s="1" t="s">
        <v>33</v>
      </c>
      <c r="J4" s="1" t="s">
        <v>19</v>
      </c>
      <c r="K4" s="1" t="s">
        <v>20</v>
      </c>
      <c r="L4" s="1" t="s">
        <v>34</v>
      </c>
    </row>
    <row r="5" spans="1:12" ht="13.2">
      <c r="A5" s="2">
        <v>45029.631657013888</v>
      </c>
      <c r="B5" s="1" t="s">
        <v>11</v>
      </c>
      <c r="C5" s="1" t="s">
        <v>35</v>
      </c>
      <c r="D5" s="1" t="s">
        <v>29</v>
      </c>
      <c r="E5" s="1" t="s">
        <v>22</v>
      </c>
      <c r="F5" s="1" t="s">
        <v>23</v>
      </c>
      <c r="G5" s="1" t="s">
        <v>24</v>
      </c>
      <c r="H5" s="1" t="s">
        <v>36</v>
      </c>
      <c r="I5" s="1" t="s">
        <v>33</v>
      </c>
      <c r="J5" s="1" t="s">
        <v>37</v>
      </c>
      <c r="K5" s="1" t="s">
        <v>38</v>
      </c>
      <c r="L5" s="1" t="s">
        <v>21</v>
      </c>
    </row>
    <row r="6" spans="1:12" ht="13.2">
      <c r="A6" s="2">
        <v>45029.631872094906</v>
      </c>
      <c r="B6" s="1" t="s">
        <v>11</v>
      </c>
      <c r="C6" s="1" t="s">
        <v>12</v>
      </c>
      <c r="D6" s="1" t="s">
        <v>29</v>
      </c>
      <c r="E6" s="1" t="s">
        <v>14</v>
      </c>
      <c r="F6" s="1" t="s">
        <v>15</v>
      </c>
      <c r="G6" s="1" t="s">
        <v>39</v>
      </c>
      <c r="H6" s="1" t="s">
        <v>40</v>
      </c>
      <c r="I6" s="1" t="s">
        <v>18</v>
      </c>
      <c r="J6" s="1" t="s">
        <v>19</v>
      </c>
      <c r="K6" s="1" t="s">
        <v>38</v>
      </c>
      <c r="L6" s="1" t="s">
        <v>41</v>
      </c>
    </row>
    <row r="7" spans="1:12" ht="15.6">
      <c r="A7" s="2">
        <v>45029.632099456023</v>
      </c>
      <c r="B7" s="1" t="s">
        <v>11</v>
      </c>
      <c r="C7" s="1" t="s">
        <v>28</v>
      </c>
      <c r="D7" s="4" t="s">
        <v>53</v>
      </c>
      <c r="E7" s="1" t="s">
        <v>43</v>
      </c>
      <c r="F7" s="1" t="s">
        <v>44</v>
      </c>
      <c r="G7" s="1" t="s">
        <v>39</v>
      </c>
      <c r="H7" s="1" t="s">
        <v>36</v>
      </c>
      <c r="I7" s="1" t="s">
        <v>26</v>
      </c>
      <c r="J7" s="1" t="s">
        <v>45</v>
      </c>
      <c r="K7" s="1" t="s">
        <v>20</v>
      </c>
      <c r="L7" s="1" t="s">
        <v>41</v>
      </c>
    </row>
    <row r="8" spans="1:12" ht="13.2">
      <c r="A8" s="2">
        <v>45029.632490844902</v>
      </c>
      <c r="B8" s="1" t="s">
        <v>11</v>
      </c>
      <c r="C8" s="1" t="s">
        <v>35</v>
      </c>
      <c r="D8" s="1" t="s">
        <v>13</v>
      </c>
      <c r="E8" s="1" t="s">
        <v>43</v>
      </c>
      <c r="F8" s="1" t="s">
        <v>44</v>
      </c>
      <c r="G8" s="1" t="s">
        <v>24</v>
      </c>
      <c r="H8" s="1" t="s">
        <v>25</v>
      </c>
      <c r="I8" s="1" t="s">
        <v>18</v>
      </c>
      <c r="J8" s="1" t="s">
        <v>45</v>
      </c>
      <c r="K8" s="1" t="s">
        <v>46</v>
      </c>
      <c r="L8" s="1" t="s">
        <v>34</v>
      </c>
    </row>
    <row r="9" spans="1:12" ht="13.2">
      <c r="A9" s="2">
        <v>45029.632805358793</v>
      </c>
      <c r="B9" s="1" t="s">
        <v>11</v>
      </c>
      <c r="C9" s="1" t="s">
        <v>12</v>
      </c>
      <c r="D9" s="1" t="s">
        <v>29</v>
      </c>
      <c r="E9" s="1" t="s">
        <v>14</v>
      </c>
      <c r="F9" s="1" t="s">
        <v>31</v>
      </c>
      <c r="G9" s="1" t="s">
        <v>32</v>
      </c>
      <c r="H9" s="1" t="s">
        <v>40</v>
      </c>
      <c r="I9" s="1" t="s">
        <v>33</v>
      </c>
      <c r="J9" s="1" t="s">
        <v>37</v>
      </c>
      <c r="K9" s="1" t="s">
        <v>46</v>
      </c>
      <c r="L9" s="1" t="s">
        <v>34</v>
      </c>
    </row>
    <row r="10" spans="1:12" ht="13.2">
      <c r="A10" s="2">
        <v>45029.633228171297</v>
      </c>
      <c r="B10" s="1" t="s">
        <v>11</v>
      </c>
      <c r="C10" s="1" t="s">
        <v>47</v>
      </c>
      <c r="D10" s="1" t="s">
        <v>42</v>
      </c>
      <c r="E10" s="1" t="s">
        <v>22</v>
      </c>
      <c r="F10" s="1" t="s">
        <v>44</v>
      </c>
      <c r="G10" s="1" t="s">
        <v>32</v>
      </c>
      <c r="H10" s="1" t="s">
        <v>25</v>
      </c>
      <c r="I10" s="1" t="s">
        <v>33</v>
      </c>
      <c r="J10" s="1" t="s">
        <v>19</v>
      </c>
      <c r="K10" s="1" t="s">
        <v>46</v>
      </c>
      <c r="L10" s="1" t="s">
        <v>21</v>
      </c>
    </row>
    <row r="11" spans="1:12" ht="13.2">
      <c r="A11" s="2">
        <v>45029.633314965278</v>
      </c>
      <c r="B11" s="1" t="s">
        <v>11</v>
      </c>
      <c r="C11" s="1" t="s">
        <v>35</v>
      </c>
      <c r="D11" s="1" t="s">
        <v>13</v>
      </c>
      <c r="E11" s="1" t="s">
        <v>14</v>
      </c>
      <c r="F11" s="1" t="s">
        <v>44</v>
      </c>
      <c r="G11" s="1" t="s">
        <v>39</v>
      </c>
      <c r="H11" s="1" t="s">
        <v>36</v>
      </c>
      <c r="I11" s="1" t="s">
        <v>18</v>
      </c>
      <c r="J11" s="1" t="s">
        <v>45</v>
      </c>
      <c r="K11" s="1" t="s">
        <v>48</v>
      </c>
      <c r="L11" s="1" t="s">
        <v>21</v>
      </c>
    </row>
    <row r="12" spans="1:12" ht="13.2">
      <c r="A12" s="2">
        <v>45029.633487453699</v>
      </c>
      <c r="B12" s="1" t="s">
        <v>11</v>
      </c>
      <c r="C12" s="1" t="s">
        <v>12</v>
      </c>
      <c r="D12" s="1" t="s">
        <v>29</v>
      </c>
      <c r="E12" s="1" t="s">
        <v>22</v>
      </c>
      <c r="F12" s="1" t="s">
        <v>44</v>
      </c>
      <c r="G12" s="1" t="s">
        <v>39</v>
      </c>
      <c r="H12" s="1" t="s">
        <v>40</v>
      </c>
      <c r="I12" s="1" t="s">
        <v>18</v>
      </c>
      <c r="J12" s="1" t="s">
        <v>45</v>
      </c>
      <c r="K12" s="1" t="s">
        <v>20</v>
      </c>
      <c r="L12" s="1" t="s">
        <v>41</v>
      </c>
    </row>
    <row r="13" spans="1:12" ht="13.2">
      <c r="A13" s="2">
        <v>45029.633526041667</v>
      </c>
      <c r="B13" s="1" t="s">
        <v>11</v>
      </c>
      <c r="C13" s="1" t="s">
        <v>47</v>
      </c>
      <c r="D13" s="1" t="s">
        <v>42</v>
      </c>
      <c r="E13" s="1" t="s">
        <v>30</v>
      </c>
      <c r="F13" s="1" t="s">
        <v>44</v>
      </c>
      <c r="G13" s="1" t="s">
        <v>32</v>
      </c>
      <c r="H13" s="1" t="s">
        <v>25</v>
      </c>
      <c r="I13" s="1" t="s">
        <v>49</v>
      </c>
      <c r="J13" s="1" t="s">
        <v>37</v>
      </c>
      <c r="K13" s="1" t="s">
        <v>46</v>
      </c>
      <c r="L13" s="1" t="s">
        <v>34</v>
      </c>
    </row>
    <row r="14" spans="1:12" ht="13.2">
      <c r="A14" s="2">
        <v>45029.633787962965</v>
      </c>
      <c r="B14" s="1" t="s">
        <v>11</v>
      </c>
      <c r="C14" s="1" t="s">
        <v>12</v>
      </c>
      <c r="D14" s="1" t="s">
        <v>50</v>
      </c>
      <c r="E14" s="1" t="s">
        <v>22</v>
      </c>
      <c r="F14" s="1" t="s">
        <v>31</v>
      </c>
      <c r="G14" s="1" t="s">
        <v>32</v>
      </c>
      <c r="H14" s="1" t="s">
        <v>17</v>
      </c>
      <c r="I14" s="1" t="s">
        <v>26</v>
      </c>
      <c r="J14" s="1" t="s">
        <v>37</v>
      </c>
      <c r="K14" s="1" t="s">
        <v>46</v>
      </c>
      <c r="L14" s="1" t="s">
        <v>21</v>
      </c>
    </row>
    <row r="15" spans="1:12" ht="13.2">
      <c r="A15" s="2">
        <v>45029.634246458329</v>
      </c>
      <c r="B15" s="1" t="s">
        <v>11</v>
      </c>
      <c r="C15" s="1" t="s">
        <v>47</v>
      </c>
      <c r="D15" s="1" t="s">
        <v>42</v>
      </c>
      <c r="E15" s="1" t="s">
        <v>14</v>
      </c>
      <c r="F15" s="1" t="s">
        <v>44</v>
      </c>
      <c r="G15" s="1" t="s">
        <v>39</v>
      </c>
      <c r="H15" s="1" t="s">
        <v>40</v>
      </c>
      <c r="I15" s="1" t="s">
        <v>33</v>
      </c>
      <c r="J15" s="1" t="s">
        <v>37</v>
      </c>
      <c r="K15" s="1" t="s">
        <v>38</v>
      </c>
      <c r="L15" s="1" t="s">
        <v>34</v>
      </c>
    </row>
    <row r="16" spans="1:12" ht="13.2">
      <c r="A16" s="2">
        <v>45029.63456972222</v>
      </c>
      <c r="B16" s="1" t="s">
        <v>11</v>
      </c>
      <c r="C16" s="1" t="s">
        <v>47</v>
      </c>
      <c r="D16" s="1" t="s">
        <v>42</v>
      </c>
      <c r="E16" s="1" t="s">
        <v>30</v>
      </c>
      <c r="F16" s="1" t="s">
        <v>44</v>
      </c>
      <c r="G16" s="1" t="s">
        <v>24</v>
      </c>
      <c r="H16" s="1" t="s">
        <v>17</v>
      </c>
      <c r="I16" s="1" t="s">
        <v>33</v>
      </c>
      <c r="J16" s="1" t="s">
        <v>37</v>
      </c>
      <c r="K16" s="1" t="s">
        <v>46</v>
      </c>
      <c r="L16" s="1" t="s">
        <v>34</v>
      </c>
    </row>
    <row r="17" spans="1:12" ht="13.2">
      <c r="A17" s="2">
        <v>45029.634816365739</v>
      </c>
      <c r="B17" s="1" t="s">
        <v>11</v>
      </c>
      <c r="C17" s="1" t="s">
        <v>47</v>
      </c>
      <c r="D17" s="1" t="s">
        <v>50</v>
      </c>
      <c r="E17" s="1" t="s">
        <v>43</v>
      </c>
      <c r="F17" s="1" t="s">
        <v>31</v>
      </c>
      <c r="G17" s="1" t="s">
        <v>32</v>
      </c>
      <c r="H17" s="1" t="s">
        <v>40</v>
      </c>
      <c r="I17" s="1" t="s">
        <v>18</v>
      </c>
      <c r="J17" s="1" t="s">
        <v>19</v>
      </c>
      <c r="K17" s="1" t="s">
        <v>46</v>
      </c>
      <c r="L17" s="1" t="s">
        <v>34</v>
      </c>
    </row>
    <row r="18" spans="1:12" ht="13.2">
      <c r="A18" s="2">
        <v>45029.635094016208</v>
      </c>
      <c r="B18" s="1" t="s">
        <v>11</v>
      </c>
      <c r="C18" s="1" t="s">
        <v>35</v>
      </c>
      <c r="D18" s="1" t="s">
        <v>42</v>
      </c>
      <c r="E18" s="1" t="s">
        <v>30</v>
      </c>
      <c r="F18" s="1" t="s">
        <v>44</v>
      </c>
      <c r="G18" s="1" t="s">
        <v>39</v>
      </c>
      <c r="H18" s="1" t="s">
        <v>36</v>
      </c>
      <c r="I18" s="1" t="s">
        <v>26</v>
      </c>
      <c r="J18" s="1" t="s">
        <v>37</v>
      </c>
      <c r="K18" s="1" t="s">
        <v>20</v>
      </c>
      <c r="L18" s="1" t="s">
        <v>41</v>
      </c>
    </row>
    <row r="19" spans="1:12" ht="13.2">
      <c r="A19" s="2">
        <v>45029.635266307872</v>
      </c>
      <c r="B19" s="1" t="s">
        <v>11</v>
      </c>
      <c r="C19" s="1" t="s">
        <v>47</v>
      </c>
      <c r="D19" s="1" t="s">
        <v>29</v>
      </c>
      <c r="E19" s="1" t="s">
        <v>14</v>
      </c>
      <c r="F19" s="1" t="s">
        <v>23</v>
      </c>
      <c r="G19" s="1" t="s">
        <v>39</v>
      </c>
      <c r="H19" s="1" t="s">
        <v>36</v>
      </c>
      <c r="I19" s="1" t="s">
        <v>26</v>
      </c>
      <c r="J19" s="1" t="s">
        <v>45</v>
      </c>
      <c r="K19" s="1" t="s">
        <v>38</v>
      </c>
      <c r="L19" s="1" t="s">
        <v>34</v>
      </c>
    </row>
    <row r="20" spans="1:12" ht="13.2">
      <c r="A20" s="2">
        <v>45029.635798333329</v>
      </c>
      <c r="B20" s="1" t="s">
        <v>11</v>
      </c>
      <c r="C20" s="1" t="s">
        <v>28</v>
      </c>
      <c r="D20" s="1" t="s">
        <v>13</v>
      </c>
      <c r="E20" s="1" t="s">
        <v>43</v>
      </c>
      <c r="F20" s="1" t="s">
        <v>15</v>
      </c>
      <c r="G20" s="1" t="s">
        <v>16</v>
      </c>
      <c r="H20" s="1" t="s">
        <v>25</v>
      </c>
      <c r="I20" s="1" t="s">
        <v>49</v>
      </c>
      <c r="J20" s="1" t="s">
        <v>45</v>
      </c>
      <c r="K20" s="1" t="s">
        <v>20</v>
      </c>
      <c r="L20" s="1" t="s">
        <v>41</v>
      </c>
    </row>
    <row r="21" spans="1:12" ht="13.2">
      <c r="A21" s="2">
        <v>45029.63584949074</v>
      </c>
      <c r="B21" s="1" t="s">
        <v>11</v>
      </c>
      <c r="C21" s="1" t="s">
        <v>35</v>
      </c>
      <c r="D21" s="1" t="s">
        <v>42</v>
      </c>
      <c r="E21" s="1" t="s">
        <v>30</v>
      </c>
      <c r="F21" s="1" t="s">
        <v>31</v>
      </c>
      <c r="G21" s="1" t="s">
        <v>39</v>
      </c>
      <c r="H21" s="1" t="s">
        <v>25</v>
      </c>
      <c r="I21" s="1" t="s">
        <v>33</v>
      </c>
      <c r="J21" s="1" t="s">
        <v>27</v>
      </c>
      <c r="K21" s="1" t="s">
        <v>48</v>
      </c>
      <c r="L21" s="1" t="s">
        <v>41</v>
      </c>
    </row>
    <row r="22" spans="1:12" ht="13.2">
      <c r="A22" s="2">
        <v>45029.635972291668</v>
      </c>
      <c r="B22" s="1" t="s">
        <v>11</v>
      </c>
      <c r="C22" s="1" t="s">
        <v>28</v>
      </c>
      <c r="D22" s="1" t="s">
        <v>13</v>
      </c>
      <c r="E22" s="1" t="s">
        <v>30</v>
      </c>
      <c r="F22" s="1" t="s">
        <v>31</v>
      </c>
      <c r="G22" s="1" t="s">
        <v>39</v>
      </c>
      <c r="H22" s="1" t="s">
        <v>36</v>
      </c>
      <c r="I22" s="1" t="s">
        <v>26</v>
      </c>
      <c r="J22" s="1" t="s">
        <v>19</v>
      </c>
      <c r="K22" s="1" t="s">
        <v>38</v>
      </c>
      <c r="L22" s="1" t="s">
        <v>41</v>
      </c>
    </row>
    <row r="23" spans="1:12" ht="13.2">
      <c r="A23" s="2">
        <v>45029.635984374996</v>
      </c>
      <c r="B23" s="1" t="s">
        <v>11</v>
      </c>
      <c r="C23" s="1" t="s">
        <v>12</v>
      </c>
      <c r="D23" s="1" t="s">
        <v>42</v>
      </c>
      <c r="E23" s="1" t="s">
        <v>22</v>
      </c>
      <c r="F23" s="1" t="s">
        <v>31</v>
      </c>
      <c r="G23" s="1" t="s">
        <v>24</v>
      </c>
      <c r="H23" s="1" t="s">
        <v>17</v>
      </c>
      <c r="I23" s="1" t="s">
        <v>26</v>
      </c>
      <c r="J23" s="1" t="s">
        <v>37</v>
      </c>
      <c r="K23" s="1" t="s">
        <v>38</v>
      </c>
      <c r="L23" s="1" t="s">
        <v>21</v>
      </c>
    </row>
    <row r="24" spans="1:12" ht="13.2">
      <c r="A24" s="2">
        <v>45029.636014027783</v>
      </c>
      <c r="B24" s="1" t="s">
        <v>11</v>
      </c>
      <c r="C24" s="1" t="s">
        <v>35</v>
      </c>
      <c r="D24" s="1" t="s">
        <v>29</v>
      </c>
      <c r="E24" s="1" t="s">
        <v>30</v>
      </c>
      <c r="F24" s="1" t="s">
        <v>44</v>
      </c>
      <c r="G24" s="1" t="s">
        <v>24</v>
      </c>
      <c r="H24" s="1" t="s">
        <v>17</v>
      </c>
      <c r="I24" s="1" t="s">
        <v>33</v>
      </c>
      <c r="J24" s="1" t="s">
        <v>19</v>
      </c>
      <c r="K24" s="1" t="s">
        <v>46</v>
      </c>
      <c r="L24" s="1" t="s">
        <v>41</v>
      </c>
    </row>
    <row r="25" spans="1:12" ht="13.2">
      <c r="A25" s="2">
        <v>45029.63621788194</v>
      </c>
      <c r="B25" s="1" t="s">
        <v>11</v>
      </c>
      <c r="C25" s="1" t="s">
        <v>47</v>
      </c>
      <c r="D25" s="1" t="s">
        <v>29</v>
      </c>
      <c r="E25" s="1" t="s">
        <v>14</v>
      </c>
      <c r="F25" s="1" t="s">
        <v>44</v>
      </c>
      <c r="G25" s="1" t="s">
        <v>32</v>
      </c>
      <c r="H25" s="1" t="s">
        <v>40</v>
      </c>
      <c r="I25" s="1" t="s">
        <v>33</v>
      </c>
      <c r="J25" s="1" t="s">
        <v>19</v>
      </c>
      <c r="K25" s="1" t="s">
        <v>46</v>
      </c>
      <c r="L25" s="1" t="s">
        <v>34</v>
      </c>
    </row>
    <row r="26" spans="1:12" ht="13.2">
      <c r="A26" s="2">
        <v>45029.636262094908</v>
      </c>
      <c r="B26" s="1" t="s">
        <v>11</v>
      </c>
      <c r="C26" s="1" t="s">
        <v>12</v>
      </c>
      <c r="D26" s="1" t="s">
        <v>42</v>
      </c>
      <c r="E26" s="1" t="s">
        <v>43</v>
      </c>
      <c r="F26" s="1" t="s">
        <v>15</v>
      </c>
      <c r="G26" s="1" t="s">
        <v>39</v>
      </c>
      <c r="H26" s="1" t="s">
        <v>36</v>
      </c>
      <c r="I26" s="1" t="s">
        <v>18</v>
      </c>
      <c r="J26" s="1" t="s">
        <v>45</v>
      </c>
      <c r="K26" s="1" t="s">
        <v>38</v>
      </c>
      <c r="L26" s="1" t="s">
        <v>34</v>
      </c>
    </row>
    <row r="27" spans="1:12" ht="13.2">
      <c r="A27" s="2">
        <v>45029.636495289349</v>
      </c>
      <c r="B27" s="1" t="s">
        <v>11</v>
      </c>
      <c r="C27" s="1" t="s">
        <v>47</v>
      </c>
      <c r="D27" s="1" t="s">
        <v>50</v>
      </c>
      <c r="E27" s="1" t="s">
        <v>43</v>
      </c>
      <c r="F27" s="1" t="s">
        <v>15</v>
      </c>
      <c r="G27" s="1" t="s">
        <v>16</v>
      </c>
      <c r="H27" s="1" t="s">
        <v>40</v>
      </c>
      <c r="I27" s="1" t="s">
        <v>33</v>
      </c>
      <c r="J27" s="1" t="s">
        <v>27</v>
      </c>
      <c r="K27" s="1" t="s">
        <v>46</v>
      </c>
      <c r="L27" s="1" t="s">
        <v>41</v>
      </c>
    </row>
    <row r="28" spans="1:12" ht="13.2">
      <c r="A28" s="2">
        <v>45029.636517118051</v>
      </c>
      <c r="B28" s="1" t="s">
        <v>11</v>
      </c>
      <c r="C28" s="1" t="s">
        <v>35</v>
      </c>
      <c r="D28" s="1" t="s">
        <v>29</v>
      </c>
      <c r="E28" s="1" t="s">
        <v>14</v>
      </c>
      <c r="F28" s="1" t="s">
        <v>31</v>
      </c>
      <c r="G28" s="1" t="s">
        <v>32</v>
      </c>
      <c r="H28" s="1" t="s">
        <v>17</v>
      </c>
      <c r="I28" s="1" t="s">
        <v>49</v>
      </c>
      <c r="J28" s="1" t="s">
        <v>19</v>
      </c>
      <c r="K28" s="1" t="s">
        <v>38</v>
      </c>
      <c r="L28" s="1" t="s">
        <v>21</v>
      </c>
    </row>
    <row r="29" spans="1:12" ht="13.2">
      <c r="A29" s="2">
        <v>45029.636708935184</v>
      </c>
      <c r="B29" s="1" t="s">
        <v>11</v>
      </c>
      <c r="C29" s="1" t="s">
        <v>28</v>
      </c>
      <c r="D29" s="1" t="s">
        <v>13</v>
      </c>
      <c r="E29" s="1" t="s">
        <v>14</v>
      </c>
      <c r="F29" s="1" t="s">
        <v>23</v>
      </c>
      <c r="G29" s="1" t="s">
        <v>32</v>
      </c>
      <c r="H29" s="1" t="s">
        <v>40</v>
      </c>
      <c r="I29" s="1" t="s">
        <v>26</v>
      </c>
      <c r="J29" s="1" t="s">
        <v>19</v>
      </c>
      <c r="K29" s="1" t="s">
        <v>38</v>
      </c>
      <c r="L29" s="1" t="s">
        <v>41</v>
      </c>
    </row>
    <row r="30" spans="1:12" ht="13.2">
      <c r="A30" s="2">
        <v>45029.636764467592</v>
      </c>
      <c r="B30" s="1" t="s">
        <v>11</v>
      </c>
      <c r="C30" s="1" t="s">
        <v>35</v>
      </c>
      <c r="D30" s="1" t="s">
        <v>42</v>
      </c>
      <c r="E30" s="1" t="s">
        <v>30</v>
      </c>
      <c r="F30" s="1" t="s">
        <v>31</v>
      </c>
      <c r="G30" s="1" t="s">
        <v>39</v>
      </c>
      <c r="H30" s="1" t="s">
        <v>25</v>
      </c>
      <c r="I30" s="1" t="s">
        <v>26</v>
      </c>
      <c r="J30" s="1" t="s">
        <v>37</v>
      </c>
      <c r="K30" s="1" t="s">
        <v>38</v>
      </c>
      <c r="L30" s="1" t="s">
        <v>34</v>
      </c>
    </row>
    <row r="31" spans="1:12" ht="13.2">
      <c r="A31" s="2">
        <v>45029.636980439813</v>
      </c>
      <c r="B31" s="1" t="s">
        <v>11</v>
      </c>
      <c r="C31" s="1" t="s">
        <v>28</v>
      </c>
      <c r="D31" s="1" t="s">
        <v>29</v>
      </c>
      <c r="E31" s="1" t="s">
        <v>14</v>
      </c>
      <c r="F31" s="1" t="s">
        <v>44</v>
      </c>
      <c r="G31" s="1" t="s">
        <v>24</v>
      </c>
      <c r="H31" s="1" t="s">
        <v>25</v>
      </c>
      <c r="I31" s="1" t="s">
        <v>33</v>
      </c>
      <c r="J31" s="1" t="s">
        <v>37</v>
      </c>
      <c r="K31" s="1" t="s">
        <v>38</v>
      </c>
      <c r="L31" s="1" t="s">
        <v>41</v>
      </c>
    </row>
    <row r="32" spans="1:12" ht="13.2">
      <c r="A32" s="2">
        <v>45029.637173310184</v>
      </c>
      <c r="B32" s="1" t="s">
        <v>11</v>
      </c>
      <c r="C32" s="1" t="s">
        <v>28</v>
      </c>
      <c r="D32" s="1" t="s">
        <v>29</v>
      </c>
      <c r="E32" s="1" t="s">
        <v>14</v>
      </c>
      <c r="F32" s="1" t="s">
        <v>31</v>
      </c>
      <c r="G32" s="1" t="s">
        <v>24</v>
      </c>
      <c r="H32" s="1" t="s">
        <v>36</v>
      </c>
      <c r="I32" s="1" t="s">
        <v>18</v>
      </c>
      <c r="J32" s="1" t="s">
        <v>19</v>
      </c>
      <c r="K32" s="1" t="s">
        <v>38</v>
      </c>
      <c r="L32" s="1" t="s">
        <v>41</v>
      </c>
    </row>
    <row r="33" spans="1:12" ht="13.2">
      <c r="A33" s="2">
        <v>45029.637395902777</v>
      </c>
      <c r="B33" s="1" t="s">
        <v>11</v>
      </c>
      <c r="C33" s="1" t="s">
        <v>28</v>
      </c>
      <c r="D33" s="1" t="s">
        <v>42</v>
      </c>
      <c r="E33" s="1" t="s">
        <v>14</v>
      </c>
      <c r="F33" s="1" t="s">
        <v>31</v>
      </c>
      <c r="G33" s="1" t="s">
        <v>16</v>
      </c>
      <c r="H33" s="1" t="s">
        <v>17</v>
      </c>
      <c r="I33" s="1" t="s">
        <v>26</v>
      </c>
      <c r="J33" s="1" t="s">
        <v>37</v>
      </c>
      <c r="K33" s="1" t="s">
        <v>38</v>
      </c>
      <c r="L33" s="1" t="s">
        <v>21</v>
      </c>
    </row>
    <row r="34" spans="1:12" ht="13.2">
      <c r="A34" s="2">
        <v>45029.637433784723</v>
      </c>
      <c r="B34" s="1" t="s">
        <v>11</v>
      </c>
      <c r="C34" s="1" t="s">
        <v>28</v>
      </c>
      <c r="D34" s="1" t="s">
        <v>13</v>
      </c>
      <c r="E34" s="1" t="s">
        <v>14</v>
      </c>
      <c r="F34" s="1" t="s">
        <v>31</v>
      </c>
      <c r="G34" s="1" t="s">
        <v>39</v>
      </c>
      <c r="H34" s="1" t="s">
        <v>25</v>
      </c>
      <c r="I34" s="1" t="s">
        <v>26</v>
      </c>
      <c r="J34" s="1" t="s">
        <v>27</v>
      </c>
      <c r="K34" s="1" t="s">
        <v>48</v>
      </c>
      <c r="L34" s="1" t="s">
        <v>51</v>
      </c>
    </row>
    <row r="35" spans="1:12" ht="13.2">
      <c r="A35" s="2">
        <v>45029.638056041666</v>
      </c>
      <c r="B35" s="1" t="s">
        <v>11</v>
      </c>
      <c r="C35" s="1" t="s">
        <v>28</v>
      </c>
      <c r="D35" s="1" t="s">
        <v>42</v>
      </c>
      <c r="E35" s="1" t="s">
        <v>30</v>
      </c>
      <c r="F35" s="1" t="s">
        <v>44</v>
      </c>
      <c r="G35" s="1" t="s">
        <v>39</v>
      </c>
      <c r="H35" s="1" t="s">
        <v>25</v>
      </c>
      <c r="I35" s="1" t="s">
        <v>26</v>
      </c>
      <c r="J35" s="1" t="s">
        <v>37</v>
      </c>
      <c r="K35" s="1" t="s">
        <v>20</v>
      </c>
      <c r="L35" s="1" t="s">
        <v>41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5DE0-1460-4433-BCDC-9EF163EE1E9C}">
  <sheetPr>
    <outlinePr summaryBelow="0" summaryRight="0"/>
  </sheetPr>
  <dimension ref="A1:L38"/>
  <sheetViews>
    <sheetView topLeftCell="F1" zoomScale="82" workbookViewId="0">
      <pane ySplit="1" topLeftCell="A3" activePane="bottomLeft" state="frozen"/>
      <selection pane="bottomLeft" activeCell="L3" sqref="L3:L35"/>
    </sheetView>
  </sheetViews>
  <sheetFormatPr defaultColWidth="12.6640625" defaultRowHeight="15.75" customHeight="1"/>
  <cols>
    <col min="1" max="1" width="17.6640625" customWidth="1"/>
    <col min="2" max="17" width="18.88671875" customWidth="1"/>
  </cols>
  <sheetData>
    <row r="1" spans="1:12" ht="15.75" customHeight="1">
      <c r="A1" s="5" t="s">
        <v>65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6" t="s">
        <v>64</v>
      </c>
    </row>
    <row r="2" spans="1:12" ht="13.2"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4">
        <v>0</v>
      </c>
      <c r="J2" s="1">
        <v>1</v>
      </c>
      <c r="K2" s="3">
        <v>0</v>
      </c>
      <c r="L2">
        <f>SUM(B2:K2)</f>
        <v>3</v>
      </c>
    </row>
    <row r="3" spans="1:12" ht="13.2"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4">
        <v>0</v>
      </c>
      <c r="J3" s="1">
        <v>1</v>
      </c>
      <c r="K3" s="3">
        <v>0</v>
      </c>
      <c r="L3">
        <f>SUM(B3:K3)*10</f>
        <v>30</v>
      </c>
    </row>
    <row r="4" spans="1:12" ht="13.2"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4">
        <v>0</v>
      </c>
      <c r="J4" s="1">
        <v>1</v>
      </c>
      <c r="K4" s="3">
        <v>0</v>
      </c>
      <c r="L4">
        <f t="shared" ref="L4:L35" si="0">SUM(B4:K4)*10</f>
        <v>30</v>
      </c>
    </row>
    <row r="5" spans="1:12" ht="13.2"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4">
        <v>0</v>
      </c>
      <c r="J5" s="1">
        <v>0</v>
      </c>
      <c r="K5" s="3">
        <v>0</v>
      </c>
      <c r="L5">
        <f t="shared" si="0"/>
        <v>10</v>
      </c>
    </row>
    <row r="6" spans="1:12" ht="13.2"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4">
        <v>0</v>
      </c>
      <c r="J6" s="1">
        <v>0</v>
      </c>
      <c r="K6" s="1">
        <v>1</v>
      </c>
      <c r="L6">
        <f t="shared" si="0"/>
        <v>20</v>
      </c>
    </row>
    <row r="7" spans="1:12" ht="13.2"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4">
        <v>0</v>
      </c>
      <c r="J7" s="1">
        <v>1</v>
      </c>
      <c r="K7" s="1">
        <v>1</v>
      </c>
      <c r="L7">
        <f t="shared" si="0"/>
        <v>50</v>
      </c>
    </row>
    <row r="8" spans="1:12" ht="13.2"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>
        <f t="shared" si="0"/>
        <v>40</v>
      </c>
    </row>
    <row r="9" spans="1:12" ht="13.2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0</v>
      </c>
      <c r="J9" s="1">
        <v>0</v>
      </c>
      <c r="K9" s="1">
        <v>0</v>
      </c>
      <c r="L9">
        <f t="shared" si="0"/>
        <v>0</v>
      </c>
    </row>
    <row r="10" spans="1:12" ht="13.2"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  <c r="L10">
        <f t="shared" si="0"/>
        <v>10</v>
      </c>
    </row>
    <row r="11" spans="1:12" ht="13.2">
      <c r="B11" s="1">
        <v>1</v>
      </c>
      <c r="C11" s="1">
        <v>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>
        <f t="shared" si="0"/>
        <v>50</v>
      </c>
    </row>
    <row r="12" spans="1:12" ht="13.2"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>
        <f t="shared" si="0"/>
        <v>50</v>
      </c>
    </row>
    <row r="13" spans="1:12" ht="13.2"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  <c r="L13">
        <f t="shared" si="0"/>
        <v>20</v>
      </c>
    </row>
    <row r="14" spans="1:12" ht="13.2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4">
        <v>0</v>
      </c>
      <c r="J14" s="1">
        <v>0</v>
      </c>
      <c r="K14" s="1">
        <v>0</v>
      </c>
      <c r="L14">
        <f t="shared" si="0"/>
        <v>20</v>
      </c>
    </row>
    <row r="15" spans="1:12" ht="13.2"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  <c r="L15">
        <f t="shared" si="0"/>
        <v>20</v>
      </c>
    </row>
    <row r="16" spans="1:12" ht="13.2"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4">
        <v>0</v>
      </c>
      <c r="J16" s="1">
        <v>0</v>
      </c>
      <c r="K16" s="1">
        <v>0</v>
      </c>
      <c r="L16">
        <f t="shared" si="0"/>
        <v>30</v>
      </c>
    </row>
    <row r="17" spans="2:12" ht="13.2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  <c r="L17">
        <f t="shared" si="0"/>
        <v>0</v>
      </c>
    </row>
    <row r="18" spans="2:12" ht="13.2">
      <c r="B18" s="1">
        <v>1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4">
        <v>0</v>
      </c>
      <c r="J18" s="1">
        <v>1</v>
      </c>
      <c r="K18" s="1">
        <v>1</v>
      </c>
      <c r="L18">
        <f t="shared" si="0"/>
        <v>70</v>
      </c>
    </row>
    <row r="19" spans="2:12" ht="13.2"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4">
        <v>0</v>
      </c>
      <c r="J19" s="1">
        <v>0</v>
      </c>
      <c r="K19" s="1">
        <v>0</v>
      </c>
      <c r="L19">
        <f t="shared" si="0"/>
        <v>20</v>
      </c>
    </row>
    <row r="20" spans="2:12" ht="13.2"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>
        <f t="shared" si="0"/>
        <v>40</v>
      </c>
    </row>
    <row r="21" spans="2:12" ht="13.2"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0</v>
      </c>
      <c r="H21" s="1">
        <v>0</v>
      </c>
      <c r="I21" s="4">
        <v>0</v>
      </c>
      <c r="J21" s="1">
        <v>0</v>
      </c>
      <c r="K21" s="1">
        <v>1</v>
      </c>
      <c r="L21">
        <f t="shared" si="0"/>
        <v>40</v>
      </c>
    </row>
    <row r="22" spans="2:12" ht="13.2">
      <c r="B22" s="1">
        <v>0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1</v>
      </c>
      <c r="I22" s="4">
        <v>0</v>
      </c>
      <c r="J22" s="1">
        <v>0</v>
      </c>
      <c r="K22" s="1">
        <v>1</v>
      </c>
      <c r="L22">
        <f t="shared" si="0"/>
        <v>50</v>
      </c>
    </row>
    <row r="23" spans="2:12" ht="13.2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4">
        <v>0</v>
      </c>
      <c r="J23" s="1">
        <v>0</v>
      </c>
      <c r="K23" s="1">
        <v>0</v>
      </c>
      <c r="L23">
        <f t="shared" si="0"/>
        <v>20</v>
      </c>
    </row>
    <row r="24" spans="2:12" ht="13.2">
      <c r="B24" s="1">
        <v>1</v>
      </c>
      <c r="C24" s="1">
        <v>0</v>
      </c>
      <c r="D24" s="1">
        <v>1</v>
      </c>
      <c r="E24" s="1">
        <v>1</v>
      </c>
      <c r="F24" s="1">
        <v>0</v>
      </c>
      <c r="G24" s="1">
        <v>1</v>
      </c>
      <c r="H24" s="1">
        <v>0</v>
      </c>
      <c r="I24" s="4">
        <v>0</v>
      </c>
      <c r="J24" s="1">
        <v>0</v>
      </c>
      <c r="K24" s="1">
        <v>1</v>
      </c>
      <c r="L24">
        <f t="shared" si="0"/>
        <v>50</v>
      </c>
    </row>
    <row r="25" spans="2:12" ht="13.2"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  <c r="L25">
        <f t="shared" si="0"/>
        <v>10</v>
      </c>
    </row>
    <row r="26" spans="2:12" ht="13.2"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>
        <f t="shared" si="0"/>
        <v>20</v>
      </c>
    </row>
    <row r="27" spans="2:12" ht="13.2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4">
        <v>0</v>
      </c>
      <c r="J27" s="1">
        <v>0</v>
      </c>
      <c r="K27" s="1">
        <v>1</v>
      </c>
      <c r="L27">
        <f t="shared" si="0"/>
        <v>10</v>
      </c>
    </row>
    <row r="28" spans="2:12" ht="13.2"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4">
        <v>0</v>
      </c>
      <c r="J28" s="1">
        <v>0</v>
      </c>
      <c r="K28" s="1">
        <v>0</v>
      </c>
      <c r="L28">
        <f t="shared" si="0"/>
        <v>20</v>
      </c>
    </row>
    <row r="29" spans="2:12" ht="13.2"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4">
        <v>0</v>
      </c>
      <c r="J29" s="1">
        <v>0</v>
      </c>
      <c r="K29" s="1">
        <v>1</v>
      </c>
      <c r="L29">
        <f t="shared" si="0"/>
        <v>30</v>
      </c>
    </row>
    <row r="30" spans="2:12" ht="13.2">
      <c r="B30" s="1">
        <v>1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1</v>
      </c>
      <c r="I30" s="4">
        <v>0</v>
      </c>
      <c r="J30" s="1">
        <v>0</v>
      </c>
      <c r="K30" s="1">
        <v>0</v>
      </c>
      <c r="L30">
        <f t="shared" si="0"/>
        <v>40</v>
      </c>
    </row>
    <row r="31" spans="2:12" ht="13.2"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4">
        <v>0</v>
      </c>
      <c r="J31" s="1">
        <v>0</v>
      </c>
      <c r="K31" s="1">
        <v>1</v>
      </c>
      <c r="L31">
        <f t="shared" si="0"/>
        <v>20</v>
      </c>
    </row>
    <row r="32" spans="2:12" ht="13.2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4">
        <v>0</v>
      </c>
      <c r="J32" s="1">
        <v>0</v>
      </c>
      <c r="K32" s="1">
        <v>1</v>
      </c>
      <c r="L32">
        <f t="shared" si="0"/>
        <v>10</v>
      </c>
    </row>
    <row r="33" spans="1:12" ht="13.2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4">
        <v>0</v>
      </c>
      <c r="J33" s="1">
        <v>0</v>
      </c>
      <c r="K33" s="1">
        <v>0</v>
      </c>
      <c r="L33">
        <f t="shared" si="0"/>
        <v>20</v>
      </c>
    </row>
    <row r="34" spans="1:12" ht="13.2">
      <c r="B34" s="1">
        <v>0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4">
        <v>0</v>
      </c>
      <c r="J34" s="1">
        <v>0</v>
      </c>
      <c r="K34" s="1">
        <v>0</v>
      </c>
      <c r="L34">
        <f t="shared" si="0"/>
        <v>30</v>
      </c>
    </row>
    <row r="35" spans="1:12" ht="13.2"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1</v>
      </c>
      <c r="I35" s="4">
        <v>0</v>
      </c>
      <c r="J35" s="1">
        <v>1</v>
      </c>
      <c r="K35" s="1">
        <v>1</v>
      </c>
      <c r="L35">
        <f t="shared" si="0"/>
        <v>60</v>
      </c>
    </row>
    <row r="36" spans="1:12" ht="15.75" customHeight="1">
      <c r="A36" s="8" t="s">
        <v>67</v>
      </c>
      <c r="B36">
        <f>AVERAGE((B2:B35))</f>
        <v>0.23529411764705882</v>
      </c>
      <c r="C36">
        <f>AVERAGE((C2:C35))</f>
        <v>0.23529411764705882</v>
      </c>
      <c r="D36">
        <f t="shared" ref="D36:K36" si="1">AVERAGE((D2:D35))</f>
        <v>0.26470588235294118</v>
      </c>
      <c r="E36">
        <f t="shared" si="1"/>
        <v>0.38235294117647056</v>
      </c>
      <c r="F36">
        <f t="shared" si="1"/>
        <v>0.38235294117647056</v>
      </c>
      <c r="G36">
        <f t="shared" si="1"/>
        <v>0.23529411764705882</v>
      </c>
      <c r="H36">
        <f t="shared" si="1"/>
        <v>0.35294117647058826</v>
      </c>
      <c r="I36">
        <f t="shared" si="1"/>
        <v>0.14705882352941177</v>
      </c>
      <c r="J36">
        <f t="shared" si="1"/>
        <v>0.23529411764705882</v>
      </c>
      <c r="K36">
        <f t="shared" si="1"/>
        <v>0.38235294117647056</v>
      </c>
      <c r="L36">
        <f>AVERAGE((L2:L35))</f>
        <v>27.735294117647058</v>
      </c>
    </row>
    <row r="37" spans="1:12" ht="15.75" customHeight="1">
      <c r="A37" s="7" t="s">
        <v>66</v>
      </c>
      <c r="B37">
        <f>CORREL(B2:B35,$L$2:$L$35)</f>
        <v>0.39173752939721107</v>
      </c>
      <c r="C37">
        <f>CORREL(C2:C35,$L$2:$L$35)</f>
        <v>0.20408867688619681</v>
      </c>
      <c r="D37">
        <f t="shared" ref="D37:K37" si="2">CORREL(D2:D35,$L$2:$L$35)</f>
        <v>0.53889106241857909</v>
      </c>
      <c r="E37">
        <f t="shared" si="2"/>
        <v>0.41624829872176045</v>
      </c>
      <c r="F37">
        <f>CORREL(F2:F35,$L$2:$L$35)</f>
        <v>0.55564689174357607</v>
      </c>
      <c r="G37">
        <f>CORREL(G2:G35,$L$2:$L$35)</f>
        <v>-0.1153136252602102</v>
      </c>
      <c r="H37">
        <f t="shared" si="2"/>
        <v>0.37981945858906041</v>
      </c>
      <c r="I37">
        <f t="shared" si="2"/>
        <v>0.29323976561476406</v>
      </c>
      <c r="J37">
        <f t="shared" si="2"/>
        <v>0.44364040349600226</v>
      </c>
      <c r="K37">
        <f t="shared" si="2"/>
        <v>0.48594759523266845</v>
      </c>
      <c r="L37">
        <f>STDEV((L2:L35))</f>
        <v>17.627988804875415</v>
      </c>
    </row>
    <row r="38" spans="1:12" ht="15.75" customHeight="1">
      <c r="D38" s="5"/>
    </row>
  </sheetData>
  <autoFilter ref="B1:K35" xr:uid="{8FC95DE0-1460-4433-BCDC-9EF163EE1E9C}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4A56-5FA9-472F-94FE-D5FC45A3523D}">
  <sheetPr>
    <outlinePr summaryBelow="0" summaryRight="0"/>
  </sheetPr>
  <dimension ref="A1:L38"/>
  <sheetViews>
    <sheetView topLeftCell="G1" zoomScale="82" workbookViewId="0">
      <pane ySplit="1" topLeftCell="A2" activePane="bottomLeft" state="frozen"/>
      <selection pane="bottomLeft" activeCell="L2" sqref="L2:L32"/>
    </sheetView>
  </sheetViews>
  <sheetFormatPr defaultColWidth="12.6640625" defaultRowHeight="15.75" customHeight="1"/>
  <cols>
    <col min="1" max="1" width="17.6640625" customWidth="1"/>
    <col min="2" max="17" width="18.88671875" customWidth="1"/>
  </cols>
  <sheetData>
    <row r="1" spans="1:12" ht="15.75" customHeight="1">
      <c r="A1" s="5" t="s">
        <v>65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6" t="s">
        <v>64</v>
      </c>
    </row>
    <row r="2" spans="1:12" ht="13.2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>
        <f>SUM(B2:K2)*10</f>
        <v>100</v>
      </c>
    </row>
    <row r="3" spans="1:12" ht="13.2"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>
        <f t="shared" ref="L3:L32" si="0">SUM(B3:K3)*10</f>
        <v>70</v>
      </c>
    </row>
    <row r="4" spans="1:12" ht="13.2"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>
        <f t="shared" si="0"/>
        <v>80</v>
      </c>
    </row>
    <row r="5" spans="1:12" ht="13.2"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>
        <f t="shared" si="0"/>
        <v>80</v>
      </c>
    </row>
    <row r="6" spans="1:12" ht="13.2"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>
        <f t="shared" si="0"/>
        <v>70</v>
      </c>
    </row>
    <row r="7" spans="1:12" ht="13.2"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>
        <f t="shared" si="0"/>
        <v>80</v>
      </c>
    </row>
    <row r="8" spans="1:12" ht="13.2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>
        <f t="shared" si="0"/>
        <v>100</v>
      </c>
    </row>
    <row r="9" spans="1:12" ht="13.2"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>
        <f t="shared" si="0"/>
        <v>40</v>
      </c>
    </row>
    <row r="10" spans="1:12" ht="13.2"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>
        <f t="shared" si="0"/>
        <v>60</v>
      </c>
    </row>
    <row r="11" spans="1:12" ht="13.2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>
        <f t="shared" si="0"/>
        <v>100</v>
      </c>
    </row>
    <row r="12" spans="1:12" ht="13.2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>
        <f t="shared" si="0"/>
        <v>100</v>
      </c>
    </row>
    <row r="13" spans="1:12" ht="13.2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>
        <f t="shared" si="0"/>
        <v>100</v>
      </c>
    </row>
    <row r="14" spans="1:12" ht="13.2"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>
        <f t="shared" si="0"/>
        <v>90</v>
      </c>
    </row>
    <row r="15" spans="1:12" ht="13.2"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>
        <f t="shared" si="0"/>
        <v>70</v>
      </c>
    </row>
    <row r="16" spans="1:12" ht="13.2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>
        <f t="shared" si="0"/>
        <v>100</v>
      </c>
    </row>
    <row r="17" spans="2:12" ht="13.2"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>
        <f t="shared" si="0"/>
        <v>60</v>
      </c>
    </row>
    <row r="18" spans="2:12" ht="13.2"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1</v>
      </c>
      <c r="L18">
        <f t="shared" si="0"/>
        <v>40</v>
      </c>
    </row>
    <row r="19" spans="2:12" ht="13.2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1</v>
      </c>
      <c r="I19" s="1">
        <v>0</v>
      </c>
      <c r="J19" s="1">
        <v>1</v>
      </c>
      <c r="K19" s="1">
        <v>1</v>
      </c>
      <c r="L19">
        <f t="shared" si="0"/>
        <v>80</v>
      </c>
    </row>
    <row r="20" spans="2:12" ht="13.2"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>
        <f t="shared" si="0"/>
        <v>60</v>
      </c>
    </row>
    <row r="21" spans="2:12" ht="13.2"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>
        <f t="shared" si="0"/>
        <v>50</v>
      </c>
    </row>
    <row r="22" spans="2:12" ht="13.2">
      <c r="B22" s="1">
        <v>0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>
        <f t="shared" si="0"/>
        <v>80</v>
      </c>
    </row>
    <row r="23" spans="2:12" ht="13.2"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>
        <f t="shared" si="0"/>
        <v>20</v>
      </c>
    </row>
    <row r="24" spans="2:12" ht="13.2"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>
        <f t="shared" si="0"/>
        <v>90</v>
      </c>
    </row>
    <row r="25" spans="2:12" ht="13.2"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>
        <f t="shared" si="0"/>
        <v>70</v>
      </c>
    </row>
    <row r="26" spans="2:12" ht="13.2"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>
        <f t="shared" si="0"/>
        <v>40</v>
      </c>
    </row>
    <row r="27" spans="2:12" ht="13.2">
      <c r="B27" s="1">
        <v>1</v>
      </c>
      <c r="C27" s="1">
        <v>1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1</v>
      </c>
      <c r="K27" s="1">
        <v>1</v>
      </c>
      <c r="L27">
        <f t="shared" si="0"/>
        <v>70</v>
      </c>
    </row>
    <row r="28" spans="2:12" ht="13.2">
      <c r="B28" s="1">
        <v>1</v>
      </c>
      <c r="C28" s="1">
        <v>1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1</v>
      </c>
      <c r="L28">
        <f t="shared" si="0"/>
        <v>80</v>
      </c>
    </row>
    <row r="29" spans="2:12" ht="13.2"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>
        <f t="shared" si="0"/>
        <v>60</v>
      </c>
    </row>
    <row r="30" spans="2:12" ht="13.2"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>
        <f t="shared" si="0"/>
        <v>60</v>
      </c>
    </row>
    <row r="31" spans="2:12" ht="13.2">
      <c r="B31" s="1">
        <v>1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>
        <f t="shared" si="0"/>
        <v>70</v>
      </c>
    </row>
    <row r="32" spans="2:12" ht="13.2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>
        <f t="shared" si="0"/>
        <v>40</v>
      </c>
    </row>
    <row r="33" spans="1:12" ht="15.6">
      <c r="A33" s="8" t="s">
        <v>67</v>
      </c>
      <c r="B33">
        <f>AVERAGE((B2:B32))</f>
        <v>0.67741935483870963</v>
      </c>
      <c r="C33">
        <f t="shared" ref="C33:L33" si="1">AVERAGE((C2:C32))</f>
        <v>0.67741935483870963</v>
      </c>
      <c r="D33">
        <f t="shared" si="1"/>
        <v>0.70967741935483875</v>
      </c>
      <c r="E33">
        <f t="shared" si="1"/>
        <v>0.5161290322580645</v>
      </c>
      <c r="F33">
        <f t="shared" si="1"/>
        <v>0.5161290322580645</v>
      </c>
      <c r="G33">
        <f t="shared" si="1"/>
        <v>0.83870967741935487</v>
      </c>
      <c r="H33">
        <f t="shared" si="1"/>
        <v>0.87096774193548387</v>
      </c>
      <c r="I33">
        <f t="shared" si="1"/>
        <v>0.67741935483870963</v>
      </c>
      <c r="J33">
        <f t="shared" si="1"/>
        <v>0.77419354838709675</v>
      </c>
      <c r="K33">
        <f t="shared" si="1"/>
        <v>0.87096774193548387</v>
      </c>
      <c r="L33">
        <f t="shared" si="1"/>
        <v>71.290322580645167</v>
      </c>
    </row>
    <row r="34" spans="1:12" ht="15.6">
      <c r="A34" s="7" t="s">
        <v>66</v>
      </c>
      <c r="B34">
        <f>CORREL(B2:B32,$L$2:$L$32)</f>
        <v>0.43549266639464773</v>
      </c>
      <c r="C34">
        <f t="shared" ref="C34:K34" si="2">CORREL(C2:C32,$L$2:$L$32)</f>
        <v>0.50102797056083259</v>
      </c>
      <c r="D34">
        <f t="shared" si="2"/>
        <v>0.47788698447355865</v>
      </c>
      <c r="E34">
        <f t="shared" si="2"/>
        <v>0.61104913203803002</v>
      </c>
      <c r="F34">
        <f t="shared" si="2"/>
        <v>0.61104913203802991</v>
      </c>
      <c r="G34">
        <f t="shared" si="2"/>
        <v>0.4433385954376981</v>
      </c>
      <c r="H34">
        <f t="shared" si="2"/>
        <v>0.38912158874102487</v>
      </c>
      <c r="I34">
        <f t="shared" si="2"/>
        <v>0.53379562264392499</v>
      </c>
      <c r="J34">
        <f t="shared" si="2"/>
        <v>0.43607882879348914</v>
      </c>
      <c r="K34">
        <f t="shared" si="2"/>
        <v>0.34342928097219244</v>
      </c>
      <c r="L34">
        <f>STDEV((L2:L32))</f>
        <v>21.407465284158999</v>
      </c>
    </row>
    <row r="35" spans="1:12" ht="13.2"/>
    <row r="38" spans="1:12" ht="15.75" customHeight="1">
      <c r="D38" s="5"/>
    </row>
  </sheetData>
  <autoFilter ref="B1:K35" xr:uid="{8FC95DE0-1460-4433-BCDC-9EF163EE1E9C}"/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8A80-7E8C-4C7D-A1CC-4F58727E487F}">
  <dimension ref="A1:B35"/>
  <sheetViews>
    <sheetView zoomScale="95" workbookViewId="0">
      <selection activeCell="H20" sqref="H20"/>
    </sheetView>
  </sheetViews>
  <sheetFormatPr defaultRowHeight="13.2"/>
  <cols>
    <col min="4" max="4" width="13.109375" bestFit="1" customWidth="1"/>
  </cols>
  <sheetData>
    <row r="1" spans="1:2" ht="15.6">
      <c r="A1" s="9" t="s">
        <v>68</v>
      </c>
      <c r="B1" s="10" t="s">
        <v>69</v>
      </c>
    </row>
    <row r="2" spans="1:2">
      <c r="A2" s="1">
        <v>30</v>
      </c>
      <c r="B2" s="1">
        <v>100</v>
      </c>
    </row>
    <row r="3" spans="1:2">
      <c r="A3" s="1">
        <v>30</v>
      </c>
      <c r="B3" s="1">
        <v>70</v>
      </c>
    </row>
    <row r="4" spans="1:2">
      <c r="A4" s="1">
        <v>10</v>
      </c>
      <c r="B4" s="1">
        <v>80</v>
      </c>
    </row>
    <row r="5" spans="1:2">
      <c r="A5" s="1">
        <v>20</v>
      </c>
      <c r="B5" s="1">
        <v>80</v>
      </c>
    </row>
    <row r="6" spans="1:2">
      <c r="A6" s="1">
        <v>50</v>
      </c>
      <c r="B6" s="1">
        <v>70</v>
      </c>
    </row>
    <row r="7" spans="1:2">
      <c r="A7" s="1">
        <v>40</v>
      </c>
      <c r="B7" s="1">
        <v>80</v>
      </c>
    </row>
    <row r="8" spans="1:2">
      <c r="A8" s="1">
        <v>0</v>
      </c>
      <c r="B8" s="1">
        <v>100</v>
      </c>
    </row>
    <row r="9" spans="1:2">
      <c r="A9" s="1">
        <v>10</v>
      </c>
      <c r="B9" s="1">
        <v>40</v>
      </c>
    </row>
    <row r="10" spans="1:2">
      <c r="A10" s="1">
        <v>50</v>
      </c>
      <c r="B10" s="1">
        <v>60</v>
      </c>
    </row>
    <row r="11" spans="1:2">
      <c r="A11" s="1">
        <v>50</v>
      </c>
      <c r="B11" s="1">
        <v>100</v>
      </c>
    </row>
    <row r="12" spans="1:2">
      <c r="A12" s="1">
        <v>20</v>
      </c>
      <c r="B12" s="1">
        <v>100</v>
      </c>
    </row>
    <row r="13" spans="1:2">
      <c r="A13" s="1">
        <v>20</v>
      </c>
      <c r="B13" s="1">
        <v>100</v>
      </c>
    </row>
    <row r="14" spans="1:2">
      <c r="A14" s="1">
        <v>20</v>
      </c>
      <c r="B14" s="1">
        <v>90</v>
      </c>
    </row>
    <row r="15" spans="1:2">
      <c r="A15" s="1">
        <v>30</v>
      </c>
      <c r="B15" s="1">
        <v>70</v>
      </c>
    </row>
    <row r="16" spans="1:2">
      <c r="A16" s="1">
        <v>0</v>
      </c>
      <c r="B16" s="1">
        <v>100</v>
      </c>
    </row>
    <row r="17" spans="1:2">
      <c r="A17" s="1">
        <v>70</v>
      </c>
      <c r="B17" s="1">
        <v>60</v>
      </c>
    </row>
    <row r="18" spans="1:2">
      <c r="A18" s="1">
        <v>20</v>
      </c>
      <c r="B18" s="1">
        <v>40</v>
      </c>
    </row>
    <row r="19" spans="1:2">
      <c r="A19" s="1">
        <v>40</v>
      </c>
      <c r="B19" s="1">
        <v>80</v>
      </c>
    </row>
    <row r="20" spans="1:2">
      <c r="A20" s="1">
        <v>40</v>
      </c>
      <c r="B20" s="1">
        <v>60</v>
      </c>
    </row>
    <row r="21" spans="1:2">
      <c r="A21" s="1">
        <v>50</v>
      </c>
      <c r="B21" s="1">
        <v>50</v>
      </c>
    </row>
    <row r="22" spans="1:2">
      <c r="A22" s="1">
        <v>20</v>
      </c>
      <c r="B22" s="1">
        <v>80</v>
      </c>
    </row>
    <row r="23" spans="1:2">
      <c r="A23" s="1">
        <v>50</v>
      </c>
      <c r="B23" s="1">
        <v>20</v>
      </c>
    </row>
    <row r="24" spans="1:2">
      <c r="A24" s="1">
        <v>10</v>
      </c>
      <c r="B24" s="1">
        <v>90</v>
      </c>
    </row>
    <row r="25" spans="1:2">
      <c r="A25" s="1">
        <v>20</v>
      </c>
      <c r="B25" s="1">
        <v>70</v>
      </c>
    </row>
    <row r="26" spans="1:2">
      <c r="A26" s="1">
        <v>10</v>
      </c>
      <c r="B26" s="1">
        <v>40</v>
      </c>
    </row>
    <row r="27" spans="1:2">
      <c r="A27" s="1">
        <v>20</v>
      </c>
      <c r="B27" s="1">
        <v>70</v>
      </c>
    </row>
    <row r="28" spans="1:2">
      <c r="A28" s="1">
        <v>30</v>
      </c>
      <c r="B28" s="1">
        <v>80</v>
      </c>
    </row>
    <row r="29" spans="1:2">
      <c r="A29" s="1">
        <v>40</v>
      </c>
      <c r="B29" s="1">
        <v>60</v>
      </c>
    </row>
    <row r="30" spans="1:2">
      <c r="A30" s="1">
        <v>20</v>
      </c>
      <c r="B30" s="1">
        <v>60</v>
      </c>
    </row>
    <row r="31" spans="1:2">
      <c r="A31" s="1">
        <v>10</v>
      </c>
      <c r="B31" s="1">
        <v>70</v>
      </c>
    </row>
    <row r="32" spans="1:2">
      <c r="A32" s="1">
        <v>20</v>
      </c>
      <c r="B32" s="1">
        <v>40</v>
      </c>
    </row>
    <row r="33" spans="1:1">
      <c r="A33" s="1">
        <v>30</v>
      </c>
    </row>
    <row r="34" spans="1:1">
      <c r="A34" s="1">
        <v>60</v>
      </c>
    </row>
    <row r="35" spans="1:1">
      <c r="A35" s="1">
        <v>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C03E-9AB3-498F-A0E0-42AA75803B75}">
  <dimension ref="A1:D39"/>
  <sheetViews>
    <sheetView tabSelected="1" topLeftCell="A20" workbookViewId="0">
      <selection activeCell="B40" sqref="B40"/>
    </sheetView>
  </sheetViews>
  <sheetFormatPr defaultRowHeight="13.2"/>
  <sheetData>
    <row r="1" spans="1:4" ht="15.6">
      <c r="A1" t="s">
        <v>70</v>
      </c>
      <c r="D1" s="13" t="s">
        <v>85</v>
      </c>
    </row>
    <row r="2" spans="1:4" ht="13.8" thickBot="1"/>
    <row r="3" spans="1:4">
      <c r="A3" s="12"/>
      <c r="B3" s="12" t="s">
        <v>71</v>
      </c>
      <c r="C3" s="12" t="s">
        <v>72</v>
      </c>
    </row>
    <row r="4" spans="1:4">
      <c r="A4" s="5" t="s">
        <v>73</v>
      </c>
      <c r="B4">
        <v>2.774193548387097</v>
      </c>
      <c r="C4">
        <v>7.129032258064516</v>
      </c>
    </row>
    <row r="5" spans="1:4">
      <c r="A5" s="5" t="s">
        <v>74</v>
      </c>
      <c r="B5">
        <v>2.8473118279569887</v>
      </c>
      <c r="C5">
        <v>4.5827956989247314</v>
      </c>
    </row>
    <row r="6" spans="1:4">
      <c r="A6" s="5" t="s">
        <v>75</v>
      </c>
      <c r="B6" s="5" t="s">
        <v>84</v>
      </c>
      <c r="C6">
        <v>31</v>
      </c>
    </row>
    <row r="7" spans="1:4">
      <c r="A7" s="5" t="s">
        <v>76</v>
      </c>
      <c r="B7">
        <v>0.24825633382154022</v>
      </c>
    </row>
    <row r="8" spans="1:4">
      <c r="A8" s="5" t="s">
        <v>77</v>
      </c>
      <c r="B8">
        <v>0</v>
      </c>
    </row>
    <row r="9" spans="1:4">
      <c r="A9" s="5" t="s">
        <v>78</v>
      </c>
      <c r="B9">
        <v>30</v>
      </c>
    </row>
    <row r="10" spans="1:4">
      <c r="A10" t="s">
        <v>79</v>
      </c>
      <c r="B10">
        <v>-10.212824937728978</v>
      </c>
    </row>
    <row r="11" spans="1:4">
      <c r="A11" t="s">
        <v>80</v>
      </c>
      <c r="B11">
        <v>1.3976311785780468E-11</v>
      </c>
    </row>
    <row r="12" spans="1:4">
      <c r="A12" t="s">
        <v>81</v>
      </c>
      <c r="B12">
        <v>1.6972608865939587</v>
      </c>
    </row>
    <row r="13" spans="1:4">
      <c r="A13" t="s">
        <v>82</v>
      </c>
      <c r="B13">
        <v>2.7952623571560936E-11</v>
      </c>
    </row>
    <row r="14" spans="1:4" ht="13.8" thickBot="1">
      <c r="A14" s="11" t="s">
        <v>83</v>
      </c>
      <c r="B14" s="11">
        <v>2.0422724563012378</v>
      </c>
      <c r="C14" s="11"/>
    </row>
    <row r="19" spans="1:4">
      <c r="A19" t="s">
        <v>70</v>
      </c>
      <c r="D19" s="5" t="s">
        <v>86</v>
      </c>
    </row>
    <row r="20" spans="1:4" ht="13.8" thickBot="1"/>
    <row r="21" spans="1:4">
      <c r="A21" s="12"/>
      <c r="B21" s="12" t="s">
        <v>71</v>
      </c>
      <c r="C21" s="12" t="s">
        <v>72</v>
      </c>
    </row>
    <row r="22" spans="1:4">
      <c r="A22" s="5" t="s">
        <v>73</v>
      </c>
      <c r="B22">
        <v>27.419354838709676</v>
      </c>
      <c r="C22">
        <v>71.290322580645167</v>
      </c>
    </row>
    <row r="23" spans="1:4">
      <c r="A23" s="5" t="s">
        <v>74</v>
      </c>
      <c r="B23">
        <v>286.45161290322574</v>
      </c>
      <c r="C23">
        <v>458.27956989247275</v>
      </c>
    </row>
    <row r="24" spans="1:4">
      <c r="A24" s="5" t="s">
        <v>75</v>
      </c>
      <c r="B24">
        <v>31</v>
      </c>
      <c r="C24">
        <v>31</v>
      </c>
    </row>
    <row r="25" spans="1:4">
      <c r="A25" s="5" t="s">
        <v>76</v>
      </c>
      <c r="B25">
        <v>-0.25730324568386442</v>
      </c>
    </row>
    <row r="26" spans="1:4">
      <c r="A26" s="5" t="s">
        <v>77</v>
      </c>
      <c r="B26">
        <v>0</v>
      </c>
    </row>
    <row r="27" spans="1:4">
      <c r="A27" s="5" t="s">
        <v>78</v>
      </c>
      <c r="B27">
        <v>30</v>
      </c>
    </row>
    <row r="28" spans="1:4">
      <c r="A28" t="s">
        <v>79</v>
      </c>
      <c r="B28">
        <v>-8.0046176050020925</v>
      </c>
    </row>
    <row r="29" spans="1:4">
      <c r="A29" t="s">
        <v>80</v>
      </c>
      <c r="B29">
        <v>3.0956751917631757E-9</v>
      </c>
    </row>
    <row r="30" spans="1:4">
      <c r="A30" t="s">
        <v>81</v>
      </c>
      <c r="B30">
        <v>1.6972608865939587</v>
      </c>
    </row>
    <row r="31" spans="1:4">
      <c r="A31" t="s">
        <v>82</v>
      </c>
      <c r="B31">
        <v>6.1913503835263514E-9</v>
      </c>
    </row>
    <row r="32" spans="1:4" ht="13.8" thickBot="1">
      <c r="A32" s="11" t="s">
        <v>83</v>
      </c>
      <c r="B32" s="11">
        <v>2.0422724563012378</v>
      </c>
      <c r="C32" s="11"/>
    </row>
    <row r="35" spans="2:2">
      <c r="B35" s="14" t="s">
        <v>87</v>
      </c>
    </row>
    <row r="36" spans="2:2" ht="13.8">
      <c r="B36" s="15" t="s">
        <v>90</v>
      </c>
    </row>
    <row r="37" spans="2:2" ht="13.8">
      <c r="B37" s="15" t="s">
        <v>88</v>
      </c>
    </row>
    <row r="38" spans="2:2" ht="15.6">
      <c r="B38" s="16" t="s">
        <v>91</v>
      </c>
    </row>
    <row r="39" spans="2:2" ht="13.8">
      <c r="B39" s="15" t="s">
        <v>89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사전 점수 데이터 원본</vt:lpstr>
      <vt:lpstr>사전 점수 데이터 가공</vt:lpstr>
      <vt:lpstr>사후 점수 데이터 가공</vt:lpstr>
      <vt:lpstr>사전 점수, 사후 점수 비교</vt:lpstr>
      <vt:lpstr>t-검정 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조병하</cp:lastModifiedBy>
  <dcterms:created xsi:type="dcterms:W3CDTF">2023-04-13T06:50:42Z</dcterms:created>
  <dcterms:modified xsi:type="dcterms:W3CDTF">2023-05-04T05:56:58Z</dcterms:modified>
</cp:coreProperties>
</file>