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Simulador Automovel\"/>
    </mc:Choice>
  </mc:AlternateContent>
  <bookViews>
    <workbookView xWindow="0" yWindow="0" windowWidth="20400" windowHeight="8040"/>
  </bookViews>
  <sheets>
    <sheet name="Eletronica" sheetId="1" r:id="rId1"/>
    <sheet name="Ferragens" sheetId="2" r:id="rId2"/>
  </sheets>
  <definedNames>
    <definedName name="_xlnm.Print_Area" localSheetId="0">Eletronica!$A$1:$J$34</definedName>
    <definedName name="_xlnm.Print_Area" localSheetId="1">Ferragens!$A$1:$C$29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B9" i="2" l="1"/>
  <c r="H22" i="1" l="1"/>
  <c r="H23" i="1"/>
  <c r="H21" i="1"/>
  <c r="H28" i="1"/>
  <c r="H29" i="1"/>
  <c r="H27" i="1"/>
  <c r="E33" i="1"/>
  <c r="G33" i="1"/>
  <c r="I33" i="1"/>
  <c r="J33" i="1"/>
  <c r="D33" i="1"/>
  <c r="D34" i="1" l="1"/>
  <c r="H33" i="1"/>
</calcChain>
</file>

<file path=xl/comments1.xml><?xml version="1.0" encoding="utf-8"?>
<comments xmlns="http://schemas.openxmlformats.org/spreadsheetml/2006/main">
  <authors>
    <author>Claudio Vidal</author>
  </authors>
  <commentList>
    <comment ref="B24" authorId="0" shapeId="0">
      <text>
        <r>
          <rPr>
            <sz val="9"/>
            <color indexed="81"/>
            <rFont val="Tahoma"/>
            <family val="2"/>
          </rPr>
          <t>https://mauser.pt/catalog/product_info.php?products_id=59901
24ppr 2,45€+portes é mecanico
HRPG-ASCA# 120 ppr !
44€ pt.mouser.com</t>
        </r>
      </text>
    </comment>
    <comment ref="H33" authorId="0" shapeId="0">
      <text>
        <r>
          <rPr>
            <sz val="9"/>
            <color indexed="81"/>
            <rFont val="Tahoma"/>
            <family val="2"/>
          </rPr>
          <t>Arduino max por port: 40mA
Led serie com 200ohm, pino pequeno=negativo</t>
        </r>
      </text>
    </comment>
  </commentList>
</comments>
</file>

<file path=xl/sharedStrings.xml><?xml version="1.0" encoding="utf-8"?>
<sst xmlns="http://schemas.openxmlformats.org/spreadsheetml/2006/main" count="171" uniqueCount="152">
  <si>
    <t>Lights</t>
  </si>
  <si>
    <t>Main Power</t>
  </si>
  <si>
    <t>Arduino</t>
  </si>
  <si>
    <t>Digital IN</t>
  </si>
  <si>
    <t>Digital Out</t>
  </si>
  <si>
    <t>Analog In</t>
  </si>
  <si>
    <t>Piscas</t>
  </si>
  <si>
    <t>comando piscas</t>
  </si>
  <si>
    <t>Mudanças H</t>
  </si>
  <si>
    <t>Travão de mão</t>
  </si>
  <si>
    <t>Pedais</t>
  </si>
  <si>
    <t>Embraiagem,travao, acelerador</t>
  </si>
  <si>
    <t>Velocidade</t>
  </si>
  <si>
    <t>ZeroCross Sensor</t>
  </si>
  <si>
    <t>Front/Back FF</t>
  </si>
  <si>
    <t>Left/Right FF</t>
  </si>
  <si>
    <t>220v ac motor 500w</t>
  </si>
  <si>
    <t>2x 220v ac hair dryers 80w</t>
  </si>
  <si>
    <t>Triac</t>
  </si>
  <si>
    <t>Rele</t>
  </si>
  <si>
    <t>Steering Wheel FF</t>
  </si>
  <si>
    <t>220v ac motor 50w</t>
  </si>
  <si>
    <t>Steering Wheel</t>
  </si>
  <si>
    <t>Rotary Encoder 10 bits</t>
  </si>
  <si>
    <t>Selecionar Camara</t>
  </si>
  <si>
    <t>6 microswitch + comuter</t>
  </si>
  <si>
    <t>microswitch</t>
  </si>
  <si>
    <t>pulse button</t>
  </si>
  <si>
    <t>Horn</t>
  </si>
  <si>
    <t>Place</t>
  </si>
  <si>
    <t>Description</t>
  </si>
  <si>
    <t>left panel</t>
  </si>
  <si>
    <t>right leg</t>
  </si>
  <si>
    <t>left hand</t>
  </si>
  <si>
    <t>steering wheel center ??</t>
  </si>
  <si>
    <t>right panel</t>
  </si>
  <si>
    <t>Engine Start/Stop Key</t>
  </si>
  <si>
    <t>TOTAL:</t>
  </si>
  <si>
    <t>220v 6A Interruptor+Neon</t>
  </si>
  <si>
    <t xml:space="preserve">comando piscas </t>
  </si>
  <si>
    <t>left panel top</t>
  </si>
  <si>
    <t>right panel top</t>
  </si>
  <si>
    <t>center panel top</t>
  </si>
  <si>
    <t>Tracion Control</t>
  </si>
  <si>
    <t>ABS</t>
  </si>
  <si>
    <t>Revs per minute</t>
  </si>
  <si>
    <t>Led 10mm blue</t>
  </si>
  <si>
    <t>3 leds 10mm green/yellow/red</t>
  </si>
  <si>
    <t>mA</t>
  </si>
  <si>
    <t>Secador cabelo</t>
  </si>
  <si>
    <t>Qtd</t>
  </si>
  <si>
    <t>Porcas segurança 6mm (lareira)</t>
  </si>
  <si>
    <t>Volante real</t>
  </si>
  <si>
    <t>selector Piscas e Maximos</t>
  </si>
  <si>
    <t xml:space="preserve">    E madeira maciça 6x22x45 cm</t>
  </si>
  <si>
    <t xml:space="preserve">    OU poleias 50x50 cm</t>
  </si>
  <si>
    <t>Poleias 50x50 cm grossas com buracos 10mm no sitio</t>
  </si>
  <si>
    <t>L ferro forte: 50x100mm com buraco 10mm / lado grande e largo com varios buracos</t>
  </si>
  <si>
    <t>Assunto</t>
  </si>
  <si>
    <t>Lareira</t>
  </si>
  <si>
    <t>tabua banco</t>
  </si>
  <si>
    <t>parafusos 5mm 3cm + porcas de segurança</t>
  </si>
  <si>
    <t>Poisa pés</t>
  </si>
  <si>
    <t>Chapa rija e leve 42x54</t>
  </si>
  <si>
    <t>Frente</t>
  </si>
  <si>
    <t>Topo</t>
  </si>
  <si>
    <t>painel intrumentos</t>
  </si>
  <si>
    <t>Canto em metal (ou cubo madeira)</t>
  </si>
  <si>
    <t>frente ate aos pes</t>
  </si>
  <si>
    <t>painel intrumentos até meio</t>
  </si>
  <si>
    <t>Tira metal 87</t>
  </si>
  <si>
    <t>Tira metal 84</t>
  </si>
  <si>
    <t>painel+frente aos pés</t>
  </si>
  <si>
    <t>Tira metal 64</t>
  </si>
  <si>
    <t>L em metal</t>
  </si>
  <si>
    <t>Poisa pés e junção topo/frente</t>
  </si>
  <si>
    <t>cardan=8, frente=28</t>
  </si>
  <si>
    <t>Parafusos 5mm  &gt;1,3cm + porcas segurança</t>
  </si>
  <si>
    <t>corda fina, flexivel e resistente 4m</t>
  </si>
  <si>
    <t>motores pitch e roll</t>
  </si>
  <si>
    <t>Corda nylon</t>
  </si>
  <si>
    <t>Estendal</t>
  </si>
  <si>
    <t>Serra cabos aço pequeno</t>
  </si>
  <si>
    <t>Aparite17 (por causa dos pedias) 42x54</t>
  </si>
  <si>
    <t>Aparite17 (por causa do motor FF?) ou contraplacado? 54x54</t>
  </si>
  <si>
    <t>Caixa transparente 20x40x7 ou 30x30x7</t>
  </si>
  <si>
    <t>Slip Front</t>
  </si>
  <si>
    <t>Slip Back</t>
  </si>
  <si>
    <t>center panel lower top</t>
  </si>
  <si>
    <t>center panel upper top</t>
  </si>
  <si>
    <t>PWN Out</t>
  </si>
  <si>
    <t>Tubo PVC diam=90mm (para 1º tem de ser 15x diam.encoder24) Comprimento 50cm</t>
  </si>
  <si>
    <t>Veio do Volante36 1º = +-1,5mm</t>
  </si>
  <si>
    <t>encoder</t>
  </si>
  <si>
    <t>Tubo 6mm diametro exterior duro, aspero não cortante. Comprim=Largula do elastico + 5mm</t>
  </si>
  <si>
    <t>Tubo oco 6mm diametro interior, duro, liso. Comprim=5cm</t>
  </si>
  <si>
    <t>Elastico de borracha que esticado dê uns 25cm, largura aprox. 5cm</t>
  </si>
  <si>
    <t>Fita Cinto Segurança  4 metros</t>
  </si>
  <si>
    <t>Argola (para meter os 2 mosquetoes que já ca tenho)</t>
  </si>
  <si>
    <t>http://docs-europe.electrocomponents.com/webdocs/13fa/0900766b813fa4b3.pdf</t>
  </si>
  <si>
    <t xml:space="preserve">Grayhill 25L.10-Q-. </t>
  </si>
  <si>
    <t>5£ 8~36ppr 0,1milion ?rpm NotOptical Torque:2~6in-oz</t>
  </si>
  <si>
    <t>http://docs-europe.electrocomponents.com/webdocs/13fa/0900766b813fa565.pdf</t>
  </si>
  <si>
    <t>Grayhill 62AG11-L0</t>
  </si>
  <si>
    <t>18£ 16-32ppr 1 milion cycles 5vDC 100rpm Torque:2~3.5in-oz)</t>
  </si>
  <si>
    <t>Grayhill 62SG</t>
  </si>
  <si>
    <t>16~24ppr</t>
  </si>
  <si>
    <t>Grayhill 62NG</t>
  </si>
  <si>
    <t>nonturn button</t>
  </si>
  <si>
    <t>http://docs-europe.electrocomponents.com/webdocs/13ed/0900766b813ed240.pdf</t>
  </si>
  <si>
    <t>Bourns EM14</t>
  </si>
  <si>
    <t>22£ 8~64ppr 120rpm</t>
  </si>
  <si>
    <t>http://docs-europe.electrocomponents.com/webdocs/13fa/0900766b813fa50f.pdf</t>
  </si>
  <si>
    <t>Grayhill 61</t>
  </si>
  <si>
    <t>24£ 16~32ppr pushbutton 1 milion Torque:1.5in-oz ?rpm</t>
  </si>
  <si>
    <t>Grayhill serie 26</t>
  </si>
  <si>
    <t>são comutadores mecânicos</t>
  </si>
  <si>
    <t>http://www.alliedelec.com/m/d/02b48d951acbfbf6c4f81c3977841e4b.pdf</t>
  </si>
  <si>
    <t>http://www.alliedelec.com/m/d/0798dc3e6fdaf1d8432e3c2403eb15b5.pdf</t>
  </si>
  <si>
    <t>Honeywell 600EN</t>
  </si>
  <si>
    <t>27£ 128ppr 10 milion 300rpm 5vDC Torque:1.5oz-in</t>
  </si>
  <si>
    <t>http://www.grayhill.com/assets/1/7/61K_61R_datasheet.pdf</t>
  </si>
  <si>
    <t>Grayhill 61K</t>
  </si>
  <si>
    <t>25-256ppr 10milion 300rpm 5vDC torque=1.5in-oz</t>
  </si>
  <si>
    <t>Optical Rotary encoders :</t>
  </si>
  <si>
    <t>http://www.mouser.com/ds/2/96/Series-291-12mm-Optical-Encoder-794188.pdf</t>
  </si>
  <si>
    <t>CTS 291</t>
  </si>
  <si>
    <t>4~24ppr 3milion 30?rpm</t>
  </si>
  <si>
    <t>Broadcom/Avago HRPG</t>
  </si>
  <si>
    <t>32~120ppr 300rpm</t>
  </si>
  <si>
    <t>Bourns PEC</t>
  </si>
  <si>
    <t>mecanico 12~24ppr &lt;100rpm 0,1milion</t>
  </si>
  <si>
    <t>Bourns EN(W/S/T)1(D/J/P)-(C/B/D)(28/24/20/16)(L/*)(00025~00256)L</t>
  </si>
  <si>
    <t>47~78€ 256ppr 10 milion 5vDC 3000rpm  Torque:w,s,t=0.07N-cm</t>
  </si>
  <si>
    <t>Potentiometer</t>
  </si>
  <si>
    <t>P16, P20, Eco</t>
  </si>
  <si>
    <t>PC16</t>
  </si>
  <si>
    <t>20000cycles 20% 256º 0,4W</t>
  </si>
  <si>
    <t>25000cycles 1000h 20% 280º 0,2W</t>
  </si>
  <si>
    <t>serie 1610</t>
  </si>
  <si>
    <t>TO BUY:</t>
  </si>
  <si>
    <t>2 pots 5K 0,4w</t>
  </si>
  <si>
    <t>1 chave Off-On-On</t>
  </si>
  <si>
    <t>1 off(On)</t>
  </si>
  <si>
    <t>2 secadores cabelo</t>
  </si>
  <si>
    <t>2 berbequins</t>
  </si>
  <si>
    <t>ADXL335 3axis 3g accelerometer</t>
  </si>
  <si>
    <t>acabei por ir para o ADXL 345</t>
  </si>
  <si>
    <t>TC</t>
  </si>
  <si>
    <t>AutoShift</t>
  </si>
  <si>
    <t>Esc</t>
  </si>
  <si>
    <t>Replay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</si>
</sst>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1" fillId="2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8" fontId="0" fillId="0" borderId="0" xfId="0" applyNumberFormat="1"/>
    <xf numFmtId="8" fontId="0" fillId="3" borderId="0" xfId="0" applyNumberFormat="1" applyFill="1"/>
    <xf numFmtId="6" fontId="0" fillId="0" borderId="0" xfId="0" applyNumberFormat="1"/>
    <xf numFmtId="0" fontId="0" fillId="0" borderId="0" xfId="0" applyFont="1" applyFill="1"/>
    <xf numFmtId="8" fontId="0" fillId="0" borderId="0" xfId="0" applyNumberFormat="1" applyFont="1" applyFill="1"/>
    <xf numFmtId="0" fontId="0" fillId="0" borderId="0" xfId="0" applyFont="1" applyFill="1" applyAlignment="1">
      <alignment horizontal="right"/>
    </xf>
    <xf numFmtId="0" fontId="5" fillId="5" borderId="0" xfId="0" applyFont="1" applyFill="1"/>
    <xf numFmtId="8" fontId="5" fillId="5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6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3" sqref="A13"/>
    </sheetView>
  </sheetViews>
  <sheetFormatPr defaultRowHeight="15" x14ac:dyDescent="0.25"/>
  <cols>
    <col min="1" max="1" width="63" bestFit="1" customWidth="1"/>
    <col min="2" max="2" width="29.140625" bestFit="1" customWidth="1"/>
    <col min="3" max="3" width="24.85546875" bestFit="1" customWidth="1"/>
    <col min="5" max="5" width="10.42578125" bestFit="1" customWidth="1"/>
    <col min="6" max="6" width="10.42578125" customWidth="1"/>
    <col min="8" max="8" width="4" style="4" bestFit="1" customWidth="1"/>
    <col min="9" max="9" width="10.5703125" customWidth="1"/>
    <col min="10" max="10" width="5" bestFit="1" customWidth="1"/>
  </cols>
  <sheetData>
    <row r="1" spans="1:10" s="1" customFormat="1" x14ac:dyDescent="0.25">
      <c r="B1" s="1" t="s">
        <v>30</v>
      </c>
      <c r="C1" s="1" t="s">
        <v>29</v>
      </c>
      <c r="D1" s="23" t="s">
        <v>2</v>
      </c>
      <c r="E1" s="23"/>
      <c r="F1" s="23"/>
      <c r="G1" s="23"/>
      <c r="H1" s="23"/>
      <c r="I1" s="2" t="s">
        <v>18</v>
      </c>
      <c r="J1" s="2" t="s">
        <v>19</v>
      </c>
    </row>
    <row r="2" spans="1:10" s="1" customFormat="1" x14ac:dyDescent="0.25">
      <c r="D2" s="1" t="s">
        <v>3</v>
      </c>
      <c r="E2" s="1" t="s">
        <v>4</v>
      </c>
      <c r="F2" s="1" t="s">
        <v>90</v>
      </c>
      <c r="G2" s="1" t="s">
        <v>5</v>
      </c>
      <c r="H2" s="2" t="s">
        <v>48</v>
      </c>
    </row>
    <row r="4" spans="1:10" s="8" customFormat="1" x14ac:dyDescent="0.25">
      <c r="A4" s="8" t="s">
        <v>1</v>
      </c>
      <c r="B4" s="8" t="s">
        <v>38</v>
      </c>
      <c r="C4" s="8" t="s">
        <v>31</v>
      </c>
      <c r="H4" s="9"/>
    </row>
    <row r="5" spans="1:10" s="8" customFormat="1" x14ac:dyDescent="0.25">
      <c r="A5" s="8" t="s">
        <v>36</v>
      </c>
      <c r="B5" s="8" t="s">
        <v>27</v>
      </c>
      <c r="C5" s="8" t="s">
        <v>35</v>
      </c>
      <c r="D5" s="8">
        <v>1</v>
      </c>
      <c r="H5" s="9"/>
    </row>
    <row r="6" spans="1:10" x14ac:dyDescent="0.25">
      <c r="A6" t="s">
        <v>24</v>
      </c>
      <c r="B6" t="s">
        <v>27</v>
      </c>
      <c r="C6" t="s">
        <v>31</v>
      </c>
      <c r="D6">
        <v>1</v>
      </c>
    </row>
    <row r="7" spans="1:10" s="6" customFormat="1" x14ac:dyDescent="0.25">
      <c r="A7" s="6" t="s">
        <v>28</v>
      </c>
      <c r="B7" s="6" t="s">
        <v>27</v>
      </c>
      <c r="C7" s="6" t="s">
        <v>34</v>
      </c>
      <c r="D7" s="6">
        <v>1</v>
      </c>
      <c r="H7" s="7"/>
    </row>
    <row r="8" spans="1:10" x14ac:dyDescent="0.25">
      <c r="A8" t="s">
        <v>148</v>
      </c>
      <c r="B8" t="s">
        <v>27</v>
      </c>
      <c r="C8" t="s">
        <v>31</v>
      </c>
      <c r="D8">
        <v>1</v>
      </c>
    </row>
    <row r="9" spans="1:10" x14ac:dyDescent="0.25">
      <c r="A9" t="s">
        <v>44</v>
      </c>
      <c r="B9" t="s">
        <v>27</v>
      </c>
      <c r="C9" t="s">
        <v>35</v>
      </c>
      <c r="D9">
        <v>1</v>
      </c>
    </row>
    <row r="10" spans="1:10" x14ac:dyDescent="0.25">
      <c r="A10" t="s">
        <v>149</v>
      </c>
      <c r="B10" t="s">
        <v>27</v>
      </c>
      <c r="C10" t="s">
        <v>35</v>
      </c>
      <c r="D10">
        <v>1</v>
      </c>
    </row>
    <row r="11" spans="1:10" x14ac:dyDescent="0.25">
      <c r="A11" t="s">
        <v>150</v>
      </c>
      <c r="B11" t="s">
        <v>27</v>
      </c>
    </row>
    <row r="12" spans="1:10" x14ac:dyDescent="0.25">
      <c r="A12" t="s">
        <v>151</v>
      </c>
    </row>
    <row r="14" spans="1:10" x14ac:dyDescent="0.25">
      <c r="A14" t="s">
        <v>8</v>
      </c>
      <c r="B14" t="s">
        <v>25</v>
      </c>
      <c r="C14" t="s">
        <v>32</v>
      </c>
      <c r="D14">
        <v>7</v>
      </c>
    </row>
    <row r="15" spans="1:10" x14ac:dyDescent="0.25">
      <c r="A15" t="s">
        <v>9</v>
      </c>
      <c r="B15" t="s">
        <v>26</v>
      </c>
      <c r="C15" t="s">
        <v>32</v>
      </c>
      <c r="D15">
        <v>1</v>
      </c>
    </row>
    <row r="16" spans="1:10" x14ac:dyDescent="0.25">
      <c r="A16" t="s">
        <v>0</v>
      </c>
      <c r="B16" t="s">
        <v>39</v>
      </c>
      <c r="C16" t="s">
        <v>33</v>
      </c>
      <c r="D16">
        <v>1</v>
      </c>
    </row>
    <row r="17" spans="1:10" x14ac:dyDescent="0.25">
      <c r="A17" t="s">
        <v>6</v>
      </c>
      <c r="B17" t="s">
        <v>7</v>
      </c>
      <c r="C17" t="s">
        <v>33</v>
      </c>
      <c r="D17">
        <v>2</v>
      </c>
    </row>
    <row r="19" spans="1:10" x14ac:dyDescent="0.25">
      <c r="A19" t="s">
        <v>13</v>
      </c>
      <c r="D19">
        <v>1</v>
      </c>
    </row>
    <row r="20" spans="1:10" x14ac:dyDescent="0.25">
      <c r="A20" t="s">
        <v>12</v>
      </c>
      <c r="B20" t="s">
        <v>17</v>
      </c>
      <c r="F20">
        <v>1</v>
      </c>
      <c r="I20">
        <v>1</v>
      </c>
    </row>
    <row r="21" spans="1:10" x14ac:dyDescent="0.25">
      <c r="A21" t="s">
        <v>14</v>
      </c>
      <c r="B21" t="s">
        <v>16</v>
      </c>
      <c r="E21">
        <v>1</v>
      </c>
      <c r="F21">
        <v>1</v>
      </c>
      <c r="G21">
        <v>1</v>
      </c>
      <c r="H21" s="4">
        <f>72*J21</f>
        <v>144</v>
      </c>
      <c r="I21">
        <v>1</v>
      </c>
      <c r="J21">
        <v>2</v>
      </c>
    </row>
    <row r="22" spans="1:10" x14ac:dyDescent="0.25">
      <c r="A22" t="s">
        <v>15</v>
      </c>
      <c r="B22" t="s">
        <v>16</v>
      </c>
      <c r="E22">
        <v>1</v>
      </c>
      <c r="F22">
        <v>1</v>
      </c>
      <c r="G22">
        <v>1</v>
      </c>
      <c r="H22" s="4">
        <f t="shared" ref="H22:H23" si="0">72*J22</f>
        <v>144</v>
      </c>
      <c r="I22">
        <v>1</v>
      </c>
      <c r="J22">
        <v>2</v>
      </c>
    </row>
    <row r="23" spans="1:10" x14ac:dyDescent="0.25">
      <c r="A23" t="s">
        <v>20</v>
      </c>
      <c r="B23" t="s">
        <v>21</v>
      </c>
      <c r="E23">
        <v>1</v>
      </c>
      <c r="F23">
        <v>1</v>
      </c>
      <c r="H23" s="4">
        <f t="shared" si="0"/>
        <v>144</v>
      </c>
      <c r="I23">
        <v>1</v>
      </c>
      <c r="J23">
        <v>2</v>
      </c>
    </row>
    <row r="24" spans="1:10" x14ac:dyDescent="0.25">
      <c r="A24" t="s">
        <v>22</v>
      </c>
      <c r="B24" t="s">
        <v>23</v>
      </c>
      <c r="D24">
        <v>2</v>
      </c>
    </row>
    <row r="25" spans="1:10" x14ac:dyDescent="0.25">
      <c r="A25" t="s">
        <v>10</v>
      </c>
      <c r="B25" t="s">
        <v>11</v>
      </c>
      <c r="G25">
        <v>3</v>
      </c>
    </row>
    <row r="27" spans="1:10" x14ac:dyDescent="0.25">
      <c r="A27" t="s">
        <v>43</v>
      </c>
      <c r="B27" t="s">
        <v>46</v>
      </c>
      <c r="C27" t="s">
        <v>40</v>
      </c>
      <c r="E27">
        <v>1</v>
      </c>
      <c r="H27" s="4">
        <f>20*E27</f>
        <v>20</v>
      </c>
    </row>
    <row r="28" spans="1:10" x14ac:dyDescent="0.25">
      <c r="A28" t="s">
        <v>44</v>
      </c>
      <c r="B28" t="s">
        <v>46</v>
      </c>
      <c r="C28" t="s">
        <v>41</v>
      </c>
      <c r="E28">
        <v>1</v>
      </c>
      <c r="H28" s="4">
        <f t="shared" ref="H28:H29" si="1">20*E28</f>
        <v>20</v>
      </c>
    </row>
    <row r="29" spans="1:10" x14ac:dyDescent="0.25">
      <c r="A29" t="s">
        <v>45</v>
      </c>
      <c r="B29" t="s">
        <v>47</v>
      </c>
      <c r="C29" t="s">
        <v>42</v>
      </c>
      <c r="E29">
        <v>3</v>
      </c>
      <c r="H29" s="4">
        <f t="shared" si="1"/>
        <v>60</v>
      </c>
    </row>
    <row r="30" spans="1:10" x14ac:dyDescent="0.25">
      <c r="A30" t="s">
        <v>86</v>
      </c>
      <c r="C30" t="s">
        <v>89</v>
      </c>
      <c r="F30">
        <v>1</v>
      </c>
      <c r="H30" s="4">
        <v>30</v>
      </c>
    </row>
    <row r="31" spans="1:10" x14ac:dyDescent="0.25">
      <c r="A31" t="s">
        <v>87</v>
      </c>
      <c r="C31" t="s">
        <v>88</v>
      </c>
      <c r="F31">
        <v>1</v>
      </c>
      <c r="H31" s="4">
        <v>30</v>
      </c>
    </row>
    <row r="33" spans="1:10" s="3" customFormat="1" x14ac:dyDescent="0.25">
      <c r="A33" s="3" t="s">
        <v>37</v>
      </c>
      <c r="D33" s="3">
        <f>SUM(D3:D32)</f>
        <v>20</v>
      </c>
      <c r="E33" s="3">
        <f t="shared" ref="E33:J33" si="2">SUM(E3:E32)</f>
        <v>8</v>
      </c>
      <c r="F33" s="3">
        <f t="shared" si="2"/>
        <v>6</v>
      </c>
      <c r="G33" s="3">
        <f t="shared" si="2"/>
        <v>5</v>
      </c>
      <c r="H33" s="3">
        <f t="shared" si="2"/>
        <v>592</v>
      </c>
      <c r="I33" s="3">
        <f t="shared" si="2"/>
        <v>4</v>
      </c>
      <c r="J33" s="3">
        <f t="shared" si="2"/>
        <v>6</v>
      </c>
    </row>
    <row r="34" spans="1:10" s="3" customFormat="1" x14ac:dyDescent="0.25">
      <c r="D34" s="22">
        <f>SUM(D33:G33)</f>
        <v>39</v>
      </c>
      <c r="E34" s="22"/>
      <c r="F34" s="22"/>
      <c r="G34" s="22"/>
      <c r="H34" s="5"/>
    </row>
    <row r="36" spans="1:10" s="3" customFormat="1" x14ac:dyDescent="0.25">
      <c r="A36" s="3" t="s">
        <v>140</v>
      </c>
      <c r="H36" s="5"/>
    </row>
    <row r="37" spans="1:10" s="20" customFormat="1" x14ac:dyDescent="0.25">
      <c r="A37" s="18" t="s">
        <v>141</v>
      </c>
      <c r="B37" s="19">
        <v>7.2</v>
      </c>
      <c r="H37" s="21"/>
    </row>
    <row r="38" spans="1:10" s="15" customFormat="1" x14ac:dyDescent="0.25">
      <c r="A38" s="15" t="s">
        <v>146</v>
      </c>
      <c r="B38" s="16">
        <v>6</v>
      </c>
      <c r="C38" s="15" t="s">
        <v>147</v>
      </c>
      <c r="H38" s="17"/>
    </row>
    <row r="39" spans="1:10" s="15" customFormat="1" x14ac:dyDescent="0.25">
      <c r="B39" s="16"/>
      <c r="H39" s="17"/>
    </row>
    <row r="40" spans="1:10" x14ac:dyDescent="0.25">
      <c r="A40" t="s">
        <v>142</v>
      </c>
      <c r="B40" s="12">
        <v>5</v>
      </c>
    </row>
    <row r="41" spans="1:10" x14ac:dyDescent="0.25">
      <c r="A41" t="s">
        <v>143</v>
      </c>
      <c r="B41" s="14">
        <v>3</v>
      </c>
    </row>
    <row r="42" spans="1:10" x14ac:dyDescent="0.25">
      <c r="A42" t="s">
        <v>144</v>
      </c>
      <c r="B42" s="14">
        <v>22</v>
      </c>
    </row>
    <row r="43" spans="1:10" x14ac:dyDescent="0.25">
      <c r="A43" t="s">
        <v>145</v>
      </c>
      <c r="B43" s="14">
        <v>36</v>
      </c>
    </row>
    <row r="45" spans="1:10" s="3" customFormat="1" x14ac:dyDescent="0.25">
      <c r="A45" s="3" t="s">
        <v>124</v>
      </c>
      <c r="H45" s="5"/>
    </row>
    <row r="46" spans="1:10" x14ac:dyDescent="0.25">
      <c r="A46" t="s">
        <v>100</v>
      </c>
      <c r="B46" t="s">
        <v>101</v>
      </c>
      <c r="E46" t="s">
        <v>99</v>
      </c>
    </row>
    <row r="47" spans="1:10" x14ac:dyDescent="0.25">
      <c r="A47" t="s">
        <v>103</v>
      </c>
      <c r="B47" t="s">
        <v>104</v>
      </c>
      <c r="E47" t="s">
        <v>102</v>
      </c>
    </row>
    <row r="48" spans="1:10" x14ac:dyDescent="0.25">
      <c r="A48" t="s">
        <v>105</v>
      </c>
      <c r="B48" t="s">
        <v>106</v>
      </c>
    </row>
    <row r="49" spans="1:8" x14ac:dyDescent="0.25">
      <c r="A49" t="s">
        <v>107</v>
      </c>
      <c r="B49" t="s">
        <v>108</v>
      </c>
    </row>
    <row r="50" spans="1:8" x14ac:dyDescent="0.25">
      <c r="A50" t="s">
        <v>110</v>
      </c>
      <c r="B50" t="s">
        <v>111</v>
      </c>
      <c r="E50" t="s">
        <v>109</v>
      </c>
    </row>
    <row r="51" spans="1:8" x14ac:dyDescent="0.25">
      <c r="A51" t="s">
        <v>113</v>
      </c>
      <c r="B51" t="s">
        <v>114</v>
      </c>
      <c r="E51" t="s">
        <v>112</v>
      </c>
    </row>
    <row r="52" spans="1:8" x14ac:dyDescent="0.25">
      <c r="A52" t="s">
        <v>115</v>
      </c>
      <c r="B52" t="s">
        <v>116</v>
      </c>
    </row>
    <row r="53" spans="1:8" x14ac:dyDescent="0.25">
      <c r="A53" t="s">
        <v>132</v>
      </c>
      <c r="B53" s="10" t="s">
        <v>133</v>
      </c>
      <c r="E53" t="s">
        <v>117</v>
      </c>
    </row>
    <row r="54" spans="1:8" x14ac:dyDescent="0.25">
      <c r="A54" t="s">
        <v>119</v>
      </c>
      <c r="B54" t="s">
        <v>120</v>
      </c>
      <c r="E54" t="s">
        <v>118</v>
      </c>
    </row>
    <row r="55" spans="1:8" x14ac:dyDescent="0.25">
      <c r="A55" t="s">
        <v>122</v>
      </c>
      <c r="B55" s="11" t="s">
        <v>123</v>
      </c>
      <c r="E55" t="s">
        <v>121</v>
      </c>
    </row>
    <row r="56" spans="1:8" x14ac:dyDescent="0.25">
      <c r="A56" t="s">
        <v>126</v>
      </c>
      <c r="B56" t="s">
        <v>127</v>
      </c>
      <c r="E56" t="s">
        <v>125</v>
      </c>
    </row>
    <row r="57" spans="1:8" x14ac:dyDescent="0.25">
      <c r="A57" t="s">
        <v>128</v>
      </c>
      <c r="B57" t="s">
        <v>129</v>
      </c>
    </row>
    <row r="58" spans="1:8" x14ac:dyDescent="0.25">
      <c r="A58" t="s">
        <v>130</v>
      </c>
      <c r="B58" t="s">
        <v>131</v>
      </c>
    </row>
    <row r="62" spans="1:8" s="3" customFormat="1" x14ac:dyDescent="0.25">
      <c r="A62" s="3" t="s">
        <v>134</v>
      </c>
      <c r="H62" s="5"/>
    </row>
    <row r="63" spans="1:8" x14ac:dyDescent="0.25">
      <c r="A63" t="s">
        <v>135</v>
      </c>
      <c r="B63" s="13">
        <v>3.6</v>
      </c>
      <c r="C63" s="10" t="s">
        <v>137</v>
      </c>
    </row>
    <row r="64" spans="1:8" x14ac:dyDescent="0.25">
      <c r="A64" t="s">
        <v>136</v>
      </c>
      <c r="B64" s="12">
        <v>2.5</v>
      </c>
      <c r="C64" t="s">
        <v>138</v>
      </c>
    </row>
    <row r="65" spans="1:2" x14ac:dyDescent="0.25">
      <c r="A65" t="s">
        <v>139</v>
      </c>
      <c r="B65" s="12">
        <v>12.91</v>
      </c>
    </row>
  </sheetData>
  <mergeCells count="2">
    <mergeCell ref="D34:G34"/>
    <mergeCell ref="D1:H1"/>
  </mergeCells>
  <printOptions gridLines="1"/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9"/>
  <sheetViews>
    <sheetView topLeftCell="A17" workbookViewId="0">
      <selection activeCell="C29" sqref="A1:C29"/>
    </sheetView>
  </sheetViews>
  <sheetFormatPr defaultRowHeight="15" x14ac:dyDescent="0.25"/>
  <cols>
    <col min="1" max="1" width="84.85546875" bestFit="1" customWidth="1"/>
    <col min="2" max="2" width="4.28515625" style="4" bestFit="1" customWidth="1"/>
    <col min="3" max="3" width="29.85546875" bestFit="1" customWidth="1"/>
  </cols>
  <sheetData>
    <row r="1" spans="1:3" s="1" customFormat="1" x14ac:dyDescent="0.25">
      <c r="A1" s="1" t="s">
        <v>30</v>
      </c>
      <c r="B1" s="2" t="s">
        <v>50</v>
      </c>
      <c r="C1" s="1" t="s">
        <v>58</v>
      </c>
    </row>
    <row r="2" spans="1:3" x14ac:dyDescent="0.25">
      <c r="A2" t="s">
        <v>51</v>
      </c>
      <c r="B2" s="4">
        <v>20</v>
      </c>
      <c r="C2" t="s">
        <v>59</v>
      </c>
    </row>
    <row r="3" spans="1:3" x14ac:dyDescent="0.25">
      <c r="A3" t="s">
        <v>80</v>
      </c>
      <c r="B3" s="4">
        <v>22</v>
      </c>
      <c r="C3" t="s">
        <v>81</v>
      </c>
    </row>
    <row r="4" spans="1:3" x14ac:dyDescent="0.25">
      <c r="A4" t="s">
        <v>82</v>
      </c>
      <c r="B4" s="4">
        <v>1</v>
      </c>
      <c r="C4" t="s">
        <v>81</v>
      </c>
    </row>
    <row r="5" spans="1:3" x14ac:dyDescent="0.25">
      <c r="A5" t="s">
        <v>49</v>
      </c>
      <c r="B5" s="4">
        <v>2</v>
      </c>
    </row>
    <row r="6" spans="1:3" x14ac:dyDescent="0.25">
      <c r="A6" t="s">
        <v>52</v>
      </c>
      <c r="B6" s="4">
        <v>1</v>
      </c>
    </row>
    <row r="7" spans="1:3" x14ac:dyDescent="0.25">
      <c r="A7" t="s">
        <v>53</v>
      </c>
      <c r="B7" s="4">
        <v>1</v>
      </c>
    </row>
    <row r="8" spans="1:3" x14ac:dyDescent="0.25">
      <c r="A8" t="s">
        <v>85</v>
      </c>
      <c r="B8" s="4">
        <v>1</v>
      </c>
    </row>
    <row r="9" spans="1:3" x14ac:dyDescent="0.25">
      <c r="A9" t="s">
        <v>77</v>
      </c>
      <c r="B9" s="4">
        <f>8+28</f>
        <v>36</v>
      </c>
      <c r="C9" t="s">
        <v>76</v>
      </c>
    </row>
    <row r="10" spans="1:3" x14ac:dyDescent="0.25">
      <c r="A10" t="s">
        <v>56</v>
      </c>
      <c r="B10" s="4">
        <v>4</v>
      </c>
    </row>
    <row r="11" spans="1:3" x14ac:dyDescent="0.25">
      <c r="A11" t="s">
        <v>55</v>
      </c>
      <c r="B11" s="4">
        <v>8</v>
      </c>
    </row>
    <row r="12" spans="1:3" x14ac:dyDescent="0.25">
      <c r="A12" t="s">
        <v>54</v>
      </c>
      <c r="B12" s="4">
        <v>2</v>
      </c>
    </row>
    <row r="13" spans="1:3" x14ac:dyDescent="0.25">
      <c r="A13" t="s">
        <v>57</v>
      </c>
      <c r="B13" s="4">
        <v>4</v>
      </c>
      <c r="C13" t="s">
        <v>60</v>
      </c>
    </row>
    <row r="14" spans="1:3" x14ac:dyDescent="0.25">
      <c r="A14" t="s">
        <v>61</v>
      </c>
      <c r="B14" s="4">
        <v>20</v>
      </c>
      <c r="C14" t="s">
        <v>60</v>
      </c>
    </row>
    <row r="15" spans="1:3" x14ac:dyDescent="0.25">
      <c r="A15" t="s">
        <v>63</v>
      </c>
      <c r="B15" s="4">
        <v>1</v>
      </c>
      <c r="C15" t="s">
        <v>62</v>
      </c>
    </row>
    <row r="16" spans="1:3" x14ac:dyDescent="0.25">
      <c r="A16" t="s">
        <v>83</v>
      </c>
      <c r="B16" s="4">
        <v>1</v>
      </c>
      <c r="C16" t="s">
        <v>64</v>
      </c>
    </row>
    <row r="17" spans="1:3" x14ac:dyDescent="0.25">
      <c r="A17" t="s">
        <v>84</v>
      </c>
      <c r="B17" s="4">
        <v>1</v>
      </c>
      <c r="C17" t="s">
        <v>65</v>
      </c>
    </row>
    <row r="18" spans="1:3" x14ac:dyDescent="0.25">
      <c r="A18" t="s">
        <v>67</v>
      </c>
      <c r="B18" s="4">
        <v>4</v>
      </c>
      <c r="C18" t="s">
        <v>66</v>
      </c>
    </row>
    <row r="19" spans="1:3" x14ac:dyDescent="0.25">
      <c r="A19" t="s">
        <v>74</v>
      </c>
      <c r="B19" s="4">
        <v>8</v>
      </c>
      <c r="C19" t="s">
        <v>75</v>
      </c>
    </row>
    <row r="20" spans="1:3" x14ac:dyDescent="0.25">
      <c r="A20" t="s">
        <v>73</v>
      </c>
      <c r="B20" s="4">
        <v>2</v>
      </c>
      <c r="C20" t="s">
        <v>69</v>
      </c>
    </row>
    <row r="21" spans="1:3" x14ac:dyDescent="0.25">
      <c r="A21" t="s">
        <v>71</v>
      </c>
      <c r="B21" s="4">
        <v>2</v>
      </c>
      <c r="C21" t="s">
        <v>68</v>
      </c>
    </row>
    <row r="22" spans="1:3" x14ac:dyDescent="0.25">
      <c r="A22" t="s">
        <v>70</v>
      </c>
      <c r="B22" s="4">
        <v>2</v>
      </c>
      <c r="C22" t="s">
        <v>72</v>
      </c>
    </row>
    <row r="23" spans="1:3" x14ac:dyDescent="0.25">
      <c r="A23" t="s">
        <v>78</v>
      </c>
      <c r="B23" s="4">
        <v>1</v>
      </c>
      <c r="C23" t="s">
        <v>79</v>
      </c>
    </row>
    <row r="24" spans="1:3" x14ac:dyDescent="0.25">
      <c r="A24" t="s">
        <v>91</v>
      </c>
      <c r="B24" s="4">
        <v>1</v>
      </c>
      <c r="C24" t="s">
        <v>92</v>
      </c>
    </row>
    <row r="25" spans="1:3" x14ac:dyDescent="0.25">
      <c r="A25" t="s">
        <v>95</v>
      </c>
      <c r="B25" s="4">
        <v>2</v>
      </c>
      <c r="C25" t="s">
        <v>93</v>
      </c>
    </row>
    <row r="26" spans="1:3" x14ac:dyDescent="0.25">
      <c r="A26" t="s">
        <v>94</v>
      </c>
      <c r="B26" s="4">
        <v>1</v>
      </c>
      <c r="C26" t="s">
        <v>93</v>
      </c>
    </row>
    <row r="27" spans="1:3" x14ac:dyDescent="0.25">
      <c r="A27" t="s">
        <v>96</v>
      </c>
    </row>
    <row r="28" spans="1:3" x14ac:dyDescent="0.25">
      <c r="A28" t="s">
        <v>97</v>
      </c>
    </row>
    <row r="29" spans="1:3" x14ac:dyDescent="0.25">
      <c r="A29" t="s">
        <v>98</v>
      </c>
    </row>
  </sheetData>
  <printOptions gridLines="1"/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Eletronica</vt:lpstr>
      <vt:lpstr>Ferragens</vt:lpstr>
      <vt:lpstr>Eletronica!Área_de_Impressão</vt:lpstr>
      <vt:lpstr>Ferragens!Área_de_Impressão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Vidal</dc:creator>
  <cp:lastModifiedBy>Claudio Vidal</cp:lastModifiedBy>
  <cp:lastPrinted>2017-02-04T17:30:37Z</cp:lastPrinted>
  <dcterms:created xsi:type="dcterms:W3CDTF">2017-02-02T09:19:37Z</dcterms:created>
  <dcterms:modified xsi:type="dcterms:W3CDTF">2017-05-30T17:32:29Z</dcterms:modified>
</cp:coreProperties>
</file>