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valerio/Documents/"/>
    </mc:Choice>
  </mc:AlternateContent>
  <xr:revisionPtr revIDLastSave="0" documentId="13_ncr:1_{E10B8B8B-4E4D-D449-81CB-91F6CD6A665D}" xr6:coauthVersionLast="47" xr6:coauthVersionMax="47" xr10:uidLastSave="{00000000-0000-0000-0000-000000000000}"/>
  <bookViews>
    <workbookView xWindow="680" yWindow="760" windowWidth="28040" windowHeight="16660" xr2:uid="{767DCEC6-40D1-AA4B-A0DD-BABC8E24B6D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L15" i="2"/>
  <c r="M15" i="2"/>
  <c r="N15" i="2"/>
  <c r="O15" i="2"/>
  <c r="P15" i="2"/>
  <c r="K15" i="2"/>
  <c r="D12" i="2"/>
  <c r="E12" i="2"/>
  <c r="F12" i="2"/>
  <c r="D13" i="2"/>
  <c r="E13" i="2"/>
  <c r="F13" i="2"/>
  <c r="D14" i="2"/>
  <c r="E14" i="2"/>
  <c r="F14" i="2"/>
  <c r="D15" i="2"/>
  <c r="E15" i="2"/>
  <c r="F15" i="2"/>
  <c r="E11" i="2"/>
  <c r="F11" i="2"/>
  <c r="D11" i="2"/>
  <c r="I3" i="2"/>
  <c r="I4" i="2"/>
  <c r="I5" i="2"/>
  <c r="I6" i="2"/>
  <c r="I2" i="2"/>
  <c r="H3" i="2"/>
  <c r="H4" i="2"/>
  <c r="H5" i="2"/>
  <c r="H6" i="2"/>
  <c r="H2" i="2"/>
  <c r="N13" i="1"/>
  <c r="N14" i="1"/>
  <c r="N15" i="1"/>
  <c r="N16" i="1"/>
  <c r="N12" i="1"/>
  <c r="J13" i="1"/>
  <c r="J14" i="1"/>
  <c r="J15" i="1"/>
  <c r="J16" i="1"/>
  <c r="J12" i="1"/>
  <c r="L13" i="1"/>
  <c r="L14" i="1"/>
  <c r="L15" i="1"/>
  <c r="L16" i="1"/>
  <c r="L12" i="1"/>
</calcChain>
</file>

<file path=xl/sharedStrings.xml><?xml version="1.0" encoding="utf-8"?>
<sst xmlns="http://schemas.openxmlformats.org/spreadsheetml/2006/main" count="36" uniqueCount="20">
  <si>
    <t>sol</t>
  </si>
  <si>
    <t>L</t>
  </si>
  <si>
    <t>Full</t>
  </si>
  <si>
    <t>Left</t>
  </si>
  <si>
    <t>M3_v_20</t>
  </si>
  <si>
    <t>M1</t>
  </si>
  <si>
    <t>M2</t>
  </si>
  <si>
    <t>M4_v20_slit2_18</t>
  </si>
  <si>
    <t>M4_v10_slit2_18</t>
  </si>
  <si>
    <t>f2</t>
  </si>
  <si>
    <t>sigl</t>
  </si>
  <si>
    <t>sigr</t>
  </si>
  <si>
    <t>sigF</t>
  </si>
  <si>
    <t>muL</t>
  </si>
  <si>
    <t>muR</t>
  </si>
  <si>
    <t>muF</t>
  </si>
  <si>
    <t>r</t>
  </si>
  <si>
    <t>muT</t>
  </si>
  <si>
    <t>Error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</si>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</sst>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9.0029628236314494</c:v>
                </c:pt>
                <c:pt idx="1">
                  <c:v>9.7000362258368291</c:v>
                </c:pt>
                <c:pt idx="2">
                  <c:v>10.7523393330779</c:v>
                </c:pt>
                <c:pt idx="3">
                  <c:v>12.2023075333164</c:v>
                </c:pt>
                <c:pt idx="4">
                  <c:v>10.6245907694405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6-EF4B-B528-226325F8F9C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11.0187616335719</c:v>
                </c:pt>
                <c:pt idx="1">
                  <c:v>12.116427806084999</c:v>
                </c:pt>
                <c:pt idx="2">
                  <c:v>7.8717070670586198</c:v>
                </c:pt>
                <c:pt idx="3">
                  <c:v>8.4245324927784395</c:v>
                </c:pt>
                <c:pt idx="4">
                  <c:v>9.5232027647009296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6-EF4B-B528-226325F8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45536"/>
        <c:axId val="1204239952"/>
      </c:scatterChart>
      <c:valAx>
        <c:axId val="12040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04239952"/>
        <c:crosses val="autoZero"/>
        <c:crossBetween val="midCat"/>
      </c:valAx>
      <c:valAx>
        <c:axId val="12042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0404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Sheet1!$C$2:$C$32</c:f>
              <c:numCache>
                <c:formatCode>General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11.0187616335719</c:v>
                </c:pt>
                <c:pt idx="1">
                  <c:v>12.116427806084999</c:v>
                </c:pt>
                <c:pt idx="2">
                  <c:v>7.8717070670586198</c:v>
                </c:pt>
                <c:pt idx="3">
                  <c:v>8.4245324927784395</c:v>
                </c:pt>
                <c:pt idx="4">
                  <c:v>9.5232027647009296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E-494B-BE2E-9379DA0C579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Sheet1!$C$2:$C$32</c:f>
              <c:numCache>
                <c:formatCode>General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12.684866949698501</c:v>
                </c:pt>
                <c:pt idx="1">
                  <c:v>14.0889155070782</c:v>
                </c:pt>
                <c:pt idx="2">
                  <c:v>8.3820331116904701</c:v>
                </c:pt>
                <c:pt idx="3">
                  <c:v>10.5045740583213</c:v>
                </c:pt>
                <c:pt idx="4">
                  <c:v>11.368730712754401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CE-494B-BE2E-9379DA0C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56240"/>
        <c:axId val="484557952"/>
      </c:scatterChart>
      <c:valAx>
        <c:axId val="48455624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84557952"/>
        <c:crosses val="autoZero"/>
        <c:crossBetween val="midCat"/>
      </c:valAx>
      <c:valAx>
        <c:axId val="4845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8455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70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xVal>
          <c:yVal>
            <c:numRef>
              <c:f>Sheet2!$E$2:$E$6</c:f>
              <c:numCache>
                <c:formatCode>General</c:formatCode>
                <c:ptCount val="5"/>
                <c:pt idx="0">
                  <c:v>-7.3708722605690502</c:v>
                </c:pt>
                <c:pt idx="1">
                  <c:v>-7.86507746470624</c:v>
                </c:pt>
                <c:pt idx="2">
                  <c:v>-2.7800984807147202</c:v>
                </c:pt>
                <c:pt idx="3">
                  <c:v>-1.09980093807859</c:v>
                </c:pt>
                <c:pt idx="4">
                  <c:v>-2.8936005119609001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1-3D48-B996-03145302767D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muR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70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xVal>
          <c:yVal>
            <c:numRef>
              <c:f>Sheet2!$F$2:$F$6</c:f>
              <c:numCache>
                <c:formatCode>General</c:formatCode>
                <c:ptCount val="5"/>
                <c:pt idx="0">
                  <c:v>-1.17036502825614</c:v>
                </c:pt>
                <c:pt idx="1">
                  <c:v>-0.90648139645958703</c:v>
                </c:pt>
                <c:pt idx="2">
                  <c:v>1.22356738262825</c:v>
                </c:pt>
                <c:pt idx="3">
                  <c:v>4.10623079612213</c:v>
                </c:pt>
                <c:pt idx="4">
                  <c:v>2.9245147171604899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1-3D48-B996-03145302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84544"/>
        <c:axId val="283677856"/>
      </c:scatterChart>
      <c:valAx>
        <c:axId val="283384544"/>
        <c:scaling>
          <c:orientation val="minMax"/>
          <c:min val="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83677856"/>
        <c:crosses val="autoZero"/>
        <c:crossBetween val="midCat"/>
      </c:valAx>
      <c:valAx>
        <c:axId val="2836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8338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muT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xVal>
          <c:yVal>
            <c:numRef>
              <c:f>Sheet2!$H$2:$H$8</c:f>
              <c:numCache>
                <c:formatCode>General</c:formatCode>
                <c:ptCount val="7"/>
                <c:pt idx="0">
                  <c:v>6.2005072323129102</c:v>
                </c:pt>
                <c:pt idx="1">
                  <c:v>6.9585960682466528</c:v>
                </c:pt>
                <c:pt idx="2">
                  <c:v>4.0036658633429703</c:v>
                </c:pt>
                <c:pt idx="3">
                  <c:v>5.2060317342007201</c:v>
                </c:pt>
                <c:pt idx="4">
                  <c:v>5.81811522912139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F-E244-9E7D-E2D90B1B5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57456"/>
        <c:axId val="283566896"/>
      </c:scatterChart>
      <c:valAx>
        <c:axId val="283857456"/>
        <c:scaling>
          <c:orientation val="minMax"/>
          <c:min val="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83566896"/>
        <c:crosses val="autoZero"/>
        <c:crossBetween val="midCat"/>
      </c:valAx>
      <c:valAx>
        <c:axId val="2835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838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Sheet2!$K$8</c:f>
              <c:strCache>
                <c:ptCount val="1"/>
                <c:pt idx="0">
                  <c:v>sigl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Sheet2!$J$9:$J$13</c:f>
              <c:numCache>
                <c:formatCode>General</c:formatCode>
                <c:ptCount val="5"/>
                <c:pt idx="0">
                  <c:v>70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xVal>
          <c:yVal>
            <c:numRef>
              <c:f>Sheet2!$K$9:$K$13</c:f>
              <c:numCache>
                <c:formatCode>General</c:formatCode>
                <c:ptCount val="5"/>
                <c:pt idx="0">
                  <c:v>8.3931237511847492</c:v>
                </c:pt>
                <c:pt idx="1">
                  <c:v>9.1246629408249103</c:v>
                </c:pt>
                <c:pt idx="2">
                  <c:v>10.3312043439549</c:v>
                </c:pt>
                <c:pt idx="3">
                  <c:v>11.479832734572501</c:v>
                </c:pt>
                <c:pt idx="4">
                  <c:v>10.5720465107631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A-B84B-85CC-B64BCE8C527A}"/>
            </c:ext>
          </c:extLst>
        </c:ser>
        <c:ser>
          <c:idx val="1"/>
          <c:order val="1"/>
          <c:tx>
            <c:strRef>
              <c:f>Sheet2!$L$8</c:f>
              <c:strCache>
                <c:ptCount val="1"/>
                <c:pt idx="0">
                  <c:v>sigr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Sheet2!$J$9:$J$13</c:f>
              <c:numCache>
                <c:formatCode>General</c:formatCode>
                <c:ptCount val="5"/>
                <c:pt idx="0">
                  <c:v>70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xVal>
          <c:yVal>
            <c:numRef>
              <c:f>Sheet2!$L$9:$L$13</c:f>
              <c:numCache>
                <c:formatCode>General</c:formatCode>
                <c:ptCount val="5"/>
                <c:pt idx="0">
                  <c:v>14.9197856860177</c:v>
                </c:pt>
                <c:pt idx="1">
                  <c:v>15.196946321364599</c:v>
                </c:pt>
                <c:pt idx="2">
                  <c:v>5.7235728035791897</c:v>
                </c:pt>
                <c:pt idx="3">
                  <c:v>8.0191675125159207</c:v>
                </c:pt>
                <c:pt idx="4">
                  <c:v>8.9448721669724005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A-B84B-85CC-B64BCE8C527A}"/>
            </c:ext>
          </c:extLst>
        </c:ser>
        <c:ser>
          <c:idx val="2"/>
          <c:order val="2"/>
          <c:tx>
            <c:strRef>
              <c:f>Sheet2!$M$8</c:f>
              <c:strCache>
                <c:ptCount val="1"/>
                <c:pt idx="0">
                  <c:v>sigF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Sheet2!$J$9:$J$13</c:f>
              <c:numCache>
                <c:formatCode>General</c:formatCode>
                <c:ptCount val="5"/>
                <c:pt idx="0">
                  <c:v>70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xVal>
          <c:yVal>
            <c:numRef>
              <c:f>Sheet2!$M$9:$M$13</c:f>
              <c:numCache>
                <c:formatCode>General</c:formatCode>
                <c:ptCount val="5"/>
                <c:pt idx="0">
                  <c:v>10.5598011049383</c:v>
                </c:pt>
                <c:pt idx="1">
                  <c:v>11.6796735987334</c:v>
                </c:pt>
                <c:pt idx="2">
                  <c:v>7.9603728117121104</c:v>
                </c:pt>
                <c:pt idx="3">
                  <c:v>8.9805556769553707</c:v>
                </c:pt>
                <c:pt idx="4">
                  <c:v>9.7829967354398004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8A-B84B-85CC-B64BCE8C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52080"/>
        <c:axId val="485953792"/>
      </c:scatterChart>
      <c:valAx>
        <c:axId val="485952080"/>
        <c:scaling>
          <c:orientation val="minMax"/>
          <c:min val="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85953792"/>
        <c:crosses val="autoZero"/>
        <c:crossBetween val="midCat"/>
      </c:valAx>
      <c:valAx>
        <c:axId val="485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859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190500</xdr:rowOff>
    </xdr:from>
    <xdr:to>
      <xdr:col>3</xdr:col>
      <xdr:colOff>1136650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B83CE-CBD1-116B-ABD7-8AFFBF8D5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1397000</xdr:colOff>
      <xdr:row>20</xdr:row>
      <xdr:rowOff>12700</xdr:rowOff>
    </xdr:from>
    <xdr:to>
      <xdr:col>8</xdr:col>
      <xdr:colOff>285750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54AD5-941B-3145-F619-2A7DAA36B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0</xdr:rowOff>
    </xdr:from>
    <xdr:to>
      <xdr:col>6</xdr:col>
      <xdr:colOff>463550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780A1-013D-385D-7B2B-BD794908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25</xdr:row>
      <xdr:rowOff>127000</xdr:rowOff>
    </xdr:from>
    <xdr:to>
      <xdr:col>8</xdr:col>
      <xdr:colOff>482600</xdr:colOff>
      <xdr:row>39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85BDA-24AA-19CF-580D-E878D8672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692150</xdr:colOff>
      <xdr:row>11</xdr:row>
      <xdr:rowOff>177800</xdr:rowOff>
    </xdr:from>
    <xdr:to>
      <xdr:col>13</xdr:col>
      <xdr:colOff>209550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BAE6A-994C-D4BE-3592-11C83824F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0E6B-84AD-074A-A0A0-73FF8A68C33A}">
  <dimension ref="C1:N16"/>
  <sheetViews>
    <sheetView tabSelected="1" workbookViewId="0">
      <selection activeCell="J1" sqref="B1:J1048576"/>
    </sheetView>
  </sheetViews>
  <sheetFormatPr baseColWidth="10" defaultRowHeight="16" x14ac:dyDescent="0.2"/>
  <cols>
    <col min="4" max="4" width="19.83203125" customWidth="1"/>
    <col min="8" max="8" width="20.5" customWidth="1"/>
    <col min="9" max="10" width="10.83203125" customWidth="1"/>
  </cols>
  <sheetData>
    <row r="1" spans="3:14" x14ac:dyDescent="0.2">
      <c r="C1" t="s">
        <v>0</v>
      </c>
      <c r="D1" t="s">
        <v>1</v>
      </c>
      <c r="E1" t="s">
        <v>2</v>
      </c>
      <c r="F1" t="s">
        <v>9</v>
      </c>
    </row>
    <row r="2" spans="3:14" x14ac:dyDescent="0.2">
      <c r="C2">
        <v>70</v>
      </c>
      <c r="D2">
        <v>9.0029628236314494</v>
      </c>
      <c r="E2">
        <v>11.0187616335719</v>
      </c>
      <c r="F2">
        <v>12.684866949698501</v>
      </c>
    </row>
    <row r="3" spans="3:14" x14ac:dyDescent="0.2">
      <c r="C3">
        <v>70</v>
      </c>
      <c r="D3">
        <v>9.7000362258368291</v>
      </c>
      <c r="E3">
        <v>12.116427806084999</v>
      </c>
      <c r="F3">
        <v>14.0889155070782</v>
      </c>
    </row>
    <row r="4" spans="3:14" x14ac:dyDescent="0.2">
      <c r="C4">
        <v>75</v>
      </c>
      <c r="D4">
        <v>10.7523393330779</v>
      </c>
      <c r="E4">
        <v>7.8717070670586198</v>
      </c>
      <c r="F4">
        <v>8.3820331116904701</v>
      </c>
    </row>
    <row r="5" spans="3:14" x14ac:dyDescent="0.2">
      <c r="C5">
        <v>80</v>
      </c>
      <c r="D5">
        <v>12.2023075333164</v>
      </c>
      <c r="E5">
        <v>8.4245324927784395</v>
      </c>
      <c r="F5">
        <v>10.5045740583213</v>
      </c>
    </row>
    <row r="6" spans="3:14" x14ac:dyDescent="0.2">
      <c r="C6">
        <v>90</v>
      </c>
      <c r="D6">
        <v>10.6245907694405</v>
      </c>
      <c r="E6">
        <v>9.5232027647009296</v>
      </c>
      <c r="F6">
        <v>11.368730712754401</v>
      </c>
    </row>
    <row r="11" spans="3:14" x14ac:dyDescent="0.2">
      <c r="I11" t="s">
        <v>3</v>
      </c>
      <c r="J11" t="s">
        <v>3</v>
      </c>
      <c r="K11" t="s">
        <v>2</v>
      </c>
      <c r="L11" t="s">
        <v>2</v>
      </c>
      <c r="N11" t="s">
        <v>18</v>
      </c>
    </row>
    <row r="12" spans="3:14" x14ac:dyDescent="0.2">
      <c r="H12" t="s">
        <v>5</v>
      </c>
      <c r="I12">
        <v>8.8807011607297692</v>
      </c>
      <c r="J12">
        <f>100*(I12/I$12-1)</f>
        <v>0</v>
      </c>
      <c r="K12">
        <v>9.3825121608889503</v>
      </c>
      <c r="L12">
        <f>100*(K12/K$12-1)</f>
        <v>0</v>
      </c>
      <c r="N12">
        <f>100*(K12/I12-1)</f>
        <v>5.6505786094703359</v>
      </c>
    </row>
    <row r="13" spans="3:14" x14ac:dyDescent="0.2">
      <c r="H13" t="s">
        <v>6</v>
      </c>
      <c r="I13">
        <v>9.0665724552005695</v>
      </c>
      <c r="J13">
        <f t="shared" ref="J13:J16" si="0">100*(I13/I$12-1)</f>
        <v>2.0929799472672039</v>
      </c>
      <c r="K13">
        <v>9.6646008829505892</v>
      </c>
      <c r="L13">
        <f t="shared" ref="L13:L16" si="1">100*(K13/K$12-1)</f>
        <v>3.0065372389020295</v>
      </c>
      <c r="N13">
        <f t="shared" ref="N13:N16" si="2">100*(K13/I13-1)</f>
        <v>6.5959703151877491</v>
      </c>
    </row>
    <row r="14" spans="3:14" x14ac:dyDescent="0.2">
      <c r="H14" t="s">
        <v>4</v>
      </c>
      <c r="I14">
        <v>8.7529268319047908</v>
      </c>
      <c r="J14">
        <f t="shared" si="0"/>
        <v>-1.4387864934583439</v>
      </c>
      <c r="K14">
        <v>9.3055366059396505</v>
      </c>
      <c r="L14">
        <f t="shared" si="1"/>
        <v>-0.82041518976306849</v>
      </c>
      <c r="N14">
        <f t="shared" si="2"/>
        <v>6.3134284639576155</v>
      </c>
    </row>
    <row r="15" spans="3:14" x14ac:dyDescent="0.2">
      <c r="H15" t="s">
        <v>7</v>
      </c>
      <c r="I15">
        <v>7.60552818157079</v>
      </c>
      <c r="J15">
        <f t="shared" si="0"/>
        <v>-14.358922297687048</v>
      </c>
      <c r="K15">
        <v>8.1364290991910106</v>
      </c>
      <c r="L15">
        <f t="shared" si="1"/>
        <v>-13.280910702063819</v>
      </c>
      <c r="N15">
        <f t="shared" si="2"/>
        <v>6.9804608561791159</v>
      </c>
    </row>
    <row r="16" spans="3:14" x14ac:dyDescent="0.2">
      <c r="H16" t="s">
        <v>8</v>
      </c>
      <c r="I16">
        <v>4.9650524914117904</v>
      </c>
      <c r="J16">
        <f t="shared" si="0"/>
        <v>-44.091661215140043</v>
      </c>
      <c r="K16">
        <v>5.0704822839312298</v>
      </c>
      <c r="L16">
        <f t="shared" si="1"/>
        <v>-45.958159211692141</v>
      </c>
      <c r="N16">
        <f t="shared" si="2"/>
        <v>2.1234376212901029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EF1D-8904-714D-B50C-0E688CAEE13E}">
  <dimension ref="A1:Q19"/>
  <sheetViews>
    <sheetView workbookViewId="0">
      <selection activeCell="J8" sqref="J8:M13"/>
    </sheetView>
  </sheetViews>
  <sheetFormatPr baseColWidth="10" defaultRowHeight="16" x14ac:dyDescent="0.2"/>
  <cols>
    <col min="11" max="11" width="12.1640625" bestFit="1" customWidth="1"/>
  </cols>
  <sheetData>
    <row r="1" spans="1:17" x14ac:dyDescent="0.2">
      <c r="A1" t="s">
        <v>16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</row>
    <row r="2" spans="1:17" x14ac:dyDescent="0.2">
      <c r="A2">
        <v>70</v>
      </c>
      <c r="B2">
        <v>8.3931362009473798</v>
      </c>
      <c r="C2">
        <v>14.9197856860177</v>
      </c>
      <c r="D2">
        <v>12.684866931623301</v>
      </c>
      <c r="E2">
        <v>-7.3708722605690502</v>
      </c>
      <c r="F2">
        <v>-1.17036502825614</v>
      </c>
      <c r="G2">
        <v>-2.4122702853215299</v>
      </c>
      <c r="H2">
        <f>F2-E2</f>
        <v>6.2005072323129102</v>
      </c>
      <c r="I2">
        <f>E2-N2</f>
        <v>0</v>
      </c>
      <c r="J2">
        <v>0</v>
      </c>
      <c r="K2">
        <v>8.3931362009473798</v>
      </c>
      <c r="L2">
        <v>14.9197856860177</v>
      </c>
      <c r="M2">
        <v>15.8976049311196</v>
      </c>
      <c r="N2">
        <v>-7.3708722605690502</v>
      </c>
      <c r="O2">
        <v>-1.17036502825614</v>
      </c>
      <c r="P2">
        <v>-4.3826835133480797</v>
      </c>
    </row>
    <row r="3" spans="1:17" x14ac:dyDescent="0.2">
      <c r="A3">
        <v>70</v>
      </c>
      <c r="B3">
        <v>9.1246686803371198</v>
      </c>
      <c r="C3">
        <v>15.196946321364599</v>
      </c>
      <c r="D3">
        <v>14.088915498670801</v>
      </c>
      <c r="E3">
        <v>-7.86507746470624</v>
      </c>
      <c r="F3">
        <v>-0.90648139645958703</v>
      </c>
      <c r="G3">
        <v>-2.7642499920864299</v>
      </c>
      <c r="H3">
        <f t="shared" ref="H3:H6" si="0">F3-E3</f>
        <v>6.9585960682466528</v>
      </c>
      <c r="I3">
        <f t="shared" ref="I3:I6" si="1">E3-N3</f>
        <v>0</v>
      </c>
      <c r="J3">
        <v>1</v>
      </c>
      <c r="K3">
        <v>9.1246686803371198</v>
      </c>
      <c r="L3">
        <v>15.196946321364599</v>
      </c>
      <c r="M3">
        <v>17.4065816175046</v>
      </c>
      <c r="N3">
        <v>-7.86507746470624</v>
      </c>
      <c r="O3">
        <v>-0.90648139645958703</v>
      </c>
      <c r="P3">
        <v>-4.81589259215216</v>
      </c>
    </row>
    <row r="4" spans="1:17" x14ac:dyDescent="0.2">
      <c r="A4">
        <v>75</v>
      </c>
      <c r="B4">
        <v>10.3312088189217</v>
      </c>
      <c r="C4">
        <v>5.7235728035791897</v>
      </c>
      <c r="D4">
        <v>8.38203311755443</v>
      </c>
      <c r="E4">
        <v>-2.7800984807147202</v>
      </c>
      <c r="F4">
        <v>1.22356738262825</v>
      </c>
      <c r="G4">
        <v>0.54121465371449495</v>
      </c>
      <c r="H4">
        <f t="shared" si="0"/>
        <v>4.0036658633429703</v>
      </c>
      <c r="I4">
        <f t="shared" si="1"/>
        <v>0</v>
      </c>
      <c r="J4">
        <v>2</v>
      </c>
      <c r="K4">
        <v>10.3312088189217</v>
      </c>
      <c r="L4">
        <v>5.7235728035791897</v>
      </c>
      <c r="M4">
        <v>11.0103267156759</v>
      </c>
      <c r="N4">
        <v>-2.7800984807147202</v>
      </c>
      <c r="O4">
        <v>1.22356738262825</v>
      </c>
      <c r="P4">
        <v>-0.97196206831420695</v>
      </c>
    </row>
    <row r="5" spans="1:17" x14ac:dyDescent="0.2">
      <c r="A5">
        <v>80</v>
      </c>
      <c r="B5">
        <v>11.479856889152099</v>
      </c>
      <c r="C5">
        <v>8.0191675125159207</v>
      </c>
      <c r="D5">
        <v>10.504574056449499</v>
      </c>
      <c r="E5">
        <v>-1.09980093807859</v>
      </c>
      <c r="F5">
        <v>4.10623079612213</v>
      </c>
      <c r="G5">
        <v>2.9780637851921798</v>
      </c>
      <c r="H5">
        <f t="shared" si="0"/>
        <v>5.2060317342007201</v>
      </c>
      <c r="I5">
        <f t="shared" si="1"/>
        <v>0</v>
      </c>
      <c r="J5">
        <v>3</v>
      </c>
      <c r="K5">
        <v>11.479856889152099</v>
      </c>
      <c r="L5">
        <v>8.0191675125159207</v>
      </c>
      <c r="M5">
        <v>13.1188612847088</v>
      </c>
      <c r="N5">
        <v>-1.09980093807859</v>
      </c>
      <c r="O5">
        <v>4.10623079612213</v>
      </c>
      <c r="P5">
        <v>2.1210800913170602</v>
      </c>
    </row>
    <row r="6" spans="1:17" x14ac:dyDescent="0.2">
      <c r="A6">
        <v>90</v>
      </c>
      <c r="B6">
        <v>10.572042689507301</v>
      </c>
      <c r="C6">
        <v>8.9448721669724005</v>
      </c>
      <c r="D6">
        <v>11.3687307227021</v>
      </c>
      <c r="E6">
        <v>-2.8936005119609001</v>
      </c>
      <c r="F6">
        <v>2.9245147171604899</v>
      </c>
      <c r="G6">
        <v>1.5981860939161401</v>
      </c>
      <c r="H6">
        <f t="shared" si="0"/>
        <v>5.81811522912139</v>
      </c>
      <c r="I6">
        <f t="shared" si="1"/>
        <v>0</v>
      </c>
      <c r="J6">
        <v>4</v>
      </c>
      <c r="K6">
        <v>10.572042689507301</v>
      </c>
      <c r="L6">
        <v>8.9448721669724005</v>
      </c>
      <c r="M6">
        <v>14.1517353330948</v>
      </c>
      <c r="N6">
        <v>-2.8936005119609001</v>
      </c>
      <c r="O6">
        <v>2.9245147171604899</v>
      </c>
      <c r="P6">
        <v>0.36744703144177498</v>
      </c>
    </row>
    <row r="8" spans="1:17" x14ac:dyDescent="0.2">
      <c r="J8" t="s">
        <v>19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</row>
    <row r="9" spans="1:17" x14ac:dyDescent="0.2">
      <c r="J9">
        <v>70</v>
      </c>
      <c r="K9">
        <v>8.3931237511847492</v>
      </c>
      <c r="L9">
        <v>14.9197856860177</v>
      </c>
      <c r="M9">
        <v>10.5598011049383</v>
      </c>
      <c r="N9">
        <v>-1.37086798343242</v>
      </c>
      <c r="O9">
        <v>-1.17036502825614</v>
      </c>
      <c r="P9">
        <v>-0.61249760360786798</v>
      </c>
    </row>
    <row r="10" spans="1:17" x14ac:dyDescent="0.2">
      <c r="J10">
        <v>70</v>
      </c>
      <c r="K10">
        <v>9.1246629408249103</v>
      </c>
      <c r="L10">
        <v>15.196946321364599</v>
      </c>
      <c r="M10">
        <v>11.6796735987334</v>
      </c>
      <c r="N10">
        <v>-1.8650759621967801</v>
      </c>
      <c r="O10">
        <v>-0.90648139645958703</v>
      </c>
      <c r="P10">
        <v>-0.85663337326972</v>
      </c>
    </row>
    <row r="11" spans="1:17" x14ac:dyDescent="0.2">
      <c r="D11">
        <f>E2-N2</f>
        <v>0</v>
      </c>
      <c r="E11">
        <f t="shared" ref="E11:F11" si="2">F2-O2</f>
        <v>0</v>
      </c>
      <c r="F11">
        <f t="shared" si="2"/>
        <v>1.9704132280265498</v>
      </c>
      <c r="J11">
        <v>75</v>
      </c>
      <c r="K11">
        <v>10.3312043439549</v>
      </c>
      <c r="L11">
        <v>5.7235728035791897</v>
      </c>
      <c r="M11">
        <v>7.9603728117121104</v>
      </c>
      <c r="N11">
        <v>3.21990117028023</v>
      </c>
      <c r="O11">
        <v>1.22356738262825</v>
      </c>
      <c r="P11">
        <v>1.96013700352239</v>
      </c>
    </row>
    <row r="12" spans="1:17" x14ac:dyDescent="0.2">
      <c r="D12">
        <f t="shared" ref="D12:D15" si="3">E3-N3</f>
        <v>0</v>
      </c>
      <c r="E12">
        <f t="shared" ref="E12:E15" si="4">F3-O3</f>
        <v>0</v>
      </c>
      <c r="F12">
        <f t="shared" ref="F12:F15" si="5">G3-P3</f>
        <v>2.0516426000657302</v>
      </c>
      <c r="J12">
        <v>80</v>
      </c>
      <c r="K12">
        <v>11.479832734572501</v>
      </c>
      <c r="L12">
        <v>8.0191675125159207</v>
      </c>
      <c r="M12">
        <v>8.9805556769553707</v>
      </c>
      <c r="N12">
        <v>4.9001967900138501</v>
      </c>
      <c r="O12">
        <v>4.10623079612213</v>
      </c>
      <c r="P12">
        <v>4.1481918600857401</v>
      </c>
    </row>
    <row r="13" spans="1:17" x14ac:dyDescent="0.2">
      <c r="D13">
        <f t="shared" si="3"/>
        <v>0</v>
      </c>
      <c r="E13">
        <f t="shared" si="4"/>
        <v>0</v>
      </c>
      <c r="F13">
        <f t="shared" si="5"/>
        <v>1.5131767220287018</v>
      </c>
      <c r="J13">
        <v>90</v>
      </c>
      <c r="K13">
        <v>10.5720465107631</v>
      </c>
      <c r="L13">
        <v>8.9448721669724005</v>
      </c>
      <c r="M13">
        <v>9.7829967354398004</v>
      </c>
      <c r="N13">
        <v>3.10639978307203</v>
      </c>
      <c r="O13">
        <v>2.9245147171604899</v>
      </c>
      <c r="P13">
        <v>2.9345182671494299</v>
      </c>
    </row>
    <row r="14" spans="1:17" x14ac:dyDescent="0.2">
      <c r="D14">
        <f t="shared" si="3"/>
        <v>0</v>
      </c>
      <c r="E14">
        <f t="shared" si="4"/>
        <v>0</v>
      </c>
      <c r="F14">
        <f t="shared" si="5"/>
        <v>0.85698369387511963</v>
      </c>
    </row>
    <row r="15" spans="1:17" x14ac:dyDescent="0.2">
      <c r="D15">
        <f t="shared" si="3"/>
        <v>0</v>
      </c>
      <c r="E15">
        <f t="shared" si="4"/>
        <v>0</v>
      </c>
      <c r="F15">
        <f t="shared" si="5"/>
        <v>1.230739062474365</v>
      </c>
      <c r="K15">
        <f>K2-K9</f>
        <v>1.2449762630595274E-5</v>
      </c>
      <c r="L15">
        <f t="shared" ref="L15:P15" si="6">L2-L9</f>
        <v>0</v>
      </c>
      <c r="M15">
        <f t="shared" si="6"/>
        <v>5.3378038261813003</v>
      </c>
      <c r="N15">
        <f t="shared" si="6"/>
        <v>-6.0000042771366306</v>
      </c>
      <c r="O15">
        <f t="shared" si="6"/>
        <v>0</v>
      </c>
      <c r="P15">
        <f t="shared" si="6"/>
        <v>-3.7701859097402117</v>
      </c>
    </row>
    <row r="16" spans="1:17" x14ac:dyDescent="0.2">
      <c r="K16">
        <f t="shared" ref="K16:P16" si="7">K3-K10</f>
        <v>5.7395122095016404E-6</v>
      </c>
      <c r="L16">
        <f t="shared" si="7"/>
        <v>0</v>
      </c>
      <c r="M16">
        <f t="shared" si="7"/>
        <v>5.7269080187711996</v>
      </c>
      <c r="N16">
        <f t="shared" si="7"/>
        <v>-6.00000150250946</v>
      </c>
      <c r="O16">
        <f t="shared" si="7"/>
        <v>0</v>
      </c>
      <c r="P16">
        <f t="shared" si="7"/>
        <v>-3.95925921888244</v>
      </c>
    </row>
    <row r="17" spans="11:16" x14ac:dyDescent="0.2">
      <c r="K17">
        <f t="shared" ref="K17:P17" si="8">K4-K11</f>
        <v>4.4749668006716092E-6</v>
      </c>
      <c r="L17">
        <f t="shared" si="8"/>
        <v>0</v>
      </c>
      <c r="M17">
        <f t="shared" si="8"/>
        <v>3.0499539039637895</v>
      </c>
      <c r="N17">
        <f t="shared" si="8"/>
        <v>-5.9999996509949503</v>
      </c>
      <c r="O17">
        <f t="shared" si="8"/>
        <v>0</v>
      </c>
      <c r="P17">
        <f t="shared" si="8"/>
        <v>-2.9320990718365971</v>
      </c>
    </row>
    <row r="18" spans="11:16" x14ac:dyDescent="0.2">
      <c r="K18">
        <f t="shared" ref="K18:P18" si="9">K5-K12</f>
        <v>2.415457959870082E-5</v>
      </c>
      <c r="L18">
        <f t="shared" si="9"/>
        <v>0</v>
      </c>
      <c r="M18">
        <f t="shared" si="9"/>
        <v>4.1383056077534288</v>
      </c>
      <c r="N18">
        <f t="shared" si="9"/>
        <v>-5.9999977280924401</v>
      </c>
      <c r="O18">
        <f t="shared" si="9"/>
        <v>0</v>
      </c>
      <c r="P18">
        <f t="shared" si="9"/>
        <v>-2.0271117687686799</v>
      </c>
    </row>
    <row r="19" spans="11:16" x14ac:dyDescent="0.2">
      <c r="K19">
        <f t="shared" ref="K19:P19" si="10">K6-K13</f>
        <v>-3.8212557988970275E-6</v>
      </c>
      <c r="L19">
        <f t="shared" si="10"/>
        <v>0</v>
      </c>
      <c r="M19">
        <f t="shared" si="10"/>
        <v>4.3687385976549997</v>
      </c>
      <c r="N19">
        <f t="shared" si="10"/>
        <v>-6.0000002950329296</v>
      </c>
      <c r="O19">
        <f t="shared" si="10"/>
        <v>0</v>
      </c>
      <c r="P19">
        <f t="shared" si="10"/>
        <v>-2.5670712357076551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ALFONSO VALERIO LIZARRAGA</dc:creator>
  <cp:lastModifiedBy>CRISTHIAN ALFONSO VALERIO LIZARRAGA</cp:lastModifiedBy>
  <dcterms:created xsi:type="dcterms:W3CDTF">2025-07-27T13:29:56Z</dcterms:created>
  <dcterms:modified xsi:type="dcterms:W3CDTF">2025-07-28T07:44:10Z</dcterms:modified>
</cp:coreProperties>
</file>